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1" windowHeight="10662"/>
  </bookViews>
  <sheets>
    <sheet name="C0-C20" sheetId="2" r:id="rId1"/>
  </sheets>
  <calcPr calcId="144525"/>
</workbook>
</file>

<file path=xl/sharedStrings.xml><?xml version="1.0" encoding="utf-8"?>
<sst xmlns="http://schemas.openxmlformats.org/spreadsheetml/2006/main" count="169" uniqueCount="109">
  <si>
    <t>Compound Name</t>
  </si>
  <si>
    <t>Mass</t>
  </si>
  <si>
    <t>RT</t>
  </si>
  <si>
    <t>Control_1</t>
  </si>
  <si>
    <t>Control_2</t>
  </si>
  <si>
    <t>Control_3</t>
  </si>
  <si>
    <t>Control_4</t>
  </si>
  <si>
    <t>Control_5</t>
  </si>
  <si>
    <t>Control_6</t>
  </si>
  <si>
    <t>Control_7</t>
  </si>
  <si>
    <t>Control_8</t>
  </si>
  <si>
    <t>Control_9</t>
  </si>
  <si>
    <t>Control_10</t>
  </si>
  <si>
    <t>PM2.5_1</t>
  </si>
  <si>
    <t>PM2.5_2</t>
  </si>
  <si>
    <t>PM2.5_3</t>
  </si>
  <si>
    <t>PM2.5_4</t>
  </si>
  <si>
    <t>PM2.5_5</t>
  </si>
  <si>
    <t>PM2.5_6</t>
  </si>
  <si>
    <t>PM2.5_7</t>
  </si>
  <si>
    <t>PM2.5_8</t>
  </si>
  <si>
    <t>PM2.5_9</t>
  </si>
  <si>
    <t>PM2.5_10</t>
  </si>
  <si>
    <t>Blank_1</t>
  </si>
  <si>
    <t>Blank_IS</t>
  </si>
  <si>
    <t>QC_1</t>
  </si>
  <si>
    <t>QC_2</t>
  </si>
  <si>
    <t>QC_3</t>
  </si>
  <si>
    <t>QC_4</t>
  </si>
  <si>
    <t>QC_5</t>
  </si>
  <si>
    <t>QC AVG</t>
  </si>
  <si>
    <t>QC STD</t>
  </si>
  <si>
    <t>QC CV</t>
  </si>
  <si>
    <t>C0</t>
  </si>
  <si>
    <t>C2-IS</t>
  </si>
  <si>
    <t>C2:0</t>
  </si>
  <si>
    <t>C3:0-DC</t>
  </si>
  <si>
    <t>C3:0-OH</t>
  </si>
  <si>
    <t>C4:0</t>
  </si>
  <si>
    <t>C4-IS</t>
  </si>
  <si>
    <t>C5:0-1</t>
  </si>
  <si>
    <t>C5-IS</t>
  </si>
  <si>
    <t>C5:0-2</t>
  </si>
  <si>
    <t>C5:0-OH</t>
  </si>
  <si>
    <t>C5:1</t>
  </si>
  <si>
    <t>C6:0</t>
  </si>
  <si>
    <t>C6:0-DC</t>
  </si>
  <si>
    <t>C7:0-DC</t>
  </si>
  <si>
    <t>C8:0</t>
  </si>
  <si>
    <t>C8-IS</t>
  </si>
  <si>
    <t>C8:0-OH</t>
  </si>
  <si>
    <t>C10:0</t>
  </si>
  <si>
    <t>C10:0-DC</t>
  </si>
  <si>
    <t>C10:0-DC-OH</t>
  </si>
  <si>
    <t>C10:1-DC</t>
  </si>
  <si>
    <t>C10:2-OH</t>
  </si>
  <si>
    <t>C10:3-1</t>
  </si>
  <si>
    <t>C10:3-DC</t>
  </si>
  <si>
    <t>C12:0</t>
  </si>
  <si>
    <t>C12-IS</t>
  </si>
  <si>
    <t>C12:0-DC</t>
  </si>
  <si>
    <t>C12:0-OH</t>
  </si>
  <si>
    <t>C12:2-OH</t>
  </si>
  <si>
    <t>C14:0</t>
  </si>
  <si>
    <t>C14-IS</t>
  </si>
  <si>
    <t>C14:0-DC</t>
  </si>
  <si>
    <t>C14:0-OH</t>
  </si>
  <si>
    <t>C14:1-1</t>
  </si>
  <si>
    <t>C14:1-2</t>
  </si>
  <si>
    <t>C14:1-DC-2</t>
  </si>
  <si>
    <t>C14:2-DC-1</t>
  </si>
  <si>
    <t>C15:0-2</t>
  </si>
  <si>
    <t>C15:2</t>
  </si>
  <si>
    <t>C15:2-DC</t>
  </si>
  <si>
    <t>基线不稳，峰低</t>
  </si>
  <si>
    <t>C15:2-OH</t>
  </si>
  <si>
    <t>C16:0</t>
  </si>
  <si>
    <t>C16-IS</t>
  </si>
  <si>
    <t>C16:0-DC</t>
  </si>
  <si>
    <t>C16:1</t>
  </si>
  <si>
    <t>C16:1-DC</t>
  </si>
  <si>
    <t>C16:1-OH</t>
  </si>
  <si>
    <t>C16:2</t>
  </si>
  <si>
    <t>C16:2-OH</t>
  </si>
  <si>
    <t>C17:0</t>
  </si>
  <si>
    <t>C17:1</t>
  </si>
  <si>
    <t>C17:1-DC</t>
  </si>
  <si>
    <t>峰强度低</t>
  </si>
  <si>
    <t>C17:1-DC-OH</t>
  </si>
  <si>
    <t>C17:2-OH</t>
  </si>
  <si>
    <t>C17:3</t>
  </si>
  <si>
    <t>C18:0</t>
  </si>
  <si>
    <t>C18-IS</t>
  </si>
  <si>
    <t>C18:0-OH</t>
  </si>
  <si>
    <t>C18:1</t>
  </si>
  <si>
    <t>C18:1-OH</t>
  </si>
  <si>
    <t>C18:2</t>
  </si>
  <si>
    <t>C18:2-OH</t>
  </si>
  <si>
    <t>C20:0</t>
  </si>
  <si>
    <t>C20:0-OH</t>
  </si>
  <si>
    <t>C20:1</t>
  </si>
  <si>
    <t>C20:1-OH</t>
  </si>
  <si>
    <t>C20:2</t>
  </si>
  <si>
    <t>C20:2-DC</t>
  </si>
  <si>
    <t>C20:2-OH-1</t>
  </si>
  <si>
    <t>C20:2-OH-2</t>
  </si>
  <si>
    <t>C20:3</t>
  </si>
  <si>
    <t>C20:3-OH</t>
  </si>
  <si>
    <t>C20:4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</si>
</sst>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</numFmts>
  <fonts count="20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65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/>
    <xf numFmtId="0" fontId="2" fillId="3" borderId="2" applyNumberFormat="0" applyAlignment="0" applyProtection="0"/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/>
    <xf numFmtId="0" fontId="3" fillId="5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/>
    <xf numFmtId="0" fontId="4" fillId="8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4" fillId="9" borderId="0" applyNumberFormat="0" applyBorder="0" applyAlignment="0" applyProtection="0"/>
    <xf numFmtId="0" fontId="7" fillId="0" borderId="6" applyNumberFormat="0" applyFill="0" applyAlignment="0" applyProtection="0"/>
    <xf numFmtId="0" fontId="4" fillId="10" borderId="0" applyNumberFormat="0" applyBorder="0" applyAlignment="0" applyProtection="0"/>
    <xf numFmtId="0" fontId="13" fillId="11" borderId="7" applyNumberFormat="0" applyAlignment="0" applyProtection="0"/>
    <xf numFmtId="0" fontId="14" fillId="11" borderId="2" applyNumberFormat="0" applyAlignment="0" applyProtection="0"/>
    <xf numFmtId="0" fontId="15" fillId="12" borderId="8" applyNumberFormat="0" applyAlignment="0" applyProtection="0"/>
    <xf numFmtId="0" fontId="0" fillId="13" borderId="0" applyNumberFormat="0" applyBorder="0" applyAlignment="0" applyProtection="0"/>
    <xf numFmtId="0" fontId="4" fillId="14" borderId="0" applyNumberFormat="0" applyBorder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  <xf numFmtId="0" fontId="0" fillId="17" borderId="0" applyNumberFormat="0" applyBorder="0" applyAlignment="0" applyProtection="0"/>
    <xf numFmtId="0" fontId="4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4" fillId="27" borderId="0" applyNumberFormat="0" applyBorder="0" applyAlignment="0" applyProtection="0"/>
    <xf numFmtId="0" fontId="0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0" fillId="31" borderId="0" applyNumberFormat="0" applyBorder="0" applyAlignment="0" applyProtection="0"/>
    <xf numFmtId="0" fontId="4" fillId="32" borderId="0" applyNumberFormat="0" applyBorder="0" applyAlignment="0" applyProtection="0"/>
  </cellStyleXfs>
  <cellXfs count="19">
    <xf numFmtId="0" fontId="0" fillId="0" borderId="0" xfId="0"/>
    <xf numFmtId="1" fontId="1" fillId="0" borderId="1" xfId="0" applyNumberFormat="1" applyFont="1" applyFill="1" applyBorder="1"/>
    <xf numFmtId="0" fontId="1" fillId="0" borderId="1" xfId="0" applyFont="1" applyFill="1" applyBorder="1"/>
    <xf numFmtId="1" fontId="1" fillId="0" borderId="1" xfId="0" applyNumberFormat="1" applyFont="1" applyFill="1" applyBorder="1"/>
    <xf numFmtId="0" fontId="1" fillId="0" borderId="1" xfId="0" applyFont="1" applyFill="1" applyBorder="1"/>
    <xf numFmtId="1" fontId="1" fillId="0" borderId="1" xfId="0" applyNumberFormat="1" applyFont="1" applyFill="1" applyBorder="1"/>
    <xf numFmtId="2" fontId="1" fillId="0" borderId="1" xfId="0" applyNumberFormat="1" applyFont="1" applyFill="1" applyBorder="1"/>
    <xf numFmtId="176" fontId="1" fillId="0" borderId="1" xfId="0" applyNumberFormat="1" applyFont="1" applyFill="1" applyBorder="1"/>
    <xf numFmtId="0" fontId="1" fillId="0" borderId="1" xfId="7" applyFont="1" applyFill="1" applyBorder="1"/>
    <xf numFmtId="10" fontId="1" fillId="0" borderId="1" xfId="11" applyNumberFormat="1" applyFont="1" applyFill="1" applyBorder="1"/>
    <xf numFmtId="10" fontId="1" fillId="0" borderId="1" xfId="7" applyNumberFormat="1" applyFont="1" applyFill="1" applyBorder="1"/>
    <xf numFmtId="1" fontId="1" fillId="0" borderId="1" xfId="0" applyNumberFormat="1" applyFont="1" applyFill="1" applyBorder="1"/>
    <xf numFmtId="2" fontId="1" fillId="0" borderId="1" xfId="0" applyNumberFormat="1" applyFont="1" applyFill="1" applyBorder="1"/>
    <xf numFmtId="176" fontId="1" fillId="0" borderId="1" xfId="0" applyNumberFormat="1" applyFont="1" applyFill="1" applyBorder="1"/>
    <xf numFmtId="1" fontId="1" fillId="0" borderId="1" xfId="7" applyNumberFormat="1" applyFont="1" applyFill="1" applyBorder="1"/>
    <xf numFmtId="1" fontId="1" fillId="0" borderId="2" xfId="3" applyNumberFormat="1" applyFont="1" applyFill="1"/>
    <xf numFmtId="10" fontId="1" fillId="0" borderId="1" xfId="7" applyNumberFormat="1" applyFont="1" applyFill="1" applyBorder="1"/>
    <xf numFmtId="10" fontId="1" fillId="0" borderId="1" xfId="32" applyNumberFormat="1" applyFont="1" applyFill="1" applyBorder="1"/>
    <xf numFmtId="10" fontId="1" fillId="0" borderId="1" xfId="32" applyNumberFormat="1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99"/>
  <sheetViews>
    <sheetView tabSelected="1" workbookViewId="0">
      <selection activeCell="A1" sqref="$A1:$XFD1048576"/>
    </sheetView>
  </sheetViews>
  <sheetFormatPr defaultColWidth="9" defaultRowHeight="14.1"/>
  <cols>
    <col min="1" max="1" width="16.5666666666667" style="2" customWidth="1"/>
    <col min="2" max="2" width="9.85833333333333" style="2" customWidth="1"/>
    <col min="3" max="3" width="12.5666666666667" style="2" customWidth="1"/>
    <col min="4" max="4" width="18.7083333333333" style="2" customWidth="1"/>
    <col min="5" max="5" width="19.7083333333333" style="2" customWidth="1"/>
    <col min="6" max="13" width="18.7083333333333" style="2" customWidth="1"/>
    <col min="14" max="14" width="18.425" style="2" customWidth="1"/>
    <col min="15" max="15" width="19.425" style="2" customWidth="1"/>
    <col min="16" max="23" width="18.425" style="2" customWidth="1"/>
    <col min="24" max="24" width="16.425" style="2" customWidth="1"/>
    <col min="25" max="25" width="17" style="2" customWidth="1"/>
    <col min="26" max="30" width="12" style="2" customWidth="1"/>
    <col min="31" max="16384" width="9.14166666666667" style="2"/>
  </cols>
  <sheetData>
    <row r="1" spans="1:3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</row>
    <row r="2" s="1" customFormat="1" spans="1:30">
      <c r="A2" s="5" t="s">
        <v>33</v>
      </c>
      <c r="B2" s="6">
        <v>161.1052</v>
      </c>
      <c r="C2" s="7">
        <v>0.89</v>
      </c>
      <c r="D2" s="1">
        <v>484556.397683594</v>
      </c>
      <c r="E2" s="1">
        <v>551442.29549707</v>
      </c>
      <c r="F2" s="1">
        <v>507746.104164063</v>
      </c>
      <c r="G2" s="1">
        <v>534612.184972656</v>
      </c>
      <c r="H2" s="1">
        <v>534087.936830078</v>
      </c>
      <c r="I2" s="1">
        <v>640232.953320313</v>
      </c>
      <c r="J2" s="1">
        <v>422537.030530274</v>
      </c>
      <c r="K2" s="1">
        <v>510963.417740234</v>
      </c>
      <c r="L2" s="1">
        <v>429585.986158203</v>
      </c>
      <c r="M2" s="1">
        <v>430129.736249023</v>
      </c>
      <c r="N2" s="1">
        <v>607689.576918946</v>
      </c>
      <c r="O2" s="1">
        <v>863761.552017578</v>
      </c>
      <c r="P2" s="1">
        <v>436530.310404297</v>
      </c>
      <c r="Q2" s="1">
        <v>813941.914003906</v>
      </c>
      <c r="R2" s="1">
        <v>690830.661269531</v>
      </c>
      <c r="S2" s="1">
        <v>766519.622478516</v>
      </c>
      <c r="T2" s="1">
        <v>799891.248076172</v>
      </c>
      <c r="U2" s="1">
        <v>712474.135234375</v>
      </c>
      <c r="V2" s="1">
        <v>805593.107052735</v>
      </c>
      <c r="W2" s="1">
        <v>923107.642271483</v>
      </c>
      <c r="Z2" s="1">
        <v>711472.438586914</v>
      </c>
      <c r="AA2" s="1">
        <v>740222.160333984</v>
      </c>
      <c r="AB2" s="1">
        <v>551712.853082031</v>
      </c>
      <c r="AC2" s="1">
        <v>651589.37830664</v>
      </c>
      <c r="AD2" s="1">
        <v>604213.050292968</v>
      </c>
    </row>
    <row r="3" s="1" customFormat="1" spans="1:30">
      <c r="A3" s="5" t="s">
        <v>34</v>
      </c>
      <c r="B3" s="6">
        <v>204.1199</v>
      </c>
      <c r="C3" s="7">
        <v>0.96</v>
      </c>
      <c r="D3" s="1">
        <v>146863.454280552</v>
      </c>
      <c r="E3" s="1">
        <v>91986.4509880761</v>
      </c>
      <c r="F3" s="1">
        <v>129779.747573914</v>
      </c>
      <c r="G3" s="1">
        <v>119540.758593893</v>
      </c>
      <c r="H3" s="1">
        <v>125297.12119478</v>
      </c>
      <c r="I3" s="1">
        <v>128794.116982868</v>
      </c>
      <c r="J3" s="1">
        <v>73256.2409917772</v>
      </c>
      <c r="K3" s="1">
        <v>99634.902624922</v>
      </c>
      <c r="L3" s="1">
        <v>73052.7266344699</v>
      </c>
      <c r="M3" s="1">
        <v>76261.7198583864</v>
      </c>
      <c r="N3" s="1">
        <v>70117.7891890175</v>
      </c>
      <c r="O3" s="1">
        <v>93274.9309511728</v>
      </c>
      <c r="P3" s="1">
        <v>85239.1524771657</v>
      </c>
      <c r="Q3" s="1">
        <v>93747.5989995382</v>
      </c>
      <c r="R3" s="1">
        <v>130393.738790954</v>
      </c>
      <c r="S3" s="1">
        <v>82242.4552728923</v>
      </c>
      <c r="T3" s="1">
        <v>95998.1081283339</v>
      </c>
      <c r="U3" s="1">
        <v>168593.788048839</v>
      </c>
      <c r="V3" s="1">
        <v>97476.9851798628</v>
      </c>
      <c r="W3" s="1">
        <v>102853.569874693</v>
      </c>
      <c r="Z3" s="1">
        <v>92357.1803706852</v>
      </c>
      <c r="AA3" s="1">
        <v>105324.957149387</v>
      </c>
      <c r="AB3" s="1">
        <v>103173.066337457</v>
      </c>
      <c r="AC3" s="1">
        <v>109784.205127985</v>
      </c>
      <c r="AD3" s="1">
        <v>104994.373387099</v>
      </c>
    </row>
    <row r="4" s="1" customFormat="1" spans="2:33">
      <c r="B4" s="6"/>
      <c r="C4" s="7"/>
      <c r="D4" s="7">
        <f t="shared" ref="D4:W4" si="0">D2/D3</f>
        <v>3.29936674891188</v>
      </c>
      <c r="E4" s="7">
        <f t="shared" si="0"/>
        <v>5.99482086300461</v>
      </c>
      <c r="F4" s="7">
        <f t="shared" si="0"/>
        <v>3.91236778970374</v>
      </c>
      <c r="G4" s="7">
        <f t="shared" si="0"/>
        <v>4.47221676741114</v>
      </c>
      <c r="H4" s="7">
        <f t="shared" si="0"/>
        <v>4.2625714919644</v>
      </c>
      <c r="I4" s="7">
        <f t="shared" si="0"/>
        <v>4.97097979564917</v>
      </c>
      <c r="J4" s="7">
        <f t="shared" si="0"/>
        <v>5.76793218993727</v>
      </c>
      <c r="K4" s="7">
        <f t="shared" si="0"/>
        <v>5.12835767666445</v>
      </c>
      <c r="L4" s="7">
        <f t="shared" si="0"/>
        <v>5.88049215887177</v>
      </c>
      <c r="M4" s="7">
        <f t="shared" si="0"/>
        <v>5.6401788085523</v>
      </c>
      <c r="N4" s="7">
        <f t="shared" si="0"/>
        <v>8.66669619717742</v>
      </c>
      <c r="O4" s="7">
        <f t="shared" si="0"/>
        <v>9.26038264739897</v>
      </c>
      <c r="P4" s="7">
        <f t="shared" si="0"/>
        <v>5.12124179696926</v>
      </c>
      <c r="Q4" s="7">
        <f t="shared" si="0"/>
        <v>8.68226944145967</v>
      </c>
      <c r="R4" s="7">
        <f t="shared" si="0"/>
        <v>5.29803553203628</v>
      </c>
      <c r="S4" s="7">
        <f t="shared" si="0"/>
        <v>9.32024244576714</v>
      </c>
      <c r="T4" s="7">
        <f t="shared" si="0"/>
        <v>8.33236470667575</v>
      </c>
      <c r="U4" s="7">
        <f t="shared" si="0"/>
        <v>4.22598094200234</v>
      </c>
      <c r="V4" s="7">
        <f t="shared" si="0"/>
        <v>8.26444422307757</v>
      </c>
      <c r="W4" s="7">
        <f t="shared" si="0"/>
        <v>8.97496939966313</v>
      </c>
      <c r="X4" s="7"/>
      <c r="Y4" s="7"/>
      <c r="Z4" s="7">
        <f>Z2/Z3</f>
        <v>7.70348808540218</v>
      </c>
      <c r="AA4" s="7">
        <f>AA2/AA3</f>
        <v>7.02798444327012</v>
      </c>
      <c r="AB4" s="7">
        <f>AB2/AB3</f>
        <v>5.34745038281112</v>
      </c>
      <c r="AC4" s="7">
        <f>AC2/AC3</f>
        <v>5.93518327656538</v>
      </c>
      <c r="AD4" s="7">
        <f>AD2/AD3</f>
        <v>5.75471837967281</v>
      </c>
      <c r="AE4" s="6">
        <f>AVERAGE(AB4:AD4)</f>
        <v>5.67911734634977</v>
      </c>
      <c r="AF4" s="6">
        <f>STDEVA(AB4:AD4)</f>
        <v>0.301071628985237</v>
      </c>
      <c r="AG4" s="9">
        <f>AF4/AE4</f>
        <v>0.053013806657605</v>
      </c>
    </row>
    <row r="5" spans="1:30">
      <c r="A5" s="8" t="s">
        <v>35</v>
      </c>
      <c r="B5" s="2">
        <v>203.1204</v>
      </c>
      <c r="C5" s="2">
        <v>0.95</v>
      </c>
      <c r="D5" s="1">
        <v>1050060.1767793</v>
      </c>
      <c r="E5" s="1">
        <v>822363.91322188</v>
      </c>
      <c r="F5" s="1">
        <v>251121.735076785</v>
      </c>
      <c r="G5" s="1">
        <v>115543.009296875</v>
      </c>
      <c r="H5" s="1">
        <v>500236.589109375</v>
      </c>
      <c r="I5" s="1">
        <v>77102.5298975119</v>
      </c>
      <c r="J5" s="1">
        <v>467958.009805786</v>
      </c>
      <c r="K5" s="1">
        <v>764504.776066426</v>
      </c>
      <c r="L5" s="1">
        <v>587667.817390023</v>
      </c>
      <c r="M5" s="1">
        <v>530104.798888411</v>
      </c>
      <c r="N5" s="1">
        <v>519815.041587836</v>
      </c>
      <c r="O5" s="1">
        <v>556436.401303613</v>
      </c>
      <c r="P5" s="1">
        <v>773513.873268122</v>
      </c>
      <c r="Q5" s="1">
        <v>544760.8731875</v>
      </c>
      <c r="R5" s="1">
        <v>628360.795031663</v>
      </c>
      <c r="S5" s="1">
        <v>238866.820646485</v>
      </c>
      <c r="T5" s="1">
        <v>738550.245377755</v>
      </c>
      <c r="U5" s="1">
        <v>1273858.28474098</v>
      </c>
      <c r="V5" s="1">
        <v>438207.411578124</v>
      </c>
      <c r="W5" s="1">
        <v>678309.710901367</v>
      </c>
      <c r="X5" s="1">
        <v>4184.10442149353</v>
      </c>
      <c r="Y5" s="1">
        <v>6656.44627578737</v>
      </c>
      <c r="Z5" s="1">
        <v>765581.408469025</v>
      </c>
      <c r="AA5" s="1">
        <v>608950.745815324</v>
      </c>
      <c r="AB5" s="1">
        <v>638071.168694824</v>
      </c>
      <c r="AC5" s="1">
        <v>586134.658644802</v>
      </c>
      <c r="AD5" s="1">
        <v>416205.39516679</v>
      </c>
    </row>
    <row r="6" spans="1:30">
      <c r="A6" s="4" t="s">
        <v>34</v>
      </c>
      <c r="B6" s="2">
        <v>204.1199</v>
      </c>
      <c r="C6" s="2">
        <v>0.96</v>
      </c>
      <c r="D6" s="1">
        <v>146863.454280552</v>
      </c>
      <c r="E6" s="1">
        <v>91986.4509880761</v>
      </c>
      <c r="F6" s="1">
        <v>129779.747573914</v>
      </c>
      <c r="G6" s="1">
        <v>119540.758593893</v>
      </c>
      <c r="H6" s="1">
        <v>125297.12119478</v>
      </c>
      <c r="I6" s="1">
        <v>128794.116982868</v>
      </c>
      <c r="J6" s="1">
        <v>73256.2409917772</v>
      </c>
      <c r="K6" s="1">
        <v>99634.902624922</v>
      </c>
      <c r="L6" s="1">
        <v>73052.7266344699</v>
      </c>
      <c r="M6" s="1">
        <v>76261.7198583864</v>
      </c>
      <c r="N6" s="1">
        <v>70117.7891890175</v>
      </c>
      <c r="O6" s="1">
        <v>93274.9309511728</v>
      </c>
      <c r="P6" s="1">
        <v>85239.1524771657</v>
      </c>
      <c r="Q6" s="1">
        <v>93747.5989995382</v>
      </c>
      <c r="R6" s="1">
        <v>130393.738790954</v>
      </c>
      <c r="S6" s="1">
        <v>82242.4552728923</v>
      </c>
      <c r="T6" s="1">
        <v>95998.1081283339</v>
      </c>
      <c r="U6" s="1">
        <v>168593.788048839</v>
      </c>
      <c r="V6" s="1">
        <v>97476.9851798628</v>
      </c>
      <c r="W6" s="1">
        <v>102853.569874693</v>
      </c>
      <c r="X6" s="1"/>
      <c r="Y6" s="1"/>
      <c r="Z6" s="1">
        <v>92357.1803706852</v>
      </c>
      <c r="AA6" s="1">
        <v>105324.957149387</v>
      </c>
      <c r="AB6" s="1">
        <v>103173.066337457</v>
      </c>
      <c r="AC6" s="1">
        <v>109784.205127985</v>
      </c>
      <c r="AD6" s="1">
        <v>104994.373387099</v>
      </c>
    </row>
    <row r="7" spans="4:33">
      <c r="D7" s="7">
        <f>D5/D6</f>
        <v>7.14990793266635</v>
      </c>
      <c r="E7" s="7">
        <f t="shared" ref="E7:W7" si="1">E5/E6</f>
        <v>8.94005480577221</v>
      </c>
      <c r="F7" s="7">
        <f t="shared" si="1"/>
        <v>1.9349839999786</v>
      </c>
      <c r="G7" s="7">
        <f t="shared" si="1"/>
        <v>0.966557437446091</v>
      </c>
      <c r="H7" s="7">
        <f t="shared" si="1"/>
        <v>3.99240289273474</v>
      </c>
      <c r="I7" s="7">
        <f t="shared" si="1"/>
        <v>0.598649470206531</v>
      </c>
      <c r="J7" s="7">
        <f t="shared" si="1"/>
        <v>6.3879609910412</v>
      </c>
      <c r="K7" s="7">
        <f t="shared" si="1"/>
        <v>7.6730619082795</v>
      </c>
      <c r="L7" s="7">
        <f t="shared" si="1"/>
        <v>8.04443371881936</v>
      </c>
      <c r="M7" s="7">
        <f t="shared" si="1"/>
        <v>6.95112567449023</v>
      </c>
      <c r="N7" s="7">
        <f t="shared" si="1"/>
        <v>7.41345452559212</v>
      </c>
      <c r="O7" s="7">
        <f t="shared" si="1"/>
        <v>5.96555146843147</v>
      </c>
      <c r="P7" s="7">
        <f t="shared" si="1"/>
        <v>9.07463120864951</v>
      </c>
      <c r="Q7" s="7">
        <f t="shared" si="1"/>
        <v>5.81093146919084</v>
      </c>
      <c r="R7" s="7">
        <f t="shared" si="1"/>
        <v>4.81894913711344</v>
      </c>
      <c r="S7" s="7">
        <f t="shared" si="1"/>
        <v>2.90442229446933</v>
      </c>
      <c r="T7" s="7">
        <f t="shared" si="1"/>
        <v>7.6933833361636</v>
      </c>
      <c r="U7" s="7">
        <f t="shared" si="1"/>
        <v>7.55578422837242</v>
      </c>
      <c r="V7" s="7">
        <f t="shared" si="1"/>
        <v>4.49549614988145</v>
      </c>
      <c r="W7" s="7">
        <f t="shared" si="1"/>
        <v>6.59490683432529</v>
      </c>
      <c r="X7" s="7"/>
      <c r="Y7" s="7"/>
      <c r="Z7" s="7">
        <f t="shared" ref="Z7:AD7" si="2">Z5/Z6</f>
        <v>8.2893544973578</v>
      </c>
      <c r="AA7" s="7">
        <f t="shared" si="2"/>
        <v>5.781637726675</v>
      </c>
      <c r="AB7" s="7">
        <f t="shared" si="2"/>
        <v>6.18447421740699</v>
      </c>
      <c r="AC7" s="7">
        <f t="shared" si="2"/>
        <v>5.33897073774405</v>
      </c>
      <c r="AD7" s="7">
        <f t="shared" si="2"/>
        <v>3.96407332831352</v>
      </c>
      <c r="AE7" s="6">
        <f>AVERAGE(AB7:AD7)</f>
        <v>5.16250609448819</v>
      </c>
      <c r="AF7" s="6">
        <f>STDEVA(AB7:AD7)</f>
        <v>1.1206693780109</v>
      </c>
      <c r="AG7" s="10">
        <f>AF7/AE7</f>
        <v>0.217078557874711</v>
      </c>
    </row>
    <row r="8" spans="1:30">
      <c r="A8" s="4" t="s">
        <v>36</v>
      </c>
      <c r="B8" s="2">
        <v>247.1051</v>
      </c>
      <c r="C8" s="2">
        <v>0.94</v>
      </c>
      <c r="D8" s="1">
        <v>44760.6965725212</v>
      </c>
      <c r="E8" s="1">
        <v>135501.14650347</v>
      </c>
      <c r="F8" s="1">
        <v>64770.260115722</v>
      </c>
      <c r="G8" s="1">
        <v>68252.5871415849</v>
      </c>
      <c r="H8" s="1">
        <v>68316.7105686388</v>
      </c>
      <c r="I8" s="1">
        <v>83983.2383710377</v>
      </c>
      <c r="J8" s="1">
        <v>100667.408342795</v>
      </c>
      <c r="K8" s="1">
        <v>126498.519243356</v>
      </c>
      <c r="L8" s="1">
        <v>112892.753590795</v>
      </c>
      <c r="M8" s="1">
        <v>122849.554391556</v>
      </c>
      <c r="N8" s="1">
        <v>68357.2607139843</v>
      </c>
      <c r="O8" s="1">
        <v>246833.044370779</v>
      </c>
      <c r="P8" s="1">
        <v>53311.5669682453</v>
      </c>
      <c r="Q8" s="1">
        <v>121383.394394217</v>
      </c>
      <c r="R8" s="1"/>
      <c r="S8" s="1">
        <v>137790.893328535</v>
      </c>
      <c r="T8" s="1">
        <v>150920.821872148</v>
      </c>
      <c r="U8" s="1">
        <v>111301.513329962</v>
      </c>
      <c r="V8" s="1">
        <v>236577.446805947</v>
      </c>
      <c r="W8" s="1">
        <v>240647.862859389</v>
      </c>
      <c r="X8" s="1"/>
      <c r="Y8" s="1"/>
      <c r="Z8" s="1">
        <v>192389.894119557</v>
      </c>
      <c r="AA8" s="1">
        <v>147299.778409636</v>
      </c>
      <c r="AB8" s="1">
        <v>121235.472601638</v>
      </c>
      <c r="AC8" s="1">
        <v>143277.727865147</v>
      </c>
      <c r="AD8" s="1">
        <v>130392.642658065</v>
      </c>
    </row>
    <row r="9" spans="1:30">
      <c r="A9" s="4" t="s">
        <v>34</v>
      </c>
      <c r="B9" s="2">
        <v>204.1199</v>
      </c>
      <c r="C9" s="2">
        <v>0.96</v>
      </c>
      <c r="D9" s="1">
        <v>146863.454280552</v>
      </c>
      <c r="E9" s="1">
        <v>91986.4509880761</v>
      </c>
      <c r="F9" s="1">
        <v>129779.747573914</v>
      </c>
      <c r="G9" s="1">
        <v>119540.758593893</v>
      </c>
      <c r="H9" s="1">
        <v>125297.12119478</v>
      </c>
      <c r="I9" s="1">
        <v>128794.116982868</v>
      </c>
      <c r="J9" s="1">
        <v>73256.2409917772</v>
      </c>
      <c r="K9" s="1">
        <v>99634.902624922</v>
      </c>
      <c r="L9" s="1">
        <v>73052.7266344699</v>
      </c>
      <c r="M9" s="1">
        <v>76261.7198583864</v>
      </c>
      <c r="N9" s="1">
        <v>70117.7891890175</v>
      </c>
      <c r="O9" s="1">
        <v>93274.9309511728</v>
      </c>
      <c r="P9" s="1">
        <v>85239.1524771657</v>
      </c>
      <c r="Q9" s="1">
        <v>93747.5989995382</v>
      </c>
      <c r="R9" s="1">
        <v>130393.738790954</v>
      </c>
      <c r="S9" s="1">
        <v>82242.4552728923</v>
      </c>
      <c r="T9" s="1">
        <v>95998.1081283339</v>
      </c>
      <c r="U9" s="1">
        <v>168593.788048839</v>
      </c>
      <c r="V9" s="1">
        <v>97476.9851798628</v>
      </c>
      <c r="W9" s="1">
        <v>102853.569874693</v>
      </c>
      <c r="X9" s="1"/>
      <c r="Y9" s="1"/>
      <c r="Z9" s="1">
        <v>92357.1803706852</v>
      </c>
      <c r="AA9" s="1">
        <v>105324.957149387</v>
      </c>
      <c r="AB9" s="1">
        <v>103173.066337457</v>
      </c>
      <c r="AC9" s="1">
        <v>109784.205127985</v>
      </c>
      <c r="AD9" s="1">
        <v>104994.373387099</v>
      </c>
    </row>
    <row r="10" spans="4:33">
      <c r="D10" s="7">
        <f>D8/D9</f>
        <v>0.30477763710375</v>
      </c>
      <c r="E10" s="7">
        <f t="shared" ref="E10:W10" si="3">E8/E9</f>
        <v>1.47305548858532</v>
      </c>
      <c r="F10" s="7">
        <f t="shared" si="3"/>
        <v>0.499078333303377</v>
      </c>
      <c r="G10" s="7">
        <f t="shared" si="3"/>
        <v>0.570956617177363</v>
      </c>
      <c r="H10" s="7">
        <f t="shared" si="3"/>
        <v>0.545237671202656</v>
      </c>
      <c r="I10" s="7">
        <f t="shared" si="3"/>
        <v>0.652073560023002</v>
      </c>
      <c r="J10" s="7">
        <f t="shared" si="3"/>
        <v>1.37418200797519</v>
      </c>
      <c r="K10" s="7">
        <f t="shared" si="3"/>
        <v>1.2696205437121</v>
      </c>
      <c r="L10" s="7">
        <f t="shared" si="3"/>
        <v>1.54535988992814</v>
      </c>
      <c r="M10" s="7">
        <f t="shared" si="3"/>
        <v>1.61089409758501</v>
      </c>
      <c r="N10" s="7">
        <f t="shared" si="3"/>
        <v>0.974891842777768</v>
      </c>
      <c r="O10" s="7">
        <f t="shared" si="3"/>
        <v>2.646295653652</v>
      </c>
      <c r="P10" s="7">
        <f t="shared" si="3"/>
        <v>0.625435206931776</v>
      </c>
      <c r="Q10" s="7">
        <f t="shared" si="3"/>
        <v>1.29478936729692</v>
      </c>
      <c r="R10" s="7">
        <f t="shared" si="3"/>
        <v>0</v>
      </c>
      <c r="S10" s="7">
        <f t="shared" si="3"/>
        <v>1.67542290501086</v>
      </c>
      <c r="T10" s="7">
        <f t="shared" si="3"/>
        <v>1.5721228763216</v>
      </c>
      <c r="U10" s="7">
        <f t="shared" si="3"/>
        <v>0.660175648332427</v>
      </c>
      <c r="V10" s="7">
        <f t="shared" si="3"/>
        <v>2.42700824578662</v>
      </c>
      <c r="W10" s="7">
        <f t="shared" si="3"/>
        <v>2.33971327541253</v>
      </c>
      <c r="X10" s="7"/>
      <c r="Y10" s="7"/>
      <c r="Z10" s="7">
        <f t="shared" ref="Z10:AD10" si="4">Z8/Z9</f>
        <v>2.08310705618535</v>
      </c>
      <c r="AA10" s="7">
        <f t="shared" si="4"/>
        <v>1.39852682969255</v>
      </c>
      <c r="AB10" s="7">
        <f t="shared" si="4"/>
        <v>1.17506900691604</v>
      </c>
      <c r="AC10" s="7">
        <f t="shared" si="4"/>
        <v>1.30508507756754</v>
      </c>
      <c r="AD10" s="7">
        <f t="shared" si="4"/>
        <v>1.24190124148202</v>
      </c>
      <c r="AE10" s="6">
        <f>AVERAGE(AB10:AD10)</f>
        <v>1.2406851086552</v>
      </c>
      <c r="AF10" s="6">
        <f>STDEVA(AB10:AD10)</f>
        <v>0.0650165662827828</v>
      </c>
      <c r="AG10" s="9">
        <f>AF10/AE10</f>
        <v>0.0524037613002831</v>
      </c>
    </row>
    <row r="11" spans="1:30">
      <c r="A11" s="4" t="s">
        <v>37</v>
      </c>
      <c r="B11" s="2">
        <v>233.1266</v>
      </c>
      <c r="C11" s="2">
        <v>0.98</v>
      </c>
      <c r="D11" s="1">
        <v>8694.94090008544</v>
      </c>
      <c r="E11" s="1">
        <v>29406.9765891113</v>
      </c>
      <c r="F11" s="1">
        <v>16519.0019508655</v>
      </c>
      <c r="G11" s="1">
        <v>13620.1712722626</v>
      </c>
      <c r="H11" s="1">
        <v>16200.5547694397</v>
      </c>
      <c r="I11" s="1">
        <v>19309.4940498657</v>
      </c>
      <c r="J11" s="1">
        <v>30607.287445282</v>
      </c>
      <c r="K11" s="1">
        <v>35693.6035402719</v>
      </c>
      <c r="L11" s="1">
        <v>26658.9379853263</v>
      </c>
      <c r="M11" s="1">
        <v>28327.9034108276</v>
      </c>
      <c r="N11" s="1">
        <v>27162.1735495605</v>
      </c>
      <c r="O11" s="1">
        <v>41989.1482864374</v>
      </c>
      <c r="P11" s="1">
        <v>21516.7883783569</v>
      </c>
      <c r="Q11" s="1">
        <v>48201.7305628826</v>
      </c>
      <c r="R11" s="1">
        <v>35999.7523387769</v>
      </c>
      <c r="S11" s="1">
        <v>46862.3899671227</v>
      </c>
      <c r="T11" s="1">
        <v>45312.119861861</v>
      </c>
      <c r="U11" s="1">
        <v>34329.6373421717</v>
      </c>
      <c r="V11" s="1">
        <v>45897.7026216846</v>
      </c>
      <c r="W11" s="1">
        <v>48090.4904522073</v>
      </c>
      <c r="X11" s="1"/>
      <c r="Y11" s="1">
        <v>283.331435806275</v>
      </c>
      <c r="Z11" s="1">
        <v>26626.4718261108</v>
      </c>
      <c r="AA11" s="1">
        <v>33839.3608185047</v>
      </c>
      <c r="AB11" s="1">
        <v>33349.8272807514</v>
      </c>
      <c r="AC11" s="1">
        <v>36761.608361145</v>
      </c>
      <c r="AD11" s="1">
        <v>35595.5326145073</v>
      </c>
    </row>
    <row r="12" spans="1:30">
      <c r="A12" s="4" t="s">
        <v>34</v>
      </c>
      <c r="B12" s="2">
        <v>204.1199</v>
      </c>
      <c r="C12" s="2">
        <v>0.96</v>
      </c>
      <c r="D12" s="1">
        <v>146863.454280552</v>
      </c>
      <c r="E12" s="1">
        <v>91986.4509880761</v>
      </c>
      <c r="F12" s="1">
        <v>129779.747573914</v>
      </c>
      <c r="G12" s="1">
        <v>119540.758593893</v>
      </c>
      <c r="H12" s="1">
        <v>125297.12119478</v>
      </c>
      <c r="I12" s="1">
        <v>128794.116982868</v>
      </c>
      <c r="J12" s="1">
        <v>73256.2409917772</v>
      </c>
      <c r="K12" s="1">
        <v>99634.902624922</v>
      </c>
      <c r="L12" s="1">
        <v>73052.7266344699</v>
      </c>
      <c r="M12" s="1">
        <v>76261.7198583864</v>
      </c>
      <c r="N12" s="1">
        <v>70117.7891890175</v>
      </c>
      <c r="O12" s="1">
        <v>93274.9309511728</v>
      </c>
      <c r="P12" s="1">
        <v>85239.1524771657</v>
      </c>
      <c r="Q12" s="1">
        <v>93747.5989995382</v>
      </c>
      <c r="R12" s="1">
        <v>130393.738790954</v>
      </c>
      <c r="S12" s="1">
        <v>82242.4552728923</v>
      </c>
      <c r="T12" s="1">
        <v>95998.1081283339</v>
      </c>
      <c r="U12" s="1">
        <v>168593.788048839</v>
      </c>
      <c r="V12" s="1">
        <v>97476.9851798628</v>
      </c>
      <c r="W12" s="1">
        <v>102853.569874693</v>
      </c>
      <c r="X12" s="1"/>
      <c r="Y12" s="1"/>
      <c r="Z12" s="1">
        <v>92357.1803706852</v>
      </c>
      <c r="AA12" s="1">
        <v>105324.957149387</v>
      </c>
      <c r="AB12" s="1">
        <v>103173.066337457</v>
      </c>
      <c r="AC12" s="1">
        <v>109784.205127985</v>
      </c>
      <c r="AD12" s="1">
        <v>104994.373387099</v>
      </c>
    </row>
    <row r="13" spans="4:33">
      <c r="D13" s="7">
        <f>D11/D12</f>
        <v>0.0592042516137171</v>
      </c>
      <c r="E13" s="7">
        <f t="shared" ref="E13:W13" si="5">E11/E12</f>
        <v>0.319688130950103</v>
      </c>
      <c r="F13" s="7">
        <f t="shared" si="5"/>
        <v>0.127284898142196</v>
      </c>
      <c r="G13" s="7">
        <f t="shared" si="5"/>
        <v>0.113937467291248</v>
      </c>
      <c r="H13" s="7">
        <f t="shared" si="5"/>
        <v>0.129297102878008</v>
      </c>
      <c r="I13" s="7">
        <f t="shared" si="5"/>
        <v>0.149925279991121</v>
      </c>
      <c r="J13" s="7">
        <f t="shared" si="5"/>
        <v>0.417811329531877</v>
      </c>
      <c r="K13" s="7">
        <f t="shared" si="5"/>
        <v>0.35824397475091</v>
      </c>
      <c r="L13" s="7">
        <f t="shared" si="5"/>
        <v>0.364927350606887</v>
      </c>
      <c r="M13" s="7">
        <f t="shared" si="5"/>
        <v>0.371456393370499</v>
      </c>
      <c r="N13" s="7">
        <f t="shared" si="5"/>
        <v>0.387379206670921</v>
      </c>
      <c r="O13" s="7">
        <f t="shared" si="5"/>
        <v>0.450165418063056</v>
      </c>
      <c r="P13" s="7">
        <f t="shared" si="5"/>
        <v>0.252428464538299</v>
      </c>
      <c r="Q13" s="7">
        <f t="shared" si="5"/>
        <v>0.514164960780703</v>
      </c>
      <c r="R13" s="7">
        <f t="shared" si="5"/>
        <v>0.276084976721861</v>
      </c>
      <c r="S13" s="7">
        <f t="shared" si="5"/>
        <v>0.569807769133674</v>
      </c>
      <c r="T13" s="7">
        <f t="shared" si="5"/>
        <v>0.472010550471329</v>
      </c>
      <c r="U13" s="7">
        <f t="shared" si="5"/>
        <v>0.203623382210422</v>
      </c>
      <c r="V13" s="7">
        <f t="shared" si="5"/>
        <v>0.470856813400568</v>
      </c>
      <c r="W13" s="7">
        <f t="shared" si="5"/>
        <v>0.467562676830723</v>
      </c>
      <c r="X13" s="7"/>
      <c r="Y13" s="7"/>
      <c r="Z13" s="7">
        <f t="shared" ref="Z13:AD13" si="6">Z11/Z12</f>
        <v>0.28829888178962</v>
      </c>
      <c r="AA13" s="7">
        <f t="shared" si="6"/>
        <v>0.321285303449104</v>
      </c>
      <c r="AB13" s="7">
        <f t="shared" si="6"/>
        <v>0.32324160233516</v>
      </c>
      <c r="AC13" s="7">
        <f t="shared" si="6"/>
        <v>0.334853345417848</v>
      </c>
      <c r="AD13" s="7">
        <f t="shared" si="6"/>
        <v>0.339023239686109</v>
      </c>
      <c r="AE13" s="6">
        <f>AVERAGE(AB13:AD13)</f>
        <v>0.332372729146372</v>
      </c>
      <c r="AF13" s="6">
        <f>STDEVA(AB13:AD13)</f>
        <v>0.00817802617897164</v>
      </c>
      <c r="AG13" s="9">
        <f>AF13/AE13</f>
        <v>0.0246049854931695</v>
      </c>
    </row>
    <row r="14" spans="1:30">
      <c r="A14" s="4" t="s">
        <v>38</v>
      </c>
      <c r="B14" s="2">
        <v>231.147</v>
      </c>
      <c r="C14" s="2">
        <v>3.85</v>
      </c>
      <c r="D14" s="1">
        <v>267033.46769313</v>
      </c>
      <c r="E14" s="1">
        <v>68812.2232595215</v>
      </c>
      <c r="F14" s="1">
        <v>215486.38252458</v>
      </c>
      <c r="G14" s="1">
        <v>182193.814976807</v>
      </c>
      <c r="H14" s="1">
        <v>207458.347375183</v>
      </c>
      <c r="I14" s="1">
        <v>176703.274897042</v>
      </c>
      <c r="J14" s="1">
        <v>40663.8445996092</v>
      </c>
      <c r="K14" s="1">
        <v>59541.9719403993</v>
      </c>
      <c r="L14" s="1">
        <v>26245.2857327271</v>
      </c>
      <c r="M14" s="1">
        <v>36876.8192416423</v>
      </c>
      <c r="N14" s="1">
        <v>101301.79433374</v>
      </c>
      <c r="O14" s="1">
        <v>28216.0643686219</v>
      </c>
      <c r="P14" s="1">
        <v>122817.811461334</v>
      </c>
      <c r="Q14" s="1">
        <v>128939.489974037</v>
      </c>
      <c r="R14" s="1">
        <v>183113.106389801</v>
      </c>
      <c r="S14" s="1">
        <v>132151.255745105</v>
      </c>
      <c r="T14" s="1">
        <v>90275.5432672852</v>
      </c>
      <c r="U14" s="1">
        <v>202060.733481016</v>
      </c>
      <c r="V14" s="1">
        <v>19982.6723221434</v>
      </c>
      <c r="W14" s="1">
        <v>34355.6226446533</v>
      </c>
      <c r="X14" s="1"/>
      <c r="Y14" s="1"/>
      <c r="Z14" s="1">
        <v>118017.730231842</v>
      </c>
      <c r="AA14" s="1">
        <v>115319.503606583</v>
      </c>
      <c r="AB14" s="1">
        <v>115787.948634186</v>
      </c>
      <c r="AC14" s="1">
        <v>106716.2391437</v>
      </c>
      <c r="AD14" s="1">
        <v>110333.318235321</v>
      </c>
    </row>
    <row r="15" spans="1:30">
      <c r="A15" s="4" t="s">
        <v>39</v>
      </c>
      <c r="B15" s="2">
        <v>234.166</v>
      </c>
      <c r="C15" s="2">
        <v>3.94</v>
      </c>
      <c r="D15" s="1">
        <v>248597.054542344</v>
      </c>
      <c r="E15" s="1">
        <v>345758.761987451</v>
      </c>
      <c r="F15" s="1">
        <v>330062.882621421</v>
      </c>
      <c r="G15" s="1">
        <v>338513.562658498</v>
      </c>
      <c r="H15" s="1">
        <v>389125.486478194</v>
      </c>
      <c r="I15" s="1">
        <v>361567.435187255</v>
      </c>
      <c r="J15" s="1">
        <v>383578.475532527</v>
      </c>
      <c r="K15" s="1">
        <v>291741.834499685</v>
      </c>
      <c r="L15" s="1">
        <v>419751.437501651</v>
      </c>
      <c r="M15" s="1">
        <v>406589.938396189</v>
      </c>
      <c r="N15" s="1">
        <v>318329.379603723</v>
      </c>
      <c r="O15" s="1">
        <v>449986.514245129</v>
      </c>
      <c r="P15" s="1">
        <v>246717.307531687</v>
      </c>
      <c r="Q15" s="1">
        <v>353194.363363457</v>
      </c>
      <c r="R15" s="1">
        <v>361431.239753756</v>
      </c>
      <c r="S15" s="1">
        <v>377686.342066471</v>
      </c>
      <c r="T15" s="1">
        <v>442601.038220684</v>
      </c>
      <c r="U15" s="1">
        <v>394235.857091362</v>
      </c>
      <c r="V15" s="1">
        <v>418426.214749301</v>
      </c>
      <c r="W15" s="1">
        <v>403273.948489436</v>
      </c>
      <c r="X15" s="1">
        <v>585175.718432931</v>
      </c>
      <c r="Y15" s="1">
        <v>609247.687357046</v>
      </c>
      <c r="Z15" s="1">
        <v>421523.866405354</v>
      </c>
      <c r="AA15" s="1">
        <v>397535.731910301</v>
      </c>
      <c r="AB15" s="1">
        <v>398543.758085636</v>
      </c>
      <c r="AC15" s="1">
        <v>378634.842162309</v>
      </c>
      <c r="AD15" s="1">
        <v>380672.827669856</v>
      </c>
    </row>
    <row r="16" spans="4:33">
      <c r="D16" s="7">
        <f>D14/D15</f>
        <v>1.07416183262801</v>
      </c>
      <c r="E16" s="7">
        <f t="shared" ref="E16:AD16" si="7">E14/E15</f>
        <v>0.199018017255681</v>
      </c>
      <c r="F16" s="7">
        <f t="shared" si="7"/>
        <v>0.652864632378979</v>
      </c>
      <c r="G16" s="7">
        <f t="shared" si="7"/>
        <v>0.538217179677995</v>
      </c>
      <c r="H16" s="7">
        <f t="shared" si="7"/>
        <v>0.533139962773445</v>
      </c>
      <c r="I16" s="7">
        <f t="shared" si="7"/>
        <v>0.488714573549821</v>
      </c>
      <c r="J16" s="7">
        <f t="shared" si="7"/>
        <v>0.106011799914359</v>
      </c>
      <c r="K16" s="7">
        <f t="shared" si="7"/>
        <v>0.204091305734432</v>
      </c>
      <c r="L16" s="7">
        <f t="shared" si="7"/>
        <v>0.0625257792777038</v>
      </c>
      <c r="M16" s="7">
        <f t="shared" si="7"/>
        <v>0.0906978155610649</v>
      </c>
      <c r="N16" s="7">
        <f t="shared" si="7"/>
        <v>0.318229484378247</v>
      </c>
      <c r="O16" s="7">
        <f t="shared" si="7"/>
        <v>0.0627042444059807</v>
      </c>
      <c r="P16" s="7">
        <f t="shared" si="7"/>
        <v>0.497807846113755</v>
      </c>
      <c r="Q16" s="7">
        <f t="shared" si="7"/>
        <v>0.365066669655062</v>
      </c>
      <c r="R16" s="7">
        <f t="shared" si="7"/>
        <v>0.506633312921585</v>
      </c>
      <c r="S16" s="7">
        <f t="shared" si="7"/>
        <v>0.34989683508822</v>
      </c>
      <c r="T16" s="7">
        <f t="shared" si="7"/>
        <v>0.203965954599214</v>
      </c>
      <c r="U16" s="7">
        <f t="shared" si="7"/>
        <v>0.512537684856478</v>
      </c>
      <c r="V16" s="7">
        <f t="shared" si="7"/>
        <v>0.0477567408966381</v>
      </c>
      <c r="W16" s="7">
        <f t="shared" si="7"/>
        <v>0.0851917729209658</v>
      </c>
      <c r="X16" s="7">
        <f t="shared" si="7"/>
        <v>0</v>
      </c>
      <c r="Y16" s="7">
        <f t="shared" si="7"/>
        <v>0</v>
      </c>
      <c r="Z16" s="7">
        <f t="shared" si="7"/>
        <v>0.279978761910367</v>
      </c>
      <c r="AA16" s="7">
        <f t="shared" si="7"/>
        <v>0.290085882475096</v>
      </c>
      <c r="AB16" s="7">
        <f t="shared" si="7"/>
        <v>0.290527567638649</v>
      </c>
      <c r="AC16" s="7">
        <f t="shared" si="7"/>
        <v>0.281844741319274</v>
      </c>
      <c r="AD16" s="7">
        <f t="shared" si="7"/>
        <v>0.289837651168024</v>
      </c>
      <c r="AE16" s="6">
        <f>AVERAGE(AB16:AD16)</f>
        <v>0.287403320041982</v>
      </c>
      <c r="AF16" s="6">
        <f>STDEVA(AB16:AD16)</f>
        <v>0.00482621427689662</v>
      </c>
      <c r="AG16" s="9">
        <f>AF16/AE16</f>
        <v>0.016792479210719</v>
      </c>
    </row>
    <row r="17" spans="1:30">
      <c r="A17" s="4" t="s">
        <v>40</v>
      </c>
      <c r="B17" s="2">
        <v>245.1626</v>
      </c>
      <c r="C17" s="2">
        <v>4.97</v>
      </c>
      <c r="D17" s="1">
        <v>375170.593481812</v>
      </c>
      <c r="E17" s="1">
        <v>221192.77013269</v>
      </c>
      <c r="F17" s="1">
        <v>470513.561857696</v>
      </c>
      <c r="G17" s="1">
        <v>438260.630677857</v>
      </c>
      <c r="H17" s="1">
        <v>420821.696855652</v>
      </c>
      <c r="I17" s="1">
        <v>482266.409645812</v>
      </c>
      <c r="J17" s="1">
        <v>109920.049195251</v>
      </c>
      <c r="K17" s="1">
        <v>175840.699299851</v>
      </c>
      <c r="L17" s="1">
        <v>117745.088388611</v>
      </c>
      <c r="M17" s="1">
        <v>153961.648736649</v>
      </c>
      <c r="N17" s="1">
        <v>360553.059815765</v>
      </c>
      <c r="O17" s="1">
        <v>175267.897784453</v>
      </c>
      <c r="P17" s="1">
        <v>338357.244625214</v>
      </c>
      <c r="Q17" s="1">
        <v>563026.030270873</v>
      </c>
      <c r="R17" s="1">
        <v>589351.157468656</v>
      </c>
      <c r="S17" s="1">
        <v>446646.174810807</v>
      </c>
      <c r="T17" s="1">
        <v>335825.985422211</v>
      </c>
      <c r="U17" s="1">
        <v>535743.736311235</v>
      </c>
      <c r="V17" s="1">
        <v>183882.762414795</v>
      </c>
      <c r="W17" s="1">
        <v>261999.147590637</v>
      </c>
      <c r="X17" s="1"/>
      <c r="Y17" s="1">
        <v>459.647913604724</v>
      </c>
      <c r="Z17" s="1">
        <v>301854.576395629</v>
      </c>
      <c r="AA17" s="1">
        <v>314968.762052704</v>
      </c>
      <c r="AB17" s="1">
        <v>329336.132665803</v>
      </c>
      <c r="AC17" s="1">
        <v>343523.521707872</v>
      </c>
      <c r="AD17" s="1">
        <v>354075.703146225</v>
      </c>
    </row>
    <row r="18" spans="1:30">
      <c r="A18" s="4" t="s">
        <v>41</v>
      </c>
      <c r="B18" s="2">
        <v>254.2192</v>
      </c>
      <c r="C18" s="2">
        <v>5.06</v>
      </c>
      <c r="D18" s="1">
        <v>248625.332749237</v>
      </c>
      <c r="E18" s="1">
        <v>331560.650169233</v>
      </c>
      <c r="F18" s="1">
        <v>314837.738798157</v>
      </c>
      <c r="G18" s="1">
        <v>347307.164261139</v>
      </c>
      <c r="H18" s="1">
        <v>361216.967560715</v>
      </c>
      <c r="I18" s="1">
        <v>357697.614566865</v>
      </c>
      <c r="J18" s="1">
        <v>355220.194685699</v>
      </c>
      <c r="K18" s="1">
        <v>303535.110983063</v>
      </c>
      <c r="L18" s="1">
        <v>385626.087277679</v>
      </c>
      <c r="M18" s="1">
        <v>382907.90236281</v>
      </c>
      <c r="N18" s="1">
        <v>282158.478639761</v>
      </c>
      <c r="O18" s="1">
        <v>419994.484791796</v>
      </c>
      <c r="P18" s="1">
        <v>240916.182928192</v>
      </c>
      <c r="Q18" s="1">
        <v>345238.787193039</v>
      </c>
      <c r="R18" s="1">
        <v>360435.330552384</v>
      </c>
      <c r="S18" s="1">
        <v>385464.355610229</v>
      </c>
      <c r="T18" s="1">
        <v>412878.678729981</v>
      </c>
      <c r="U18" s="1">
        <v>386983.576889373</v>
      </c>
      <c r="V18" s="1">
        <v>416069.347194381</v>
      </c>
      <c r="W18" s="1">
        <v>395884.590706543</v>
      </c>
      <c r="X18" s="1">
        <v>340033.210819612</v>
      </c>
      <c r="Y18" s="1">
        <v>435271.517245667</v>
      </c>
      <c r="Z18" s="1">
        <v>365580.747831544</v>
      </c>
      <c r="AA18" s="1">
        <v>370245.817967988</v>
      </c>
      <c r="AB18" s="1">
        <v>367577.071958679</v>
      </c>
      <c r="AC18" s="1">
        <v>377560.369797013</v>
      </c>
      <c r="AD18" s="1">
        <v>377725.376520768</v>
      </c>
    </row>
    <row r="19" spans="4:33">
      <c r="D19" s="7">
        <f>D17/D18</f>
        <v>1.5089797541275</v>
      </c>
      <c r="E19" s="7">
        <f t="shared" ref="E19:AD19" si="8">E17/E18</f>
        <v>0.667126120122488</v>
      </c>
      <c r="F19" s="7">
        <f t="shared" si="8"/>
        <v>1.49446366770962</v>
      </c>
      <c r="G19" s="7">
        <f t="shared" si="8"/>
        <v>1.26188191830195</v>
      </c>
      <c r="H19" s="7">
        <f t="shared" si="8"/>
        <v>1.16501087891149</v>
      </c>
      <c r="I19" s="7">
        <f t="shared" si="8"/>
        <v>1.34825167964787</v>
      </c>
      <c r="J19" s="7">
        <f t="shared" si="8"/>
        <v>0.309442004817629</v>
      </c>
      <c r="K19" s="7">
        <f t="shared" si="8"/>
        <v>0.579309255955113</v>
      </c>
      <c r="L19" s="7">
        <f t="shared" si="8"/>
        <v>0.305334862638133</v>
      </c>
      <c r="M19" s="7">
        <f t="shared" si="8"/>
        <v>0.402085325966369</v>
      </c>
      <c r="N19" s="7">
        <f t="shared" si="8"/>
        <v>1.27783882856872</v>
      </c>
      <c r="O19" s="7">
        <f t="shared" si="8"/>
        <v>0.417309998419</v>
      </c>
      <c r="P19" s="7">
        <f t="shared" si="8"/>
        <v>1.40446042483607</v>
      </c>
      <c r="Q19" s="7">
        <f t="shared" si="8"/>
        <v>1.63083075006882</v>
      </c>
      <c r="R19" s="7">
        <f t="shared" si="8"/>
        <v>1.63510929010607</v>
      </c>
      <c r="S19" s="7">
        <f t="shared" si="8"/>
        <v>1.15872237811385</v>
      </c>
      <c r="T19" s="7">
        <f t="shared" si="8"/>
        <v>0.813376913661939</v>
      </c>
      <c r="U19" s="7">
        <f t="shared" si="8"/>
        <v>1.38440948997789</v>
      </c>
      <c r="V19" s="7">
        <f t="shared" si="8"/>
        <v>0.441952197764013</v>
      </c>
      <c r="W19" s="7">
        <f t="shared" si="8"/>
        <v>0.661806884483789</v>
      </c>
      <c r="X19" s="7">
        <f t="shared" si="8"/>
        <v>0</v>
      </c>
      <c r="Y19" s="7">
        <f t="shared" si="8"/>
        <v>0.00105600273712672</v>
      </c>
      <c r="Z19" s="7">
        <f t="shared" si="8"/>
        <v>0.825685100175791</v>
      </c>
      <c r="AA19" s="7">
        <f t="shared" si="8"/>
        <v>0.850701741295392</v>
      </c>
      <c r="AB19" s="7">
        <f t="shared" si="8"/>
        <v>0.895964840545944</v>
      </c>
      <c r="AC19" s="7">
        <f t="shared" si="8"/>
        <v>0.909850580696697</v>
      </c>
      <c r="AD19" s="7">
        <f t="shared" si="8"/>
        <v>0.937389238731111</v>
      </c>
      <c r="AE19" s="6">
        <f>AVERAGE(AB19:AD19)</f>
        <v>0.914401553324584</v>
      </c>
      <c r="AF19" s="6">
        <f>STDEVA(AB19:AD19)</f>
        <v>0.0210838493910776</v>
      </c>
      <c r="AG19" s="9">
        <f>AF19/AE19</f>
        <v>0.0230575389055507</v>
      </c>
    </row>
    <row r="20" spans="1:30">
      <c r="A20" s="4" t="s">
        <v>42</v>
      </c>
      <c r="B20" s="2">
        <v>245.1626</v>
      </c>
      <c r="C20" s="2">
        <v>5.07</v>
      </c>
      <c r="D20" s="1">
        <v>490765.800878541</v>
      </c>
      <c r="E20" s="1">
        <v>156815.765698363</v>
      </c>
      <c r="F20" s="1">
        <v>557688.772842042</v>
      </c>
      <c r="G20" s="1">
        <v>418806.188023438</v>
      </c>
      <c r="H20" s="1">
        <v>463448.800282227</v>
      </c>
      <c r="I20" s="1">
        <v>497319.674554017</v>
      </c>
      <c r="J20" s="1">
        <v>77264.1865532836</v>
      </c>
      <c r="K20" s="1">
        <v>78845.932413208</v>
      </c>
      <c r="L20" s="1">
        <v>90459.1283994752</v>
      </c>
      <c r="M20" s="1">
        <v>72384.3096604007</v>
      </c>
      <c r="N20" s="1">
        <v>472897.218801084</v>
      </c>
      <c r="O20" s="1">
        <v>161426.342559815</v>
      </c>
      <c r="P20" s="1">
        <v>345336.267814452</v>
      </c>
      <c r="Q20" s="1">
        <v>1009450.10485693</v>
      </c>
      <c r="R20" s="1">
        <v>535179.204000977</v>
      </c>
      <c r="S20" s="1">
        <v>563137.299360839</v>
      </c>
      <c r="T20" s="1">
        <v>247601.958728027</v>
      </c>
      <c r="U20" s="1">
        <v>453319.836216186</v>
      </c>
      <c r="V20" s="1">
        <v>270935.265633423</v>
      </c>
      <c r="W20" s="1">
        <v>141687.565644775</v>
      </c>
      <c r="X20" s="1">
        <v>328.478429260263</v>
      </c>
      <c r="Y20" s="1"/>
      <c r="Z20" s="1">
        <v>310901.029174805</v>
      </c>
      <c r="AA20" s="1">
        <v>315676.944867433</v>
      </c>
      <c r="AB20" s="1">
        <v>305887.610567871</v>
      </c>
      <c r="AC20" s="1">
        <v>310578.294734619</v>
      </c>
      <c r="AD20" s="1">
        <v>319507.589080322</v>
      </c>
    </row>
    <row r="21" spans="1:30">
      <c r="A21" s="4" t="s">
        <v>41</v>
      </c>
      <c r="B21" s="2">
        <v>254.2192</v>
      </c>
      <c r="C21" s="2">
        <v>5.06</v>
      </c>
      <c r="D21" s="1">
        <v>248625.332749237</v>
      </c>
      <c r="E21" s="1">
        <v>331560.650169233</v>
      </c>
      <c r="F21" s="1">
        <v>314837.738798157</v>
      </c>
      <c r="G21" s="1">
        <v>347307.164261139</v>
      </c>
      <c r="H21" s="1">
        <v>361216.967560715</v>
      </c>
      <c r="I21" s="1">
        <v>357697.614566865</v>
      </c>
      <c r="J21" s="1">
        <v>355220.194685699</v>
      </c>
      <c r="K21" s="1">
        <v>303535.110983063</v>
      </c>
      <c r="L21" s="1">
        <v>385626.087277679</v>
      </c>
      <c r="M21" s="1">
        <v>382907.90236281</v>
      </c>
      <c r="N21" s="1">
        <v>282158.478639761</v>
      </c>
      <c r="O21" s="1">
        <v>419994.484791796</v>
      </c>
      <c r="P21" s="1">
        <v>240916.182928192</v>
      </c>
      <c r="Q21" s="1">
        <v>345238.787193039</v>
      </c>
      <c r="R21" s="1">
        <v>360435.330552384</v>
      </c>
      <c r="S21" s="1">
        <v>385464.355610229</v>
      </c>
      <c r="T21" s="1">
        <v>412878.678729981</v>
      </c>
      <c r="U21" s="1">
        <v>386983.576889373</v>
      </c>
      <c r="V21" s="1">
        <v>416069.347194381</v>
      </c>
      <c r="W21" s="1">
        <v>395884.590706543</v>
      </c>
      <c r="X21" s="1">
        <v>340033.210819612</v>
      </c>
      <c r="Y21" s="1">
        <v>435271.517245667</v>
      </c>
      <c r="Z21" s="1">
        <v>365580.747831544</v>
      </c>
      <c r="AA21" s="1">
        <v>370245.817967988</v>
      </c>
      <c r="AB21" s="1">
        <v>367577.071958679</v>
      </c>
      <c r="AC21" s="1">
        <v>377560.369797013</v>
      </c>
      <c r="AD21" s="1">
        <v>377725.376520768</v>
      </c>
    </row>
    <row r="22" spans="4:33">
      <c r="D22" s="7">
        <f>D20/D21</f>
        <v>1.97391712039869</v>
      </c>
      <c r="E22" s="7">
        <f t="shared" ref="E22:AD22" si="9">E20/E21</f>
        <v>0.472962535265636</v>
      </c>
      <c r="F22" s="7">
        <f t="shared" si="9"/>
        <v>1.77135299907479</v>
      </c>
      <c r="G22" s="7">
        <f t="shared" si="9"/>
        <v>1.20586682660119</v>
      </c>
      <c r="H22" s="7">
        <f t="shared" si="9"/>
        <v>1.28302057185154</v>
      </c>
      <c r="I22" s="7">
        <f t="shared" si="9"/>
        <v>1.39033545179277</v>
      </c>
      <c r="J22" s="7">
        <f t="shared" si="9"/>
        <v>0.217510681287834</v>
      </c>
      <c r="K22" s="7">
        <f t="shared" si="9"/>
        <v>0.259758853458003</v>
      </c>
      <c r="L22" s="7">
        <f t="shared" si="9"/>
        <v>0.234577305280537</v>
      </c>
      <c r="M22" s="7">
        <f t="shared" si="9"/>
        <v>0.189038432515335</v>
      </c>
      <c r="N22" s="7">
        <f t="shared" si="9"/>
        <v>1.67599861283929</v>
      </c>
      <c r="O22" s="7">
        <f t="shared" si="9"/>
        <v>0.384353481784026</v>
      </c>
      <c r="P22" s="7">
        <f t="shared" si="9"/>
        <v>1.43342910225912</v>
      </c>
      <c r="Q22" s="7">
        <f t="shared" si="9"/>
        <v>2.92391858129342</v>
      </c>
      <c r="R22" s="7">
        <f t="shared" si="9"/>
        <v>1.48481338713602</v>
      </c>
      <c r="S22" s="7">
        <f t="shared" si="9"/>
        <v>1.4609322267148</v>
      </c>
      <c r="T22" s="7">
        <f t="shared" si="9"/>
        <v>0.59969664573054</v>
      </c>
      <c r="U22" s="7">
        <f t="shared" si="9"/>
        <v>1.17141879730409</v>
      </c>
      <c r="V22" s="7">
        <f t="shared" si="9"/>
        <v>0.65117814484624</v>
      </c>
      <c r="W22" s="7">
        <f t="shared" si="9"/>
        <v>0.35790118880834</v>
      </c>
      <c r="X22" s="7">
        <f t="shared" si="9"/>
        <v>0.000966018667613385</v>
      </c>
      <c r="Y22" s="7">
        <f t="shared" si="9"/>
        <v>0</v>
      </c>
      <c r="Z22" s="7">
        <f t="shared" si="9"/>
        <v>0.850430530105664</v>
      </c>
      <c r="AA22" s="7">
        <f t="shared" si="9"/>
        <v>0.852614478132274</v>
      </c>
      <c r="AB22" s="7">
        <f t="shared" si="9"/>
        <v>0.832172716698329</v>
      </c>
      <c r="AC22" s="7">
        <f t="shared" si="9"/>
        <v>0.822592410590112</v>
      </c>
      <c r="AD22" s="7">
        <f t="shared" si="9"/>
        <v>0.845872713195257</v>
      </c>
      <c r="AE22" s="6">
        <f>AVERAGE(AB22:AD22)</f>
        <v>0.833545946827899</v>
      </c>
      <c r="AF22" s="6">
        <f>STDEVA(AB22:AD22)</f>
        <v>0.0117007454073812</v>
      </c>
      <c r="AG22" s="9">
        <f>AF22/AE22</f>
        <v>0.014037313062236</v>
      </c>
    </row>
    <row r="23" spans="1:30">
      <c r="A23" s="4" t="s">
        <v>43</v>
      </c>
      <c r="B23" s="2">
        <v>261.1577</v>
      </c>
      <c r="C23" s="2">
        <v>3.41</v>
      </c>
      <c r="D23" s="1">
        <v>94275.3426025084</v>
      </c>
      <c r="E23" s="1">
        <v>108987.541399246</v>
      </c>
      <c r="F23" s="1">
        <v>136229.869421478</v>
      </c>
      <c r="G23" s="1">
        <v>136283.666843262</v>
      </c>
      <c r="H23" s="1">
        <v>132876.033882569</v>
      </c>
      <c r="I23" s="1">
        <v>149822.957693604</v>
      </c>
      <c r="J23" s="1">
        <v>86931.5869630736</v>
      </c>
      <c r="K23" s="1">
        <v>101990.336995758</v>
      </c>
      <c r="L23" s="1">
        <v>84755.2609414062</v>
      </c>
      <c r="M23" s="1">
        <v>92323.8277394407</v>
      </c>
      <c r="N23" s="1">
        <v>150614.669686645</v>
      </c>
      <c r="O23" s="1">
        <v>145291.352748779</v>
      </c>
      <c r="P23" s="1">
        <v>148808.921851898</v>
      </c>
      <c r="Q23" s="1">
        <v>253939.124530518</v>
      </c>
      <c r="R23" s="1">
        <v>150576.321573975</v>
      </c>
      <c r="S23" s="1">
        <v>152332.845713867</v>
      </c>
      <c r="T23" s="1">
        <v>138769.194751159</v>
      </c>
      <c r="U23" s="1">
        <v>138985.99867926</v>
      </c>
      <c r="V23" s="1">
        <v>147535.871697327</v>
      </c>
      <c r="W23" s="1">
        <v>194172.335455872</v>
      </c>
      <c r="X23" s="1"/>
      <c r="Y23" s="1"/>
      <c r="Z23" s="1">
        <v>132837.094709412</v>
      </c>
      <c r="AA23" s="1">
        <v>125374.234428039</v>
      </c>
      <c r="AB23" s="1">
        <v>126727.621710693</v>
      </c>
      <c r="AC23" s="1">
        <v>141643.313531677</v>
      </c>
      <c r="AD23" s="1">
        <v>146225.093303742</v>
      </c>
    </row>
    <row r="24" spans="1:30">
      <c r="A24" s="4" t="s">
        <v>41</v>
      </c>
      <c r="B24" s="2">
        <v>254.2192</v>
      </c>
      <c r="C24" s="2">
        <v>5.06</v>
      </c>
      <c r="D24" s="1">
        <v>248625.332749237</v>
      </c>
      <c r="E24" s="1">
        <v>331560.650169233</v>
      </c>
      <c r="F24" s="1">
        <v>314837.738798157</v>
      </c>
      <c r="G24" s="1">
        <v>347307.164261139</v>
      </c>
      <c r="H24" s="1">
        <v>361216.967560715</v>
      </c>
      <c r="I24" s="1">
        <v>357697.614566865</v>
      </c>
      <c r="J24" s="1">
        <v>355220.194685699</v>
      </c>
      <c r="K24" s="1">
        <v>303535.110983063</v>
      </c>
      <c r="L24" s="1">
        <v>385626.087277679</v>
      </c>
      <c r="M24" s="1">
        <v>382907.90236281</v>
      </c>
      <c r="N24" s="1">
        <v>282158.478639761</v>
      </c>
      <c r="O24" s="1">
        <v>419994.484791796</v>
      </c>
      <c r="P24" s="1">
        <v>240916.182928192</v>
      </c>
      <c r="Q24" s="1">
        <v>345238.787193039</v>
      </c>
      <c r="R24" s="1">
        <v>360435.330552384</v>
      </c>
      <c r="S24" s="1">
        <v>385464.355610229</v>
      </c>
      <c r="T24" s="1">
        <v>412878.678729981</v>
      </c>
      <c r="U24" s="1">
        <v>386983.576889373</v>
      </c>
      <c r="V24" s="1">
        <v>416069.347194381</v>
      </c>
      <c r="W24" s="1">
        <v>395884.590706543</v>
      </c>
      <c r="X24" s="1">
        <v>340033.210819612</v>
      </c>
      <c r="Y24" s="1">
        <v>435271.517245667</v>
      </c>
      <c r="Z24" s="1">
        <v>365580.747831544</v>
      </c>
      <c r="AA24" s="1">
        <v>370245.817967988</v>
      </c>
      <c r="AB24" s="1">
        <v>367577.071958679</v>
      </c>
      <c r="AC24" s="1">
        <v>377560.369797013</v>
      </c>
      <c r="AD24" s="1">
        <v>377725.376520768</v>
      </c>
    </row>
    <row r="25" spans="4:33">
      <c r="D25" s="7">
        <f>D23/D24</f>
        <v>0.379186390863856</v>
      </c>
      <c r="E25" s="7">
        <f t="shared" ref="E25:AD25" si="10">E23/E24</f>
        <v>0.328710724097137</v>
      </c>
      <c r="F25" s="7">
        <f t="shared" si="10"/>
        <v>0.43269866548246</v>
      </c>
      <c r="G25" s="7">
        <f t="shared" si="10"/>
        <v>0.392400966254732</v>
      </c>
      <c r="H25" s="7">
        <f t="shared" si="10"/>
        <v>0.367856567701888</v>
      </c>
      <c r="I25" s="7">
        <f t="shared" si="10"/>
        <v>0.418853667433662</v>
      </c>
      <c r="J25" s="7">
        <f t="shared" si="10"/>
        <v>0.244725914414836</v>
      </c>
      <c r="K25" s="7">
        <f t="shared" si="10"/>
        <v>0.336008367089529</v>
      </c>
      <c r="L25" s="7">
        <f t="shared" si="10"/>
        <v>0.219786118568208</v>
      </c>
      <c r="M25" s="7">
        <f t="shared" si="10"/>
        <v>0.241112359316008</v>
      </c>
      <c r="N25" s="7">
        <f t="shared" si="10"/>
        <v>0.533794590943123</v>
      </c>
      <c r="O25" s="7">
        <f t="shared" si="10"/>
        <v>0.345936334904027</v>
      </c>
      <c r="P25" s="7">
        <f t="shared" si="10"/>
        <v>0.617679227867612</v>
      </c>
      <c r="Q25" s="7">
        <f t="shared" si="10"/>
        <v>0.735546334741724</v>
      </c>
      <c r="R25" s="7">
        <f t="shared" si="10"/>
        <v>0.417762380128523</v>
      </c>
      <c r="S25" s="7">
        <f t="shared" si="10"/>
        <v>0.39519307945532</v>
      </c>
      <c r="T25" s="7">
        <f t="shared" si="10"/>
        <v>0.336101624763028</v>
      </c>
      <c r="U25" s="7">
        <f t="shared" si="10"/>
        <v>0.359152188825295</v>
      </c>
      <c r="V25" s="7">
        <f t="shared" si="10"/>
        <v>0.354594426847793</v>
      </c>
      <c r="W25" s="7">
        <f t="shared" si="10"/>
        <v>0.49047712392475</v>
      </c>
      <c r="X25" s="7">
        <f t="shared" si="10"/>
        <v>0</v>
      </c>
      <c r="Y25" s="7">
        <f t="shared" si="10"/>
        <v>0</v>
      </c>
      <c r="Z25" s="7">
        <f t="shared" si="10"/>
        <v>0.363359108753238</v>
      </c>
      <c r="AA25" s="7">
        <f t="shared" si="10"/>
        <v>0.338624309428065</v>
      </c>
      <c r="AB25" s="7">
        <f t="shared" si="10"/>
        <v>0.34476476194614</v>
      </c>
      <c r="AC25" s="7">
        <f t="shared" si="10"/>
        <v>0.375154080942945</v>
      </c>
      <c r="AD25" s="7">
        <f t="shared" si="10"/>
        <v>0.387120120577078</v>
      </c>
      <c r="AE25" s="6">
        <f>AVERAGE(AB25:AD25)</f>
        <v>0.369012987822054</v>
      </c>
      <c r="AF25" s="6">
        <f>STDEVA(AB25:AD25)</f>
        <v>0.0218352666511872</v>
      </c>
      <c r="AG25" s="9">
        <f>AF25/AE25</f>
        <v>0.0591720816659078</v>
      </c>
    </row>
    <row r="26" spans="1:30">
      <c r="A26" s="4" t="s">
        <v>44</v>
      </c>
      <c r="B26" s="2">
        <v>243.147</v>
      </c>
      <c r="C26" s="2">
        <v>4.7</v>
      </c>
      <c r="D26" s="1">
        <v>79034.9676408387</v>
      </c>
      <c r="E26" s="1">
        <v>76969.3298140272</v>
      </c>
      <c r="F26" s="1">
        <v>247916.425144409</v>
      </c>
      <c r="G26" s="1">
        <v>193046.053120346</v>
      </c>
      <c r="H26" s="1">
        <v>196953.761612929</v>
      </c>
      <c r="I26" s="1">
        <v>232443.906136285</v>
      </c>
      <c r="J26" s="1">
        <v>28784.9867354511</v>
      </c>
      <c r="K26" s="1">
        <v>34142.0445666596</v>
      </c>
      <c r="L26" s="1">
        <v>35460.4027243729</v>
      </c>
      <c r="M26" s="1">
        <v>25598.0415832834</v>
      </c>
      <c r="N26" s="1">
        <v>154014.32590686</v>
      </c>
      <c r="O26" s="1">
        <v>43700.4489524321</v>
      </c>
      <c r="P26" s="1">
        <v>122792.62635402</v>
      </c>
      <c r="Q26" s="1">
        <v>183699.505399903</v>
      </c>
      <c r="R26" s="1">
        <v>94228.7125083722</v>
      </c>
      <c r="S26" s="1">
        <v>145336.154498036</v>
      </c>
      <c r="T26" s="1">
        <v>102979.347021371</v>
      </c>
      <c r="U26" s="1">
        <v>122672.600746023</v>
      </c>
      <c r="V26" s="1">
        <v>54412.7059084787</v>
      </c>
      <c r="W26" s="1">
        <v>49326.3357834168</v>
      </c>
      <c r="X26" s="1"/>
      <c r="Y26" s="1"/>
      <c r="Z26" s="1">
        <v>89393.717149653</v>
      </c>
      <c r="AA26" s="1">
        <v>105196.030673564</v>
      </c>
      <c r="AB26" s="1">
        <v>110548.840965924</v>
      </c>
      <c r="AC26" s="1">
        <v>110161.875076126</v>
      </c>
      <c r="AD26" s="1">
        <v>112208.217343703</v>
      </c>
    </row>
    <row r="27" spans="1:30">
      <c r="A27" s="4" t="s">
        <v>41</v>
      </c>
      <c r="B27" s="2">
        <v>254.2192</v>
      </c>
      <c r="C27" s="2">
        <v>5.06</v>
      </c>
      <c r="D27" s="1">
        <v>248625.332749237</v>
      </c>
      <c r="E27" s="1">
        <v>331560.650169233</v>
      </c>
      <c r="F27" s="1">
        <v>314837.738798157</v>
      </c>
      <c r="G27" s="1">
        <v>347307.164261139</v>
      </c>
      <c r="H27" s="1">
        <v>361216.967560715</v>
      </c>
      <c r="I27" s="1">
        <v>357697.614566865</v>
      </c>
      <c r="J27" s="1">
        <v>355220.194685699</v>
      </c>
      <c r="K27" s="1">
        <v>303535.110983063</v>
      </c>
      <c r="L27" s="1">
        <v>385626.087277679</v>
      </c>
      <c r="M27" s="1">
        <v>382907.90236281</v>
      </c>
      <c r="N27" s="1">
        <v>282158.478639761</v>
      </c>
      <c r="O27" s="1">
        <v>419994.484791796</v>
      </c>
      <c r="P27" s="1">
        <v>240916.182928192</v>
      </c>
      <c r="Q27" s="1">
        <v>345238.787193039</v>
      </c>
      <c r="R27" s="1">
        <v>360435.330552384</v>
      </c>
      <c r="S27" s="1">
        <v>385464.355610229</v>
      </c>
      <c r="T27" s="1">
        <v>412878.678729981</v>
      </c>
      <c r="U27" s="1">
        <v>386983.576889373</v>
      </c>
      <c r="V27" s="1">
        <v>416069.347194381</v>
      </c>
      <c r="W27" s="1">
        <v>395884.590706543</v>
      </c>
      <c r="X27" s="1">
        <v>340033.210819612</v>
      </c>
      <c r="Y27" s="1">
        <v>435271.517245667</v>
      </c>
      <c r="Z27" s="1">
        <v>365580.747831544</v>
      </c>
      <c r="AA27" s="1">
        <v>370245.817967988</v>
      </c>
      <c r="AB27" s="1">
        <v>367577.071958679</v>
      </c>
      <c r="AC27" s="1">
        <v>377560.369797013</v>
      </c>
      <c r="AD27" s="1">
        <v>377725.376520768</v>
      </c>
    </row>
    <row r="28" spans="4:33">
      <c r="D28" s="7">
        <f>D26/D27</f>
        <v>0.317887830523502</v>
      </c>
      <c r="E28" s="7">
        <f t="shared" ref="E28:AD28" si="11">E26/E27</f>
        <v>0.232142534932119</v>
      </c>
      <c r="F28" s="7">
        <f t="shared" si="11"/>
        <v>0.787441893372728</v>
      </c>
      <c r="G28" s="7">
        <f t="shared" si="11"/>
        <v>0.55583665695763</v>
      </c>
      <c r="H28" s="7">
        <f t="shared" si="11"/>
        <v>0.545250581507703</v>
      </c>
      <c r="I28" s="7">
        <f t="shared" si="11"/>
        <v>0.649833537239969</v>
      </c>
      <c r="J28" s="7">
        <f t="shared" si="11"/>
        <v>0.0810342068556103</v>
      </c>
      <c r="K28" s="7">
        <f t="shared" si="11"/>
        <v>0.112481368155675</v>
      </c>
      <c r="L28" s="7">
        <f t="shared" si="11"/>
        <v>0.0919554041966015</v>
      </c>
      <c r="M28" s="7">
        <f t="shared" si="11"/>
        <v>0.0668516931234</v>
      </c>
      <c r="N28" s="7">
        <f t="shared" si="11"/>
        <v>0.545843338287538</v>
      </c>
      <c r="O28" s="7">
        <f t="shared" si="11"/>
        <v>0.10405005430987</v>
      </c>
      <c r="P28" s="7">
        <f t="shared" si="11"/>
        <v>0.509690236917874</v>
      </c>
      <c r="Q28" s="7">
        <f t="shared" si="11"/>
        <v>0.532094052622158</v>
      </c>
      <c r="R28" s="7">
        <f t="shared" si="11"/>
        <v>0.261430288656671</v>
      </c>
      <c r="S28" s="7">
        <f t="shared" si="11"/>
        <v>0.377041748173976</v>
      </c>
      <c r="T28" s="7">
        <f t="shared" si="11"/>
        <v>0.249417933951292</v>
      </c>
      <c r="U28" s="7">
        <f t="shared" si="11"/>
        <v>0.31699691685131</v>
      </c>
      <c r="V28" s="7">
        <f t="shared" si="11"/>
        <v>0.130777973132104</v>
      </c>
      <c r="W28" s="7">
        <f t="shared" si="11"/>
        <v>0.124597766473767</v>
      </c>
      <c r="X28" s="7">
        <f t="shared" si="11"/>
        <v>0</v>
      </c>
      <c r="Y28" s="7">
        <f t="shared" si="11"/>
        <v>0</v>
      </c>
      <c r="Z28" s="7">
        <f t="shared" si="11"/>
        <v>0.244525231921799</v>
      </c>
      <c r="AA28" s="7">
        <f t="shared" si="11"/>
        <v>0.284124831580567</v>
      </c>
      <c r="AB28" s="7">
        <f t="shared" si="11"/>
        <v>0.300750099501177</v>
      </c>
      <c r="AC28" s="7">
        <f t="shared" si="11"/>
        <v>0.291772876309429</v>
      </c>
      <c r="AD28" s="7">
        <f t="shared" si="11"/>
        <v>0.297062957160183</v>
      </c>
      <c r="AE28" s="6">
        <f>AVERAGE(AB28:AD28)</f>
        <v>0.296528644323596</v>
      </c>
      <c r="AF28" s="6">
        <f>STDEVA(AB28:AD28)</f>
        <v>0.00451239977330494</v>
      </c>
      <c r="AG28" s="9">
        <f>AF28/AE28</f>
        <v>0.0152174161238219</v>
      </c>
    </row>
    <row r="29" spans="1:30">
      <c r="A29" s="4" t="s">
        <v>45</v>
      </c>
      <c r="B29" s="2">
        <v>259.1783</v>
      </c>
      <c r="C29" s="2">
        <v>6.35</v>
      </c>
      <c r="D29" s="1">
        <v>26293.0000217285</v>
      </c>
      <c r="E29" s="1">
        <v>64736.3596053469</v>
      </c>
      <c r="F29" s="1">
        <v>28069.5642206878</v>
      </c>
      <c r="G29" s="1">
        <v>31313.7177677079</v>
      </c>
      <c r="H29" s="1">
        <v>24550.818422142</v>
      </c>
      <c r="I29" s="1">
        <v>27042.7927804643</v>
      </c>
      <c r="J29" s="1">
        <v>50984.8828845672</v>
      </c>
      <c r="K29" s="1">
        <v>104521.773689957</v>
      </c>
      <c r="L29" s="1">
        <v>45792.9803029023</v>
      </c>
      <c r="M29" s="1">
        <v>64423.601434227</v>
      </c>
      <c r="N29" s="1">
        <v>26401.5585997239</v>
      </c>
      <c r="O29" s="1">
        <v>242391.3082193</v>
      </c>
      <c r="P29" s="1">
        <v>48540.9624030154</v>
      </c>
      <c r="Q29" s="1">
        <v>36124.3289522858</v>
      </c>
      <c r="R29" s="1">
        <v>100635.856215409</v>
      </c>
      <c r="S29" s="1">
        <v>37615.4992128144</v>
      </c>
      <c r="T29" s="1">
        <v>54198.0149385834</v>
      </c>
      <c r="U29" s="1">
        <v>91393.3766462861</v>
      </c>
      <c r="V29" s="1">
        <v>204954.650695831</v>
      </c>
      <c r="W29" s="1">
        <v>204477.075471847</v>
      </c>
      <c r="X29" s="1"/>
      <c r="Y29" s="1"/>
      <c r="Z29" s="1">
        <v>87361.0730718538</v>
      </c>
      <c r="AA29" s="1">
        <v>86322.5767910768</v>
      </c>
      <c r="AB29" s="1">
        <v>84854.4783283843</v>
      </c>
      <c r="AC29" s="1">
        <v>92649.7190268707</v>
      </c>
      <c r="AD29" s="1">
        <v>89899.8939820864</v>
      </c>
    </row>
    <row r="30" spans="1:30">
      <c r="A30" s="4" t="s">
        <v>41</v>
      </c>
      <c r="B30" s="2">
        <v>254.2192</v>
      </c>
      <c r="C30" s="2">
        <v>5.06</v>
      </c>
      <c r="D30" s="1">
        <v>248625.332749237</v>
      </c>
      <c r="E30" s="1">
        <v>331560.650169233</v>
      </c>
      <c r="F30" s="1">
        <v>314837.738798157</v>
      </c>
      <c r="G30" s="1">
        <v>347307.164261139</v>
      </c>
      <c r="H30" s="1">
        <v>361216.967560715</v>
      </c>
      <c r="I30" s="1">
        <v>357697.614566865</v>
      </c>
      <c r="J30" s="1">
        <v>355220.194685699</v>
      </c>
      <c r="K30" s="1">
        <v>303535.110983063</v>
      </c>
      <c r="L30" s="1">
        <v>385626.087277679</v>
      </c>
      <c r="M30" s="1">
        <v>382907.90236281</v>
      </c>
      <c r="N30" s="1">
        <v>282158.478639761</v>
      </c>
      <c r="O30" s="1">
        <v>419994.484791796</v>
      </c>
      <c r="P30" s="1">
        <v>240916.182928192</v>
      </c>
      <c r="Q30" s="1">
        <v>345238.787193039</v>
      </c>
      <c r="R30" s="1">
        <v>360435.330552384</v>
      </c>
      <c r="S30" s="1">
        <v>385464.355610229</v>
      </c>
      <c r="T30" s="1">
        <v>412878.678729981</v>
      </c>
      <c r="U30" s="1">
        <v>386983.576889373</v>
      </c>
      <c r="V30" s="1">
        <v>416069.347194381</v>
      </c>
      <c r="W30" s="1">
        <v>395884.590706543</v>
      </c>
      <c r="X30" s="1">
        <v>340033.210819612</v>
      </c>
      <c r="Y30" s="1">
        <v>435271.517245667</v>
      </c>
      <c r="Z30" s="1">
        <v>365580.747831544</v>
      </c>
      <c r="AA30" s="1">
        <v>370245.817967988</v>
      </c>
      <c r="AB30" s="1">
        <v>367577.071958679</v>
      </c>
      <c r="AC30" s="1">
        <v>377560.369797013</v>
      </c>
      <c r="AD30" s="1">
        <v>377725.376520768</v>
      </c>
    </row>
    <row r="31" spans="4:33">
      <c r="D31" s="7">
        <f>D29/D30</f>
        <v>0.105753503599119</v>
      </c>
      <c r="E31" s="7">
        <f t="shared" ref="E31:AD31" si="12">E29/E30</f>
        <v>0.19524741422815</v>
      </c>
      <c r="F31" s="7">
        <f t="shared" si="12"/>
        <v>0.0891556530924116</v>
      </c>
      <c r="G31" s="7">
        <f t="shared" si="12"/>
        <v>0.0901614506983312</v>
      </c>
      <c r="H31" s="7">
        <f t="shared" si="12"/>
        <v>0.0679669578866485</v>
      </c>
      <c r="I31" s="7">
        <f t="shared" si="12"/>
        <v>0.0756023850290708</v>
      </c>
      <c r="J31" s="7">
        <f t="shared" si="12"/>
        <v>0.143530361300767</v>
      </c>
      <c r="K31" s="7">
        <f t="shared" si="12"/>
        <v>0.344348215109089</v>
      </c>
      <c r="L31" s="7">
        <f t="shared" si="12"/>
        <v>0.118749695141678</v>
      </c>
      <c r="M31" s="7">
        <f t="shared" si="12"/>
        <v>0.16824829426786</v>
      </c>
      <c r="N31" s="7">
        <f t="shared" si="12"/>
        <v>0.0935699636849526</v>
      </c>
      <c r="O31" s="7">
        <f t="shared" si="12"/>
        <v>0.577129740976148</v>
      </c>
      <c r="P31" s="7">
        <f t="shared" si="12"/>
        <v>0.201484855907266</v>
      </c>
      <c r="Q31" s="7">
        <f t="shared" si="12"/>
        <v>0.104635777590329</v>
      </c>
      <c r="R31" s="7">
        <f t="shared" si="12"/>
        <v>0.279206414257947</v>
      </c>
      <c r="S31" s="7">
        <f t="shared" si="12"/>
        <v>0.0975848964121865</v>
      </c>
      <c r="T31" s="7">
        <f t="shared" si="12"/>
        <v>0.131268621342466</v>
      </c>
      <c r="U31" s="7">
        <f t="shared" si="12"/>
        <v>0.236168618267779</v>
      </c>
      <c r="V31" s="7">
        <f t="shared" si="12"/>
        <v>0.492597332819328</v>
      </c>
      <c r="W31" s="7">
        <f t="shared" si="12"/>
        <v>0.516506780693113</v>
      </c>
      <c r="X31" s="7">
        <f t="shared" si="12"/>
        <v>0</v>
      </c>
      <c r="Y31" s="7">
        <f t="shared" si="12"/>
        <v>0</v>
      </c>
      <c r="Z31" s="7">
        <f t="shared" si="12"/>
        <v>0.238965190563341</v>
      </c>
      <c r="AA31" s="7">
        <f t="shared" si="12"/>
        <v>0.233149363481913</v>
      </c>
      <c r="AB31" s="7">
        <f t="shared" si="12"/>
        <v>0.2308481262888</v>
      </c>
      <c r="AC31" s="7">
        <f t="shared" si="12"/>
        <v>0.245390476433429</v>
      </c>
      <c r="AD31" s="7">
        <f t="shared" si="12"/>
        <v>0.238003320852189</v>
      </c>
      <c r="AE31" s="6">
        <f>AVERAGE(AB31:AD31)</f>
        <v>0.238080641191473</v>
      </c>
      <c r="AF31" s="6">
        <f>STDEVA(AB31:AD31)</f>
        <v>0.00727148339463151</v>
      </c>
      <c r="AG31" s="9">
        <f>AF31/AE31</f>
        <v>0.0305421027020149</v>
      </c>
    </row>
    <row r="32" spans="1:30">
      <c r="A32" s="4" t="s">
        <v>46</v>
      </c>
      <c r="B32" s="2">
        <v>289.1527</v>
      </c>
      <c r="C32" s="2">
        <v>3.61</v>
      </c>
      <c r="D32" s="1">
        <v>290733.120915452</v>
      </c>
      <c r="E32" s="1">
        <v>357750.345202507</v>
      </c>
      <c r="F32" s="1">
        <v>611018.254054933</v>
      </c>
      <c r="G32" s="1">
        <v>581626.571933853</v>
      </c>
      <c r="H32" s="1">
        <v>618206.275760909</v>
      </c>
      <c r="I32" s="1">
        <v>823217.931090851</v>
      </c>
      <c r="J32" s="1">
        <v>275690.290919358</v>
      </c>
      <c r="K32" s="1">
        <v>346501.098587752</v>
      </c>
      <c r="L32" s="1">
        <v>274517.853379608</v>
      </c>
      <c r="M32" s="1">
        <v>339407.013277328</v>
      </c>
      <c r="N32" s="1">
        <v>724820.11657521</v>
      </c>
      <c r="O32" s="1">
        <v>553218.414240631</v>
      </c>
      <c r="P32" s="1">
        <v>752008.416443758</v>
      </c>
      <c r="Q32" s="1">
        <v>1387004.30906381</v>
      </c>
      <c r="R32" s="1">
        <v>864060.310679123</v>
      </c>
      <c r="S32" s="1">
        <v>1067232.72528973</v>
      </c>
      <c r="T32" s="1">
        <v>1033271.30813992</v>
      </c>
      <c r="U32" s="1">
        <v>828458.480624875</v>
      </c>
      <c r="V32" s="1">
        <v>540369.872474961</v>
      </c>
      <c r="W32" s="1">
        <v>715771.164485297</v>
      </c>
      <c r="X32" s="1"/>
      <c r="Y32" s="1"/>
      <c r="Z32" s="1">
        <v>599974.998219069</v>
      </c>
      <c r="AA32" s="1">
        <v>638992.689487184</v>
      </c>
      <c r="AB32" s="1">
        <v>659083.100770385</v>
      </c>
      <c r="AC32" s="1">
        <v>667733.228309938</v>
      </c>
      <c r="AD32" s="1">
        <v>676243.220855421</v>
      </c>
    </row>
    <row r="33" spans="1:30">
      <c r="A33" s="4" t="s">
        <v>41</v>
      </c>
      <c r="B33" s="2">
        <v>254.2192</v>
      </c>
      <c r="C33" s="2">
        <v>5.06</v>
      </c>
      <c r="D33" s="1">
        <v>248625.332749237</v>
      </c>
      <c r="E33" s="1">
        <v>331560.650169233</v>
      </c>
      <c r="F33" s="1">
        <v>314837.738798157</v>
      </c>
      <c r="G33" s="1">
        <v>347307.164261139</v>
      </c>
      <c r="H33" s="1">
        <v>361216.967560715</v>
      </c>
      <c r="I33" s="1">
        <v>357697.614566865</v>
      </c>
      <c r="J33" s="1">
        <v>355220.194685699</v>
      </c>
      <c r="K33" s="1">
        <v>303535.110983063</v>
      </c>
      <c r="L33" s="1">
        <v>385626.087277679</v>
      </c>
      <c r="M33" s="1">
        <v>382907.90236281</v>
      </c>
      <c r="N33" s="1">
        <v>282158.478639761</v>
      </c>
      <c r="O33" s="1">
        <v>419994.484791796</v>
      </c>
      <c r="P33" s="1">
        <v>240916.182928192</v>
      </c>
      <c r="Q33" s="1">
        <v>345238.787193039</v>
      </c>
      <c r="R33" s="1">
        <v>360435.330552384</v>
      </c>
      <c r="S33" s="1">
        <v>385464.355610229</v>
      </c>
      <c r="T33" s="1">
        <v>412878.678729981</v>
      </c>
      <c r="U33" s="1">
        <v>386983.576889373</v>
      </c>
      <c r="V33" s="1">
        <v>416069.347194381</v>
      </c>
      <c r="W33" s="1">
        <v>395884.590706543</v>
      </c>
      <c r="X33" s="1">
        <v>340033.210819612</v>
      </c>
      <c r="Y33" s="1">
        <v>435271.517245667</v>
      </c>
      <c r="Z33" s="1">
        <v>365580.747831544</v>
      </c>
      <c r="AA33" s="1">
        <v>370245.817967988</v>
      </c>
      <c r="AB33" s="1">
        <v>367577.071958679</v>
      </c>
      <c r="AC33" s="1">
        <v>377560.369797013</v>
      </c>
      <c r="AD33" s="1">
        <v>377725.376520768</v>
      </c>
    </row>
    <row r="34" spans="4:33">
      <c r="D34" s="7">
        <f>D32/D33</f>
        <v>1.16936242055706</v>
      </c>
      <c r="E34" s="7">
        <f t="shared" ref="E34:AD34" si="13">E32/E33</f>
        <v>1.07898915332657</v>
      </c>
      <c r="F34" s="7">
        <f t="shared" si="13"/>
        <v>1.94074019330528</v>
      </c>
      <c r="G34" s="7">
        <f t="shared" si="13"/>
        <v>1.67467484631711</v>
      </c>
      <c r="H34" s="7">
        <f t="shared" si="13"/>
        <v>1.71145414329685</v>
      </c>
      <c r="I34" s="7">
        <f t="shared" si="13"/>
        <v>2.30143533970078</v>
      </c>
      <c r="J34" s="7">
        <f t="shared" si="13"/>
        <v>0.776110972979142</v>
      </c>
      <c r="K34" s="7">
        <f t="shared" si="13"/>
        <v>1.14155195247606</v>
      </c>
      <c r="L34" s="7">
        <f t="shared" si="13"/>
        <v>0.711875732571835</v>
      </c>
      <c r="M34" s="7">
        <f t="shared" si="13"/>
        <v>0.88639333683883</v>
      </c>
      <c r="N34" s="7">
        <f t="shared" si="13"/>
        <v>2.56884046181935</v>
      </c>
      <c r="O34" s="7">
        <f t="shared" si="13"/>
        <v>1.31720399736887</v>
      </c>
      <c r="P34" s="7">
        <f t="shared" si="13"/>
        <v>3.12145247904705</v>
      </c>
      <c r="Q34" s="7">
        <f t="shared" si="13"/>
        <v>4.01752167055399</v>
      </c>
      <c r="R34" s="7">
        <f t="shared" si="13"/>
        <v>2.39726862889637</v>
      </c>
      <c r="S34" s="7">
        <f t="shared" si="13"/>
        <v>2.76869368012042</v>
      </c>
      <c r="T34" s="7">
        <f t="shared" si="13"/>
        <v>2.50260272901055</v>
      </c>
      <c r="U34" s="7">
        <f t="shared" si="13"/>
        <v>2.1408104377042</v>
      </c>
      <c r="V34" s="7">
        <f t="shared" si="13"/>
        <v>1.29874953807282</v>
      </c>
      <c r="W34" s="7">
        <f t="shared" si="13"/>
        <v>1.80802986852266</v>
      </c>
      <c r="X34" s="7">
        <f t="shared" si="13"/>
        <v>0</v>
      </c>
      <c r="Y34" s="7">
        <f t="shared" si="13"/>
        <v>0</v>
      </c>
      <c r="Z34" s="7">
        <f t="shared" si="13"/>
        <v>1.64115589176357</v>
      </c>
      <c r="AA34" s="7">
        <f t="shared" si="13"/>
        <v>1.72586065386006</v>
      </c>
      <c r="AB34" s="7">
        <f t="shared" si="13"/>
        <v>1.79304736625269</v>
      </c>
      <c r="AC34" s="7">
        <f t="shared" si="13"/>
        <v>1.76854691785828</v>
      </c>
      <c r="AD34" s="7">
        <f t="shared" si="13"/>
        <v>1.79030391625869</v>
      </c>
      <c r="AE34" s="6">
        <f>AVERAGE(AB34:AD34)</f>
        <v>1.78396606678989</v>
      </c>
      <c r="AF34" s="6">
        <f>STDEVA(AB34:AD34)</f>
        <v>0.0134236449893015</v>
      </c>
      <c r="AG34" s="9">
        <f>AF34/AE34</f>
        <v>0.00752460780459595</v>
      </c>
    </row>
    <row r="35" spans="1:30">
      <c r="A35" s="4" t="s">
        <v>47</v>
      </c>
      <c r="B35" s="2">
        <v>303.1685</v>
      </c>
      <c r="C35" s="2">
        <v>4.42</v>
      </c>
      <c r="D35" s="1">
        <v>68983.8025268402</v>
      </c>
      <c r="E35" s="1">
        <v>157222.851722816</v>
      </c>
      <c r="F35" s="1">
        <v>114416.852636734</v>
      </c>
      <c r="G35" s="1">
        <v>139610.395515591</v>
      </c>
      <c r="H35" s="1">
        <v>116575.496975494</v>
      </c>
      <c r="I35" s="1">
        <v>202201.373353699</v>
      </c>
      <c r="J35" s="1">
        <v>115016.194333088</v>
      </c>
      <c r="K35" s="1">
        <v>191413.13594936</v>
      </c>
      <c r="L35" s="1">
        <v>116434.30996117</v>
      </c>
      <c r="M35" s="1">
        <v>152169.86104862</v>
      </c>
      <c r="N35" s="1">
        <v>229124.888927494</v>
      </c>
      <c r="O35" s="1">
        <v>365846.404215575</v>
      </c>
      <c r="P35" s="1">
        <v>204429.372328754</v>
      </c>
      <c r="Q35" s="1">
        <v>638318.643538832</v>
      </c>
      <c r="R35" s="1">
        <v>390223.261143853</v>
      </c>
      <c r="S35" s="1">
        <v>452726.905319569</v>
      </c>
      <c r="T35" s="1">
        <v>415459.289495361</v>
      </c>
      <c r="U35" s="1">
        <v>314039.824405129</v>
      </c>
      <c r="V35" s="1">
        <v>398559.26342505</v>
      </c>
      <c r="W35" s="1">
        <v>471243.225562316</v>
      </c>
      <c r="X35" s="1"/>
      <c r="Y35" s="1">
        <v>223.545467926027</v>
      </c>
      <c r="Z35" s="1">
        <v>217987.142778161</v>
      </c>
      <c r="AA35" s="1">
        <v>236936.850998189</v>
      </c>
      <c r="AB35" s="1">
        <v>249033.644520524</v>
      </c>
      <c r="AC35" s="1">
        <v>293381.604125524</v>
      </c>
      <c r="AD35" s="1">
        <v>287903.954657134</v>
      </c>
    </row>
    <row r="36" spans="1:30">
      <c r="A36" s="4" t="s">
        <v>41</v>
      </c>
      <c r="B36" s="2">
        <v>254.2192</v>
      </c>
      <c r="C36" s="2">
        <v>5.06</v>
      </c>
      <c r="D36" s="1">
        <v>248625.332749237</v>
      </c>
      <c r="E36" s="1">
        <v>331560.650169233</v>
      </c>
      <c r="F36" s="1">
        <v>314837.738798157</v>
      </c>
      <c r="G36" s="1">
        <v>347307.164261139</v>
      </c>
      <c r="H36" s="1">
        <v>361216.967560715</v>
      </c>
      <c r="I36" s="1">
        <v>357697.614566865</v>
      </c>
      <c r="J36" s="1">
        <v>355220.194685699</v>
      </c>
      <c r="K36" s="1">
        <v>303535.110983063</v>
      </c>
      <c r="L36" s="1">
        <v>385626.087277679</v>
      </c>
      <c r="M36" s="1">
        <v>382907.90236281</v>
      </c>
      <c r="N36" s="1">
        <v>282158.478639761</v>
      </c>
      <c r="O36" s="1">
        <v>419994.484791796</v>
      </c>
      <c r="P36" s="1">
        <v>240916.182928192</v>
      </c>
      <c r="Q36" s="1">
        <v>345238.787193039</v>
      </c>
      <c r="R36" s="1">
        <v>360435.330552384</v>
      </c>
      <c r="S36" s="1">
        <v>385464.355610229</v>
      </c>
      <c r="T36" s="1">
        <v>412878.678729981</v>
      </c>
      <c r="U36" s="1">
        <v>386983.576889373</v>
      </c>
      <c r="V36" s="1">
        <v>416069.347194381</v>
      </c>
      <c r="W36" s="1">
        <v>395884.590706543</v>
      </c>
      <c r="X36" s="1">
        <v>340033.210819612</v>
      </c>
      <c r="Y36" s="1">
        <v>435271.517245667</v>
      </c>
      <c r="Z36" s="1">
        <v>365580.747831544</v>
      </c>
      <c r="AA36" s="1">
        <v>370245.817967988</v>
      </c>
      <c r="AB36" s="1">
        <v>367577.071958679</v>
      </c>
      <c r="AC36" s="1">
        <v>377560.369797013</v>
      </c>
      <c r="AD36" s="1">
        <v>377725.376520768</v>
      </c>
    </row>
    <row r="37" spans="4:33">
      <c r="D37" s="7">
        <f>D35/D36</f>
        <v>0.277460875623713</v>
      </c>
      <c r="E37" s="7">
        <f t="shared" ref="E37:AD37" si="14">E35/E36</f>
        <v>0.474190322773729</v>
      </c>
      <c r="F37" s="7">
        <f t="shared" si="14"/>
        <v>0.363415304256415</v>
      </c>
      <c r="G37" s="7">
        <f t="shared" si="14"/>
        <v>0.401979601580054</v>
      </c>
      <c r="H37" s="7">
        <f t="shared" si="14"/>
        <v>0.322729847832797</v>
      </c>
      <c r="I37" s="7">
        <f t="shared" si="14"/>
        <v>0.565285775244948</v>
      </c>
      <c r="J37" s="7">
        <f t="shared" si="14"/>
        <v>0.32378844461491</v>
      </c>
      <c r="K37" s="7">
        <f t="shared" si="14"/>
        <v>0.630612832002953</v>
      </c>
      <c r="L37" s="7">
        <f t="shared" si="14"/>
        <v>0.301935770951431</v>
      </c>
      <c r="M37" s="7">
        <f t="shared" si="14"/>
        <v>0.39740590389915</v>
      </c>
      <c r="N37" s="7">
        <f t="shared" si="14"/>
        <v>0.812043253252806</v>
      </c>
      <c r="O37" s="7">
        <f t="shared" si="14"/>
        <v>0.871074305646981</v>
      </c>
      <c r="P37" s="7">
        <f t="shared" si="14"/>
        <v>0.848549772970987</v>
      </c>
      <c r="Q37" s="7">
        <f t="shared" si="14"/>
        <v>1.84891926173382</v>
      </c>
      <c r="R37" s="7">
        <f t="shared" si="14"/>
        <v>1.0826443138796</v>
      </c>
      <c r="S37" s="7">
        <f t="shared" si="14"/>
        <v>1.17449745671777</v>
      </c>
      <c r="T37" s="7">
        <f t="shared" si="14"/>
        <v>1.00625028827674</v>
      </c>
      <c r="U37" s="7">
        <f t="shared" si="14"/>
        <v>0.811506852382274</v>
      </c>
      <c r="V37" s="7">
        <f t="shared" si="14"/>
        <v>0.957915467968491</v>
      </c>
      <c r="W37" s="7">
        <f t="shared" si="14"/>
        <v>1.19035505959269</v>
      </c>
      <c r="X37" s="7">
        <f t="shared" si="14"/>
        <v>0</v>
      </c>
      <c r="Y37" s="7">
        <f t="shared" si="14"/>
        <v>0.00051357706412905</v>
      </c>
      <c r="Z37" s="7">
        <f t="shared" si="14"/>
        <v>0.59627631944833</v>
      </c>
      <c r="AA37" s="7">
        <f t="shared" si="14"/>
        <v>0.639944705651408</v>
      </c>
      <c r="AB37" s="7">
        <f t="shared" si="14"/>
        <v>0.677500484982695</v>
      </c>
      <c r="AC37" s="7">
        <f t="shared" si="14"/>
        <v>0.777045547135294</v>
      </c>
      <c r="AD37" s="7">
        <f t="shared" si="14"/>
        <v>0.762204428278079</v>
      </c>
      <c r="AE37" s="6">
        <f>AVERAGE(AB37:AD37)</f>
        <v>0.738916820132023</v>
      </c>
      <c r="AF37" s="6">
        <f>STDEVA(AB37:AD37)</f>
        <v>0.0537032528774041</v>
      </c>
      <c r="AG37" s="9">
        <f>AF37/AE37</f>
        <v>0.0726783467560109</v>
      </c>
    </row>
    <row r="38" spans="1:30">
      <c r="A38" s="4" t="s">
        <v>48</v>
      </c>
      <c r="B38" s="2">
        <v>287.2096</v>
      </c>
      <c r="C38" s="2">
        <v>8.42</v>
      </c>
      <c r="D38" s="1">
        <v>14116.4659237265</v>
      </c>
      <c r="E38" s="1">
        <v>42084.7154025472</v>
      </c>
      <c r="F38" s="1">
        <v>15255.3311961337</v>
      </c>
      <c r="G38" s="1">
        <v>13421.0481039651</v>
      </c>
      <c r="H38" s="1">
        <v>11451.9129395816</v>
      </c>
      <c r="I38" s="1">
        <v>14304.5909258674</v>
      </c>
      <c r="J38" s="1">
        <v>35012.3737478377</v>
      </c>
      <c r="K38" s="1">
        <v>73845.261347937</v>
      </c>
      <c r="L38" s="1">
        <v>25590.1487536669</v>
      </c>
      <c r="M38" s="1">
        <v>36182.9450775726</v>
      </c>
      <c r="N38" s="1">
        <v>11075.9754360909</v>
      </c>
      <c r="O38" s="1">
        <v>97702.7281052815</v>
      </c>
      <c r="P38" s="1">
        <v>17019.3966301604</v>
      </c>
      <c r="Q38" s="1">
        <v>10876.2049926936</v>
      </c>
      <c r="R38" s="1">
        <v>39442.2126694281</v>
      </c>
      <c r="S38" s="1">
        <v>14013.4071177645</v>
      </c>
      <c r="T38" s="1">
        <v>23188.6413710596</v>
      </c>
      <c r="U38" s="1">
        <v>38828.9770025867</v>
      </c>
      <c r="V38" s="1">
        <v>78221.3233897455</v>
      </c>
      <c r="W38" s="1">
        <v>92431.9650971375</v>
      </c>
      <c r="X38" s="1"/>
      <c r="Y38" s="1"/>
      <c r="Z38" s="1">
        <v>38138.4905984048</v>
      </c>
      <c r="AA38" s="1">
        <v>38165.8622578058</v>
      </c>
      <c r="AB38" s="1">
        <v>40618.5105588932</v>
      </c>
      <c r="AC38" s="1">
        <v>38776.3317193238</v>
      </c>
      <c r="AD38" s="1">
        <v>42825.2075767113</v>
      </c>
    </row>
    <row r="39" spans="1:30">
      <c r="A39" s="4" t="s">
        <v>49</v>
      </c>
      <c r="B39" s="2">
        <v>290.2285</v>
      </c>
      <c r="C39" s="2">
        <v>8.41</v>
      </c>
      <c r="D39" s="1">
        <v>195314.239260063</v>
      </c>
      <c r="E39" s="1">
        <v>217596.22697146</v>
      </c>
      <c r="F39" s="1">
        <v>213879.642367195</v>
      </c>
      <c r="G39" s="1">
        <v>234530.177758944</v>
      </c>
      <c r="H39" s="1">
        <v>221489.946648182</v>
      </c>
      <c r="I39" s="1">
        <v>221918.738275347</v>
      </c>
      <c r="J39" s="1">
        <v>228172.294878603</v>
      </c>
      <c r="K39" s="1">
        <v>207358.848096837</v>
      </c>
      <c r="L39" s="1">
        <v>233771.149847031</v>
      </c>
      <c r="M39" s="1">
        <v>241458.529055973</v>
      </c>
      <c r="N39" s="1">
        <v>194301.549294239</v>
      </c>
      <c r="O39" s="1">
        <v>231404.105930486</v>
      </c>
      <c r="P39" s="1">
        <v>190897.782209238</v>
      </c>
      <c r="Q39" s="1">
        <v>204260.42291883</v>
      </c>
      <c r="R39" s="1">
        <v>222003.248944611</v>
      </c>
      <c r="S39" s="1">
        <v>236229.44870429</v>
      </c>
      <c r="T39" s="1">
        <v>233267.571406414</v>
      </c>
      <c r="U39" s="1">
        <v>232254.453105415</v>
      </c>
      <c r="V39" s="1">
        <v>228751.793131527</v>
      </c>
      <c r="W39" s="1">
        <v>224400.946256607</v>
      </c>
      <c r="X39" s="1">
        <v>216817.552818974</v>
      </c>
      <c r="Y39" s="1">
        <v>235184.313108099</v>
      </c>
      <c r="Z39" s="1">
        <v>223736.922823988</v>
      </c>
      <c r="AA39" s="1">
        <v>224915.03667382</v>
      </c>
      <c r="AB39" s="1">
        <v>227905.251475245</v>
      </c>
      <c r="AC39" s="1">
        <v>236606.929617723</v>
      </c>
      <c r="AD39" s="1">
        <v>249137.02488006</v>
      </c>
    </row>
    <row r="40" spans="4:33">
      <c r="D40" s="7">
        <f>D38/D39</f>
        <v>0.0722756619138775</v>
      </c>
      <c r="E40" s="7">
        <f t="shared" ref="E40:AD40" si="15">E38/E39</f>
        <v>0.19340737653538</v>
      </c>
      <c r="F40" s="7">
        <f t="shared" si="15"/>
        <v>0.0713267098602254</v>
      </c>
      <c r="G40" s="7">
        <f t="shared" si="15"/>
        <v>0.0572252502096323</v>
      </c>
      <c r="H40" s="7">
        <f t="shared" si="15"/>
        <v>0.0517039852728485</v>
      </c>
      <c r="I40" s="7">
        <f t="shared" si="15"/>
        <v>0.0644586889644213</v>
      </c>
      <c r="J40" s="7">
        <f t="shared" si="15"/>
        <v>0.153447085968372</v>
      </c>
      <c r="K40" s="7">
        <f t="shared" si="15"/>
        <v>0.356123030320129</v>
      </c>
      <c r="L40" s="7">
        <f t="shared" si="15"/>
        <v>0.109466667595261</v>
      </c>
      <c r="M40" s="7">
        <f t="shared" si="15"/>
        <v>0.14985159239989</v>
      </c>
      <c r="N40" s="7">
        <f t="shared" si="15"/>
        <v>0.0570040510552908</v>
      </c>
      <c r="O40" s="7">
        <f t="shared" si="15"/>
        <v>0.422216916646377</v>
      </c>
      <c r="P40" s="7">
        <f t="shared" si="15"/>
        <v>0.0891545016039311</v>
      </c>
      <c r="Q40" s="7">
        <f t="shared" si="15"/>
        <v>0.0532467564556823</v>
      </c>
      <c r="R40" s="7">
        <f t="shared" si="15"/>
        <v>0.177665024529748</v>
      </c>
      <c r="S40" s="7">
        <f t="shared" si="15"/>
        <v>0.059321169289551</v>
      </c>
      <c r="T40" s="7">
        <f t="shared" si="15"/>
        <v>0.0994079084000014</v>
      </c>
      <c r="U40" s="7">
        <f t="shared" si="15"/>
        <v>0.16718291719885</v>
      </c>
      <c r="V40" s="7">
        <f t="shared" si="15"/>
        <v>0.341948460027022</v>
      </c>
      <c r="W40" s="7">
        <f t="shared" si="15"/>
        <v>0.411905415904261</v>
      </c>
      <c r="X40" s="7">
        <f t="shared" si="15"/>
        <v>0</v>
      </c>
      <c r="Y40" s="7">
        <f t="shared" si="15"/>
        <v>0</v>
      </c>
      <c r="Z40" s="7">
        <f t="shared" si="15"/>
        <v>0.170461317323149</v>
      </c>
      <c r="AA40" s="7">
        <f t="shared" si="15"/>
        <v>0.169690131981506</v>
      </c>
      <c r="AB40" s="7">
        <f t="shared" si="15"/>
        <v>0.178225426118824</v>
      </c>
      <c r="AC40" s="7">
        <f t="shared" si="15"/>
        <v>0.163885021381129</v>
      </c>
      <c r="AD40" s="7">
        <f t="shared" si="15"/>
        <v>0.171894191950507</v>
      </c>
      <c r="AE40" s="6">
        <f>AVERAGE(AB40:AD40)</f>
        <v>0.17133487981682</v>
      </c>
      <c r="AF40" s="6">
        <f>STDEVA(AB40:AD40)</f>
        <v>0.00718654468833191</v>
      </c>
      <c r="AG40" s="9">
        <f>AF40/AE40</f>
        <v>0.0419444347584992</v>
      </c>
    </row>
    <row r="41" spans="1:30">
      <c r="A41" s="4" t="s">
        <v>50</v>
      </c>
      <c r="B41" s="2">
        <v>303.2046</v>
      </c>
      <c r="C41" s="2">
        <v>6.47</v>
      </c>
      <c r="D41" s="1">
        <v>34454.8517304306</v>
      </c>
      <c r="E41" s="1">
        <v>15707.9382961121</v>
      </c>
      <c r="F41" s="1">
        <v>29837.9942549058</v>
      </c>
      <c r="G41" s="1">
        <v>15927.3062951426</v>
      </c>
      <c r="H41" s="1">
        <v>21412.7258905945</v>
      </c>
      <c r="I41" s="1">
        <v>17518.1483598747</v>
      </c>
      <c r="J41" s="1">
        <v>10570.9994998844</v>
      </c>
      <c r="K41" s="1">
        <v>22580.2733801511</v>
      </c>
      <c r="L41" s="1">
        <v>11792.053419323</v>
      </c>
      <c r="M41" s="1">
        <v>13560.0472682591</v>
      </c>
      <c r="N41" s="1">
        <v>14204.1052888848</v>
      </c>
      <c r="O41" s="1">
        <v>20091.0380719585</v>
      </c>
      <c r="P41" s="1">
        <v>14749.6949746094</v>
      </c>
      <c r="Q41" s="1">
        <v>16271.9583154888</v>
      </c>
      <c r="R41" s="1">
        <v>55601.9437186487</v>
      </c>
      <c r="S41" s="1">
        <v>17936.6746560571</v>
      </c>
      <c r="T41" s="1">
        <v>23667.235906466</v>
      </c>
      <c r="U41" s="1">
        <v>63298.4615124936</v>
      </c>
      <c r="V41" s="1">
        <v>29024.2228046571</v>
      </c>
      <c r="W41" s="1">
        <v>20005.7925978274</v>
      </c>
      <c r="X41" s="1"/>
      <c r="Y41" s="1"/>
      <c r="Z41" s="1">
        <v>24588.8878143522</v>
      </c>
      <c r="AA41" s="1">
        <v>23849.4142576657</v>
      </c>
      <c r="AB41" s="1">
        <v>25527.1319557801</v>
      </c>
      <c r="AC41" s="1">
        <v>26020.8571135101</v>
      </c>
      <c r="AD41" s="1">
        <v>24602.3681826061</v>
      </c>
    </row>
    <row r="42" spans="1:30">
      <c r="A42" s="4" t="s">
        <v>49</v>
      </c>
      <c r="B42" s="2">
        <v>290.2285</v>
      </c>
      <c r="C42" s="2">
        <v>8.41</v>
      </c>
      <c r="D42" s="1">
        <v>195314.239260063</v>
      </c>
      <c r="E42" s="1">
        <v>217596.22697146</v>
      </c>
      <c r="F42" s="1">
        <v>213879.642367195</v>
      </c>
      <c r="G42" s="1">
        <v>234530.177758944</v>
      </c>
      <c r="H42" s="1">
        <v>221489.946648182</v>
      </c>
      <c r="I42" s="1">
        <v>221918.738275347</v>
      </c>
      <c r="J42" s="1">
        <v>228172.294878603</v>
      </c>
      <c r="K42" s="1">
        <v>207358.848096837</v>
      </c>
      <c r="L42" s="1">
        <v>233771.149847031</v>
      </c>
      <c r="M42" s="1">
        <v>241458.529055973</v>
      </c>
      <c r="N42" s="1">
        <v>194301.549294239</v>
      </c>
      <c r="O42" s="1">
        <v>231404.105930486</v>
      </c>
      <c r="P42" s="1">
        <v>190897.782209238</v>
      </c>
      <c r="Q42" s="1">
        <v>204260.42291883</v>
      </c>
      <c r="R42" s="1">
        <v>222003.248944611</v>
      </c>
      <c r="S42" s="1">
        <v>236229.44870429</v>
      </c>
      <c r="T42" s="1">
        <v>233267.571406414</v>
      </c>
      <c r="U42" s="1">
        <v>232254.453105415</v>
      </c>
      <c r="V42" s="1">
        <v>228751.793131527</v>
      </c>
      <c r="W42" s="1">
        <v>224400.946256607</v>
      </c>
      <c r="X42" s="1">
        <v>216817.552818974</v>
      </c>
      <c r="Y42" s="1">
        <v>235184.313108099</v>
      </c>
      <c r="Z42" s="1">
        <v>223736.922823988</v>
      </c>
      <c r="AA42" s="1">
        <v>224915.03667382</v>
      </c>
      <c r="AB42" s="1">
        <v>227905.251475245</v>
      </c>
      <c r="AC42" s="1">
        <v>236606.929617723</v>
      </c>
      <c r="AD42" s="1">
        <v>249137.02488006</v>
      </c>
    </row>
    <row r="43" spans="4:33">
      <c r="D43" s="7">
        <f>D41/D42</f>
        <v>0.176407269951033</v>
      </c>
      <c r="E43" s="7">
        <f t="shared" ref="E43:AD43" si="16">E41/E42</f>
        <v>0.0721884681308025</v>
      </c>
      <c r="F43" s="7">
        <f t="shared" si="16"/>
        <v>0.139508341816277</v>
      </c>
      <c r="G43" s="7">
        <f t="shared" si="16"/>
        <v>0.0679115431853426</v>
      </c>
      <c r="H43" s="7">
        <f t="shared" si="16"/>
        <v>0.096675836599513</v>
      </c>
      <c r="I43" s="7">
        <f t="shared" si="16"/>
        <v>0.0789394735028592</v>
      </c>
      <c r="J43" s="7">
        <f t="shared" si="16"/>
        <v>0.0463290230109164</v>
      </c>
      <c r="K43" s="7">
        <f t="shared" si="16"/>
        <v>0.108894670217333</v>
      </c>
      <c r="L43" s="7">
        <f t="shared" si="16"/>
        <v>0.0504427232660624</v>
      </c>
      <c r="M43" s="7">
        <f t="shared" si="16"/>
        <v>0.0561589077895679</v>
      </c>
      <c r="N43" s="7">
        <f t="shared" si="16"/>
        <v>0.0731034072578337</v>
      </c>
      <c r="O43" s="7">
        <f t="shared" si="16"/>
        <v>0.0868223059014945</v>
      </c>
      <c r="P43" s="7">
        <f t="shared" si="16"/>
        <v>0.0772648838761398</v>
      </c>
      <c r="Q43" s="7">
        <f t="shared" si="16"/>
        <v>0.0796628053685908</v>
      </c>
      <c r="R43" s="7">
        <f t="shared" si="16"/>
        <v>0.250455540551666</v>
      </c>
      <c r="S43" s="7">
        <f t="shared" si="16"/>
        <v>0.0759290374440575</v>
      </c>
      <c r="T43" s="7">
        <f t="shared" si="16"/>
        <v>0.101459606081427</v>
      </c>
      <c r="U43" s="7">
        <f t="shared" si="16"/>
        <v>0.272539280371791</v>
      </c>
      <c r="V43" s="7">
        <f t="shared" si="16"/>
        <v>0.126880853729391</v>
      </c>
      <c r="W43" s="7">
        <f t="shared" si="16"/>
        <v>0.0891519974918037</v>
      </c>
      <c r="X43" s="7">
        <f t="shared" si="16"/>
        <v>0</v>
      </c>
      <c r="Y43" s="7">
        <f t="shared" si="16"/>
        <v>0</v>
      </c>
      <c r="Z43" s="7">
        <f t="shared" si="16"/>
        <v>0.109900893889097</v>
      </c>
      <c r="AA43" s="7">
        <f t="shared" si="16"/>
        <v>0.106037438004881</v>
      </c>
      <c r="AB43" s="7">
        <f t="shared" si="16"/>
        <v>0.112007651383816</v>
      </c>
      <c r="AC43" s="7">
        <f t="shared" si="16"/>
        <v>0.109975042385914</v>
      </c>
      <c r="AD43" s="7">
        <f t="shared" si="16"/>
        <v>0.0987503491078864</v>
      </c>
      <c r="AE43" s="6">
        <f>AVERAGE(AB43:AD43)</f>
        <v>0.106911014292539</v>
      </c>
      <c r="AF43" s="6">
        <f>STDEVA(AB43:AD43)</f>
        <v>0.00714004320901392</v>
      </c>
      <c r="AG43" s="9">
        <f>AF43/AE43</f>
        <v>0.0667849169354688</v>
      </c>
    </row>
    <row r="44" s="2" customFormat="1" spans="1:30">
      <c r="A44" s="4" t="s">
        <v>51</v>
      </c>
      <c r="B44" s="2">
        <v>315.241</v>
      </c>
      <c r="C44" s="2">
        <v>10.07</v>
      </c>
      <c r="D44" s="1">
        <v>29656.2802435497</v>
      </c>
      <c r="E44" s="1">
        <v>36528.6970943922</v>
      </c>
      <c r="F44" s="1">
        <v>28972.0388466635</v>
      </c>
      <c r="G44" s="1">
        <v>26168.3214147101</v>
      </c>
      <c r="H44" s="1">
        <v>24083.5340856133</v>
      </c>
      <c r="I44" s="1">
        <v>23782.8968986516</v>
      </c>
      <c r="J44" s="1">
        <v>26996.9139254631</v>
      </c>
      <c r="K44" s="1">
        <v>56203.8786250855</v>
      </c>
      <c r="L44" s="1">
        <v>20835.5278448769</v>
      </c>
      <c r="M44" s="1">
        <v>26963.860596634</v>
      </c>
      <c r="N44" s="1">
        <v>16038.0885827146</v>
      </c>
      <c r="O44" s="1">
        <v>44330.4304873005</v>
      </c>
      <c r="P44" s="1">
        <v>30340.8328418966</v>
      </c>
      <c r="Q44" s="1">
        <v>19684.9163509507</v>
      </c>
      <c r="R44" s="1">
        <v>23851.4122572766</v>
      </c>
      <c r="S44" s="1">
        <v>19429.4502431948</v>
      </c>
      <c r="T44" s="1">
        <v>20075.477367363</v>
      </c>
      <c r="U44" s="1">
        <v>26093.7928122128</v>
      </c>
      <c r="V44" s="1">
        <v>45639.2017552034</v>
      </c>
      <c r="W44" s="1">
        <v>44430.0163803827</v>
      </c>
      <c r="X44" s="1"/>
      <c r="Y44" s="1"/>
      <c r="Z44" s="1">
        <v>30444.8119521581</v>
      </c>
      <c r="AA44" s="1">
        <v>29537.3794913388</v>
      </c>
      <c r="AB44" s="1">
        <v>31646.0229064466</v>
      </c>
      <c r="AC44" s="1">
        <v>30754.4872755016</v>
      </c>
      <c r="AD44" s="1">
        <v>32189.9905218344</v>
      </c>
    </row>
    <row r="45" s="2" customFormat="1" spans="1:30">
      <c r="A45" s="4" t="s">
        <v>49</v>
      </c>
      <c r="B45" s="2">
        <v>290.2285</v>
      </c>
      <c r="C45" s="2">
        <v>8.41</v>
      </c>
      <c r="D45" s="1">
        <v>195314.239260063</v>
      </c>
      <c r="E45" s="1">
        <v>217596.22697146</v>
      </c>
      <c r="F45" s="1">
        <v>213879.642367195</v>
      </c>
      <c r="G45" s="1">
        <v>234530.177758944</v>
      </c>
      <c r="H45" s="1">
        <v>221489.946648182</v>
      </c>
      <c r="I45" s="1">
        <v>221918.738275347</v>
      </c>
      <c r="J45" s="1">
        <v>228172.294878603</v>
      </c>
      <c r="K45" s="1">
        <v>207358.848096837</v>
      </c>
      <c r="L45" s="1">
        <v>233771.149847031</v>
      </c>
      <c r="M45" s="1">
        <v>241458.529055973</v>
      </c>
      <c r="N45" s="1">
        <v>194301.549294239</v>
      </c>
      <c r="O45" s="1">
        <v>231404.105930486</v>
      </c>
      <c r="P45" s="1">
        <v>190897.782209238</v>
      </c>
      <c r="Q45" s="1">
        <v>204260.42291883</v>
      </c>
      <c r="R45" s="1">
        <v>222003.248944611</v>
      </c>
      <c r="S45" s="1">
        <v>236229.44870429</v>
      </c>
      <c r="T45" s="1">
        <v>233267.571406414</v>
      </c>
      <c r="U45" s="1">
        <v>232254.453105415</v>
      </c>
      <c r="V45" s="1">
        <v>228751.793131527</v>
      </c>
      <c r="W45" s="1">
        <v>224400.946256607</v>
      </c>
      <c r="X45" s="1">
        <v>216817.552818974</v>
      </c>
      <c r="Y45" s="1">
        <v>235184.313108099</v>
      </c>
      <c r="Z45" s="1">
        <v>223736.922823988</v>
      </c>
      <c r="AA45" s="1">
        <v>224915.03667382</v>
      </c>
      <c r="AB45" s="1">
        <v>227905.251475245</v>
      </c>
      <c r="AC45" s="1">
        <v>236606.929617723</v>
      </c>
      <c r="AD45" s="1">
        <v>249137.02488006</v>
      </c>
    </row>
    <row r="46" s="2" customFormat="1" spans="4:33">
      <c r="D46" s="7">
        <f t="shared" ref="D46:AD46" si="17">D44/D45</f>
        <v>0.151838802720687</v>
      </c>
      <c r="E46" s="7">
        <f t="shared" si="17"/>
        <v>0.1678737614287</v>
      </c>
      <c r="F46" s="7">
        <f t="shared" si="17"/>
        <v>0.135459544096878</v>
      </c>
      <c r="G46" s="7">
        <f t="shared" si="17"/>
        <v>0.11157763007201</v>
      </c>
      <c r="H46" s="7">
        <f t="shared" si="17"/>
        <v>0.108734208708208</v>
      </c>
      <c r="I46" s="7">
        <f t="shared" si="17"/>
        <v>0.107169394903205</v>
      </c>
      <c r="J46" s="7">
        <f t="shared" si="17"/>
        <v>0.118318106673847</v>
      </c>
      <c r="K46" s="7">
        <f t="shared" si="17"/>
        <v>0.271046445044092</v>
      </c>
      <c r="L46" s="7">
        <f t="shared" si="17"/>
        <v>0.0891278836524982</v>
      </c>
      <c r="M46" s="7">
        <f t="shared" si="17"/>
        <v>0.111670773039388</v>
      </c>
      <c r="N46" s="7">
        <f t="shared" si="17"/>
        <v>0.0825422578511067</v>
      </c>
      <c r="O46" s="7">
        <f t="shared" si="17"/>
        <v>0.191571494849004</v>
      </c>
      <c r="P46" s="7">
        <f t="shared" si="17"/>
        <v>0.158937586863324</v>
      </c>
      <c r="Q46" s="7">
        <f t="shared" si="17"/>
        <v>0.096371661576228</v>
      </c>
      <c r="R46" s="7">
        <f t="shared" si="17"/>
        <v>0.107437221620245</v>
      </c>
      <c r="S46" s="7">
        <f t="shared" si="17"/>
        <v>0.0822482139706317</v>
      </c>
      <c r="T46" s="7">
        <f t="shared" si="17"/>
        <v>0.0860620155914694</v>
      </c>
      <c r="U46" s="7">
        <f t="shared" si="17"/>
        <v>0.112350021553169</v>
      </c>
      <c r="V46" s="7">
        <f t="shared" si="17"/>
        <v>0.199514072132156</v>
      </c>
      <c r="W46" s="7">
        <f t="shared" si="17"/>
        <v>0.197993890496237</v>
      </c>
      <c r="X46" s="7">
        <f t="shared" si="17"/>
        <v>0</v>
      </c>
      <c r="Y46" s="7">
        <f t="shared" si="17"/>
        <v>0</v>
      </c>
      <c r="Z46" s="7">
        <f t="shared" si="17"/>
        <v>0.136074151587884</v>
      </c>
      <c r="AA46" s="7">
        <f t="shared" si="17"/>
        <v>0.131326833137328</v>
      </c>
      <c r="AB46" s="7">
        <f t="shared" si="17"/>
        <v>0.138856049615355</v>
      </c>
      <c r="AC46" s="7">
        <f t="shared" si="17"/>
        <v>0.129981346384024</v>
      </c>
      <c r="AD46" s="7">
        <f t="shared" si="17"/>
        <v>0.129205968231062</v>
      </c>
      <c r="AE46" s="6">
        <f>AVERAGE(AB46:AD46)</f>
        <v>0.132681121410147</v>
      </c>
      <c r="AF46" s="6">
        <f>STDEVA(AB46:AD46)</f>
        <v>0.00536167945466977</v>
      </c>
      <c r="AG46" s="9">
        <f>AF46/AE46</f>
        <v>0.0404102663414761</v>
      </c>
    </row>
    <row r="47" s="2" customFormat="1" spans="1:30">
      <c r="A47" s="4" t="s">
        <v>52</v>
      </c>
      <c r="B47" s="2">
        <v>345.2055</v>
      </c>
      <c r="C47" s="2">
        <v>7.03</v>
      </c>
      <c r="D47" s="1">
        <v>3769.21872657776</v>
      </c>
      <c r="E47" s="1">
        <v>4387.46959969327</v>
      </c>
      <c r="F47" s="1">
        <v>7127.42748971557</v>
      </c>
      <c r="G47" s="1">
        <v>6367.75536550899</v>
      </c>
      <c r="H47" s="1">
        <v>7391.82397973632</v>
      </c>
      <c r="I47" s="1">
        <v>8556.63653085325</v>
      </c>
      <c r="J47" s="1">
        <v>3876.72916737364</v>
      </c>
      <c r="K47" s="1">
        <v>6243.35986250306</v>
      </c>
      <c r="L47" s="1">
        <v>2716.73959084319</v>
      </c>
      <c r="M47" s="1">
        <v>3312.38496055604</v>
      </c>
      <c r="N47" s="1">
        <v>12692.6401564484</v>
      </c>
      <c r="O47" s="1">
        <v>2941.8932672577</v>
      </c>
      <c r="P47" s="1">
        <v>4996.97204705809</v>
      </c>
      <c r="Q47" s="1">
        <v>6707.40910503386</v>
      </c>
      <c r="R47" s="1">
        <v>16407.1138165436</v>
      </c>
      <c r="S47" s="1">
        <v>12796.068249115</v>
      </c>
      <c r="T47" s="1">
        <v>3444.36455747985</v>
      </c>
      <c r="U47" s="1">
        <v>6997.83955873109</v>
      </c>
      <c r="V47" s="1">
        <v>7898.79854795838</v>
      </c>
      <c r="W47" s="1">
        <v>8086.75873963931</v>
      </c>
      <c r="X47" s="1"/>
      <c r="Y47" s="1"/>
      <c r="Z47" s="1">
        <v>6663.12222809602</v>
      </c>
      <c r="AA47" s="1">
        <v>7580.12250082397</v>
      </c>
      <c r="AB47" s="1">
        <v>7071.25616579438</v>
      </c>
      <c r="AC47" s="1">
        <v>8095.28589614868</v>
      </c>
      <c r="AD47" s="1">
        <v>9046.79178281407</v>
      </c>
    </row>
    <row r="48" s="2" customFormat="1" spans="1:30">
      <c r="A48" s="4" t="s">
        <v>49</v>
      </c>
      <c r="B48" s="2">
        <v>290.2285</v>
      </c>
      <c r="C48" s="2">
        <v>8.41</v>
      </c>
      <c r="D48" s="1">
        <v>195314.239260063</v>
      </c>
      <c r="E48" s="1">
        <v>217596.22697146</v>
      </c>
      <c r="F48" s="1">
        <v>213879.642367195</v>
      </c>
      <c r="G48" s="1">
        <v>234530.177758944</v>
      </c>
      <c r="H48" s="1">
        <v>221489.946648182</v>
      </c>
      <c r="I48" s="1">
        <v>221918.738275347</v>
      </c>
      <c r="J48" s="1">
        <v>228172.294878603</v>
      </c>
      <c r="K48" s="1">
        <v>207358.848096837</v>
      </c>
      <c r="L48" s="1">
        <v>233771.149847031</v>
      </c>
      <c r="M48" s="1">
        <v>241458.529055973</v>
      </c>
      <c r="N48" s="1">
        <v>194301.549294239</v>
      </c>
      <c r="O48" s="1">
        <v>231404.105930486</v>
      </c>
      <c r="P48" s="1">
        <v>190897.782209238</v>
      </c>
      <c r="Q48" s="1">
        <v>204260.42291883</v>
      </c>
      <c r="R48" s="1">
        <v>222003.248944611</v>
      </c>
      <c r="S48" s="1">
        <v>236229.44870429</v>
      </c>
      <c r="T48" s="1">
        <v>233267.571406414</v>
      </c>
      <c r="U48" s="1">
        <v>232254.453105415</v>
      </c>
      <c r="V48" s="1">
        <v>228751.793131527</v>
      </c>
      <c r="W48" s="1">
        <v>224400.946256607</v>
      </c>
      <c r="X48" s="1">
        <v>216817.552818974</v>
      </c>
      <c r="Y48" s="1">
        <v>235184.313108099</v>
      </c>
      <c r="Z48" s="1">
        <v>223736.922823988</v>
      </c>
      <c r="AA48" s="1">
        <v>224915.03667382</v>
      </c>
      <c r="AB48" s="1">
        <v>227905.251475245</v>
      </c>
      <c r="AC48" s="1">
        <v>236606.929617723</v>
      </c>
      <c r="AD48" s="1">
        <v>249137.02488006</v>
      </c>
    </row>
    <row r="49" s="2" customFormat="1" spans="4:33">
      <c r="D49" s="7">
        <f t="shared" ref="D49:AD49" si="18">D47/D48</f>
        <v>0.0192982280291352</v>
      </c>
      <c r="E49" s="7">
        <f t="shared" si="18"/>
        <v>0.0201633532932018</v>
      </c>
      <c r="F49" s="7">
        <f t="shared" si="18"/>
        <v>0.0333244782478128</v>
      </c>
      <c r="G49" s="7">
        <f t="shared" si="18"/>
        <v>0.0271511130309803</v>
      </c>
      <c r="H49" s="7">
        <f t="shared" si="18"/>
        <v>0.0333731805510686</v>
      </c>
      <c r="I49" s="7">
        <f t="shared" si="18"/>
        <v>0.0385575215385217</v>
      </c>
      <c r="J49" s="7">
        <f t="shared" si="18"/>
        <v>0.0169903588401748</v>
      </c>
      <c r="K49" s="7">
        <f t="shared" si="18"/>
        <v>0.0301089628911683</v>
      </c>
      <c r="L49" s="7">
        <f t="shared" si="18"/>
        <v>0.0116213638535846</v>
      </c>
      <c r="M49" s="7">
        <f t="shared" si="18"/>
        <v>0.0137182354812912</v>
      </c>
      <c r="N49" s="7">
        <f t="shared" si="18"/>
        <v>0.0653244413261338</v>
      </c>
      <c r="O49" s="7">
        <f t="shared" si="18"/>
        <v>0.0127132284685625</v>
      </c>
      <c r="P49" s="7">
        <f t="shared" si="18"/>
        <v>0.0261761660571889</v>
      </c>
      <c r="Q49" s="7">
        <f t="shared" si="18"/>
        <v>0.0328375365584124</v>
      </c>
      <c r="R49" s="7">
        <f t="shared" si="18"/>
        <v>0.0739048365037086</v>
      </c>
      <c r="S49" s="7">
        <f t="shared" si="18"/>
        <v>0.0541679638982395</v>
      </c>
      <c r="T49" s="7">
        <f t="shared" si="18"/>
        <v>0.0147657239140148</v>
      </c>
      <c r="U49" s="7">
        <f t="shared" si="18"/>
        <v>0.0301300554851145</v>
      </c>
      <c r="V49" s="7">
        <f t="shared" si="18"/>
        <v>0.0345299962016768</v>
      </c>
      <c r="W49" s="7">
        <f t="shared" si="18"/>
        <v>0.0360370973230743</v>
      </c>
      <c r="X49" s="7">
        <f t="shared" si="18"/>
        <v>0</v>
      </c>
      <c r="Y49" s="7">
        <f t="shared" si="18"/>
        <v>0</v>
      </c>
      <c r="Z49" s="7">
        <f t="shared" si="18"/>
        <v>0.0297810577887399</v>
      </c>
      <c r="AA49" s="7">
        <f t="shared" si="18"/>
        <v>0.0337021597707446</v>
      </c>
      <c r="AB49" s="7">
        <f t="shared" si="18"/>
        <v>0.0310271751968052</v>
      </c>
      <c r="AC49" s="7">
        <f t="shared" si="18"/>
        <v>0.0342140693395072</v>
      </c>
      <c r="AD49" s="7">
        <f t="shared" si="18"/>
        <v>0.0363125143168479</v>
      </c>
      <c r="AE49" s="6">
        <f>AVERAGE(AB49:AD49)</f>
        <v>0.0338512529510534</v>
      </c>
      <c r="AF49" s="6">
        <f>STDEVA(AB49:AD49)</f>
        <v>0.00266128337503945</v>
      </c>
      <c r="AG49" s="9">
        <f>AF49/AE49</f>
        <v>0.078616982918992</v>
      </c>
    </row>
    <row r="50" s="2" customFormat="1" spans="1:30">
      <c r="A50" s="4" t="s">
        <v>53</v>
      </c>
      <c r="B50" s="2">
        <v>361.2095</v>
      </c>
      <c r="C50" s="2">
        <v>5.07</v>
      </c>
      <c r="D50" s="1">
        <v>1705.91893145754</v>
      </c>
      <c r="E50" s="1">
        <v>4481.38997892759</v>
      </c>
      <c r="F50" s="1">
        <v>2879.18390835571</v>
      </c>
      <c r="G50" s="1">
        <v>4231.01733090974</v>
      </c>
      <c r="H50" s="1">
        <v>2800.07698809052</v>
      </c>
      <c r="I50" s="1">
        <v>4826.030317688</v>
      </c>
      <c r="J50" s="1">
        <v>4056.97220687866</v>
      </c>
      <c r="K50" s="1">
        <v>6435.64201094818</v>
      </c>
      <c r="L50" s="1">
        <v>4676.05797924041</v>
      </c>
      <c r="M50" s="1">
        <v>5378.51478617096</v>
      </c>
      <c r="N50" s="1">
        <v>15268.1528746795</v>
      </c>
      <c r="O50" s="1">
        <v>15689.186655571</v>
      </c>
      <c r="P50" s="1">
        <v>13956.0927526397</v>
      </c>
      <c r="Q50" s="1">
        <v>30012.6540381851</v>
      </c>
      <c r="R50" s="1">
        <v>12007.1163655777</v>
      </c>
      <c r="S50" s="1">
        <v>12903.0553526154</v>
      </c>
      <c r="T50" s="1">
        <v>12946.7389975815</v>
      </c>
      <c r="U50" s="1">
        <v>8943.85157580567</v>
      </c>
      <c r="V50" s="1">
        <v>15031.3861295776</v>
      </c>
      <c r="W50" s="1">
        <v>19333.7244359131</v>
      </c>
      <c r="X50" s="1"/>
      <c r="Y50" s="1">
        <v>159.347249206539</v>
      </c>
      <c r="Z50" s="1">
        <v>9827.63362396244</v>
      </c>
      <c r="AA50" s="1">
        <v>8860.34959558108</v>
      </c>
      <c r="AB50" s="1">
        <v>10379.5663754501</v>
      </c>
      <c r="AC50" s="1">
        <v>10903.2749967194</v>
      </c>
      <c r="AD50" s="1">
        <v>10793.806532959</v>
      </c>
    </row>
    <row r="51" s="2" customFormat="1" spans="1:30">
      <c r="A51" s="4" t="s">
        <v>49</v>
      </c>
      <c r="B51" s="2">
        <v>290.2285</v>
      </c>
      <c r="C51" s="2">
        <v>8.41</v>
      </c>
      <c r="D51" s="1">
        <v>195314.239260063</v>
      </c>
      <c r="E51" s="1">
        <v>217596.22697146</v>
      </c>
      <c r="F51" s="1">
        <v>213879.642367195</v>
      </c>
      <c r="G51" s="1">
        <v>234530.177758944</v>
      </c>
      <c r="H51" s="1">
        <v>221489.946648182</v>
      </c>
      <c r="I51" s="1">
        <v>221918.738275347</v>
      </c>
      <c r="J51" s="1">
        <v>228172.294878603</v>
      </c>
      <c r="K51" s="1">
        <v>207358.848096837</v>
      </c>
      <c r="L51" s="1">
        <v>233771.149847031</v>
      </c>
      <c r="M51" s="1">
        <v>241458.529055973</v>
      </c>
      <c r="N51" s="1">
        <v>194301.549294239</v>
      </c>
      <c r="O51" s="1">
        <v>231404.105930486</v>
      </c>
      <c r="P51" s="1">
        <v>190897.782209238</v>
      </c>
      <c r="Q51" s="1">
        <v>204260.42291883</v>
      </c>
      <c r="R51" s="1">
        <v>222003.248944611</v>
      </c>
      <c r="S51" s="1">
        <v>236229.44870429</v>
      </c>
      <c r="T51" s="1">
        <v>233267.571406414</v>
      </c>
      <c r="U51" s="1">
        <v>232254.453105415</v>
      </c>
      <c r="V51" s="1">
        <v>228751.793131527</v>
      </c>
      <c r="W51" s="1">
        <v>224400.946256607</v>
      </c>
      <c r="X51" s="1">
        <v>216817.552818974</v>
      </c>
      <c r="Y51" s="1">
        <v>235184.313108099</v>
      </c>
      <c r="Z51" s="1">
        <v>223736.922823988</v>
      </c>
      <c r="AA51" s="1">
        <v>224915.03667382</v>
      </c>
      <c r="AB51" s="1">
        <v>227905.251475245</v>
      </c>
      <c r="AC51" s="1">
        <v>236606.929617723</v>
      </c>
      <c r="AD51" s="1">
        <v>249137.02488006</v>
      </c>
    </row>
    <row r="52" s="2" customFormat="1" spans="4:33">
      <c r="D52" s="7">
        <f t="shared" ref="D52:AD52" si="19">D50/D51</f>
        <v>0.00873422715066919</v>
      </c>
      <c r="E52" s="7">
        <f t="shared" si="19"/>
        <v>0.020594980167167</v>
      </c>
      <c r="F52" s="7">
        <f t="shared" si="19"/>
        <v>0.0134617015275004</v>
      </c>
      <c r="G52" s="7">
        <f t="shared" si="19"/>
        <v>0.0180403962139938</v>
      </c>
      <c r="H52" s="7">
        <f t="shared" si="19"/>
        <v>0.0126420048876449</v>
      </c>
      <c r="I52" s="7">
        <f t="shared" si="19"/>
        <v>0.0217468355993448</v>
      </c>
      <c r="J52" s="7">
        <f t="shared" si="19"/>
        <v>0.0177803015437836</v>
      </c>
      <c r="K52" s="7">
        <f t="shared" si="19"/>
        <v>0.0310362546378668</v>
      </c>
      <c r="L52" s="7">
        <f t="shared" si="19"/>
        <v>0.0200027162560487</v>
      </c>
      <c r="M52" s="7">
        <f t="shared" si="19"/>
        <v>0.022275107892023</v>
      </c>
      <c r="N52" s="7">
        <f t="shared" si="19"/>
        <v>0.0785796764366418</v>
      </c>
      <c r="O52" s="7">
        <f t="shared" si="19"/>
        <v>0.0677999493245122</v>
      </c>
      <c r="P52" s="7">
        <f t="shared" si="19"/>
        <v>0.0731076735995958</v>
      </c>
      <c r="Q52" s="7">
        <f t="shared" si="19"/>
        <v>0.146933280609684</v>
      </c>
      <c r="R52" s="7">
        <f t="shared" si="19"/>
        <v>0.0540853182224078</v>
      </c>
      <c r="S52" s="7">
        <f t="shared" si="19"/>
        <v>0.0546208587599395</v>
      </c>
      <c r="T52" s="7">
        <f t="shared" si="19"/>
        <v>0.0555016666891295</v>
      </c>
      <c r="U52" s="7">
        <f t="shared" si="19"/>
        <v>0.0385088486193471</v>
      </c>
      <c r="V52" s="7">
        <f t="shared" si="19"/>
        <v>0.0657104625227349</v>
      </c>
      <c r="W52" s="7">
        <f t="shared" si="19"/>
        <v>0.0861570539627074</v>
      </c>
      <c r="X52" s="7">
        <f t="shared" si="19"/>
        <v>0</v>
      </c>
      <c r="Y52" s="7">
        <f t="shared" si="19"/>
        <v>0.000677541997170948</v>
      </c>
      <c r="Z52" s="7">
        <f t="shared" si="19"/>
        <v>0.0439249521264479</v>
      </c>
      <c r="AA52" s="7">
        <f t="shared" si="19"/>
        <v>0.0393942073709846</v>
      </c>
      <c r="AB52" s="7">
        <f t="shared" si="19"/>
        <v>0.0455433400865602</v>
      </c>
      <c r="AC52" s="7">
        <f t="shared" si="19"/>
        <v>0.0460818075545607</v>
      </c>
      <c r="AD52" s="7">
        <f t="shared" si="19"/>
        <v>0.0433247789571035</v>
      </c>
      <c r="AE52" s="6">
        <f>AVERAGE(AB52:AD52)</f>
        <v>0.0449833088660748</v>
      </c>
      <c r="AF52" s="6">
        <f>STDEVA(AB52:AD52)</f>
        <v>0.00146134455134233</v>
      </c>
      <c r="AG52" s="9">
        <f>AF52/AE52</f>
        <v>0.0324863730165577</v>
      </c>
    </row>
    <row r="53" s="2" customFormat="1" spans="1:30">
      <c r="A53" s="4" t="s">
        <v>54</v>
      </c>
      <c r="B53" s="2">
        <v>343.1996</v>
      </c>
      <c r="C53" s="2">
        <v>7.03</v>
      </c>
      <c r="D53" s="1">
        <v>145612.331618668</v>
      </c>
      <c r="E53" s="1">
        <v>149370.399651458</v>
      </c>
      <c r="F53" s="1">
        <v>254792.562285004</v>
      </c>
      <c r="G53" s="1">
        <v>252656.664914305</v>
      </c>
      <c r="H53" s="1">
        <v>246299.358653259</v>
      </c>
      <c r="I53" s="1">
        <v>293060.159179259</v>
      </c>
      <c r="J53" s="1">
        <v>144955.505528793</v>
      </c>
      <c r="K53" s="1">
        <v>268594.54268679</v>
      </c>
      <c r="L53" s="1">
        <v>93207.7161572569</v>
      </c>
      <c r="M53" s="1">
        <v>102159.060799729</v>
      </c>
      <c r="N53" s="1">
        <v>407407.676788025</v>
      </c>
      <c r="O53" s="1">
        <v>94113.7580604096</v>
      </c>
      <c r="P53" s="1">
        <v>240214.507722715</v>
      </c>
      <c r="Q53" s="1">
        <v>220602.024954146</v>
      </c>
      <c r="R53" s="1">
        <v>554135.777383545</v>
      </c>
      <c r="S53" s="1">
        <v>515290.536149659</v>
      </c>
      <c r="T53" s="1">
        <v>110746.314505493</v>
      </c>
      <c r="U53" s="1">
        <v>225836.87695993</v>
      </c>
      <c r="V53" s="1">
        <v>259004.179994782</v>
      </c>
      <c r="W53" s="1">
        <v>241021.17870984</v>
      </c>
      <c r="X53" s="1">
        <v>4008.92251858519</v>
      </c>
      <c r="Y53" s="1">
        <v>9298.86544950101</v>
      </c>
      <c r="Z53" s="1">
        <v>228028.610581421</v>
      </c>
      <c r="AA53" s="1">
        <v>236618.013349915</v>
      </c>
      <c r="AB53" s="1">
        <v>247089.170030762</v>
      </c>
      <c r="AC53" s="1">
        <v>279761.707868195</v>
      </c>
      <c r="AD53" s="1">
        <v>290572.309367128</v>
      </c>
    </row>
    <row r="54" s="2" customFormat="1" spans="1:30">
      <c r="A54" s="4" t="s">
        <v>49</v>
      </c>
      <c r="B54" s="2">
        <v>290.2285</v>
      </c>
      <c r="C54" s="2">
        <v>8.41</v>
      </c>
      <c r="D54" s="1">
        <v>195314.239260063</v>
      </c>
      <c r="E54" s="1">
        <v>217596.22697146</v>
      </c>
      <c r="F54" s="1">
        <v>213879.642367195</v>
      </c>
      <c r="G54" s="1">
        <v>234530.177758944</v>
      </c>
      <c r="H54" s="1">
        <v>221489.946648182</v>
      </c>
      <c r="I54" s="1">
        <v>221918.738275347</v>
      </c>
      <c r="J54" s="1">
        <v>228172.294878603</v>
      </c>
      <c r="K54" s="1">
        <v>207358.848096837</v>
      </c>
      <c r="L54" s="1">
        <v>233771.149847031</v>
      </c>
      <c r="M54" s="1">
        <v>241458.529055973</v>
      </c>
      <c r="N54" s="1">
        <v>194301.549294239</v>
      </c>
      <c r="O54" s="1">
        <v>231404.105930486</v>
      </c>
      <c r="P54" s="1">
        <v>190897.782209238</v>
      </c>
      <c r="Q54" s="1">
        <v>204260.42291883</v>
      </c>
      <c r="R54" s="1">
        <v>222003.248944611</v>
      </c>
      <c r="S54" s="1">
        <v>236229.44870429</v>
      </c>
      <c r="T54" s="1">
        <v>233267.571406414</v>
      </c>
      <c r="U54" s="1">
        <v>232254.453105415</v>
      </c>
      <c r="V54" s="1">
        <v>228751.793131527</v>
      </c>
      <c r="W54" s="1">
        <v>224400.946256607</v>
      </c>
      <c r="X54" s="1">
        <v>216817.552818974</v>
      </c>
      <c r="Y54" s="1">
        <v>235184.313108099</v>
      </c>
      <c r="Z54" s="1">
        <v>223736.922823988</v>
      </c>
      <c r="AA54" s="1">
        <v>224915.03667382</v>
      </c>
      <c r="AB54" s="1">
        <v>227905.251475245</v>
      </c>
      <c r="AC54" s="1">
        <v>236606.929617723</v>
      </c>
      <c r="AD54" s="1">
        <v>249137.02488006</v>
      </c>
    </row>
    <row r="55" s="2" customFormat="1" spans="4:33">
      <c r="D55" s="7">
        <f t="shared" ref="D55:AD55" si="20">D53/D54</f>
        <v>0.745528498947707</v>
      </c>
      <c r="E55" s="7">
        <f t="shared" si="20"/>
        <v>0.68645675400911</v>
      </c>
      <c r="F55" s="7">
        <f t="shared" si="20"/>
        <v>1.19128945356832</v>
      </c>
      <c r="G55" s="7">
        <f t="shared" si="20"/>
        <v>1.07728850644539</v>
      </c>
      <c r="H55" s="7">
        <f t="shared" si="20"/>
        <v>1.11201145867124</v>
      </c>
      <c r="I55" s="7">
        <f t="shared" si="20"/>
        <v>1.32057419511661</v>
      </c>
      <c r="J55" s="7">
        <f t="shared" si="20"/>
        <v>0.635289685831118</v>
      </c>
      <c r="K55" s="7">
        <f t="shared" si="20"/>
        <v>1.29531266763864</v>
      </c>
      <c r="L55" s="7">
        <f t="shared" si="20"/>
        <v>0.398713511989173</v>
      </c>
      <c r="M55" s="7">
        <f t="shared" si="20"/>
        <v>0.423091539566396</v>
      </c>
      <c r="N55" s="7">
        <f t="shared" si="20"/>
        <v>2.09678038218352</v>
      </c>
      <c r="O55" s="7">
        <f t="shared" si="20"/>
        <v>0.406707381798495</v>
      </c>
      <c r="P55" s="7">
        <f t="shared" si="20"/>
        <v>1.25834100817066</v>
      </c>
      <c r="Q55" s="7">
        <f t="shared" si="20"/>
        <v>1.08000376089405</v>
      </c>
      <c r="R55" s="7">
        <f t="shared" si="20"/>
        <v>2.49607057562387</v>
      </c>
      <c r="S55" s="7">
        <f t="shared" si="20"/>
        <v>2.18131371417073</v>
      </c>
      <c r="T55" s="7">
        <f t="shared" si="20"/>
        <v>0.474760867264072</v>
      </c>
      <c r="U55" s="7">
        <f t="shared" si="20"/>
        <v>0.972368339725343</v>
      </c>
      <c r="V55" s="7">
        <f t="shared" si="20"/>
        <v>1.13224983484987</v>
      </c>
      <c r="W55" s="7">
        <f t="shared" si="20"/>
        <v>1.07406489469179</v>
      </c>
      <c r="X55" s="7">
        <f t="shared" si="20"/>
        <v>0.0184898430337526</v>
      </c>
      <c r="Y55" s="7">
        <f t="shared" si="20"/>
        <v>0.0395386296246167</v>
      </c>
      <c r="Z55" s="7">
        <f t="shared" si="20"/>
        <v>1.01918184849985</v>
      </c>
      <c r="AA55" s="7">
        <f t="shared" si="20"/>
        <v>1.05203287805549</v>
      </c>
      <c r="AB55" s="7">
        <f t="shared" si="20"/>
        <v>1.0841749737285</v>
      </c>
      <c r="AC55" s="7">
        <f t="shared" si="20"/>
        <v>1.18239017056768</v>
      </c>
      <c r="AD55" s="7">
        <f t="shared" si="20"/>
        <v>1.16631524161058</v>
      </c>
      <c r="AE55" s="6">
        <f>AVERAGE(AB55:AD55)</f>
        <v>1.14429346196892</v>
      </c>
      <c r="AF55" s="6">
        <f>STDEVA(AB55:AD55)</f>
        <v>0.0526808817929129</v>
      </c>
      <c r="AG55" s="9">
        <f>AF55/AE55</f>
        <v>0.0460379120774384</v>
      </c>
    </row>
    <row r="56" s="2" customFormat="1" spans="1:30">
      <c r="A56" s="4" t="s">
        <v>55</v>
      </c>
      <c r="B56" s="2">
        <v>325.1897</v>
      </c>
      <c r="C56" s="2">
        <v>8.61</v>
      </c>
      <c r="D56" s="1">
        <v>12793.4491049788</v>
      </c>
      <c r="E56" s="1">
        <v>6012.50201707312</v>
      </c>
      <c r="F56" s="1">
        <v>9609.0103746364</v>
      </c>
      <c r="G56" s="1">
        <v>9928.35960227182</v>
      </c>
      <c r="H56" s="1">
        <v>9137.61404046327</v>
      </c>
      <c r="I56" s="1">
        <v>10576.2437210382</v>
      </c>
      <c r="J56" s="1">
        <v>3567.13728232721</v>
      </c>
      <c r="K56" s="1">
        <v>5668.96804350301</v>
      </c>
      <c r="L56" s="1">
        <v>2945.76264068984</v>
      </c>
      <c r="M56" s="1">
        <v>2779.06650435427</v>
      </c>
      <c r="N56" s="1">
        <v>13852.7567408666</v>
      </c>
      <c r="O56" s="1">
        <v>6747.30521485096</v>
      </c>
      <c r="P56" s="1">
        <v>13335.9213719379</v>
      </c>
      <c r="Q56" s="1">
        <v>11023.5741857681</v>
      </c>
      <c r="R56" s="1">
        <v>19660.6333240471</v>
      </c>
      <c r="S56" s="1">
        <v>14756.7991453663</v>
      </c>
      <c r="T56" s="1">
        <v>9524.85359288355</v>
      </c>
      <c r="U56" s="1">
        <v>18673.0680021557</v>
      </c>
      <c r="V56" s="1">
        <v>8527.21199761875</v>
      </c>
      <c r="W56" s="1">
        <v>8930.71115002111</v>
      </c>
      <c r="X56" s="1"/>
      <c r="Y56" s="1"/>
      <c r="Z56" s="1">
        <v>9592.20069345122</v>
      </c>
      <c r="AA56" s="1">
        <v>11034.9479642168</v>
      </c>
      <c r="AB56" s="1">
        <v>10284.2957437699</v>
      </c>
      <c r="AC56" s="1">
        <v>11183.069994984</v>
      </c>
      <c r="AD56" s="1">
        <v>9492.57270405582</v>
      </c>
    </row>
    <row r="57" s="2" customFormat="1" spans="1:30">
      <c r="A57" s="4" t="s">
        <v>49</v>
      </c>
      <c r="B57" s="2">
        <v>290.2285</v>
      </c>
      <c r="C57" s="2">
        <v>8.41</v>
      </c>
      <c r="D57" s="1">
        <v>195314.239260063</v>
      </c>
      <c r="E57" s="1">
        <v>217596.22697146</v>
      </c>
      <c r="F57" s="1">
        <v>213879.642367195</v>
      </c>
      <c r="G57" s="1">
        <v>234530.177758944</v>
      </c>
      <c r="H57" s="1">
        <v>221489.946648182</v>
      </c>
      <c r="I57" s="1">
        <v>221918.738275347</v>
      </c>
      <c r="J57" s="1">
        <v>228172.294878603</v>
      </c>
      <c r="K57" s="1">
        <v>207358.848096837</v>
      </c>
      <c r="L57" s="1">
        <v>233771.149847031</v>
      </c>
      <c r="M57" s="1">
        <v>241458.529055973</v>
      </c>
      <c r="N57" s="1">
        <v>194301.549294239</v>
      </c>
      <c r="O57" s="1">
        <v>231404.105930486</v>
      </c>
      <c r="P57" s="1">
        <v>190897.782209238</v>
      </c>
      <c r="Q57" s="1">
        <v>204260.42291883</v>
      </c>
      <c r="R57" s="1">
        <v>222003.248944611</v>
      </c>
      <c r="S57" s="1">
        <v>236229.44870429</v>
      </c>
      <c r="T57" s="1">
        <v>233267.571406414</v>
      </c>
      <c r="U57" s="1">
        <v>232254.453105415</v>
      </c>
      <c r="V57" s="1">
        <v>228751.793131527</v>
      </c>
      <c r="W57" s="1">
        <v>224400.946256607</v>
      </c>
      <c r="X57" s="1">
        <v>216817.552818974</v>
      </c>
      <c r="Y57" s="1">
        <v>235184.313108099</v>
      </c>
      <c r="Z57" s="1">
        <v>223736.922823988</v>
      </c>
      <c r="AA57" s="1">
        <v>224915.03667382</v>
      </c>
      <c r="AB57" s="1">
        <v>227905.251475245</v>
      </c>
      <c r="AC57" s="1">
        <v>236606.929617723</v>
      </c>
      <c r="AD57" s="1">
        <v>249137.02488006</v>
      </c>
    </row>
    <row r="58" s="2" customFormat="1" spans="4:33">
      <c r="D58" s="7">
        <f t="shared" ref="D58:AD58" si="21">D56/D57</f>
        <v>0.0655018761225298</v>
      </c>
      <c r="E58" s="7">
        <f t="shared" si="21"/>
        <v>0.0276314626441649</v>
      </c>
      <c r="F58" s="7">
        <f t="shared" si="21"/>
        <v>0.0449271855342799</v>
      </c>
      <c r="G58" s="7">
        <f t="shared" si="21"/>
        <v>0.0423329726568341</v>
      </c>
      <c r="H58" s="7">
        <f t="shared" si="21"/>
        <v>0.0412552090004229</v>
      </c>
      <c r="I58" s="7">
        <f t="shared" si="21"/>
        <v>0.0476581824645905</v>
      </c>
      <c r="J58" s="7">
        <f t="shared" si="21"/>
        <v>0.0156335250264502</v>
      </c>
      <c r="K58" s="7">
        <f t="shared" si="21"/>
        <v>0.0273389252280934</v>
      </c>
      <c r="L58" s="7">
        <f t="shared" si="21"/>
        <v>0.0126010529640523</v>
      </c>
      <c r="M58" s="7">
        <f t="shared" si="21"/>
        <v>0.0115094981950712</v>
      </c>
      <c r="N58" s="7">
        <f t="shared" si="21"/>
        <v>0.0712951429938872</v>
      </c>
      <c r="O58" s="7">
        <f t="shared" si="21"/>
        <v>0.0291581049857337</v>
      </c>
      <c r="P58" s="7">
        <f t="shared" si="21"/>
        <v>0.0698589644028486</v>
      </c>
      <c r="Q58" s="7">
        <f t="shared" si="21"/>
        <v>0.0539682334357484</v>
      </c>
      <c r="R58" s="7">
        <f t="shared" si="21"/>
        <v>0.0885601153024222</v>
      </c>
      <c r="S58" s="7">
        <f t="shared" si="21"/>
        <v>0.0624680759588054</v>
      </c>
      <c r="T58" s="7">
        <f t="shared" si="21"/>
        <v>0.0408323091609194</v>
      </c>
      <c r="U58" s="7">
        <f t="shared" si="21"/>
        <v>0.0803991818132349</v>
      </c>
      <c r="V58" s="7">
        <f t="shared" si="21"/>
        <v>0.0372771372887809</v>
      </c>
      <c r="W58" s="7">
        <f t="shared" si="21"/>
        <v>0.0397980102089617</v>
      </c>
      <c r="X58" s="7">
        <f t="shared" si="21"/>
        <v>0</v>
      </c>
      <c r="Y58" s="7">
        <f t="shared" si="21"/>
        <v>0</v>
      </c>
      <c r="Z58" s="7">
        <f t="shared" si="21"/>
        <v>0.042872676411114</v>
      </c>
      <c r="AA58" s="7">
        <f t="shared" si="21"/>
        <v>0.0490627399902128</v>
      </c>
      <c r="AB58" s="7">
        <f t="shared" si="21"/>
        <v>0.0451253127218395</v>
      </c>
      <c r="AC58" s="7">
        <f t="shared" si="21"/>
        <v>0.047264338424289</v>
      </c>
      <c r="AD58" s="7">
        <f t="shared" si="21"/>
        <v>0.0381018144879339</v>
      </c>
      <c r="AE58" s="6">
        <f>AVERAGE(AB58:AD58)</f>
        <v>0.0434971552113541</v>
      </c>
      <c r="AF58" s="6">
        <f>STDEVA(AB58:AD58)</f>
        <v>0.0047933426625146</v>
      </c>
      <c r="AG58" s="9">
        <f>AF58/AE58</f>
        <v>0.110198992077151</v>
      </c>
    </row>
    <row r="59" s="2" customFormat="1" spans="1:30">
      <c r="A59" s="4" t="s">
        <v>56</v>
      </c>
      <c r="B59" s="2">
        <v>309.1941</v>
      </c>
      <c r="C59" s="2">
        <v>8.38</v>
      </c>
      <c r="D59" s="1">
        <v>115125.493644196</v>
      </c>
      <c r="E59" s="1">
        <v>27729.8330223084</v>
      </c>
      <c r="F59" s="1">
        <v>89776.4910849308</v>
      </c>
      <c r="G59" s="1">
        <v>72771.5115602413</v>
      </c>
      <c r="H59" s="1">
        <v>78248.213324321</v>
      </c>
      <c r="I59" s="1">
        <v>74911.0389698947</v>
      </c>
      <c r="J59" s="1">
        <v>15212.2844956817</v>
      </c>
      <c r="K59" s="1">
        <v>19962.6482414704</v>
      </c>
      <c r="L59" s="1">
        <v>12891.8210454176</v>
      </c>
      <c r="M59" s="1">
        <v>11306.3977875824</v>
      </c>
      <c r="N59" s="1">
        <v>116146.011854372</v>
      </c>
      <c r="O59" s="1">
        <v>18012.1359686279</v>
      </c>
      <c r="P59" s="1">
        <v>148556.065950736</v>
      </c>
      <c r="Q59" s="1">
        <v>118670.382988388</v>
      </c>
      <c r="R59" s="1">
        <v>79016.5416808473</v>
      </c>
      <c r="S59" s="1">
        <v>51884.4047286985</v>
      </c>
      <c r="T59" s="1">
        <v>44705.153836094</v>
      </c>
      <c r="U59" s="1">
        <v>72599.3250188036</v>
      </c>
      <c r="V59" s="1">
        <v>19534.9744963226</v>
      </c>
      <c r="W59" s="1">
        <v>19603.777660492</v>
      </c>
      <c r="X59" s="1"/>
      <c r="Y59" s="1"/>
      <c r="Z59" s="1">
        <v>57329.2338412477</v>
      </c>
      <c r="AA59" s="1">
        <v>59808.8344695903</v>
      </c>
      <c r="AB59" s="1">
        <v>59443.8183905726</v>
      </c>
      <c r="AC59" s="1">
        <v>64365.8063087007</v>
      </c>
      <c r="AD59" s="1">
        <v>64119.7140819629</v>
      </c>
    </row>
    <row r="60" s="2" customFormat="1" spans="1:30">
      <c r="A60" s="4" t="s">
        <v>49</v>
      </c>
      <c r="B60" s="2">
        <v>290.2285</v>
      </c>
      <c r="C60" s="2">
        <v>8.41</v>
      </c>
      <c r="D60" s="1">
        <v>195314.239260063</v>
      </c>
      <c r="E60" s="1">
        <v>217596.22697146</v>
      </c>
      <c r="F60" s="1">
        <v>213879.642367195</v>
      </c>
      <c r="G60" s="1">
        <v>234530.177758944</v>
      </c>
      <c r="H60" s="1">
        <v>221489.946648182</v>
      </c>
      <c r="I60" s="1">
        <v>221918.738275347</v>
      </c>
      <c r="J60" s="1">
        <v>228172.294878603</v>
      </c>
      <c r="K60" s="1">
        <v>207358.848096837</v>
      </c>
      <c r="L60" s="1">
        <v>233771.149847031</v>
      </c>
      <c r="M60" s="1">
        <v>241458.529055973</v>
      </c>
      <c r="N60" s="1">
        <v>194301.549294239</v>
      </c>
      <c r="O60" s="1">
        <v>231404.105930486</v>
      </c>
      <c r="P60" s="1">
        <v>190897.782209238</v>
      </c>
      <c r="Q60" s="1">
        <v>204260.42291883</v>
      </c>
      <c r="R60" s="1">
        <v>222003.248944611</v>
      </c>
      <c r="S60" s="1">
        <v>236229.44870429</v>
      </c>
      <c r="T60" s="1">
        <v>233267.571406414</v>
      </c>
      <c r="U60" s="1">
        <v>232254.453105415</v>
      </c>
      <c r="V60" s="1">
        <v>228751.793131527</v>
      </c>
      <c r="W60" s="1">
        <v>224400.946256607</v>
      </c>
      <c r="X60" s="1">
        <v>216817.552818974</v>
      </c>
      <c r="Y60" s="1">
        <v>235184.313108099</v>
      </c>
      <c r="Z60" s="1">
        <v>223736.922823988</v>
      </c>
      <c r="AA60" s="1">
        <v>224915.03667382</v>
      </c>
      <c r="AB60" s="1">
        <v>227905.251475245</v>
      </c>
      <c r="AC60" s="1">
        <v>236606.929617723</v>
      </c>
      <c r="AD60" s="1">
        <v>249137.02488006</v>
      </c>
    </row>
    <row r="61" s="2" customFormat="1" spans="4:33">
      <c r="D61" s="7">
        <f t="shared" ref="D61:AD61" si="22">D59/D60</f>
        <v>0.589437278512526</v>
      </c>
      <c r="E61" s="7">
        <f t="shared" si="22"/>
        <v>0.127437104072331</v>
      </c>
      <c r="F61" s="7">
        <f t="shared" si="22"/>
        <v>0.419752390135382</v>
      </c>
      <c r="G61" s="7">
        <f t="shared" si="22"/>
        <v>0.310286344621449</v>
      </c>
      <c r="H61" s="7">
        <f t="shared" si="22"/>
        <v>0.353281106020634</v>
      </c>
      <c r="I61" s="7">
        <f t="shared" si="22"/>
        <v>0.337560674470618</v>
      </c>
      <c r="J61" s="7">
        <f t="shared" si="22"/>
        <v>0.0666701647707723</v>
      </c>
      <c r="K61" s="7">
        <f t="shared" si="22"/>
        <v>0.0962710220696626</v>
      </c>
      <c r="L61" s="7">
        <f t="shared" si="22"/>
        <v>0.0551471858433062</v>
      </c>
      <c r="M61" s="7">
        <f t="shared" si="22"/>
        <v>0.046825423114217</v>
      </c>
      <c r="N61" s="7">
        <f t="shared" si="22"/>
        <v>0.597761635335636</v>
      </c>
      <c r="O61" s="7">
        <f t="shared" si="22"/>
        <v>0.0778384458486608</v>
      </c>
      <c r="P61" s="7">
        <f t="shared" si="22"/>
        <v>0.778196918955861</v>
      </c>
      <c r="Q61" s="7">
        <f t="shared" si="22"/>
        <v>0.580975899749046</v>
      </c>
      <c r="R61" s="7">
        <f t="shared" si="22"/>
        <v>0.355925159007748</v>
      </c>
      <c r="S61" s="7">
        <f t="shared" si="22"/>
        <v>0.219635633970627</v>
      </c>
      <c r="T61" s="7">
        <f t="shared" si="22"/>
        <v>0.191647529772605</v>
      </c>
      <c r="U61" s="7">
        <f t="shared" si="22"/>
        <v>0.312585287593398</v>
      </c>
      <c r="V61" s="7">
        <f t="shared" si="22"/>
        <v>0.0853981261912576</v>
      </c>
      <c r="W61" s="7">
        <f t="shared" si="22"/>
        <v>0.0873604946303332</v>
      </c>
      <c r="X61" s="7">
        <f t="shared" si="22"/>
        <v>0</v>
      </c>
      <c r="Y61" s="7">
        <f t="shared" si="22"/>
        <v>0</v>
      </c>
      <c r="Z61" s="7">
        <f t="shared" si="22"/>
        <v>0.25623501529226</v>
      </c>
      <c r="AA61" s="7">
        <f t="shared" si="22"/>
        <v>0.265917456449687</v>
      </c>
      <c r="AB61" s="7">
        <f t="shared" si="22"/>
        <v>0.260826891902618</v>
      </c>
      <c r="AC61" s="7">
        <f t="shared" si="22"/>
        <v>0.272036860512472</v>
      </c>
      <c r="AD61" s="7">
        <f t="shared" si="22"/>
        <v>0.257367262504766</v>
      </c>
      <c r="AE61" s="6">
        <f>AVERAGE(AB61:AD61)</f>
        <v>0.263410338306618</v>
      </c>
      <c r="AF61" s="6">
        <f>STDEVA(AB61:AD61)</f>
        <v>0.0076684367975929</v>
      </c>
      <c r="AG61" s="9">
        <f>AF61/AE61</f>
        <v>0.0291121329819127</v>
      </c>
    </row>
    <row r="62" s="2" customFormat="1" spans="1:30">
      <c r="A62" s="4" t="s">
        <v>57</v>
      </c>
      <c r="B62" s="2">
        <v>339.1682</v>
      </c>
      <c r="C62" s="2">
        <v>5.62</v>
      </c>
      <c r="D62" s="1">
        <v>10274.3448299408</v>
      </c>
      <c r="E62" s="1">
        <v>19020.5843940963</v>
      </c>
      <c r="F62" s="1">
        <v>13947.2417527161</v>
      </c>
      <c r="G62" s="1">
        <v>18681.1595488205</v>
      </c>
      <c r="H62" s="1">
        <v>15787.031753006</v>
      </c>
      <c r="I62" s="1">
        <v>25823.8795104675</v>
      </c>
      <c r="J62" s="1">
        <v>15922.8510766296</v>
      </c>
      <c r="K62" s="1">
        <v>20289.2175254669</v>
      </c>
      <c r="L62" s="1">
        <v>15129.2659771575</v>
      </c>
      <c r="M62" s="1">
        <v>19876.3685063477</v>
      </c>
      <c r="N62" s="1">
        <v>47687.322217102</v>
      </c>
      <c r="O62" s="1">
        <v>34569.7312197188</v>
      </c>
      <c r="P62" s="1">
        <v>46381.7318164367</v>
      </c>
      <c r="Q62" s="1">
        <v>80314.8643793638</v>
      </c>
      <c r="R62" s="1">
        <v>47958.1273945845</v>
      </c>
      <c r="S62" s="1">
        <v>50035.6066858521</v>
      </c>
      <c r="T62" s="1">
        <v>49872.7654524996</v>
      </c>
      <c r="U62" s="1">
        <v>42080.7557599107</v>
      </c>
      <c r="V62" s="1">
        <v>35138.8342393494</v>
      </c>
      <c r="W62" s="1">
        <v>39222.696816147</v>
      </c>
      <c r="X62" s="1"/>
      <c r="Y62" s="1"/>
      <c r="Z62" s="1">
        <v>32979.1640854569</v>
      </c>
      <c r="AA62" s="1">
        <v>32634.8721025849</v>
      </c>
      <c r="AB62" s="1">
        <v>32173.2422510681</v>
      </c>
      <c r="AC62" s="1">
        <v>33297.7459909515</v>
      </c>
      <c r="AD62" s="1">
        <v>35856.0509527817</v>
      </c>
    </row>
    <row r="63" s="2" customFormat="1" spans="1:30">
      <c r="A63" s="4" t="s">
        <v>49</v>
      </c>
      <c r="B63" s="2">
        <v>290.2285</v>
      </c>
      <c r="C63" s="2">
        <v>8.41</v>
      </c>
      <c r="D63" s="1">
        <v>195314.239260063</v>
      </c>
      <c r="E63" s="1">
        <v>217596.22697146</v>
      </c>
      <c r="F63" s="1">
        <v>213879.642367195</v>
      </c>
      <c r="G63" s="1">
        <v>234530.177758944</v>
      </c>
      <c r="H63" s="1">
        <v>221489.946648182</v>
      </c>
      <c r="I63" s="1">
        <v>221918.738275347</v>
      </c>
      <c r="J63" s="1">
        <v>228172.294878603</v>
      </c>
      <c r="K63" s="1">
        <v>207358.848096837</v>
      </c>
      <c r="L63" s="1">
        <v>233771.149847031</v>
      </c>
      <c r="M63" s="1">
        <v>241458.529055973</v>
      </c>
      <c r="N63" s="1">
        <v>194301.549294239</v>
      </c>
      <c r="O63" s="1">
        <v>231404.105930486</v>
      </c>
      <c r="P63" s="1">
        <v>190897.782209238</v>
      </c>
      <c r="Q63" s="1">
        <v>204260.42291883</v>
      </c>
      <c r="R63" s="1">
        <v>222003.248944611</v>
      </c>
      <c r="S63" s="1">
        <v>236229.44870429</v>
      </c>
      <c r="T63" s="1">
        <v>233267.571406414</v>
      </c>
      <c r="U63" s="1">
        <v>232254.453105415</v>
      </c>
      <c r="V63" s="1">
        <v>228751.793131527</v>
      </c>
      <c r="W63" s="1">
        <v>224400.946256607</v>
      </c>
      <c r="X63" s="1">
        <v>216817.552818974</v>
      </c>
      <c r="Y63" s="1">
        <v>235184.313108099</v>
      </c>
      <c r="Z63" s="1">
        <v>223736.922823988</v>
      </c>
      <c r="AA63" s="1">
        <v>224915.03667382</v>
      </c>
      <c r="AB63" s="1">
        <v>227905.251475245</v>
      </c>
      <c r="AC63" s="1">
        <v>236606.929617723</v>
      </c>
      <c r="AD63" s="1">
        <v>249137.02488006</v>
      </c>
    </row>
    <row r="64" s="2" customFormat="1" spans="4:33">
      <c r="D64" s="7">
        <f t="shared" ref="D64:AD64" si="23">D62/D63</f>
        <v>0.0526041770884938</v>
      </c>
      <c r="E64" s="7">
        <f t="shared" si="23"/>
        <v>0.0874122895365784</v>
      </c>
      <c r="F64" s="7">
        <f t="shared" si="23"/>
        <v>0.0652107026098868</v>
      </c>
      <c r="G64" s="7">
        <f t="shared" si="23"/>
        <v>0.0796535427863849</v>
      </c>
      <c r="H64" s="7">
        <f t="shared" si="23"/>
        <v>0.0712765161214399</v>
      </c>
      <c r="I64" s="7">
        <f t="shared" si="23"/>
        <v>0.11636637676998</v>
      </c>
      <c r="J64" s="7">
        <f t="shared" si="23"/>
        <v>0.0697843315513008</v>
      </c>
      <c r="K64" s="7">
        <f t="shared" si="23"/>
        <v>0.0978459212697391</v>
      </c>
      <c r="L64" s="7">
        <f t="shared" si="23"/>
        <v>0.0647182767722082</v>
      </c>
      <c r="M64" s="7">
        <f t="shared" si="23"/>
        <v>0.0823179391676826</v>
      </c>
      <c r="N64" s="7">
        <f t="shared" si="23"/>
        <v>0.245429449174834</v>
      </c>
      <c r="O64" s="7">
        <f t="shared" si="23"/>
        <v>0.149391174718843</v>
      </c>
      <c r="P64" s="7">
        <f t="shared" si="23"/>
        <v>0.242966320926657</v>
      </c>
      <c r="Q64" s="7">
        <f t="shared" si="23"/>
        <v>0.39319836526178</v>
      </c>
      <c r="R64" s="7">
        <f t="shared" si="23"/>
        <v>0.216024439383542</v>
      </c>
      <c r="S64" s="7">
        <f t="shared" si="23"/>
        <v>0.211809352984125</v>
      </c>
      <c r="T64" s="7">
        <f t="shared" si="23"/>
        <v>0.213800680273762</v>
      </c>
      <c r="U64" s="7">
        <f t="shared" si="23"/>
        <v>0.181183848995185</v>
      </c>
      <c r="V64" s="7">
        <f t="shared" si="23"/>
        <v>0.153611185985962</v>
      </c>
      <c r="W64" s="7">
        <f t="shared" si="23"/>
        <v>0.174788464444776</v>
      </c>
      <c r="X64" s="7">
        <f t="shared" si="23"/>
        <v>0</v>
      </c>
      <c r="Y64" s="7">
        <f t="shared" si="23"/>
        <v>0</v>
      </c>
      <c r="Z64" s="7">
        <f t="shared" si="23"/>
        <v>0.147401527066685</v>
      </c>
      <c r="AA64" s="7">
        <f t="shared" si="23"/>
        <v>0.145098667413301</v>
      </c>
      <c r="AB64" s="7">
        <f t="shared" si="23"/>
        <v>0.14116937649663</v>
      </c>
      <c r="AC64" s="7">
        <f t="shared" si="23"/>
        <v>0.140730223095111</v>
      </c>
      <c r="AD64" s="7">
        <f t="shared" si="23"/>
        <v>0.143921004796632</v>
      </c>
      <c r="AE64" s="6">
        <f>AVERAGE(AB64:AD64)</f>
        <v>0.141940201462791</v>
      </c>
      <c r="AF64" s="6">
        <f>STDEVA(AB64:AD64)</f>
        <v>0.00172942195921987</v>
      </c>
      <c r="AG64" s="9">
        <f>AF64/AE64</f>
        <v>0.0121841588316558</v>
      </c>
    </row>
    <row r="65" s="1" customFormat="1" spans="1:30">
      <c r="A65" s="5" t="s">
        <v>58</v>
      </c>
      <c r="B65" s="6">
        <v>343.2722</v>
      </c>
      <c r="C65" s="7">
        <v>11.51</v>
      </c>
      <c r="D65" s="1">
        <v>27176.7740970685</v>
      </c>
      <c r="E65" s="1">
        <v>17506.3012522791</v>
      </c>
      <c r="F65" s="1">
        <v>14826.7544928208</v>
      </c>
      <c r="G65" s="1">
        <v>20276.3100103143</v>
      </c>
      <c r="H65" s="1">
        <v>16000.6515351104</v>
      </c>
      <c r="I65" s="1">
        <v>18091.7917023752</v>
      </c>
      <c r="J65" s="1">
        <v>11583.6432485047</v>
      </c>
      <c r="K65" s="1">
        <v>19506.0851360454</v>
      </c>
      <c r="L65" s="1">
        <v>10645.8114030934</v>
      </c>
      <c r="M65" s="1">
        <v>11281.9920773583</v>
      </c>
      <c r="N65" s="1">
        <v>13998.500316576</v>
      </c>
      <c r="O65" s="1">
        <v>13284.9578884793</v>
      </c>
      <c r="P65" s="1">
        <v>19755.5033172951</v>
      </c>
      <c r="Q65" s="1">
        <v>11991.1832800978</v>
      </c>
      <c r="R65" s="1">
        <v>9141.77292046546</v>
      </c>
      <c r="S65" s="1">
        <v>10460.6199131966</v>
      </c>
      <c r="T65" s="1">
        <v>8492.03453750415</v>
      </c>
      <c r="U65" s="1">
        <v>9255.54042118075</v>
      </c>
      <c r="V65" s="1">
        <v>14211.9797597639</v>
      </c>
      <c r="W65" s="1">
        <v>13970.7385724678</v>
      </c>
      <c r="X65" s="1"/>
      <c r="Y65" s="1"/>
      <c r="Z65" s="1">
        <v>13868.4612726651</v>
      </c>
      <c r="AA65" s="1">
        <v>15191.6566392575</v>
      </c>
      <c r="AB65" s="1">
        <v>13738.279733223</v>
      </c>
      <c r="AC65" s="1">
        <v>14653.7691412544</v>
      </c>
      <c r="AD65" s="1">
        <v>15863.852095129</v>
      </c>
    </row>
    <row r="66" s="3" customFormat="1" spans="1:30">
      <c r="A66" s="11" t="s">
        <v>59</v>
      </c>
      <c r="B66" s="12">
        <v>352.3289</v>
      </c>
      <c r="C66" s="13">
        <v>11.5</v>
      </c>
      <c r="D66" s="3">
        <v>54596.5222267575</v>
      </c>
      <c r="E66" s="3">
        <v>57679.7912487978</v>
      </c>
      <c r="F66" s="3">
        <v>56894.5443134042</v>
      </c>
      <c r="G66" s="3">
        <v>61763.497491666</v>
      </c>
      <c r="H66" s="3">
        <v>56163.7050267904</v>
      </c>
      <c r="I66" s="3">
        <v>58716.0966184534</v>
      </c>
      <c r="J66" s="3">
        <v>56079.9379234259</v>
      </c>
      <c r="K66" s="3">
        <v>55994.9295215682</v>
      </c>
      <c r="L66" s="3">
        <v>60000.7915408671</v>
      </c>
      <c r="M66" s="3">
        <v>61031.4556900484</v>
      </c>
      <c r="N66" s="3">
        <v>56167.2099416923</v>
      </c>
      <c r="O66" s="3">
        <v>59084.0711671488</v>
      </c>
      <c r="P66" s="3">
        <v>55381.2074278395</v>
      </c>
      <c r="Q66" s="3">
        <v>55639.0746385338</v>
      </c>
      <c r="R66" s="3">
        <v>54983.738042549</v>
      </c>
      <c r="S66" s="3">
        <v>60572.8175378267</v>
      </c>
      <c r="T66" s="3">
        <v>62225.9229877355</v>
      </c>
      <c r="U66" s="3">
        <v>60885.6613308641</v>
      </c>
      <c r="V66" s="3">
        <v>59665.7608581794</v>
      </c>
      <c r="W66" s="3">
        <v>57097.0826056844</v>
      </c>
      <c r="X66" s="3">
        <v>51381</v>
      </c>
      <c r="Y66" s="3">
        <v>55306</v>
      </c>
      <c r="Z66" s="3">
        <v>58742.1808726121</v>
      </c>
      <c r="AA66" s="3">
        <v>60992.9997052004</v>
      </c>
      <c r="AB66" s="3">
        <v>57311.0884184418</v>
      </c>
      <c r="AC66" s="3">
        <v>60693.8281487732</v>
      </c>
      <c r="AD66" s="3">
        <v>66757.1128404389</v>
      </c>
    </row>
    <row r="67" s="1" customFormat="1" spans="2:33">
      <c r="B67" s="6"/>
      <c r="C67" s="7"/>
      <c r="D67" s="7">
        <f t="shared" ref="D67:AD67" si="24">D65/D66</f>
        <v>0.497774821337416</v>
      </c>
      <c r="E67" s="7">
        <f t="shared" si="24"/>
        <v>0.303508401699425</v>
      </c>
      <c r="F67" s="7">
        <f t="shared" si="24"/>
        <v>0.260600637051375</v>
      </c>
      <c r="G67" s="7">
        <f t="shared" si="24"/>
        <v>0.328289537247308</v>
      </c>
      <c r="H67" s="7">
        <f t="shared" si="24"/>
        <v>0.284893091142723</v>
      </c>
      <c r="I67" s="7">
        <f t="shared" si="24"/>
        <v>0.308123202057156</v>
      </c>
      <c r="J67" s="7">
        <f t="shared" si="24"/>
        <v>0.206555921376403</v>
      </c>
      <c r="K67" s="7">
        <f t="shared" si="24"/>
        <v>0.348354490356703</v>
      </c>
      <c r="L67" s="7">
        <f t="shared" si="24"/>
        <v>0.177427849361661</v>
      </c>
      <c r="M67" s="7">
        <f t="shared" si="24"/>
        <v>0.184855365971517</v>
      </c>
      <c r="N67" s="7">
        <f t="shared" si="24"/>
        <v>0.249229048961271</v>
      </c>
      <c r="O67" s="7">
        <f t="shared" si="24"/>
        <v>0.224848383431402</v>
      </c>
      <c r="P67" s="7">
        <f t="shared" si="24"/>
        <v>0.356718537475661</v>
      </c>
      <c r="Q67" s="7">
        <f t="shared" si="24"/>
        <v>0.215517302507276</v>
      </c>
      <c r="R67" s="7">
        <f t="shared" si="24"/>
        <v>0.166263212468223</v>
      </c>
      <c r="S67" s="7">
        <f t="shared" si="24"/>
        <v>0.172694953584817</v>
      </c>
      <c r="T67" s="7">
        <f t="shared" si="24"/>
        <v>0.136471009665504</v>
      </c>
      <c r="U67" s="7">
        <f t="shared" si="24"/>
        <v>0.152015108629344</v>
      </c>
      <c r="V67" s="7">
        <f t="shared" si="24"/>
        <v>0.238193220958744</v>
      </c>
      <c r="W67" s="7">
        <f t="shared" si="24"/>
        <v>0.244683930157176</v>
      </c>
      <c r="X67" s="7">
        <f t="shared" si="24"/>
        <v>0</v>
      </c>
      <c r="Y67" s="7">
        <f t="shared" si="24"/>
        <v>0</v>
      </c>
      <c r="Z67" s="7">
        <f t="shared" si="24"/>
        <v>0.236090336903564</v>
      </c>
      <c r="AA67" s="7">
        <f t="shared" si="24"/>
        <v>0.249072134715195</v>
      </c>
      <c r="AB67" s="7">
        <f t="shared" si="24"/>
        <v>0.239714165484288</v>
      </c>
      <c r="AC67" s="7">
        <f t="shared" si="24"/>
        <v>0.241437549553391</v>
      </c>
      <c r="AD67" s="7">
        <f t="shared" si="24"/>
        <v>0.237635383259404</v>
      </c>
      <c r="AE67" s="6">
        <f>AVERAGE(AB67:AD67)</f>
        <v>0.239595699432361</v>
      </c>
      <c r="AF67" s="6">
        <f>STDEVA(AB67:AD67)</f>
        <v>0.00190384946512996</v>
      </c>
      <c r="AG67" s="9">
        <f>AF67/AE67</f>
        <v>0.00794609197761258</v>
      </c>
    </row>
    <row r="68" s="1" customFormat="1" spans="1:30">
      <c r="A68" s="5" t="s">
        <v>60</v>
      </c>
      <c r="B68" s="6">
        <v>373.2466</v>
      </c>
      <c r="C68" s="7">
        <v>7.78</v>
      </c>
      <c r="D68" s="1">
        <v>88225.1631814382</v>
      </c>
      <c r="E68" s="1">
        <v>35318.7097848833</v>
      </c>
      <c r="F68" s="1">
        <v>109488.225109904</v>
      </c>
      <c r="G68" s="1">
        <v>105110.451537165</v>
      </c>
      <c r="H68" s="1">
        <v>93004.3624167035</v>
      </c>
      <c r="I68" s="1">
        <v>133741.456840938</v>
      </c>
      <c r="J68" s="1">
        <v>23469.071241869</v>
      </c>
      <c r="K68" s="1">
        <v>35420.1132172238</v>
      </c>
      <c r="L68" s="1">
        <v>19191.8489540313</v>
      </c>
      <c r="M68" s="1">
        <v>25180.5998942781</v>
      </c>
      <c r="N68" s="1">
        <v>97692.3100562822</v>
      </c>
      <c r="O68" s="1">
        <v>42293.9762611749</v>
      </c>
      <c r="P68" s="1">
        <v>127005.299561491</v>
      </c>
      <c r="Q68" s="1">
        <v>120257.935820368</v>
      </c>
      <c r="R68" s="1">
        <v>106918.942066391</v>
      </c>
      <c r="S68" s="1">
        <v>76040.2282998166</v>
      </c>
      <c r="T68" s="1">
        <v>63717.1402696717</v>
      </c>
      <c r="U68" s="1">
        <v>95735.6445905116</v>
      </c>
      <c r="V68" s="1">
        <v>46398.7528647479</v>
      </c>
      <c r="W68" s="1">
        <v>51047.0761663647</v>
      </c>
      <c r="X68" s="1"/>
      <c r="Y68" s="1"/>
      <c r="Z68" s="1">
        <v>73783.5397276275</v>
      </c>
      <c r="AA68" s="1">
        <v>77652.5679630579</v>
      </c>
      <c r="AB68" s="1">
        <v>68953.1029533559</v>
      </c>
      <c r="AC68" s="1">
        <v>77039.4962822226</v>
      </c>
      <c r="AD68" s="1">
        <v>77657.1702568364</v>
      </c>
    </row>
    <row r="69" s="3" customFormat="1" spans="1:33">
      <c r="A69" s="5" t="s">
        <v>59</v>
      </c>
      <c r="B69" s="6">
        <v>352.3289</v>
      </c>
      <c r="C69" s="7">
        <v>11.5</v>
      </c>
      <c r="D69" s="1">
        <v>54596.5222267575</v>
      </c>
      <c r="E69" s="1">
        <v>57679.7912487978</v>
      </c>
      <c r="F69" s="1">
        <v>56894.5443134042</v>
      </c>
      <c r="G69" s="1">
        <v>61763.497491666</v>
      </c>
      <c r="H69" s="1">
        <v>56163.7050267904</v>
      </c>
      <c r="I69" s="1">
        <v>58716.0966184534</v>
      </c>
      <c r="J69" s="1">
        <v>56079.9379234259</v>
      </c>
      <c r="K69" s="1">
        <v>55994.9295215682</v>
      </c>
      <c r="L69" s="1">
        <v>60000.7915408671</v>
      </c>
      <c r="M69" s="1">
        <v>61031.4556900484</v>
      </c>
      <c r="N69" s="1">
        <v>56167.2099416923</v>
      </c>
      <c r="O69" s="1">
        <v>59084.0711671488</v>
      </c>
      <c r="P69" s="1">
        <v>55381.2074278395</v>
      </c>
      <c r="Q69" s="1">
        <v>55639.0746385338</v>
      </c>
      <c r="R69" s="1">
        <v>54983.738042549</v>
      </c>
      <c r="S69" s="1">
        <v>60572.8175378267</v>
      </c>
      <c r="T69" s="1">
        <v>62225.9229877355</v>
      </c>
      <c r="U69" s="1">
        <v>60885.6613308641</v>
      </c>
      <c r="V69" s="1">
        <v>59665.7608581794</v>
      </c>
      <c r="W69" s="1">
        <v>57097.0826056844</v>
      </c>
      <c r="X69" s="1">
        <v>51381</v>
      </c>
      <c r="Y69" s="1">
        <v>55306</v>
      </c>
      <c r="Z69" s="1">
        <v>58742.1808726121</v>
      </c>
      <c r="AA69" s="1">
        <v>60992.9997052004</v>
      </c>
      <c r="AB69" s="1">
        <v>57311.0884184418</v>
      </c>
      <c r="AC69" s="1">
        <v>60693.8281487732</v>
      </c>
      <c r="AD69" s="1">
        <v>66757.1128404389</v>
      </c>
      <c r="AE69" s="1"/>
      <c r="AF69" s="1"/>
      <c r="AG69" s="1"/>
    </row>
    <row r="70" s="1" customFormat="1" spans="2:33">
      <c r="B70" s="6"/>
      <c r="C70" s="7"/>
      <c r="D70" s="7">
        <f t="shared" ref="D70:AD70" si="25">D68/D69</f>
        <v>1.61594840812405</v>
      </c>
      <c r="E70" s="7">
        <f t="shared" si="25"/>
        <v>0.612323814289453</v>
      </c>
      <c r="F70" s="7">
        <f t="shared" si="25"/>
        <v>1.92440639838482</v>
      </c>
      <c r="G70" s="7">
        <f t="shared" si="25"/>
        <v>1.7018215581355</v>
      </c>
      <c r="H70" s="7">
        <f t="shared" si="25"/>
        <v>1.65595133676348</v>
      </c>
      <c r="I70" s="7">
        <f t="shared" si="25"/>
        <v>2.27776477905218</v>
      </c>
      <c r="J70" s="7">
        <f t="shared" si="25"/>
        <v>0.418493174402488</v>
      </c>
      <c r="K70" s="7">
        <f t="shared" si="25"/>
        <v>0.632559296348085</v>
      </c>
      <c r="L70" s="7">
        <f t="shared" si="25"/>
        <v>0.319859929530422</v>
      </c>
      <c r="M70" s="7">
        <f t="shared" si="25"/>
        <v>0.412583963622942</v>
      </c>
      <c r="N70" s="7">
        <f t="shared" si="25"/>
        <v>1.73931213883861</v>
      </c>
      <c r="O70" s="7">
        <f t="shared" si="25"/>
        <v>0.715827048233106</v>
      </c>
      <c r="P70" s="7">
        <f t="shared" si="25"/>
        <v>2.29329235421557</v>
      </c>
      <c r="Q70" s="7">
        <f t="shared" si="25"/>
        <v>2.16139352786937</v>
      </c>
      <c r="R70" s="7">
        <f t="shared" si="25"/>
        <v>1.94455571543084</v>
      </c>
      <c r="S70" s="7">
        <f t="shared" si="25"/>
        <v>1.25535234104523</v>
      </c>
      <c r="T70" s="7">
        <f t="shared" si="25"/>
        <v>1.02396456670044</v>
      </c>
      <c r="U70" s="7">
        <f t="shared" si="25"/>
        <v>1.57238408022319</v>
      </c>
      <c r="V70" s="7">
        <f t="shared" si="25"/>
        <v>0.777644535113428</v>
      </c>
      <c r="W70" s="7">
        <f t="shared" si="25"/>
        <v>0.894040007593709</v>
      </c>
      <c r="X70" s="7">
        <f t="shared" si="25"/>
        <v>0</v>
      </c>
      <c r="Y70" s="7">
        <f t="shared" si="25"/>
        <v>0</v>
      </c>
      <c r="Z70" s="7">
        <f t="shared" si="25"/>
        <v>1.25605720849272</v>
      </c>
      <c r="AA70" s="7">
        <f t="shared" si="25"/>
        <v>1.27313902150048</v>
      </c>
      <c r="AB70" s="7">
        <f t="shared" si="25"/>
        <v>1.20313720880527</v>
      </c>
      <c r="AC70" s="7">
        <f t="shared" si="25"/>
        <v>1.26931351394384</v>
      </c>
      <c r="AD70" s="7">
        <f t="shared" si="25"/>
        <v>1.16327934137072</v>
      </c>
      <c r="AE70" s="6">
        <f>AVERAGE(AB70:AD70)</f>
        <v>1.21191002137327</v>
      </c>
      <c r="AF70" s="6">
        <f>STDEVA(AB70:AD70)</f>
        <v>0.0535586885442643</v>
      </c>
      <c r="AG70" s="9">
        <f>AF70/AE70</f>
        <v>0.044193618007692</v>
      </c>
    </row>
    <row r="71" s="1" customFormat="1" spans="1:30">
      <c r="A71" s="5" t="s">
        <v>61</v>
      </c>
      <c r="B71" s="6">
        <v>359.2672</v>
      </c>
      <c r="C71" s="7">
        <v>10</v>
      </c>
      <c r="D71" s="1">
        <v>15602.1472509957</v>
      </c>
      <c r="E71" s="1">
        <v>8795.31237028888</v>
      </c>
      <c r="F71" s="1">
        <v>7915.36641083331</v>
      </c>
      <c r="G71" s="1">
        <v>5399.97801881026</v>
      </c>
      <c r="H71" s="1">
        <v>4745.7454622059</v>
      </c>
      <c r="I71" s="1">
        <v>4544.94621360017</v>
      </c>
      <c r="J71" s="1">
        <v>7271.51987304112</v>
      </c>
      <c r="K71" s="1">
        <v>10427.2658968983</v>
      </c>
      <c r="L71" s="1">
        <v>6881.81056424141</v>
      </c>
      <c r="M71" s="1">
        <v>5239.22474007608</v>
      </c>
      <c r="N71" s="1">
        <v>12420.2545360909</v>
      </c>
      <c r="O71" s="1">
        <v>3657.37410162355</v>
      </c>
      <c r="P71" s="1">
        <v>12027.0148013725</v>
      </c>
      <c r="Q71" s="1">
        <v>9937.98020497898</v>
      </c>
      <c r="R71" s="1">
        <v>6534.57748750498</v>
      </c>
      <c r="S71" s="1">
        <v>6324.39584945871</v>
      </c>
      <c r="T71" s="1">
        <v>4584.68508299257</v>
      </c>
      <c r="U71" s="1">
        <v>7507.2066586838</v>
      </c>
      <c r="V71" s="1">
        <v>5470.35781382754</v>
      </c>
      <c r="W71" s="1">
        <v>3062.72647431182</v>
      </c>
      <c r="X71" s="1"/>
      <c r="Y71" s="1"/>
      <c r="Z71" s="1">
        <v>7148.61923164365</v>
      </c>
      <c r="AA71" s="1">
        <v>6659.73817863846</v>
      </c>
      <c r="AB71" s="1">
        <v>6841.90643108561</v>
      </c>
      <c r="AC71" s="1">
        <v>7123.88677750589</v>
      </c>
      <c r="AD71" s="1">
        <v>9099.56428597066</v>
      </c>
    </row>
    <row r="72" s="3" customFormat="1" spans="1:30">
      <c r="A72" s="11" t="s">
        <v>59</v>
      </c>
      <c r="B72" s="12">
        <v>352.3289</v>
      </c>
      <c r="C72" s="13">
        <v>11.5</v>
      </c>
      <c r="D72" s="3">
        <v>54596.5222267575</v>
      </c>
      <c r="E72" s="3">
        <v>57679.7912487978</v>
      </c>
      <c r="F72" s="3">
        <v>56894.5443134042</v>
      </c>
      <c r="G72" s="3">
        <v>61763.497491666</v>
      </c>
      <c r="H72" s="3">
        <v>56163.7050267904</v>
      </c>
      <c r="I72" s="3">
        <v>58716.0966184534</v>
      </c>
      <c r="J72" s="3">
        <v>56079.9379234259</v>
      </c>
      <c r="K72" s="3">
        <v>55994.9295215682</v>
      </c>
      <c r="L72" s="3">
        <v>60000.7915408671</v>
      </c>
      <c r="M72" s="3">
        <v>61031.4556900484</v>
      </c>
      <c r="N72" s="3">
        <v>56167.2099416923</v>
      </c>
      <c r="O72" s="3">
        <v>59084.0711671488</v>
      </c>
      <c r="P72" s="3">
        <v>55381.2074278395</v>
      </c>
      <c r="Q72" s="3">
        <v>55639.0746385338</v>
      </c>
      <c r="R72" s="3">
        <v>54983.738042549</v>
      </c>
      <c r="S72" s="3">
        <v>60572.8175378267</v>
      </c>
      <c r="T72" s="3">
        <v>62225.9229877355</v>
      </c>
      <c r="U72" s="3">
        <v>60885.6613308641</v>
      </c>
      <c r="V72" s="3">
        <v>59665.7608581794</v>
      </c>
      <c r="W72" s="3">
        <v>57097.0826056844</v>
      </c>
      <c r="X72" s="3">
        <v>51381</v>
      </c>
      <c r="Y72" s="3">
        <v>55306</v>
      </c>
      <c r="Z72" s="3">
        <v>58742.1808726121</v>
      </c>
      <c r="AA72" s="3">
        <v>60992.9997052004</v>
      </c>
      <c r="AB72" s="3">
        <v>57311.0884184418</v>
      </c>
      <c r="AC72" s="3">
        <v>60693.8281487732</v>
      </c>
      <c r="AD72" s="3">
        <v>66757.1128404389</v>
      </c>
    </row>
    <row r="73" s="1" customFormat="1" spans="2:33">
      <c r="B73" s="6"/>
      <c r="C73" s="7"/>
      <c r="D73" s="7">
        <f t="shared" ref="D73:AD73" si="26">D71/D72</f>
        <v>0.285771815028708</v>
      </c>
      <c r="E73" s="7">
        <f t="shared" si="26"/>
        <v>0.152485162998439</v>
      </c>
      <c r="F73" s="7">
        <f t="shared" si="26"/>
        <v>0.139123469681582</v>
      </c>
      <c r="G73" s="7">
        <f t="shared" si="26"/>
        <v>0.0874299260584927</v>
      </c>
      <c r="H73" s="7">
        <f t="shared" si="26"/>
        <v>0.0844984400502451</v>
      </c>
      <c r="I73" s="7">
        <f t="shared" si="26"/>
        <v>0.0774054556646359</v>
      </c>
      <c r="J73" s="7">
        <f t="shared" si="26"/>
        <v>0.129663479352812</v>
      </c>
      <c r="K73" s="7">
        <f t="shared" si="26"/>
        <v>0.186218037704323</v>
      </c>
      <c r="L73" s="7">
        <f t="shared" si="26"/>
        <v>0.114695329636679</v>
      </c>
      <c r="M73" s="7">
        <f t="shared" si="26"/>
        <v>0.0858446629011074</v>
      </c>
      <c r="N73" s="7">
        <f t="shared" si="26"/>
        <v>0.221129989347601</v>
      </c>
      <c r="O73" s="7">
        <f t="shared" si="26"/>
        <v>0.0619011863836674</v>
      </c>
      <c r="P73" s="7">
        <f t="shared" si="26"/>
        <v>0.217167796802615</v>
      </c>
      <c r="Q73" s="7">
        <f t="shared" si="26"/>
        <v>0.178615123805389</v>
      </c>
      <c r="R73" s="7">
        <f t="shared" si="26"/>
        <v>0.118845639095112</v>
      </c>
      <c r="S73" s="7">
        <f t="shared" si="26"/>
        <v>0.104409801401581</v>
      </c>
      <c r="T73" s="7">
        <f t="shared" si="26"/>
        <v>0.0736780567143406</v>
      </c>
      <c r="U73" s="7">
        <f t="shared" si="26"/>
        <v>0.123300075823899</v>
      </c>
      <c r="V73" s="7">
        <f t="shared" si="26"/>
        <v>0.0916833663921613</v>
      </c>
      <c r="W73" s="7">
        <f t="shared" si="26"/>
        <v>0.0536406824051445</v>
      </c>
      <c r="X73" s="7">
        <f t="shared" si="26"/>
        <v>0</v>
      </c>
      <c r="Y73" s="7">
        <f t="shared" si="26"/>
        <v>0</v>
      </c>
      <c r="Z73" s="7">
        <f t="shared" si="26"/>
        <v>0.12169482176949</v>
      </c>
      <c r="AA73" s="7">
        <f t="shared" si="26"/>
        <v>0.109188566078521</v>
      </c>
      <c r="AB73" s="7">
        <f t="shared" si="26"/>
        <v>0.119381896590957</v>
      </c>
      <c r="AC73" s="7">
        <f t="shared" si="26"/>
        <v>0.117374154750031</v>
      </c>
      <c r="AD73" s="7">
        <f t="shared" si="26"/>
        <v>0.136308535507223</v>
      </c>
      <c r="AE73" s="6">
        <f>AVERAGE(AB73:AD73)</f>
        <v>0.124354862282737</v>
      </c>
      <c r="AF73" s="6">
        <f>STDEVA(AB73:AD73)</f>
        <v>0.0104007444201508</v>
      </c>
      <c r="AG73" s="9">
        <f>AF73/AE73</f>
        <v>0.0836376176148491</v>
      </c>
    </row>
    <row r="74" s="1" customFormat="1" spans="1:30">
      <c r="A74" s="5" t="s">
        <v>62</v>
      </c>
      <c r="B74" s="6">
        <v>355.2359</v>
      </c>
      <c r="C74" s="7">
        <v>12.01</v>
      </c>
      <c r="D74" s="1">
        <v>64186.1103450775</v>
      </c>
      <c r="E74" s="1">
        <v>80316.1417976381</v>
      </c>
      <c r="F74" s="1">
        <v>62182.6666180728</v>
      </c>
      <c r="G74" s="1">
        <v>61874.4219049594</v>
      </c>
      <c r="H74" s="1">
        <v>61626.3913805847</v>
      </c>
      <c r="I74" s="1">
        <v>68375.0740487669</v>
      </c>
      <c r="J74" s="1">
        <v>70359.2709666749</v>
      </c>
      <c r="K74" s="1">
        <v>78287.8901156387</v>
      </c>
      <c r="L74" s="1">
        <v>78227.0501781312</v>
      </c>
      <c r="M74" s="1">
        <v>93130.2124201403</v>
      </c>
      <c r="N74" s="1">
        <v>66489.0017710117</v>
      </c>
      <c r="O74" s="1">
        <v>81327.8480671388</v>
      </c>
      <c r="P74" s="1">
        <v>60132.3996477967</v>
      </c>
      <c r="Q74" s="1">
        <v>64352.7629956664</v>
      </c>
      <c r="R74" s="1">
        <v>61065.8190464104</v>
      </c>
      <c r="S74" s="1">
        <v>70590.6817296203</v>
      </c>
      <c r="T74" s="1">
        <v>73519.217984833</v>
      </c>
      <c r="U74" s="1">
        <v>67224.0903120916</v>
      </c>
      <c r="V74" s="1">
        <v>76288.9045136411</v>
      </c>
      <c r="W74" s="1">
        <v>78793.4103431487</v>
      </c>
      <c r="X74" s="1">
        <v>33845.368195923</v>
      </c>
      <c r="Y74" s="1">
        <v>122089.825099134</v>
      </c>
      <c r="Z74" s="1">
        <v>60402.5381420901</v>
      </c>
      <c r="AA74" s="1">
        <v>62300.9117880557</v>
      </c>
      <c r="AB74" s="1">
        <v>60943.455424903</v>
      </c>
      <c r="AC74" s="1">
        <v>70103.2872657722</v>
      </c>
      <c r="AD74" s="1">
        <v>91700.5419891319</v>
      </c>
    </row>
    <row r="75" s="3" customFormat="1" spans="1:30">
      <c r="A75" s="11" t="s">
        <v>59</v>
      </c>
      <c r="B75" s="12">
        <v>352.3289</v>
      </c>
      <c r="C75" s="13">
        <v>11.5</v>
      </c>
      <c r="D75" s="3">
        <v>54596.5222267575</v>
      </c>
      <c r="E75" s="3">
        <v>57679.7912487978</v>
      </c>
      <c r="F75" s="3">
        <v>56894.5443134042</v>
      </c>
      <c r="G75" s="3">
        <v>61763.497491666</v>
      </c>
      <c r="H75" s="3">
        <v>56163.7050267904</v>
      </c>
      <c r="I75" s="3">
        <v>58716.0966184534</v>
      </c>
      <c r="J75" s="3">
        <v>56079.9379234259</v>
      </c>
      <c r="K75" s="3">
        <v>55994.9295215682</v>
      </c>
      <c r="L75" s="3">
        <v>60000.7915408671</v>
      </c>
      <c r="M75" s="3">
        <v>61031.4556900484</v>
      </c>
      <c r="N75" s="3">
        <v>56167.2099416923</v>
      </c>
      <c r="O75" s="3">
        <v>59084.0711671488</v>
      </c>
      <c r="P75" s="3">
        <v>55381.2074278395</v>
      </c>
      <c r="Q75" s="3">
        <v>55639.0746385338</v>
      </c>
      <c r="R75" s="3">
        <v>54983.738042549</v>
      </c>
      <c r="S75" s="3">
        <v>60572.8175378267</v>
      </c>
      <c r="T75" s="3">
        <v>62225.9229877355</v>
      </c>
      <c r="U75" s="3">
        <v>60885.6613308641</v>
      </c>
      <c r="V75" s="3">
        <v>59665.7608581794</v>
      </c>
      <c r="W75" s="3">
        <v>57097.0826056844</v>
      </c>
      <c r="X75" s="3">
        <v>51381</v>
      </c>
      <c r="Y75" s="3">
        <v>55306</v>
      </c>
      <c r="Z75" s="3">
        <v>58742.1808726121</v>
      </c>
      <c r="AA75" s="3">
        <v>60992.9997052004</v>
      </c>
      <c r="AB75" s="3">
        <v>57311.0884184418</v>
      </c>
      <c r="AC75" s="3">
        <v>60693.8281487732</v>
      </c>
      <c r="AD75" s="3">
        <v>66757.1128404389</v>
      </c>
    </row>
    <row r="76" s="1" customFormat="1" spans="2:33">
      <c r="B76" s="6"/>
      <c r="C76" s="7"/>
      <c r="D76" s="7">
        <f t="shared" ref="D76:AD76" si="27">D74/D75</f>
        <v>1.17564466979218</v>
      </c>
      <c r="E76" s="7">
        <f t="shared" si="27"/>
        <v>1.39244855188882</v>
      </c>
      <c r="F76" s="7">
        <f t="shared" si="27"/>
        <v>1.09294603495792</v>
      </c>
      <c r="G76" s="7">
        <f t="shared" si="27"/>
        <v>1.00179595420917</v>
      </c>
      <c r="H76" s="7">
        <f t="shared" si="27"/>
        <v>1.09726363941247</v>
      </c>
      <c r="I76" s="7">
        <f t="shared" si="27"/>
        <v>1.16450305770629</v>
      </c>
      <c r="J76" s="7">
        <f t="shared" si="27"/>
        <v>1.25462462285081</v>
      </c>
      <c r="K76" s="7">
        <f t="shared" si="27"/>
        <v>1.39812462993607</v>
      </c>
      <c r="L76" s="7">
        <f t="shared" si="27"/>
        <v>1.30376696988822</v>
      </c>
      <c r="M76" s="7">
        <f t="shared" si="27"/>
        <v>1.52593791786824</v>
      </c>
      <c r="N76" s="7">
        <f t="shared" si="27"/>
        <v>1.183768996894</v>
      </c>
      <c r="O76" s="7">
        <f t="shared" si="27"/>
        <v>1.37647671293778</v>
      </c>
      <c r="P76" s="7">
        <f t="shared" si="27"/>
        <v>1.08579069400298</v>
      </c>
      <c r="Q76" s="7">
        <f t="shared" si="27"/>
        <v>1.15661095037511</v>
      </c>
      <c r="R76" s="7">
        <f t="shared" si="27"/>
        <v>1.11061599702724</v>
      </c>
      <c r="S76" s="7">
        <f t="shared" si="27"/>
        <v>1.16538547485492</v>
      </c>
      <c r="T76" s="7">
        <f t="shared" si="27"/>
        <v>1.18148858955975</v>
      </c>
      <c r="U76" s="7">
        <f t="shared" si="27"/>
        <v>1.10410380445378</v>
      </c>
      <c r="V76" s="7">
        <f t="shared" si="27"/>
        <v>1.27860440253119</v>
      </c>
      <c r="W76" s="7">
        <f t="shared" si="27"/>
        <v>1.37999012816995</v>
      </c>
      <c r="X76" s="7">
        <f t="shared" si="27"/>
        <v>0.658713691752263</v>
      </c>
      <c r="Y76" s="7">
        <f t="shared" si="27"/>
        <v>2.20753309042661</v>
      </c>
      <c r="Z76" s="7">
        <f t="shared" si="27"/>
        <v>1.02826516218522</v>
      </c>
      <c r="AA76" s="7">
        <f t="shared" si="27"/>
        <v>1.02144364253565</v>
      </c>
      <c r="AB76" s="7">
        <f t="shared" si="27"/>
        <v>1.06337982939602</v>
      </c>
      <c r="AC76" s="7">
        <f t="shared" si="27"/>
        <v>1.1550315642298</v>
      </c>
      <c r="AD76" s="7">
        <f t="shared" si="27"/>
        <v>1.3736445164774</v>
      </c>
      <c r="AE76" s="6">
        <f>AVERAGE(AB76:AD76)</f>
        <v>1.19735197003441</v>
      </c>
      <c r="AF76" s="6">
        <f>STDEVA(AB76:AD76)</f>
        <v>0.15940296914746</v>
      </c>
      <c r="AG76" s="9">
        <f>AF76/AE76</f>
        <v>0.133129583561699</v>
      </c>
    </row>
    <row r="77" s="1" customFormat="1" spans="1:30">
      <c r="A77" s="5" t="s">
        <v>63</v>
      </c>
      <c r="B77" s="6">
        <v>371.3036</v>
      </c>
      <c r="C77" s="7">
        <v>12.84</v>
      </c>
      <c r="D77" s="1">
        <v>104143.585227394</v>
      </c>
      <c r="E77" s="1">
        <v>67402.5278189788</v>
      </c>
      <c r="F77" s="1">
        <v>73363.9832862773</v>
      </c>
      <c r="G77" s="1">
        <v>88735.6336811106</v>
      </c>
      <c r="H77" s="1">
        <v>62259.8388656771</v>
      </c>
      <c r="I77" s="1">
        <v>81101.1609921267</v>
      </c>
      <c r="J77" s="1">
        <v>42914.2135119474</v>
      </c>
      <c r="K77" s="1">
        <v>63168.338875519</v>
      </c>
      <c r="L77" s="1">
        <v>38521.6497442123</v>
      </c>
      <c r="M77" s="1">
        <v>47779.3846381685</v>
      </c>
      <c r="N77" s="1">
        <v>65876.5194592897</v>
      </c>
      <c r="O77" s="1">
        <v>79137.0183180353</v>
      </c>
      <c r="P77" s="1">
        <v>101740.283930252</v>
      </c>
      <c r="Q77" s="1">
        <v>70685.9035491735</v>
      </c>
      <c r="R77" s="1">
        <v>38434.4324844057</v>
      </c>
      <c r="S77" s="1">
        <v>42854.7443440782</v>
      </c>
      <c r="T77" s="1">
        <v>48494.2536422273</v>
      </c>
      <c r="U77" s="1">
        <v>42531.705068451</v>
      </c>
      <c r="V77" s="1">
        <v>71734.8977105638</v>
      </c>
      <c r="W77" s="1">
        <v>67275.1245969692</v>
      </c>
      <c r="X77" s="1"/>
      <c r="Y77" s="1"/>
      <c r="Z77" s="1">
        <v>60212.4225100856</v>
      </c>
      <c r="AA77" s="1">
        <v>70518.7325385133</v>
      </c>
      <c r="AB77" s="1">
        <v>64083.9628449327</v>
      </c>
      <c r="AC77" s="1">
        <v>66573.9210683708</v>
      </c>
      <c r="AD77" s="1">
        <v>80994.5212240134</v>
      </c>
    </row>
    <row r="78" s="1" customFormat="1" spans="1:31">
      <c r="A78" s="5" t="s">
        <v>64</v>
      </c>
      <c r="B78" s="6">
        <v>380.3601</v>
      </c>
      <c r="C78" s="7">
        <v>12.83</v>
      </c>
      <c r="D78" s="1">
        <v>155861.712750992</v>
      </c>
      <c r="E78" s="1">
        <v>187649.098343811</v>
      </c>
      <c r="F78" s="1">
        <v>151994.299697097</v>
      </c>
      <c r="G78" s="1">
        <v>176548.85017656</v>
      </c>
      <c r="H78" s="1">
        <v>159556.091950875</v>
      </c>
      <c r="I78" s="1">
        <v>156681.381783997</v>
      </c>
      <c r="J78" s="1">
        <v>184679.12542488</v>
      </c>
      <c r="K78" s="1">
        <v>145983.236992569</v>
      </c>
      <c r="L78" s="1">
        <v>211583.486780007</v>
      </c>
      <c r="M78" s="1">
        <v>207923.486253793</v>
      </c>
      <c r="N78" s="1">
        <v>145931.310169937</v>
      </c>
      <c r="O78" s="1">
        <v>208877.739327622</v>
      </c>
      <c r="P78" s="1">
        <v>157873.821302215</v>
      </c>
      <c r="Q78" s="1">
        <v>145827.306715691</v>
      </c>
      <c r="R78" s="1">
        <v>137526.49022989</v>
      </c>
      <c r="S78" s="1">
        <v>160551.825301087</v>
      </c>
      <c r="T78" s="1">
        <v>190384.327451081</v>
      </c>
      <c r="U78" s="1">
        <v>164345.620640305</v>
      </c>
      <c r="V78" s="1">
        <v>160643.588614792</v>
      </c>
      <c r="W78" s="1">
        <v>166454.476307342</v>
      </c>
      <c r="X78" s="1">
        <v>209860</v>
      </c>
      <c r="Y78" s="1">
        <v>224619.435188521</v>
      </c>
      <c r="Z78" s="1">
        <v>162456.464933272</v>
      </c>
      <c r="AA78" s="1">
        <v>180025.467636277</v>
      </c>
      <c r="AB78" s="1">
        <v>165550.774409711</v>
      </c>
      <c r="AC78" s="1">
        <v>170963.934944839</v>
      </c>
      <c r="AD78" s="1">
        <v>210760.610982076</v>
      </c>
      <c r="AE78" s="6"/>
    </row>
    <row r="79" s="1" customFormat="1" spans="2:33">
      <c r="B79" s="6"/>
      <c r="C79" s="7"/>
      <c r="D79" s="7">
        <f t="shared" ref="D79:AD79" si="28">D77/D78</f>
        <v>0.668179396910491</v>
      </c>
      <c r="E79" s="7">
        <f t="shared" si="28"/>
        <v>0.359194520058305</v>
      </c>
      <c r="F79" s="7">
        <f t="shared" si="28"/>
        <v>0.482675886085737</v>
      </c>
      <c r="G79" s="7">
        <f t="shared" si="28"/>
        <v>0.502612356820049</v>
      </c>
      <c r="H79" s="7">
        <f t="shared" si="28"/>
        <v>0.39020659195417</v>
      </c>
      <c r="I79" s="7">
        <f t="shared" si="28"/>
        <v>0.517618367088017</v>
      </c>
      <c r="J79" s="7">
        <f t="shared" si="28"/>
        <v>0.232371760550724</v>
      </c>
      <c r="K79" s="7">
        <f t="shared" si="28"/>
        <v>0.432709536908916</v>
      </c>
      <c r="L79" s="7">
        <f t="shared" si="28"/>
        <v>0.182063592629348</v>
      </c>
      <c r="M79" s="7">
        <f t="shared" si="28"/>
        <v>0.229793110432213</v>
      </c>
      <c r="N79" s="7">
        <f t="shared" si="28"/>
        <v>0.451421421369934</v>
      </c>
      <c r="O79" s="7">
        <f t="shared" si="28"/>
        <v>0.378867650390978</v>
      </c>
      <c r="P79" s="7">
        <f t="shared" si="28"/>
        <v>0.644440497424158</v>
      </c>
      <c r="Q79" s="7">
        <f t="shared" si="28"/>
        <v>0.484723369999452</v>
      </c>
      <c r="R79" s="7">
        <f t="shared" si="28"/>
        <v>0.27946930384218</v>
      </c>
      <c r="S79" s="7">
        <f t="shared" si="28"/>
        <v>0.266921564197178</v>
      </c>
      <c r="T79" s="7">
        <f t="shared" si="28"/>
        <v>0.254717677087616</v>
      </c>
      <c r="U79" s="7">
        <f t="shared" si="28"/>
        <v>0.258794270895347</v>
      </c>
      <c r="V79" s="7">
        <f t="shared" si="28"/>
        <v>0.446546907530666</v>
      </c>
      <c r="W79" s="7">
        <f t="shared" si="28"/>
        <v>0.40416530747273</v>
      </c>
      <c r="X79" s="7">
        <f t="shared" si="28"/>
        <v>0</v>
      </c>
      <c r="Y79" s="7">
        <f t="shared" si="28"/>
        <v>0</v>
      </c>
      <c r="Z79" s="7">
        <f t="shared" si="28"/>
        <v>0.370637281408391</v>
      </c>
      <c r="AA79" s="7">
        <f t="shared" si="28"/>
        <v>0.391715313752103</v>
      </c>
      <c r="AB79" s="7">
        <f t="shared" si="28"/>
        <v>0.387095518419838</v>
      </c>
      <c r="AC79" s="7">
        <f t="shared" si="28"/>
        <v>0.389403303625707</v>
      </c>
      <c r="AD79" s="7">
        <f t="shared" si="28"/>
        <v>0.38429629163915</v>
      </c>
      <c r="AE79" s="6">
        <f>AVERAGE(AB79:AD79)</f>
        <v>0.386931704561565</v>
      </c>
      <c r="AF79" s="6">
        <f>STDEVA(AB79:AD79)</f>
        <v>0.00255744385917471</v>
      </c>
      <c r="AG79" s="9">
        <f>AF79/AE79</f>
        <v>0.00660954847851655</v>
      </c>
    </row>
    <row r="80" s="1" customFormat="1" spans="1:30">
      <c r="A80" s="5" t="s">
        <v>65</v>
      </c>
      <c r="B80" s="6">
        <v>401.2776</v>
      </c>
      <c r="C80" s="7">
        <v>9.48</v>
      </c>
      <c r="D80" s="1">
        <v>11535.1085524903</v>
      </c>
      <c r="E80" s="1">
        <v>7759.02146649174</v>
      </c>
      <c r="F80" s="1">
        <v>12375.2366524428</v>
      </c>
      <c r="G80" s="1">
        <v>13469.686743164</v>
      </c>
      <c r="H80" s="1">
        <v>12107.0271760712</v>
      </c>
      <c r="I80" s="1">
        <v>15072.8670298538</v>
      </c>
      <c r="J80" s="1">
        <v>7762.80897132875</v>
      </c>
      <c r="K80" s="1">
        <v>9185.32063000492</v>
      </c>
      <c r="L80" s="1">
        <v>5958.22051971427</v>
      </c>
      <c r="M80" s="1">
        <v>6877.81876622011</v>
      </c>
      <c r="N80" s="1">
        <v>12822.6911593781</v>
      </c>
      <c r="O80" s="1">
        <v>17417.6992750853</v>
      </c>
      <c r="P80" s="1">
        <v>20528.4891063995</v>
      </c>
      <c r="Q80" s="1">
        <v>13787.260967865</v>
      </c>
      <c r="R80" s="1">
        <v>17864.1632094117</v>
      </c>
      <c r="S80" s="1">
        <v>16885.0230350951</v>
      </c>
      <c r="T80" s="1">
        <v>21664.3316704865</v>
      </c>
      <c r="U80" s="1">
        <v>20354.0773059082</v>
      </c>
      <c r="V80" s="1">
        <v>18147.8962052689</v>
      </c>
      <c r="W80" s="1">
        <v>25933.0833958282</v>
      </c>
      <c r="X80" s="1"/>
      <c r="Y80" s="1"/>
      <c r="Z80" s="1">
        <v>14772.7797451018</v>
      </c>
      <c r="AA80" s="1">
        <v>15379.5599155045</v>
      </c>
      <c r="AB80" s="1">
        <v>13799.707001648</v>
      </c>
      <c r="AC80" s="1">
        <v>16562.783398346</v>
      </c>
      <c r="AD80" s="1">
        <v>18307.6427015991</v>
      </c>
    </row>
    <row r="81" s="1" customFormat="1" spans="1:30">
      <c r="A81" s="5" t="s">
        <v>64</v>
      </c>
      <c r="B81" s="6">
        <v>380.3601</v>
      </c>
      <c r="C81" s="7">
        <v>12.83</v>
      </c>
      <c r="D81" s="1">
        <v>155861.712750992</v>
      </c>
      <c r="E81" s="1">
        <v>187649.098343811</v>
      </c>
      <c r="F81" s="1">
        <v>151994.299697097</v>
      </c>
      <c r="G81" s="1">
        <v>176548.85017656</v>
      </c>
      <c r="H81" s="1">
        <v>159556.091950875</v>
      </c>
      <c r="I81" s="1">
        <v>156681.381783997</v>
      </c>
      <c r="J81" s="1">
        <v>184679.12542488</v>
      </c>
      <c r="K81" s="1">
        <v>145983.236992569</v>
      </c>
      <c r="L81" s="1">
        <v>211583.486780007</v>
      </c>
      <c r="M81" s="1">
        <v>207923.486253793</v>
      </c>
      <c r="N81" s="1">
        <v>145931.310169937</v>
      </c>
      <c r="O81" s="1">
        <v>208877.739327622</v>
      </c>
      <c r="P81" s="1">
        <v>157873.821302215</v>
      </c>
      <c r="Q81" s="1">
        <v>145827.306715691</v>
      </c>
      <c r="R81" s="1">
        <v>137526.49022989</v>
      </c>
      <c r="S81" s="1">
        <v>160551.825301087</v>
      </c>
      <c r="T81" s="1">
        <v>190384.327451081</v>
      </c>
      <c r="U81" s="1">
        <v>164345.620640305</v>
      </c>
      <c r="V81" s="1">
        <v>160643.588614792</v>
      </c>
      <c r="W81" s="1">
        <v>166454.476307342</v>
      </c>
      <c r="X81" s="1">
        <v>209860</v>
      </c>
      <c r="Y81" s="1">
        <v>224619.435188521</v>
      </c>
      <c r="Z81" s="1">
        <v>162456.464933272</v>
      </c>
      <c r="AA81" s="1">
        <v>180025.467636277</v>
      </c>
      <c r="AB81" s="1">
        <v>165550.774409711</v>
      </c>
      <c r="AC81" s="1">
        <v>170963.934944839</v>
      </c>
      <c r="AD81" s="1">
        <v>210760.610982076</v>
      </c>
    </row>
    <row r="82" s="1" customFormat="1" spans="2:33">
      <c r="B82" s="6"/>
      <c r="C82" s="7"/>
      <c r="D82" s="7">
        <f t="shared" ref="D82:AD82" si="29">D80/D81</f>
        <v>0.0740086089706908</v>
      </c>
      <c r="E82" s="7">
        <f t="shared" si="29"/>
        <v>0.0413485678054027</v>
      </c>
      <c r="F82" s="7">
        <f t="shared" si="29"/>
        <v>0.0814190839860763</v>
      </c>
      <c r="G82" s="7">
        <f t="shared" si="29"/>
        <v>0.0762943895114211</v>
      </c>
      <c r="H82" s="7">
        <f t="shared" si="29"/>
        <v>0.0758794416937636</v>
      </c>
      <c r="I82" s="7">
        <f t="shared" si="29"/>
        <v>0.0962007537732431</v>
      </c>
      <c r="J82" s="7">
        <f t="shared" si="29"/>
        <v>0.0420340358092412</v>
      </c>
      <c r="K82" s="7">
        <f t="shared" si="29"/>
        <v>0.0629203792108849</v>
      </c>
      <c r="L82" s="7">
        <f t="shared" si="29"/>
        <v>0.0281601395760592</v>
      </c>
      <c r="M82" s="7">
        <f t="shared" si="29"/>
        <v>0.0330786044911973</v>
      </c>
      <c r="N82" s="7">
        <f t="shared" si="29"/>
        <v>0.0878679917589041</v>
      </c>
      <c r="O82" s="7">
        <f t="shared" si="29"/>
        <v>0.0833870537432707</v>
      </c>
      <c r="P82" s="7">
        <f t="shared" si="29"/>
        <v>0.130030988906655</v>
      </c>
      <c r="Q82" s="7">
        <f t="shared" si="29"/>
        <v>0.0945451251784073</v>
      </c>
      <c r="R82" s="7">
        <f t="shared" si="29"/>
        <v>0.129896161674379</v>
      </c>
      <c r="S82" s="7">
        <f t="shared" si="29"/>
        <v>0.105168676864496</v>
      </c>
      <c r="T82" s="7">
        <f t="shared" si="29"/>
        <v>0.113792621275788</v>
      </c>
      <c r="U82" s="7">
        <f t="shared" si="29"/>
        <v>0.123849222307275</v>
      </c>
      <c r="V82" s="7">
        <f t="shared" si="29"/>
        <v>0.112969937747007</v>
      </c>
      <c r="W82" s="7">
        <f t="shared" si="29"/>
        <v>0.155796851914906</v>
      </c>
      <c r="X82" s="7">
        <f t="shared" si="29"/>
        <v>0</v>
      </c>
      <c r="Y82" s="7">
        <f t="shared" si="29"/>
        <v>0</v>
      </c>
      <c r="Z82" s="7">
        <f t="shared" si="29"/>
        <v>0.0909337757113552</v>
      </c>
      <c r="AA82" s="7">
        <f t="shared" si="29"/>
        <v>0.0854299123198353</v>
      </c>
      <c r="AB82" s="7">
        <f t="shared" si="29"/>
        <v>0.0833563421908012</v>
      </c>
      <c r="AC82" s="7">
        <f t="shared" si="29"/>
        <v>0.0968788148429663</v>
      </c>
      <c r="AD82" s="7">
        <f t="shared" si="29"/>
        <v>0.0868646309967096</v>
      </c>
      <c r="AE82" s="6">
        <f>AVERAGE(AB82:AD82)</f>
        <v>0.0890332626768257</v>
      </c>
      <c r="AF82" s="6">
        <f>STDEVA(AB82:AD82)</f>
        <v>0.00701723158946183</v>
      </c>
      <c r="AG82" s="9">
        <f>AF82/AE82</f>
        <v>0.0788158422873155</v>
      </c>
    </row>
    <row r="83" s="1" customFormat="1" spans="1:30">
      <c r="A83" s="5" t="s">
        <v>66</v>
      </c>
      <c r="B83" s="6">
        <v>387.2984</v>
      </c>
      <c r="C83" s="7">
        <v>11.4</v>
      </c>
      <c r="D83" s="1">
        <v>30013.3207360421</v>
      </c>
      <c r="E83" s="1">
        <v>14889.6679808922</v>
      </c>
      <c r="F83" s="1">
        <v>14581.6912430115</v>
      </c>
      <c r="G83" s="1">
        <v>9450.21634813311</v>
      </c>
      <c r="H83" s="1">
        <v>10025.8217848071</v>
      </c>
      <c r="I83" s="1">
        <v>9790.66662213517</v>
      </c>
      <c r="J83" s="1">
        <v>14664.1811434479</v>
      </c>
      <c r="K83" s="1">
        <v>20832.5454289456</v>
      </c>
      <c r="L83" s="1">
        <v>13773.6600013943</v>
      </c>
      <c r="M83" s="1">
        <v>10872.1749266548</v>
      </c>
      <c r="N83" s="1">
        <v>28033.4758002794</v>
      </c>
      <c r="O83" s="1">
        <v>8917.53597814753</v>
      </c>
      <c r="P83" s="1">
        <v>23498.8635747529</v>
      </c>
      <c r="Q83" s="1">
        <v>20084.0794867039</v>
      </c>
      <c r="R83" s="1">
        <v>13650.6526344489</v>
      </c>
      <c r="S83" s="1">
        <v>13434.7683585034</v>
      </c>
      <c r="T83" s="1">
        <v>8773.23599516489</v>
      </c>
      <c r="U83" s="1">
        <v>12594.0834168796</v>
      </c>
      <c r="V83" s="1">
        <v>10290.2028894653</v>
      </c>
      <c r="W83" s="1">
        <v>9508.21548896983</v>
      </c>
      <c r="X83" s="1"/>
      <c r="Y83" s="1"/>
      <c r="Z83" s="1">
        <v>12378.6810005265</v>
      </c>
      <c r="AA83" s="1">
        <v>14005.7140129319</v>
      </c>
      <c r="AB83" s="1">
        <v>14655.4172387504</v>
      </c>
      <c r="AC83" s="1">
        <v>14871.6729813843</v>
      </c>
      <c r="AD83" s="1">
        <v>17192.8976212884</v>
      </c>
    </row>
    <row r="84" s="1" customFormat="1" spans="1:30">
      <c r="A84" s="5" t="s">
        <v>64</v>
      </c>
      <c r="B84" s="6">
        <v>380.3601</v>
      </c>
      <c r="C84" s="7">
        <v>12.83</v>
      </c>
      <c r="D84" s="1">
        <v>155861.712750992</v>
      </c>
      <c r="E84" s="1">
        <v>187649.098343811</v>
      </c>
      <c r="F84" s="1">
        <v>151994.299697097</v>
      </c>
      <c r="G84" s="1">
        <v>176548.85017656</v>
      </c>
      <c r="H84" s="1">
        <v>159556.091950875</v>
      </c>
      <c r="I84" s="1">
        <v>156681.381783997</v>
      </c>
      <c r="J84" s="1">
        <v>184679.12542488</v>
      </c>
      <c r="K84" s="1">
        <v>145983.236992569</v>
      </c>
      <c r="L84" s="1">
        <v>211583.486780007</v>
      </c>
      <c r="M84" s="1">
        <v>207923.486253793</v>
      </c>
      <c r="N84" s="1">
        <v>145931.310169937</v>
      </c>
      <c r="O84" s="1">
        <v>208877.739327622</v>
      </c>
      <c r="P84" s="1">
        <v>157873.821302215</v>
      </c>
      <c r="Q84" s="1">
        <v>145827.306715691</v>
      </c>
      <c r="R84" s="1">
        <v>137526.49022989</v>
      </c>
      <c r="S84" s="1">
        <v>160551.825301087</v>
      </c>
      <c r="T84" s="1">
        <v>190384.327451081</v>
      </c>
      <c r="U84" s="1">
        <v>164345.620640305</v>
      </c>
      <c r="V84" s="1">
        <v>160643.588614792</v>
      </c>
      <c r="W84" s="1">
        <v>166454.476307342</v>
      </c>
      <c r="X84" s="1">
        <v>209860</v>
      </c>
      <c r="Y84" s="1">
        <v>224619.435188521</v>
      </c>
      <c r="Z84" s="1">
        <v>162456.464933272</v>
      </c>
      <c r="AA84" s="1">
        <v>180025.467636277</v>
      </c>
      <c r="AB84" s="1">
        <v>165550.774409711</v>
      </c>
      <c r="AC84" s="1">
        <v>170963.934944839</v>
      </c>
      <c r="AD84" s="1">
        <v>210760.610982076</v>
      </c>
    </row>
    <row r="85" s="1" customFormat="1" spans="2:33">
      <c r="B85" s="6"/>
      <c r="C85" s="7"/>
      <c r="D85" s="7">
        <f t="shared" ref="D85:AD85" si="30">D83/D84</f>
        <v>0.192563781099929</v>
      </c>
      <c r="E85" s="7">
        <f t="shared" si="30"/>
        <v>0.079348465365985</v>
      </c>
      <c r="F85" s="7">
        <f t="shared" si="30"/>
        <v>0.095935777013156</v>
      </c>
      <c r="G85" s="7">
        <f t="shared" si="30"/>
        <v>0.0535274873706756</v>
      </c>
      <c r="H85" s="7">
        <f t="shared" si="30"/>
        <v>0.0628357191644798</v>
      </c>
      <c r="I85" s="7">
        <f t="shared" si="30"/>
        <v>0.0624877474953132</v>
      </c>
      <c r="J85" s="7">
        <f t="shared" si="30"/>
        <v>0.0794035661026167</v>
      </c>
      <c r="K85" s="7">
        <f t="shared" si="30"/>
        <v>0.14270505201913</v>
      </c>
      <c r="L85" s="7">
        <f t="shared" si="30"/>
        <v>0.0650979913934182</v>
      </c>
      <c r="M85" s="7">
        <f t="shared" si="30"/>
        <v>0.0522893066220722</v>
      </c>
      <c r="N85" s="7">
        <f t="shared" si="30"/>
        <v>0.192100487329514</v>
      </c>
      <c r="O85" s="7">
        <f t="shared" si="30"/>
        <v>0.0426926105522451</v>
      </c>
      <c r="P85" s="7">
        <f t="shared" si="30"/>
        <v>0.14884585285213</v>
      </c>
      <c r="Q85" s="7">
        <f t="shared" si="30"/>
        <v>0.137725093736116</v>
      </c>
      <c r="R85" s="7">
        <f t="shared" si="30"/>
        <v>0.0992583509666421</v>
      </c>
      <c r="S85" s="7">
        <f t="shared" si="30"/>
        <v>0.0836787020845688</v>
      </c>
      <c r="T85" s="7">
        <f t="shared" si="30"/>
        <v>0.0460817133039439</v>
      </c>
      <c r="U85" s="7">
        <f t="shared" si="30"/>
        <v>0.0766316946433494</v>
      </c>
      <c r="V85" s="7">
        <f t="shared" si="30"/>
        <v>0.0640561069271194</v>
      </c>
      <c r="W85" s="7">
        <f t="shared" si="30"/>
        <v>0.057122017382181</v>
      </c>
      <c r="X85" s="7">
        <f t="shared" si="30"/>
        <v>0</v>
      </c>
      <c r="Y85" s="7">
        <f t="shared" si="30"/>
        <v>0</v>
      </c>
      <c r="Z85" s="7">
        <f t="shared" si="30"/>
        <v>0.0761969122349853</v>
      </c>
      <c r="AA85" s="7">
        <f t="shared" si="30"/>
        <v>0.0777985148258524</v>
      </c>
      <c r="AB85" s="7">
        <f t="shared" si="30"/>
        <v>0.088525211017622</v>
      </c>
      <c r="AC85" s="7">
        <f t="shared" si="30"/>
        <v>0.0869871940312008</v>
      </c>
      <c r="AD85" s="7">
        <f t="shared" si="30"/>
        <v>0.0815754781748595</v>
      </c>
      <c r="AE85" s="6">
        <f>AVERAGE(AB85:AD85)</f>
        <v>0.0856959610745608</v>
      </c>
      <c r="AF85" s="6">
        <f>STDEVA(AB85:AD85)</f>
        <v>0.00365036416781637</v>
      </c>
      <c r="AG85" s="9">
        <f>AF85/AE85</f>
        <v>0.0425966885958643</v>
      </c>
    </row>
    <row r="86" s="1" customFormat="1" spans="1:30">
      <c r="A86" s="5" t="s">
        <v>67</v>
      </c>
      <c r="B86" s="6">
        <v>369.2883</v>
      </c>
      <c r="C86" s="7">
        <v>12.01</v>
      </c>
      <c r="D86" s="1">
        <v>26271.9809424591</v>
      </c>
      <c r="E86" s="1">
        <v>17044.1332646271</v>
      </c>
      <c r="F86" s="1">
        <v>16161.6906279782</v>
      </c>
      <c r="G86" s="1">
        <v>14472.3805021668</v>
      </c>
      <c r="H86" s="1">
        <v>11936.4840574264</v>
      </c>
      <c r="I86" s="1">
        <v>15015.923494214</v>
      </c>
      <c r="J86" s="1">
        <v>7927.77022552856</v>
      </c>
      <c r="K86" s="1">
        <v>15792.8236715373</v>
      </c>
      <c r="L86" s="1">
        <v>7714.68099398807</v>
      </c>
      <c r="M86" s="1">
        <v>9113.40190618896</v>
      </c>
      <c r="N86" s="1">
        <v>10158.7189480991</v>
      </c>
      <c r="O86" s="1">
        <v>10603.8360987455</v>
      </c>
      <c r="P86" s="1">
        <v>13896.7138791685</v>
      </c>
      <c r="Q86" s="1">
        <v>10023.6420448327</v>
      </c>
      <c r="R86" s="1">
        <v>6419.40995225328</v>
      </c>
      <c r="S86" s="1">
        <v>7375.42280833435</v>
      </c>
      <c r="T86" s="1">
        <v>7187.59437327487</v>
      </c>
      <c r="U86" s="1">
        <v>6208.32277669524</v>
      </c>
      <c r="V86" s="1">
        <v>14332.4791690621</v>
      </c>
      <c r="W86" s="1">
        <v>14144.8509751</v>
      </c>
      <c r="X86" s="1"/>
      <c r="Y86" s="1"/>
      <c r="Z86" s="1">
        <v>11692.4827459561</v>
      </c>
      <c r="AA86" s="1">
        <v>11418.2329560233</v>
      </c>
      <c r="AB86" s="1">
        <v>12587.608493521</v>
      </c>
      <c r="AC86" s="1">
        <v>13118.978444798</v>
      </c>
      <c r="AD86" s="1">
        <v>13851.344344969</v>
      </c>
    </row>
    <row r="87" s="1" customFormat="1" spans="1:30">
      <c r="A87" s="5" t="s">
        <v>64</v>
      </c>
      <c r="B87" s="6">
        <v>380.3601</v>
      </c>
      <c r="C87" s="7">
        <v>12.83</v>
      </c>
      <c r="D87" s="1">
        <v>155861.712750992</v>
      </c>
      <c r="E87" s="1">
        <v>187649.098343811</v>
      </c>
      <c r="F87" s="1">
        <v>151994.299697097</v>
      </c>
      <c r="G87" s="1">
        <v>176548.85017656</v>
      </c>
      <c r="H87" s="1">
        <v>159556.091950875</v>
      </c>
      <c r="I87" s="1">
        <v>156681.381783997</v>
      </c>
      <c r="J87" s="1">
        <v>184679.12542488</v>
      </c>
      <c r="K87" s="1">
        <v>145983.236992569</v>
      </c>
      <c r="L87" s="1">
        <v>211583.486780007</v>
      </c>
      <c r="M87" s="1">
        <v>207923.486253793</v>
      </c>
      <c r="N87" s="1">
        <v>145931.310169937</v>
      </c>
      <c r="O87" s="1">
        <v>208877.739327622</v>
      </c>
      <c r="P87" s="1">
        <v>157873.821302215</v>
      </c>
      <c r="Q87" s="1">
        <v>145827.306715691</v>
      </c>
      <c r="R87" s="1">
        <v>137526.49022989</v>
      </c>
      <c r="S87" s="1">
        <v>160551.825301087</v>
      </c>
      <c r="T87" s="1">
        <v>190384.327451081</v>
      </c>
      <c r="U87" s="1">
        <v>164345.620640305</v>
      </c>
      <c r="V87" s="1">
        <v>160643.588614792</v>
      </c>
      <c r="W87" s="1">
        <v>166454.476307342</v>
      </c>
      <c r="X87" s="1">
        <v>209860</v>
      </c>
      <c r="Y87" s="1">
        <v>224619.435188521</v>
      </c>
      <c r="Z87" s="1">
        <v>162456.464933272</v>
      </c>
      <c r="AA87" s="1">
        <v>180025.467636277</v>
      </c>
      <c r="AB87" s="1">
        <v>165550.774409711</v>
      </c>
      <c r="AC87" s="1">
        <v>170963.934944839</v>
      </c>
      <c r="AD87" s="1">
        <v>210760.610982076</v>
      </c>
    </row>
    <row r="88" s="1" customFormat="1" spans="2:33">
      <c r="B88" s="6"/>
      <c r="C88" s="7"/>
      <c r="D88" s="7">
        <f t="shared" ref="D88:AD88" si="31">D86/D87</f>
        <v>0.168559554997524</v>
      </c>
      <c r="E88" s="7">
        <f t="shared" si="31"/>
        <v>0.0908298170098255</v>
      </c>
      <c r="F88" s="7">
        <f t="shared" si="31"/>
        <v>0.106330899646804</v>
      </c>
      <c r="G88" s="7">
        <f t="shared" si="31"/>
        <v>0.0819738020819366</v>
      </c>
      <c r="H88" s="7">
        <f t="shared" si="31"/>
        <v>0.0748105817301007</v>
      </c>
      <c r="I88" s="7">
        <f t="shared" si="31"/>
        <v>0.0958373185329393</v>
      </c>
      <c r="J88" s="7">
        <f t="shared" si="31"/>
        <v>0.0429272675365428</v>
      </c>
      <c r="K88" s="7">
        <f t="shared" si="31"/>
        <v>0.108182446127984</v>
      </c>
      <c r="L88" s="7">
        <f t="shared" si="31"/>
        <v>0.0364616403264465</v>
      </c>
      <c r="M88" s="7">
        <f t="shared" si="31"/>
        <v>0.043830555510526</v>
      </c>
      <c r="N88" s="7">
        <f t="shared" si="31"/>
        <v>0.0696130181814257</v>
      </c>
      <c r="O88" s="7">
        <f t="shared" si="31"/>
        <v>0.0507657548041226</v>
      </c>
      <c r="P88" s="7">
        <f t="shared" si="31"/>
        <v>0.088024181365486</v>
      </c>
      <c r="Q88" s="7">
        <f t="shared" si="31"/>
        <v>0.0687363860074237</v>
      </c>
      <c r="R88" s="7">
        <f t="shared" si="31"/>
        <v>0.0466776250998812</v>
      </c>
      <c r="S88" s="7">
        <f t="shared" si="31"/>
        <v>0.045937956759464</v>
      </c>
      <c r="T88" s="7">
        <f t="shared" si="31"/>
        <v>0.0377530780474654</v>
      </c>
      <c r="U88" s="7">
        <f t="shared" si="31"/>
        <v>0.0377760158896055</v>
      </c>
      <c r="V88" s="7">
        <f t="shared" si="31"/>
        <v>0.0892191172560893</v>
      </c>
      <c r="W88" s="7">
        <f t="shared" si="31"/>
        <v>0.0849772940259228</v>
      </c>
      <c r="X88" s="7">
        <f t="shared" si="31"/>
        <v>0</v>
      </c>
      <c r="Y88" s="7">
        <f t="shared" si="31"/>
        <v>0</v>
      </c>
      <c r="Z88" s="7">
        <f t="shared" si="31"/>
        <v>0.0719730221309365</v>
      </c>
      <c r="AA88" s="7">
        <f t="shared" si="31"/>
        <v>0.0634256536363659</v>
      </c>
      <c r="AB88" s="7">
        <f t="shared" si="31"/>
        <v>0.0760347303623524</v>
      </c>
      <c r="AC88" s="7">
        <f t="shared" si="31"/>
        <v>0.0767353561967955</v>
      </c>
      <c r="AD88" s="7">
        <f t="shared" si="31"/>
        <v>0.0657207448793502</v>
      </c>
      <c r="AE88" s="6">
        <f>AVERAGE(AB88:AD88)</f>
        <v>0.072830277146166</v>
      </c>
      <c r="AF88" s="6">
        <f>STDEVA(AB88:AD88)</f>
        <v>0.00616699326492608</v>
      </c>
      <c r="AG88" s="9">
        <f>AF88/AE88</f>
        <v>0.0846762295377414</v>
      </c>
    </row>
    <row r="89" s="1" customFormat="1" spans="1:30">
      <c r="A89" s="5" t="s">
        <v>68</v>
      </c>
      <c r="B89" s="6">
        <v>369.2887</v>
      </c>
      <c r="C89" s="7">
        <v>12.15</v>
      </c>
      <c r="D89" s="1">
        <v>41700.1288600767</v>
      </c>
      <c r="E89" s="1">
        <v>11267.3070525207</v>
      </c>
      <c r="F89" s="1">
        <v>20668.8569949494</v>
      </c>
      <c r="G89" s="1">
        <v>24176.3359501953</v>
      </c>
      <c r="H89" s="1">
        <v>17810.3848350831</v>
      </c>
      <c r="I89" s="1">
        <v>18357.598596222</v>
      </c>
      <c r="J89" s="1">
        <v>6261.88447941592</v>
      </c>
      <c r="K89" s="1">
        <v>11220.0052381745</v>
      </c>
      <c r="L89" s="1">
        <v>7339.82521488954</v>
      </c>
      <c r="M89" s="1">
        <v>7879.09015457156</v>
      </c>
      <c r="N89" s="1">
        <v>9473.31188780971</v>
      </c>
      <c r="O89" s="1">
        <v>6892.31780511475</v>
      </c>
      <c r="P89" s="1">
        <v>12871.3960760041</v>
      </c>
      <c r="Q89" s="1">
        <v>8058.63842739098</v>
      </c>
      <c r="R89" s="1">
        <v>5419.6677484131</v>
      </c>
      <c r="S89" s="1">
        <v>5170.16959781649</v>
      </c>
      <c r="T89" s="1">
        <v>5632.03273732757</v>
      </c>
      <c r="U89" s="1">
        <v>6243.89071620181</v>
      </c>
      <c r="V89" s="1">
        <v>5742.88652386478</v>
      </c>
      <c r="W89" s="1">
        <v>7522.70081004334</v>
      </c>
      <c r="X89" s="1"/>
      <c r="Y89" s="1"/>
      <c r="Z89" s="1">
        <v>12289.9133011322</v>
      </c>
      <c r="AA89" s="1">
        <v>11904.4302509308</v>
      </c>
      <c r="AB89" s="1">
        <v>11620.8703586884</v>
      </c>
      <c r="AC89" s="1">
        <v>13434.6408198318</v>
      </c>
      <c r="AD89" s="1">
        <v>14277.7648416749</v>
      </c>
    </row>
    <row r="90" s="1" customFormat="1" spans="1:30">
      <c r="A90" s="5" t="s">
        <v>64</v>
      </c>
      <c r="B90" s="6">
        <v>380.3601</v>
      </c>
      <c r="C90" s="7">
        <v>12.83</v>
      </c>
      <c r="D90" s="1">
        <v>155861.712750992</v>
      </c>
      <c r="E90" s="1">
        <v>187649.098343811</v>
      </c>
      <c r="F90" s="1">
        <v>151994.299697097</v>
      </c>
      <c r="G90" s="1">
        <v>176548.85017656</v>
      </c>
      <c r="H90" s="1">
        <v>159556.091950875</v>
      </c>
      <c r="I90" s="1">
        <v>156681.381783997</v>
      </c>
      <c r="J90" s="1">
        <v>184679.12542488</v>
      </c>
      <c r="K90" s="1">
        <v>145983.236992569</v>
      </c>
      <c r="L90" s="1">
        <v>211583.486780007</v>
      </c>
      <c r="M90" s="1">
        <v>207923.486253793</v>
      </c>
      <c r="N90" s="1">
        <v>145931.310169937</v>
      </c>
      <c r="O90" s="1">
        <v>208877.739327622</v>
      </c>
      <c r="P90" s="1">
        <v>157873.821302215</v>
      </c>
      <c r="Q90" s="1">
        <v>145827.306715691</v>
      </c>
      <c r="R90" s="1">
        <v>137526.49022989</v>
      </c>
      <c r="S90" s="1">
        <v>160551.825301087</v>
      </c>
      <c r="T90" s="1">
        <v>190384.327451081</v>
      </c>
      <c r="U90" s="1">
        <v>164345.620640305</v>
      </c>
      <c r="V90" s="1">
        <v>160643.588614792</v>
      </c>
      <c r="W90" s="1">
        <v>166454.476307342</v>
      </c>
      <c r="X90" s="1">
        <v>209860</v>
      </c>
      <c r="Y90" s="1">
        <v>224619.435188521</v>
      </c>
      <c r="Z90" s="1">
        <v>162456.464933272</v>
      </c>
      <c r="AA90" s="1">
        <v>180025.467636277</v>
      </c>
      <c r="AB90" s="1">
        <v>165550.774409711</v>
      </c>
      <c r="AC90" s="1">
        <v>170963.934944839</v>
      </c>
      <c r="AD90" s="1">
        <v>210760.610982076</v>
      </c>
    </row>
    <row r="91" s="1" customFormat="1" spans="2:33">
      <c r="B91" s="6"/>
      <c r="C91" s="7"/>
      <c r="D91" s="7">
        <f t="shared" ref="D91:AD91" si="32">D89/D90</f>
        <v>0.267545686006272</v>
      </c>
      <c r="E91" s="7">
        <f t="shared" si="32"/>
        <v>0.0600445573784571</v>
      </c>
      <c r="F91" s="7">
        <f t="shared" si="32"/>
        <v>0.135984422022007</v>
      </c>
      <c r="G91" s="7">
        <f t="shared" si="32"/>
        <v>0.136938506968567</v>
      </c>
      <c r="H91" s="7">
        <f t="shared" si="32"/>
        <v>0.111624599332545</v>
      </c>
      <c r="I91" s="7">
        <f t="shared" si="32"/>
        <v>0.1171651563651</v>
      </c>
      <c r="J91" s="7">
        <f t="shared" si="32"/>
        <v>0.0339068341644438</v>
      </c>
      <c r="K91" s="7">
        <f t="shared" si="32"/>
        <v>0.0768581754269885</v>
      </c>
      <c r="L91" s="7">
        <f t="shared" si="32"/>
        <v>0.034689971918844</v>
      </c>
      <c r="M91" s="7">
        <f t="shared" si="32"/>
        <v>0.0378941806744924</v>
      </c>
      <c r="N91" s="7">
        <f t="shared" si="32"/>
        <v>0.0649162395429606</v>
      </c>
      <c r="O91" s="7">
        <f t="shared" si="32"/>
        <v>0.0329968996567137</v>
      </c>
      <c r="P91" s="7">
        <f t="shared" si="32"/>
        <v>0.0815296416456825</v>
      </c>
      <c r="Q91" s="7">
        <f t="shared" si="32"/>
        <v>0.055261518633834</v>
      </c>
      <c r="R91" s="7">
        <f t="shared" si="32"/>
        <v>0.0394081732134191</v>
      </c>
      <c r="S91" s="7">
        <f t="shared" si="32"/>
        <v>0.0322024965341922</v>
      </c>
      <c r="T91" s="7">
        <f t="shared" si="32"/>
        <v>0.0295824389156965</v>
      </c>
      <c r="U91" s="7">
        <f t="shared" si="32"/>
        <v>0.0379924374733873</v>
      </c>
      <c r="V91" s="7">
        <f t="shared" si="32"/>
        <v>0.0357492419920702</v>
      </c>
      <c r="W91" s="7">
        <f t="shared" si="32"/>
        <v>0.045193742919556</v>
      </c>
      <c r="X91" s="7">
        <f t="shared" si="32"/>
        <v>0</v>
      </c>
      <c r="Y91" s="7">
        <f t="shared" si="32"/>
        <v>0</v>
      </c>
      <c r="Z91" s="7">
        <f t="shared" si="32"/>
        <v>0.0756505030820424</v>
      </c>
      <c r="AA91" s="7">
        <f t="shared" si="32"/>
        <v>0.0661263676036242</v>
      </c>
      <c r="AB91" s="7">
        <f t="shared" si="32"/>
        <v>0.0701952038588998</v>
      </c>
      <c r="AC91" s="7">
        <f t="shared" si="32"/>
        <v>0.0785817244096917</v>
      </c>
      <c r="AD91" s="7">
        <f t="shared" si="32"/>
        <v>0.0677439905642006</v>
      </c>
      <c r="AE91" s="6">
        <f>AVERAGE(AB91:AD91)</f>
        <v>0.0721736396109307</v>
      </c>
      <c r="AF91" s="6">
        <f>STDEVA(AB91:AD91)</f>
        <v>0.00568328907808776</v>
      </c>
      <c r="AG91" s="9">
        <f>AF91/AE91</f>
        <v>0.0787446650705838</v>
      </c>
    </row>
    <row r="92" s="1" customFormat="1" spans="1:30">
      <c r="A92" s="5" t="s">
        <v>69</v>
      </c>
      <c r="B92" s="6">
        <v>399.2624</v>
      </c>
      <c r="C92" s="7">
        <v>8.76</v>
      </c>
      <c r="D92" s="1">
        <v>59695.1255338135</v>
      </c>
      <c r="E92" s="1">
        <v>11671.4733856067</v>
      </c>
      <c r="F92" s="1">
        <v>55334.8099790513</v>
      </c>
      <c r="G92" s="1">
        <v>55491.5166352484</v>
      </c>
      <c r="H92" s="1">
        <v>45579.0427957651</v>
      </c>
      <c r="I92" s="1">
        <v>54006.2986777792</v>
      </c>
      <c r="J92" s="1">
        <v>6306.02871944431</v>
      </c>
      <c r="K92" s="1">
        <v>10356.3257111778</v>
      </c>
      <c r="L92" s="1">
        <v>5979.32599504949</v>
      </c>
      <c r="M92" s="1">
        <v>6517.80272034457</v>
      </c>
      <c r="N92" s="1">
        <v>25941.1050892267</v>
      </c>
      <c r="O92" s="1">
        <v>8666.54250288968</v>
      </c>
      <c r="P92" s="1">
        <v>41330.7902140543</v>
      </c>
      <c r="Q92" s="1">
        <v>30293.7488407135</v>
      </c>
      <c r="R92" s="1">
        <v>24804.549436966</v>
      </c>
      <c r="S92" s="1">
        <v>13228.836921402</v>
      </c>
      <c r="T92" s="1">
        <v>14121.5142619265</v>
      </c>
      <c r="U92" s="1">
        <v>21683.7571722298</v>
      </c>
      <c r="V92" s="1">
        <v>8920.21557069545</v>
      </c>
      <c r="W92" s="1">
        <v>10460.718910587</v>
      </c>
      <c r="X92" s="1"/>
      <c r="Y92" s="1"/>
      <c r="Z92" s="1">
        <v>25181.4133301582</v>
      </c>
      <c r="AA92" s="1">
        <v>27436.081490986</v>
      </c>
      <c r="AB92" s="1">
        <v>26111.6792483812</v>
      </c>
      <c r="AC92" s="1">
        <v>24863.4003524931</v>
      </c>
      <c r="AD92" s="1">
        <v>24718.091842124</v>
      </c>
    </row>
    <row r="93" s="1" customFormat="1" spans="1:30">
      <c r="A93" s="5" t="s">
        <v>64</v>
      </c>
      <c r="B93" s="6">
        <v>380.3601</v>
      </c>
      <c r="C93" s="7">
        <v>12.83</v>
      </c>
      <c r="D93" s="1">
        <v>155861.712750992</v>
      </c>
      <c r="E93" s="1">
        <v>187649.098343811</v>
      </c>
      <c r="F93" s="1">
        <v>151994.299697097</v>
      </c>
      <c r="G93" s="1">
        <v>176548.85017656</v>
      </c>
      <c r="H93" s="1">
        <v>159556.091950875</v>
      </c>
      <c r="I93" s="1">
        <v>156681.381783997</v>
      </c>
      <c r="J93" s="1">
        <v>184679.12542488</v>
      </c>
      <c r="K93" s="1">
        <v>145983.236992569</v>
      </c>
      <c r="L93" s="1">
        <v>211583.486780007</v>
      </c>
      <c r="M93" s="1">
        <v>207923.486253793</v>
      </c>
      <c r="N93" s="1">
        <v>145931.310169937</v>
      </c>
      <c r="O93" s="1">
        <v>208877.739327622</v>
      </c>
      <c r="P93" s="1">
        <v>157873.821302215</v>
      </c>
      <c r="Q93" s="1">
        <v>145827.306715691</v>
      </c>
      <c r="R93" s="1">
        <v>137526.49022989</v>
      </c>
      <c r="S93" s="1">
        <v>160551.825301087</v>
      </c>
      <c r="T93" s="1">
        <v>190384.327451081</v>
      </c>
      <c r="U93" s="1">
        <v>164345.620640305</v>
      </c>
      <c r="V93" s="1">
        <v>160643.588614792</v>
      </c>
      <c r="W93" s="1">
        <v>166454.476307342</v>
      </c>
      <c r="X93" s="1">
        <v>209860</v>
      </c>
      <c r="Y93" s="1">
        <v>224619.435188521</v>
      </c>
      <c r="Z93" s="1">
        <v>162456.464933272</v>
      </c>
      <c r="AA93" s="1">
        <v>180025.467636277</v>
      </c>
      <c r="AB93" s="1">
        <v>165550.774409711</v>
      </c>
      <c r="AC93" s="1">
        <v>170963.934944839</v>
      </c>
      <c r="AD93" s="1">
        <v>210760.610982076</v>
      </c>
    </row>
    <row r="94" s="1" customFormat="1" spans="2:33">
      <c r="B94" s="6"/>
      <c r="C94" s="7"/>
      <c r="D94" s="7">
        <f t="shared" ref="D94:AD94" si="33">D92/D93</f>
        <v>0.383000574548951</v>
      </c>
      <c r="E94" s="7">
        <f t="shared" si="33"/>
        <v>0.0621983984395289</v>
      </c>
      <c r="F94" s="7">
        <f t="shared" si="33"/>
        <v>0.364058455411326</v>
      </c>
      <c r="G94" s="7">
        <f t="shared" si="33"/>
        <v>0.314312534914577</v>
      </c>
      <c r="H94" s="7">
        <f t="shared" si="33"/>
        <v>0.285661564146346</v>
      </c>
      <c r="I94" s="7">
        <f t="shared" si="33"/>
        <v>0.344688680064317</v>
      </c>
      <c r="J94" s="7">
        <f t="shared" si="33"/>
        <v>0.0341458662690567</v>
      </c>
      <c r="K94" s="7">
        <f t="shared" si="33"/>
        <v>0.0709418829485537</v>
      </c>
      <c r="L94" s="7">
        <f t="shared" si="33"/>
        <v>0.0282598896825368</v>
      </c>
      <c r="M94" s="7">
        <f t="shared" si="33"/>
        <v>0.031347121182784</v>
      </c>
      <c r="N94" s="7">
        <f t="shared" si="33"/>
        <v>0.177762435347276</v>
      </c>
      <c r="O94" s="7">
        <f t="shared" si="33"/>
        <v>0.0414909819054309</v>
      </c>
      <c r="P94" s="7">
        <f t="shared" si="33"/>
        <v>0.261796350231718</v>
      </c>
      <c r="Q94" s="7">
        <f t="shared" si="33"/>
        <v>0.207737148295381</v>
      </c>
      <c r="R94" s="7">
        <f t="shared" si="33"/>
        <v>0.180361975322009</v>
      </c>
      <c r="S94" s="7">
        <f t="shared" si="33"/>
        <v>0.0823960543369321</v>
      </c>
      <c r="T94" s="7">
        <f t="shared" si="33"/>
        <v>0.0741737224433824</v>
      </c>
      <c r="U94" s="7">
        <f t="shared" si="33"/>
        <v>0.131939975569461</v>
      </c>
      <c r="V94" s="7">
        <f t="shared" si="33"/>
        <v>0.0555279899285945</v>
      </c>
      <c r="W94" s="7">
        <f t="shared" si="33"/>
        <v>0.0628443232206763</v>
      </c>
      <c r="X94" s="7">
        <f t="shared" si="33"/>
        <v>0</v>
      </c>
      <c r="Y94" s="7">
        <f t="shared" si="33"/>
        <v>0</v>
      </c>
      <c r="Z94" s="7">
        <f t="shared" si="33"/>
        <v>0.155004070416658</v>
      </c>
      <c r="AA94" s="7">
        <f t="shared" si="33"/>
        <v>0.152401112193847</v>
      </c>
      <c r="AB94" s="7">
        <f t="shared" si="33"/>
        <v>0.157726107543049</v>
      </c>
      <c r="AC94" s="7">
        <f t="shared" si="33"/>
        <v>0.14543067437302</v>
      </c>
      <c r="AD94" s="7">
        <f t="shared" si="33"/>
        <v>0.11728041462276</v>
      </c>
      <c r="AE94" s="6">
        <f>AVERAGE(AB94:AD94)</f>
        <v>0.14014573217961</v>
      </c>
      <c r="AF94" s="6">
        <f>STDEVA(AB94:AD94)</f>
        <v>0.0207343068232667</v>
      </c>
      <c r="AG94" s="9">
        <f>AF94/AE94</f>
        <v>0.147948185797722</v>
      </c>
    </row>
    <row r="95" s="1" customFormat="1" spans="1:30">
      <c r="A95" s="5" t="s">
        <v>70</v>
      </c>
      <c r="B95" s="6">
        <v>397.2463</v>
      </c>
      <c r="C95" s="7">
        <v>8.02</v>
      </c>
      <c r="D95" s="1">
        <v>11168.8203407898</v>
      </c>
      <c r="E95" s="1">
        <v>3143.7090397034</v>
      </c>
      <c r="F95" s="1">
        <v>11942.9669024125</v>
      </c>
      <c r="G95" s="1">
        <v>10044.9675551529</v>
      </c>
      <c r="H95" s="1">
        <v>9209.97356118778</v>
      </c>
      <c r="I95" s="1">
        <v>11624.0585492784</v>
      </c>
      <c r="J95" s="1">
        <v>2940.92685713197</v>
      </c>
      <c r="K95" s="1">
        <v>3875.00673204803</v>
      </c>
      <c r="L95" s="1">
        <v>2215.4964207611</v>
      </c>
      <c r="M95" s="1">
        <v>3068.80594339749</v>
      </c>
      <c r="N95" s="1">
        <v>9909.13288958745</v>
      </c>
      <c r="O95" s="1">
        <v>3928.75665058899</v>
      </c>
      <c r="P95" s="1">
        <v>15552.9061022492</v>
      </c>
      <c r="Q95" s="1">
        <v>12328.5510625764</v>
      </c>
      <c r="R95" s="1">
        <v>10633.536719284</v>
      </c>
      <c r="S95" s="1">
        <v>6476.49982333372</v>
      </c>
      <c r="T95" s="1">
        <v>6650.02254209902</v>
      </c>
      <c r="U95" s="1">
        <v>9746.14442636862</v>
      </c>
      <c r="V95" s="1">
        <v>3830.08879180906</v>
      </c>
      <c r="W95" s="1">
        <v>5544.34993759919</v>
      </c>
      <c r="X95" s="1">
        <v>159.068432586668</v>
      </c>
      <c r="Y95" s="1"/>
      <c r="Z95" s="1">
        <v>7275.80012539675</v>
      </c>
      <c r="AA95" s="1">
        <v>8042.60701104731</v>
      </c>
      <c r="AB95" s="1">
        <v>7884.9973219604</v>
      </c>
      <c r="AC95" s="1">
        <v>8045.46579212957</v>
      </c>
      <c r="AD95" s="1">
        <v>8024.70072750857</v>
      </c>
    </row>
    <row r="96" s="1" customFormat="1" spans="1:30">
      <c r="A96" s="5" t="s">
        <v>64</v>
      </c>
      <c r="B96" s="6">
        <v>380.3601</v>
      </c>
      <c r="C96" s="7">
        <v>12.83</v>
      </c>
      <c r="D96" s="1">
        <v>155861.712750992</v>
      </c>
      <c r="E96" s="1">
        <v>187649.098343811</v>
      </c>
      <c r="F96" s="1">
        <v>151994.299697097</v>
      </c>
      <c r="G96" s="1">
        <v>176548.85017656</v>
      </c>
      <c r="H96" s="1">
        <v>159556.091950875</v>
      </c>
      <c r="I96" s="1">
        <v>156681.381783997</v>
      </c>
      <c r="J96" s="1">
        <v>184679.12542488</v>
      </c>
      <c r="K96" s="1">
        <v>145983.236992569</v>
      </c>
      <c r="L96" s="1">
        <v>211583.486780007</v>
      </c>
      <c r="M96" s="1">
        <v>207923.486253793</v>
      </c>
      <c r="N96" s="1">
        <v>145931.310169937</v>
      </c>
      <c r="O96" s="1">
        <v>208877.739327622</v>
      </c>
      <c r="P96" s="1">
        <v>157873.821302215</v>
      </c>
      <c r="Q96" s="1">
        <v>145827.306715691</v>
      </c>
      <c r="R96" s="1">
        <v>137526.49022989</v>
      </c>
      <c r="S96" s="1">
        <v>160551.825301087</v>
      </c>
      <c r="T96" s="1">
        <v>190384.327451081</v>
      </c>
      <c r="U96" s="1">
        <v>164345.620640305</v>
      </c>
      <c r="V96" s="1">
        <v>160643.588614792</v>
      </c>
      <c r="W96" s="1">
        <v>166454.476307342</v>
      </c>
      <c r="X96" s="1">
        <v>209860</v>
      </c>
      <c r="Y96" s="1">
        <v>224619.435188521</v>
      </c>
      <c r="Z96" s="1">
        <v>162456.464933272</v>
      </c>
      <c r="AA96" s="1">
        <v>180025.467636277</v>
      </c>
      <c r="AB96" s="1">
        <v>165550.774409711</v>
      </c>
      <c r="AC96" s="1">
        <v>170963.934944839</v>
      </c>
      <c r="AD96" s="1">
        <v>210760.610982076</v>
      </c>
    </row>
    <row r="97" s="1" customFormat="1" spans="2:33">
      <c r="B97" s="6"/>
      <c r="C97" s="7"/>
      <c r="D97" s="7">
        <f t="shared" ref="D97:AD97" si="34">D95/D96</f>
        <v>0.071658524365335</v>
      </c>
      <c r="E97" s="7">
        <f t="shared" si="34"/>
        <v>0.0167531262737191</v>
      </c>
      <c r="F97" s="7">
        <f t="shared" si="34"/>
        <v>0.0785750973965019</v>
      </c>
      <c r="G97" s="7">
        <f t="shared" si="34"/>
        <v>0.0568962502169077</v>
      </c>
      <c r="H97" s="7">
        <f t="shared" si="34"/>
        <v>0.0577224814708009</v>
      </c>
      <c r="I97" s="7">
        <f t="shared" si="34"/>
        <v>0.0741891500887034</v>
      </c>
      <c r="J97" s="7">
        <f t="shared" si="34"/>
        <v>0.0159245223322666</v>
      </c>
      <c r="K97" s="7">
        <f t="shared" si="34"/>
        <v>0.0265441896746356</v>
      </c>
      <c r="L97" s="7">
        <f t="shared" si="34"/>
        <v>0.0104710270847585</v>
      </c>
      <c r="M97" s="7">
        <f t="shared" si="34"/>
        <v>0.0147593040049919</v>
      </c>
      <c r="N97" s="7">
        <f t="shared" si="34"/>
        <v>0.0679027199718022</v>
      </c>
      <c r="O97" s="7">
        <f t="shared" si="34"/>
        <v>0.0188088815171768</v>
      </c>
      <c r="P97" s="7">
        <f t="shared" si="34"/>
        <v>0.0985147884174955</v>
      </c>
      <c r="Q97" s="7">
        <f t="shared" si="34"/>
        <v>0.0845421295931392</v>
      </c>
      <c r="R97" s="7">
        <f t="shared" si="34"/>
        <v>0.077319916341273</v>
      </c>
      <c r="S97" s="7">
        <f t="shared" si="34"/>
        <v>0.0403389983962385</v>
      </c>
      <c r="T97" s="7">
        <f t="shared" si="34"/>
        <v>0.034929464158796</v>
      </c>
      <c r="U97" s="7">
        <f t="shared" si="34"/>
        <v>0.0593027327920074</v>
      </c>
      <c r="V97" s="7">
        <f t="shared" si="34"/>
        <v>0.0238421515905826</v>
      </c>
      <c r="W97" s="7">
        <f t="shared" si="34"/>
        <v>0.0333085060888485</v>
      </c>
      <c r="X97" s="7">
        <f t="shared" si="34"/>
        <v>0.000757974042631602</v>
      </c>
      <c r="Y97" s="7">
        <f t="shared" si="34"/>
        <v>0</v>
      </c>
      <c r="Z97" s="7">
        <f t="shared" si="34"/>
        <v>0.0447861531911657</v>
      </c>
      <c r="AA97" s="7">
        <f t="shared" si="34"/>
        <v>0.0446748291597085</v>
      </c>
      <c r="AB97" s="7">
        <f t="shared" si="34"/>
        <v>0.0476288760960207</v>
      </c>
      <c r="AC97" s="7">
        <f t="shared" si="34"/>
        <v>0.0470594327085734</v>
      </c>
      <c r="AD97" s="7">
        <f t="shared" si="34"/>
        <v>0.0380749547560907</v>
      </c>
      <c r="AE97" s="6">
        <f>AVERAGE(AB97:AD97)</f>
        <v>0.0442544211868949</v>
      </c>
      <c r="AF97" s="6">
        <f>STDEVA(AB97:AD97)</f>
        <v>0.00535914363214444</v>
      </c>
      <c r="AG97" s="9">
        <f>AF97/AE97</f>
        <v>0.121098491143105</v>
      </c>
    </row>
    <row r="98" s="1" customFormat="1" spans="1:30">
      <c r="A98" s="5" t="s">
        <v>71</v>
      </c>
      <c r="B98" s="6">
        <v>385.3196</v>
      </c>
      <c r="C98" s="7">
        <v>13.47</v>
      </c>
      <c r="D98" s="1">
        <v>16634.9093421937</v>
      </c>
      <c r="E98" s="1">
        <v>9088.63264080815</v>
      </c>
      <c r="F98" s="1">
        <v>13100.4521287994</v>
      </c>
      <c r="G98" s="1">
        <v>11977.1213215179</v>
      </c>
      <c r="H98" s="1">
        <v>8185.28185691834</v>
      </c>
      <c r="I98" s="1">
        <v>12464.4200146943</v>
      </c>
      <c r="J98" s="1">
        <v>9200.86760139457</v>
      </c>
      <c r="K98" s="1">
        <v>8295.98103219609</v>
      </c>
      <c r="L98" s="1">
        <v>3474.4186074829</v>
      </c>
      <c r="M98" s="1">
        <v>4386.59508666993</v>
      </c>
      <c r="N98" s="1">
        <v>15499.3301884156</v>
      </c>
      <c r="O98" s="1">
        <v>6768.85502359011</v>
      </c>
      <c r="P98" s="1">
        <v>20460.9093084564</v>
      </c>
      <c r="Q98" s="1">
        <v>22404.114915741</v>
      </c>
      <c r="R98" s="1">
        <v>10243.827823761</v>
      </c>
      <c r="S98" s="1">
        <v>12349.9803854217</v>
      </c>
      <c r="T98" s="1">
        <v>8471.32380900576</v>
      </c>
      <c r="U98" s="1">
        <v>6991.62970751957</v>
      </c>
      <c r="V98" s="1">
        <v>9470.44554465487</v>
      </c>
      <c r="W98" s="1">
        <v>7680.95150176999</v>
      </c>
      <c r="X98" s="1"/>
      <c r="Y98" s="1"/>
      <c r="Z98" s="1">
        <v>9639.54004138178</v>
      </c>
      <c r="AA98" s="1">
        <v>8136.66134307858</v>
      </c>
      <c r="AB98" s="1">
        <v>11038.320824997</v>
      </c>
      <c r="AC98" s="1">
        <v>11105.2432600251</v>
      </c>
      <c r="AD98" s="1">
        <v>13814.1126872557</v>
      </c>
    </row>
    <row r="99" s="1" customFormat="1" spans="1:30">
      <c r="A99" s="5" t="s">
        <v>64</v>
      </c>
      <c r="B99" s="6">
        <v>380.3601</v>
      </c>
      <c r="C99" s="7">
        <v>12.83</v>
      </c>
      <c r="D99" s="1">
        <v>155861.712750992</v>
      </c>
      <c r="E99" s="1">
        <v>187649.098343811</v>
      </c>
      <c r="F99" s="1">
        <v>151994.299697097</v>
      </c>
      <c r="G99" s="1">
        <v>176548.85017656</v>
      </c>
      <c r="H99" s="1">
        <v>159556.091950875</v>
      </c>
      <c r="I99" s="1">
        <v>156681.381783997</v>
      </c>
      <c r="J99" s="1">
        <v>184679.12542488</v>
      </c>
      <c r="K99" s="1">
        <v>145983.236992569</v>
      </c>
      <c r="L99" s="1">
        <v>211583.486780007</v>
      </c>
      <c r="M99" s="1">
        <v>207923.486253793</v>
      </c>
      <c r="N99" s="1">
        <v>145931.310169937</v>
      </c>
      <c r="O99" s="1">
        <v>208877.739327622</v>
      </c>
      <c r="P99" s="1">
        <v>157873.821302215</v>
      </c>
      <c r="Q99" s="1">
        <v>145827.306715691</v>
      </c>
      <c r="R99" s="1">
        <v>137526.49022989</v>
      </c>
      <c r="S99" s="1">
        <v>160551.825301087</v>
      </c>
      <c r="T99" s="1">
        <v>190384.327451081</v>
      </c>
      <c r="U99" s="1">
        <v>164345.620640305</v>
      </c>
      <c r="V99" s="1">
        <v>160643.588614792</v>
      </c>
      <c r="W99" s="1">
        <v>166454.476307342</v>
      </c>
      <c r="X99" s="1">
        <v>209860</v>
      </c>
      <c r="Y99" s="1">
        <v>224619.435188521</v>
      </c>
      <c r="Z99" s="1">
        <v>162456.464933272</v>
      </c>
      <c r="AA99" s="1">
        <v>180025.467636277</v>
      </c>
      <c r="AB99" s="1">
        <v>165550.774409711</v>
      </c>
      <c r="AC99" s="1">
        <v>170963.934944839</v>
      </c>
      <c r="AD99" s="1">
        <v>210760.610982076</v>
      </c>
    </row>
    <row r="100" s="1" customFormat="1" spans="2:33">
      <c r="B100" s="6"/>
      <c r="C100" s="7"/>
      <c r="D100" s="7">
        <f t="shared" ref="D100:AD100" si="35">D98/D99</f>
        <v>0.106728644569497</v>
      </c>
      <c r="E100" s="7">
        <f t="shared" si="35"/>
        <v>0.0484341929752092</v>
      </c>
      <c r="F100" s="7">
        <f t="shared" si="35"/>
        <v>0.0861904173703009</v>
      </c>
      <c r="G100" s="7">
        <f t="shared" si="35"/>
        <v>0.0678402680591804</v>
      </c>
      <c r="H100" s="7">
        <f t="shared" si="35"/>
        <v>0.0513003405688732</v>
      </c>
      <c r="I100" s="7">
        <f t="shared" si="35"/>
        <v>0.0795526556682906</v>
      </c>
      <c r="J100" s="7">
        <f t="shared" si="35"/>
        <v>0.0498208315651631</v>
      </c>
      <c r="K100" s="7">
        <f t="shared" si="35"/>
        <v>0.0568283126412547</v>
      </c>
      <c r="L100" s="7">
        <f t="shared" si="35"/>
        <v>0.0164210291661155</v>
      </c>
      <c r="M100" s="7">
        <f t="shared" si="35"/>
        <v>0.0210971601414744</v>
      </c>
      <c r="N100" s="7">
        <f t="shared" si="35"/>
        <v>0.106209765199577</v>
      </c>
      <c r="O100" s="7">
        <f t="shared" si="35"/>
        <v>0.032405822876957</v>
      </c>
      <c r="P100" s="7">
        <f t="shared" si="35"/>
        <v>0.1296029268164</v>
      </c>
      <c r="Q100" s="7">
        <f t="shared" si="35"/>
        <v>0.153634565571596</v>
      </c>
      <c r="R100" s="7">
        <f t="shared" si="35"/>
        <v>0.074486215758414</v>
      </c>
      <c r="S100" s="7">
        <f t="shared" si="35"/>
        <v>0.0769220802208973</v>
      </c>
      <c r="T100" s="7">
        <f t="shared" si="35"/>
        <v>0.044495909523763</v>
      </c>
      <c r="U100" s="7">
        <f t="shared" si="35"/>
        <v>0.0425422331321003</v>
      </c>
      <c r="V100" s="7">
        <f t="shared" si="35"/>
        <v>0.0589531498039682</v>
      </c>
      <c r="W100" s="7">
        <f t="shared" si="35"/>
        <v>0.0461444574646816</v>
      </c>
      <c r="X100" s="7">
        <f t="shared" si="35"/>
        <v>0</v>
      </c>
      <c r="Y100" s="7">
        <f t="shared" si="35"/>
        <v>0</v>
      </c>
      <c r="Z100" s="7">
        <f t="shared" si="35"/>
        <v>0.0593361430420215</v>
      </c>
      <c r="AA100" s="7">
        <f t="shared" si="35"/>
        <v>0.0451972793067138</v>
      </c>
      <c r="AB100" s="7">
        <f t="shared" si="35"/>
        <v>0.0666763466637671</v>
      </c>
      <c r="AC100" s="7">
        <f t="shared" si="35"/>
        <v>0.0649566428358599</v>
      </c>
      <c r="AD100" s="7">
        <f t="shared" si="35"/>
        <v>0.0655440911035815</v>
      </c>
      <c r="AE100" s="6">
        <f>AVERAGE(AB100:AD100)</f>
        <v>0.0657256935344029</v>
      </c>
      <c r="AF100" s="6">
        <f>STDEVA(AB100:AD100)</f>
        <v>0.000874116637577515</v>
      </c>
      <c r="AG100" s="9">
        <f>AF100/AE100</f>
        <v>0.0132994661687362</v>
      </c>
    </row>
    <row r="101" s="1" customFormat="1" spans="1:30">
      <c r="A101" s="5" t="s">
        <v>72</v>
      </c>
      <c r="B101" s="6">
        <v>381.2884</v>
      </c>
      <c r="C101" s="7">
        <v>11.59</v>
      </c>
      <c r="D101" s="1">
        <v>11951.991713774</v>
      </c>
      <c r="E101" s="1">
        <v>6627.67493207806</v>
      </c>
      <c r="F101" s="1">
        <v>7396.10182501586</v>
      </c>
      <c r="G101" s="1">
        <v>9604.36877581859</v>
      </c>
      <c r="H101" s="1">
        <v>7564.6932930298</v>
      </c>
      <c r="I101" s="1">
        <v>7124.50754205323</v>
      </c>
      <c r="J101" s="1">
        <v>5315.46195481249</v>
      </c>
      <c r="K101" s="1">
        <v>6628.29280371713</v>
      </c>
      <c r="L101" s="1">
        <v>4887.60781571036</v>
      </c>
      <c r="M101" s="1">
        <v>4615.30011468647</v>
      </c>
      <c r="N101" s="1">
        <v>2743.5622387848</v>
      </c>
      <c r="O101" s="1">
        <v>6001.04470848084</v>
      </c>
      <c r="P101" s="1">
        <v>4531.9792807541</v>
      </c>
      <c r="Q101" s="1">
        <v>4913.54080791472</v>
      </c>
      <c r="R101" s="1">
        <v>9063.34769580084</v>
      </c>
      <c r="S101" s="1">
        <v>7403.389108902</v>
      </c>
      <c r="T101" s="1">
        <v>4929.52170983885</v>
      </c>
      <c r="U101" s="1">
        <v>7082.46380909729</v>
      </c>
      <c r="V101" s="1">
        <v>6273.52854559327</v>
      </c>
      <c r="W101" s="1">
        <v>7658.45945658872</v>
      </c>
      <c r="X101" s="1"/>
      <c r="Y101" s="1"/>
      <c r="Z101" s="1">
        <v>5888.99796894802</v>
      </c>
      <c r="AA101" s="1">
        <v>6680.36828543093</v>
      </c>
      <c r="AB101" s="1">
        <v>6827.83681799317</v>
      </c>
      <c r="AC101" s="1">
        <v>7840.18628234858</v>
      </c>
      <c r="AD101" s="1">
        <v>8330.92220584869</v>
      </c>
    </row>
    <row r="102" s="1" customFormat="1" spans="1:30">
      <c r="A102" s="5" t="s">
        <v>64</v>
      </c>
      <c r="B102" s="6">
        <v>380.3601</v>
      </c>
      <c r="C102" s="7">
        <v>12.83</v>
      </c>
      <c r="D102" s="1">
        <v>155861.712750992</v>
      </c>
      <c r="E102" s="1">
        <v>187649.098343811</v>
      </c>
      <c r="F102" s="1">
        <v>151994.299697097</v>
      </c>
      <c r="G102" s="1">
        <v>176548.85017656</v>
      </c>
      <c r="H102" s="1">
        <v>159556.091950875</v>
      </c>
      <c r="I102" s="1">
        <v>156681.381783997</v>
      </c>
      <c r="J102" s="1">
        <v>184679.12542488</v>
      </c>
      <c r="K102" s="1">
        <v>145983.236992569</v>
      </c>
      <c r="L102" s="1">
        <v>211583.486780007</v>
      </c>
      <c r="M102" s="1">
        <v>207923.486253793</v>
      </c>
      <c r="N102" s="1">
        <v>145931.310169937</v>
      </c>
      <c r="O102" s="1">
        <v>208877.739327622</v>
      </c>
      <c r="P102" s="1">
        <v>157873.821302215</v>
      </c>
      <c r="Q102" s="1">
        <v>145827.306715691</v>
      </c>
      <c r="R102" s="1">
        <v>137526.49022989</v>
      </c>
      <c r="S102" s="1">
        <v>160551.825301087</v>
      </c>
      <c r="T102" s="1">
        <v>190384.327451081</v>
      </c>
      <c r="U102" s="1">
        <v>164345.620640305</v>
      </c>
      <c r="V102" s="1">
        <v>160643.588614792</v>
      </c>
      <c r="W102" s="1">
        <v>166454.476307342</v>
      </c>
      <c r="X102" s="1">
        <v>209860</v>
      </c>
      <c r="Y102" s="1">
        <v>224619.435188521</v>
      </c>
      <c r="Z102" s="1">
        <v>162456.464933272</v>
      </c>
      <c r="AA102" s="1">
        <v>180025.467636277</v>
      </c>
      <c r="AB102" s="1">
        <v>165550.774409711</v>
      </c>
      <c r="AC102" s="1">
        <v>170963.934944839</v>
      </c>
      <c r="AD102" s="1">
        <v>210760.610982076</v>
      </c>
    </row>
    <row r="103" s="1" customFormat="1" spans="2:33">
      <c r="B103" s="6"/>
      <c r="C103" s="7"/>
      <c r="D103" s="7">
        <f t="shared" ref="D103:AD103" si="36">D101/D102</f>
        <v>0.0766833079325181</v>
      </c>
      <c r="E103" s="7">
        <f t="shared" si="36"/>
        <v>0.035319513872296</v>
      </c>
      <c r="F103" s="7">
        <f t="shared" si="36"/>
        <v>0.0486603894998381</v>
      </c>
      <c r="G103" s="7">
        <f t="shared" si="36"/>
        <v>0.054400630568897</v>
      </c>
      <c r="H103" s="7">
        <f t="shared" si="36"/>
        <v>0.047410871001772</v>
      </c>
      <c r="I103" s="7">
        <f t="shared" si="36"/>
        <v>0.0454713091047102</v>
      </c>
      <c r="J103" s="7">
        <f t="shared" si="36"/>
        <v>0.0287821481858523</v>
      </c>
      <c r="K103" s="7">
        <f t="shared" si="36"/>
        <v>0.0454044788995502</v>
      </c>
      <c r="L103" s="7">
        <f t="shared" si="36"/>
        <v>0.02310013834299</v>
      </c>
      <c r="M103" s="7">
        <f t="shared" si="36"/>
        <v>0.0221971081662848</v>
      </c>
      <c r="N103" s="7">
        <f t="shared" si="36"/>
        <v>0.0188003673481032</v>
      </c>
      <c r="O103" s="7">
        <f t="shared" si="36"/>
        <v>0.0287299389958845</v>
      </c>
      <c r="P103" s="7">
        <f t="shared" si="36"/>
        <v>0.0287063380323113</v>
      </c>
      <c r="Q103" s="7">
        <f t="shared" si="36"/>
        <v>0.0336942436816329</v>
      </c>
      <c r="R103" s="7">
        <f t="shared" si="36"/>
        <v>0.0659025594316448</v>
      </c>
      <c r="S103" s="7">
        <f t="shared" si="36"/>
        <v>0.0461121453774707</v>
      </c>
      <c r="T103" s="7">
        <f t="shared" si="36"/>
        <v>0.0258924764230159</v>
      </c>
      <c r="U103" s="7">
        <f t="shared" si="36"/>
        <v>0.0430949348178758</v>
      </c>
      <c r="V103" s="7">
        <f t="shared" si="36"/>
        <v>0.039052467637763</v>
      </c>
      <c r="W103" s="7">
        <f t="shared" si="36"/>
        <v>0.0460093331611468</v>
      </c>
      <c r="X103" s="7">
        <f t="shared" si="36"/>
        <v>0</v>
      </c>
      <c r="Y103" s="7">
        <f t="shared" si="36"/>
        <v>0</v>
      </c>
      <c r="Z103" s="7">
        <f t="shared" si="36"/>
        <v>0.0362496990893338</v>
      </c>
      <c r="AA103" s="7">
        <f t="shared" si="36"/>
        <v>0.0371079068597557</v>
      </c>
      <c r="AB103" s="7">
        <f t="shared" si="36"/>
        <v>0.0412431584348581</v>
      </c>
      <c r="AC103" s="7">
        <f t="shared" si="36"/>
        <v>0.0458587144995124</v>
      </c>
      <c r="AD103" s="7">
        <f t="shared" si="36"/>
        <v>0.0395278898036464</v>
      </c>
      <c r="AE103" s="6">
        <f>AVERAGE(AB103:AD103)</f>
        <v>0.0422099209126723</v>
      </c>
      <c r="AF103" s="6">
        <f>STDEVA(AB103:AD103)</f>
        <v>0.00327426443630148</v>
      </c>
      <c r="AG103" s="9">
        <f>AF103/AE103</f>
        <v>0.0775709682819727</v>
      </c>
    </row>
    <row r="104" s="1" customFormat="1" spans="1:30">
      <c r="A104" s="14" t="s">
        <v>73</v>
      </c>
      <c r="B104" s="6">
        <v>411.2599</v>
      </c>
      <c r="C104" s="7">
        <v>11.83</v>
      </c>
      <c r="D104" s="1">
        <v>11712.7752826691</v>
      </c>
      <c r="E104" s="1">
        <v>11502.518421814</v>
      </c>
      <c r="F104" s="1">
        <v>11943.5852720871</v>
      </c>
      <c r="G104" s="1">
        <v>9548.00858659348</v>
      </c>
      <c r="H104" s="1">
        <v>8231.3096801453</v>
      </c>
      <c r="I104" s="1">
        <v>10788.8494745331</v>
      </c>
      <c r="J104" s="1">
        <v>5538.79869699097</v>
      </c>
      <c r="K104" s="1">
        <v>7357.73114587405</v>
      </c>
      <c r="L104" s="1">
        <v>5337.19226762386</v>
      </c>
      <c r="M104" s="1">
        <v>7257.95920216372</v>
      </c>
      <c r="N104" s="1">
        <v>7634.51038786319</v>
      </c>
      <c r="O104" s="1">
        <v>16057.1994272307</v>
      </c>
      <c r="P104" s="1">
        <v>6006.14139413443</v>
      </c>
      <c r="Q104" s="1">
        <v>18141.647956131</v>
      </c>
      <c r="R104" s="1">
        <v>18206.2736021729</v>
      </c>
      <c r="S104" s="1">
        <v>18386.6839525677</v>
      </c>
      <c r="T104" s="1">
        <v>15852.880574463</v>
      </c>
      <c r="U104" s="1">
        <v>15007.5850413208</v>
      </c>
      <c r="V104" s="1">
        <v>9590.28152915955</v>
      </c>
      <c r="W104" s="1">
        <v>11447.8312170487</v>
      </c>
      <c r="X104" s="1"/>
      <c r="Y104" s="1"/>
      <c r="Z104" s="1">
        <v>11337.87122332</v>
      </c>
      <c r="AA104" s="1">
        <v>12982.8806215209</v>
      </c>
      <c r="AB104" s="1">
        <v>14413.9546916199</v>
      </c>
      <c r="AC104" s="1">
        <v>23287.3905206757</v>
      </c>
      <c r="AD104" s="1">
        <v>29716.328989319</v>
      </c>
    </row>
    <row r="105" s="1" customFormat="1" spans="1:30">
      <c r="A105" s="5" t="s">
        <v>64</v>
      </c>
      <c r="B105" s="6">
        <v>380.3601</v>
      </c>
      <c r="C105" s="7">
        <v>12.83</v>
      </c>
      <c r="D105" s="1">
        <v>155861.712750992</v>
      </c>
      <c r="E105" s="1">
        <v>187649.098343811</v>
      </c>
      <c r="F105" s="1">
        <v>151994.299697097</v>
      </c>
      <c r="G105" s="1">
        <v>176548.85017656</v>
      </c>
      <c r="H105" s="1">
        <v>159556.091950875</v>
      </c>
      <c r="I105" s="1">
        <v>156681.381783997</v>
      </c>
      <c r="J105" s="1">
        <v>184679.12542488</v>
      </c>
      <c r="K105" s="1">
        <v>145983.236992569</v>
      </c>
      <c r="L105" s="1">
        <v>211583.486780007</v>
      </c>
      <c r="M105" s="1">
        <v>207923.486253793</v>
      </c>
      <c r="N105" s="1">
        <v>145931.310169937</v>
      </c>
      <c r="O105" s="1">
        <v>208877.739327622</v>
      </c>
      <c r="P105" s="1">
        <v>157873.821302215</v>
      </c>
      <c r="Q105" s="1">
        <v>145827.306715691</v>
      </c>
      <c r="R105" s="1">
        <v>137526.49022989</v>
      </c>
      <c r="S105" s="1">
        <v>160551.825301087</v>
      </c>
      <c r="T105" s="1">
        <v>190384.327451081</v>
      </c>
      <c r="U105" s="1">
        <v>164345.620640305</v>
      </c>
      <c r="V105" s="1">
        <v>160643.588614792</v>
      </c>
      <c r="W105" s="1">
        <v>166454.476307342</v>
      </c>
      <c r="X105" s="1">
        <v>209860</v>
      </c>
      <c r="Y105" s="1">
        <v>224619.435188521</v>
      </c>
      <c r="Z105" s="1">
        <v>162456.464933272</v>
      </c>
      <c r="AA105" s="1">
        <v>180025.467636277</v>
      </c>
      <c r="AB105" s="1">
        <v>165550.774409711</v>
      </c>
      <c r="AC105" s="1">
        <v>170963.934944839</v>
      </c>
      <c r="AD105" s="1">
        <v>210760.610982076</v>
      </c>
    </row>
    <row r="106" s="1" customFormat="1" spans="2:34">
      <c r="B106" s="6"/>
      <c r="C106" s="7"/>
      <c r="D106" s="7">
        <f t="shared" ref="D106:AD106" si="37">D104/D105</f>
        <v>0.0751485087385231</v>
      </c>
      <c r="E106" s="7">
        <f t="shared" si="37"/>
        <v>0.0612980212712723</v>
      </c>
      <c r="F106" s="7">
        <f t="shared" si="37"/>
        <v>0.0785791657706175</v>
      </c>
      <c r="G106" s="7">
        <f t="shared" si="37"/>
        <v>0.0540813977380474</v>
      </c>
      <c r="H106" s="7">
        <f t="shared" si="37"/>
        <v>0.0515888148142886</v>
      </c>
      <c r="I106" s="7">
        <f t="shared" si="37"/>
        <v>0.0688585290204215</v>
      </c>
      <c r="J106" s="7">
        <f t="shared" si="37"/>
        <v>0.0299914713384536</v>
      </c>
      <c r="K106" s="7">
        <f t="shared" si="37"/>
        <v>0.0504012056277981</v>
      </c>
      <c r="L106" s="7">
        <f t="shared" si="37"/>
        <v>0.0252249943927485</v>
      </c>
      <c r="M106" s="7">
        <f t="shared" si="37"/>
        <v>0.0349068752786523</v>
      </c>
      <c r="N106" s="7">
        <f t="shared" si="37"/>
        <v>0.0523157804789994</v>
      </c>
      <c r="O106" s="7">
        <f t="shared" si="37"/>
        <v>0.0768736749014944</v>
      </c>
      <c r="P106" s="7">
        <f t="shared" si="37"/>
        <v>0.0380439349893038</v>
      </c>
      <c r="Q106" s="7">
        <f t="shared" si="37"/>
        <v>0.124405012783377</v>
      </c>
      <c r="R106" s="7">
        <f t="shared" si="37"/>
        <v>0.132383758007197</v>
      </c>
      <c r="S106" s="7">
        <f t="shared" si="37"/>
        <v>0.114521799537854</v>
      </c>
      <c r="T106" s="7">
        <f t="shared" si="37"/>
        <v>0.0832677814750081</v>
      </c>
      <c r="U106" s="7">
        <f t="shared" si="37"/>
        <v>0.09131721905853</v>
      </c>
      <c r="V106" s="7">
        <f t="shared" si="37"/>
        <v>0.0596991240786841</v>
      </c>
      <c r="W106" s="7">
        <f t="shared" si="37"/>
        <v>0.0687745470774327</v>
      </c>
      <c r="X106" s="7">
        <f t="shared" si="37"/>
        <v>0</v>
      </c>
      <c r="Y106" s="7">
        <f t="shared" si="37"/>
        <v>0</v>
      </c>
      <c r="Z106" s="7">
        <f t="shared" si="37"/>
        <v>0.069790212583888</v>
      </c>
      <c r="AA106" s="7">
        <f t="shared" si="37"/>
        <v>0.0721169109681275</v>
      </c>
      <c r="AB106" s="7">
        <f t="shared" si="37"/>
        <v>0.0870666702890059</v>
      </c>
      <c r="AC106" s="7">
        <f t="shared" si="37"/>
        <v>0.136212298390238</v>
      </c>
      <c r="AD106" s="7">
        <f t="shared" si="37"/>
        <v>0.140995648336995</v>
      </c>
      <c r="AE106" s="6">
        <f>AVERAGE(AB106:AD106)</f>
        <v>0.121424872338746</v>
      </c>
      <c r="AF106" s="6">
        <f>STDEVA(AB106:AD106)</f>
        <v>0.0298510409407508</v>
      </c>
      <c r="AG106" s="10">
        <f>AF106/AE106</f>
        <v>0.245839590899248</v>
      </c>
      <c r="AH106" s="15" t="s">
        <v>74</v>
      </c>
    </row>
    <row r="107" s="1" customFormat="1" spans="1:30">
      <c r="A107" s="5" t="s">
        <v>75</v>
      </c>
      <c r="B107" s="6">
        <v>397.283</v>
      </c>
      <c r="C107" s="7">
        <v>10.39</v>
      </c>
      <c r="D107" s="1">
        <v>151298.588163711</v>
      </c>
      <c r="E107" s="1">
        <v>17775.0652841305</v>
      </c>
      <c r="F107" s="1">
        <v>117632.414833992</v>
      </c>
      <c r="G107" s="1">
        <v>107522.923949055</v>
      </c>
      <c r="H107" s="1">
        <v>106607.183950554</v>
      </c>
      <c r="I107" s="1">
        <v>99160.2722739681</v>
      </c>
      <c r="J107" s="1">
        <v>10678.1661145066</v>
      </c>
      <c r="K107" s="1">
        <v>9207.54587448216</v>
      </c>
      <c r="L107" s="1">
        <v>7691.38683374971</v>
      </c>
      <c r="M107" s="1">
        <v>6014.01154688455</v>
      </c>
      <c r="N107" s="1">
        <v>28416.1830778844</v>
      </c>
      <c r="O107" s="1">
        <v>6522.67211057666</v>
      </c>
      <c r="P107" s="1">
        <v>45209.6449973674</v>
      </c>
      <c r="Q107" s="1">
        <v>23386.2306311487</v>
      </c>
      <c r="R107" s="1">
        <v>41190.56055656</v>
      </c>
      <c r="S107" s="1">
        <v>38074.3706286133</v>
      </c>
      <c r="T107" s="1">
        <v>30890.8601658451</v>
      </c>
      <c r="U107" s="1">
        <v>79323.9548420649</v>
      </c>
      <c r="V107" s="1">
        <v>10078.6653714872</v>
      </c>
      <c r="W107" s="1">
        <v>6341.0759481125</v>
      </c>
      <c r="X107" s="1"/>
      <c r="Y107" s="1"/>
      <c r="Z107" s="1">
        <v>38164.3249550934</v>
      </c>
      <c r="AA107" s="1">
        <v>39671.937798991</v>
      </c>
      <c r="AB107" s="1">
        <v>39594.1132476799</v>
      </c>
      <c r="AC107" s="1">
        <v>42895.1432161163</v>
      </c>
      <c r="AD107" s="1">
        <v>53145.9134559392</v>
      </c>
    </row>
    <row r="108" s="1" customFormat="1" spans="1:30">
      <c r="A108" s="5" t="s">
        <v>64</v>
      </c>
      <c r="B108" s="6">
        <v>380.3601</v>
      </c>
      <c r="C108" s="7">
        <v>12.83</v>
      </c>
      <c r="D108" s="1">
        <v>155861.712750992</v>
      </c>
      <c r="E108" s="1">
        <v>187649.098343811</v>
      </c>
      <c r="F108" s="1">
        <v>151994.299697097</v>
      </c>
      <c r="G108" s="1">
        <v>176548.85017656</v>
      </c>
      <c r="H108" s="1">
        <v>159556.091950875</v>
      </c>
      <c r="I108" s="1">
        <v>156681.381783997</v>
      </c>
      <c r="J108" s="1">
        <v>184679.12542488</v>
      </c>
      <c r="K108" s="1">
        <v>145983.236992569</v>
      </c>
      <c r="L108" s="1">
        <v>211583.486780007</v>
      </c>
      <c r="M108" s="1">
        <v>207923.486253793</v>
      </c>
      <c r="N108" s="1">
        <v>145931.310169937</v>
      </c>
      <c r="O108" s="1">
        <v>208877.739327622</v>
      </c>
      <c r="P108" s="1">
        <v>157873.821302215</v>
      </c>
      <c r="Q108" s="1">
        <v>145827.306715691</v>
      </c>
      <c r="R108" s="1">
        <v>137526.49022989</v>
      </c>
      <c r="S108" s="1">
        <v>160551.825301087</v>
      </c>
      <c r="T108" s="1">
        <v>190384.327451081</v>
      </c>
      <c r="U108" s="1">
        <v>164345.620640305</v>
      </c>
      <c r="V108" s="1">
        <v>160643.588614792</v>
      </c>
      <c r="W108" s="1">
        <v>166454.476307342</v>
      </c>
      <c r="X108" s="1">
        <v>209860</v>
      </c>
      <c r="Y108" s="1">
        <v>224619.435188521</v>
      </c>
      <c r="Z108" s="1">
        <v>162456.464933272</v>
      </c>
      <c r="AA108" s="1">
        <v>180025.467636277</v>
      </c>
      <c r="AB108" s="1">
        <v>165550.774409711</v>
      </c>
      <c r="AC108" s="1">
        <v>170963.934944839</v>
      </c>
      <c r="AD108" s="1">
        <v>210760.610982076</v>
      </c>
    </row>
    <row r="109" s="1" customFormat="1" spans="2:33">
      <c r="B109" s="6"/>
      <c r="C109" s="7"/>
      <c r="D109" s="7">
        <f t="shared" ref="D109:AD109" si="38">D107/D108</f>
        <v>0.970723248790605</v>
      </c>
      <c r="E109" s="7">
        <f t="shared" si="38"/>
        <v>0.094725023679906</v>
      </c>
      <c r="F109" s="7">
        <f t="shared" si="38"/>
        <v>0.77392648979874</v>
      </c>
      <c r="G109" s="7">
        <f t="shared" si="38"/>
        <v>0.609026475343936</v>
      </c>
      <c r="H109" s="7">
        <f t="shared" si="38"/>
        <v>0.668148628153771</v>
      </c>
      <c r="I109" s="7">
        <f t="shared" si="38"/>
        <v>0.632878464211349</v>
      </c>
      <c r="J109" s="7">
        <f t="shared" si="38"/>
        <v>0.0578201033275417</v>
      </c>
      <c r="K109" s="7">
        <f t="shared" si="38"/>
        <v>0.0630726243928325</v>
      </c>
      <c r="L109" s="7">
        <f t="shared" si="38"/>
        <v>0.0363515459112686</v>
      </c>
      <c r="M109" s="7">
        <f t="shared" si="38"/>
        <v>0.0289241569350362</v>
      </c>
      <c r="N109" s="7">
        <f t="shared" si="38"/>
        <v>0.194723003889938</v>
      </c>
      <c r="O109" s="7">
        <f t="shared" si="38"/>
        <v>0.0312272247467497</v>
      </c>
      <c r="P109" s="7">
        <f t="shared" si="38"/>
        <v>0.28636568510509</v>
      </c>
      <c r="Q109" s="7">
        <f t="shared" si="38"/>
        <v>0.160369351651972</v>
      </c>
      <c r="R109" s="7">
        <f t="shared" si="38"/>
        <v>0.299510010672894</v>
      </c>
      <c r="S109" s="7">
        <f t="shared" si="38"/>
        <v>0.237146918493212</v>
      </c>
      <c r="T109" s="7">
        <f t="shared" si="38"/>
        <v>0.162255268484652</v>
      </c>
      <c r="U109" s="7">
        <f t="shared" si="38"/>
        <v>0.482665461562114</v>
      </c>
      <c r="V109" s="7">
        <f t="shared" si="38"/>
        <v>0.0627392942251488</v>
      </c>
      <c r="W109" s="7">
        <f t="shared" si="38"/>
        <v>0.038094955983066</v>
      </c>
      <c r="X109" s="7">
        <f t="shared" si="38"/>
        <v>0</v>
      </c>
      <c r="Y109" s="7">
        <f t="shared" si="38"/>
        <v>0</v>
      </c>
      <c r="Z109" s="7">
        <f t="shared" si="38"/>
        <v>0.234920321396684</v>
      </c>
      <c r="AA109" s="7">
        <f t="shared" si="38"/>
        <v>0.220368475193433</v>
      </c>
      <c r="AB109" s="7">
        <f t="shared" si="38"/>
        <v>0.239165980279204</v>
      </c>
      <c r="AC109" s="7">
        <f t="shared" si="38"/>
        <v>0.250901707602579</v>
      </c>
      <c r="AD109" s="7">
        <f t="shared" si="38"/>
        <v>0.252162456771673</v>
      </c>
      <c r="AE109" s="6">
        <f>AVERAGE(AB109:AD109)</f>
        <v>0.247410048217819</v>
      </c>
      <c r="AF109" s="6">
        <f>STDEVA(AB109:AD109)</f>
        <v>0.00716734708586196</v>
      </c>
      <c r="AG109" s="9">
        <f>AF109/AE109</f>
        <v>0.028969506846997</v>
      </c>
    </row>
    <row r="110" s="1" customFormat="1" spans="1:30">
      <c r="A110" s="5" t="s">
        <v>76</v>
      </c>
      <c r="B110" s="6">
        <v>399.3352</v>
      </c>
      <c r="C110" s="7">
        <v>14.09</v>
      </c>
      <c r="D110" s="1">
        <v>1183650.16532752</v>
      </c>
      <c r="E110" s="1">
        <v>551006.337062623</v>
      </c>
      <c r="F110" s="1">
        <v>887757.432692503</v>
      </c>
      <c r="G110" s="1">
        <v>893861.926394098</v>
      </c>
      <c r="H110" s="1">
        <v>651194.959005496</v>
      </c>
      <c r="I110" s="1">
        <v>1075179.31278998</v>
      </c>
      <c r="J110" s="1">
        <v>465239.016351164</v>
      </c>
      <c r="K110" s="1">
        <v>648484.68192713</v>
      </c>
      <c r="L110" s="1">
        <v>377541.523169677</v>
      </c>
      <c r="M110" s="1">
        <v>344350.414183472</v>
      </c>
      <c r="N110" s="1">
        <v>1953152.56414309</v>
      </c>
      <c r="O110" s="1">
        <v>618688.023620693</v>
      </c>
      <c r="P110" s="1">
        <v>2574900.0579026</v>
      </c>
      <c r="Q110" s="1">
        <v>2826715.21207179</v>
      </c>
      <c r="R110" s="1">
        <v>1088926.20334565</v>
      </c>
      <c r="S110" s="1">
        <v>1374661.48346273</v>
      </c>
      <c r="T110" s="1">
        <v>1092468.78661335</v>
      </c>
      <c r="U110" s="1">
        <v>835178.215607729</v>
      </c>
      <c r="V110" s="1">
        <v>765020.415618349</v>
      </c>
      <c r="W110" s="1">
        <v>655103.359029754</v>
      </c>
      <c r="X110" s="1"/>
      <c r="Y110" s="1"/>
      <c r="Z110" s="1">
        <v>972913.25598848</v>
      </c>
      <c r="AA110" s="1">
        <v>1060060.38601818</v>
      </c>
      <c r="AB110" s="1">
        <v>1007088.0977904</v>
      </c>
      <c r="AC110" s="1">
        <v>1125250.31245293</v>
      </c>
      <c r="AD110" s="1">
        <v>1091787.73638739</v>
      </c>
    </row>
    <row r="111" s="3" customFormat="1" spans="1:30">
      <c r="A111" s="11" t="s">
        <v>77</v>
      </c>
      <c r="B111" s="12">
        <v>402.3537</v>
      </c>
      <c r="C111" s="13">
        <v>14.09</v>
      </c>
      <c r="D111" s="3">
        <v>206038.214732941</v>
      </c>
      <c r="E111" s="3">
        <v>214840.018638819</v>
      </c>
      <c r="F111" s="3">
        <v>210130.437899704</v>
      </c>
      <c r="G111" s="3">
        <v>224722.717299498</v>
      </c>
      <c r="H111" s="3">
        <v>230772.291641282</v>
      </c>
      <c r="I111" s="3">
        <v>230024.999691865</v>
      </c>
      <c r="J111" s="3">
        <v>229707.182402144</v>
      </c>
      <c r="K111" s="3">
        <v>205592.414895524</v>
      </c>
      <c r="L111" s="3">
        <v>237141.099444564</v>
      </c>
      <c r="M111" s="3">
        <v>229829.69724899</v>
      </c>
      <c r="N111" s="3">
        <v>193824.981464414</v>
      </c>
      <c r="O111" s="3">
        <v>218494.573193228</v>
      </c>
      <c r="P111" s="3">
        <v>192700.167403567</v>
      </c>
      <c r="Q111" s="3">
        <v>189625.526004655</v>
      </c>
      <c r="R111" s="3">
        <v>215427.514477998</v>
      </c>
      <c r="S111" s="3">
        <v>222451.321586</v>
      </c>
      <c r="T111" s="3">
        <v>242029.810645524</v>
      </c>
      <c r="U111" s="3">
        <v>234806.860058793</v>
      </c>
      <c r="V111" s="3">
        <v>221365.681609169</v>
      </c>
      <c r="W111" s="3">
        <v>209270.702816703</v>
      </c>
      <c r="X111" s="3">
        <v>217104.777784913</v>
      </c>
      <c r="Y111" s="3">
        <v>214898.960654825</v>
      </c>
      <c r="Z111" s="3">
        <v>209460.531029968</v>
      </c>
      <c r="AA111" s="3">
        <v>224523.176600737</v>
      </c>
      <c r="AB111" s="3">
        <v>216002.556261796</v>
      </c>
      <c r="AC111" s="3">
        <v>245905.25234812</v>
      </c>
      <c r="AD111" s="3">
        <v>230399.650446222</v>
      </c>
    </row>
    <row r="112" s="1" customFormat="1" spans="2:33">
      <c r="B112" s="6"/>
      <c r="C112" s="7"/>
      <c r="D112" s="7">
        <f t="shared" ref="D112:AD112" si="39">D110/D111</f>
        <v>5.74480887859431</v>
      </c>
      <c r="E112" s="7">
        <f t="shared" si="39"/>
        <v>2.56472858526862</v>
      </c>
      <c r="F112" s="7">
        <f t="shared" si="39"/>
        <v>4.22479218891759</v>
      </c>
      <c r="G112" s="7">
        <f t="shared" si="39"/>
        <v>3.97762156463607</v>
      </c>
      <c r="H112" s="7">
        <f t="shared" si="39"/>
        <v>2.8218073945278</v>
      </c>
      <c r="I112" s="7">
        <f t="shared" si="39"/>
        <v>4.67418460702211</v>
      </c>
      <c r="J112" s="7">
        <f t="shared" si="39"/>
        <v>2.025356854261</v>
      </c>
      <c r="K112" s="7">
        <f t="shared" si="39"/>
        <v>3.15422474246762</v>
      </c>
      <c r="L112" s="7">
        <f t="shared" si="39"/>
        <v>1.59205436785931</v>
      </c>
      <c r="M112" s="7">
        <f t="shared" si="39"/>
        <v>1.49828511417484</v>
      </c>
      <c r="N112" s="7">
        <f t="shared" si="39"/>
        <v>10.0768876611588</v>
      </c>
      <c r="O112" s="7">
        <f t="shared" si="39"/>
        <v>2.83159446286819</v>
      </c>
      <c r="P112" s="7">
        <f t="shared" si="39"/>
        <v>13.3622097613961</v>
      </c>
      <c r="Q112" s="7">
        <f t="shared" si="39"/>
        <v>14.9068285880583</v>
      </c>
      <c r="R112" s="7">
        <f t="shared" si="39"/>
        <v>5.05472203021153</v>
      </c>
      <c r="S112" s="7">
        <f t="shared" si="39"/>
        <v>6.17960582864545</v>
      </c>
      <c r="T112" s="7">
        <f t="shared" si="39"/>
        <v>4.51377780158402</v>
      </c>
      <c r="U112" s="7">
        <f t="shared" si="39"/>
        <v>3.55687314841913</v>
      </c>
      <c r="V112" s="7">
        <f t="shared" si="39"/>
        <v>3.45591245245063</v>
      </c>
      <c r="W112" s="7">
        <f t="shared" si="39"/>
        <v>3.13041123392962</v>
      </c>
      <c r="X112" s="7">
        <f t="shared" si="39"/>
        <v>0</v>
      </c>
      <c r="Y112" s="7">
        <f t="shared" si="39"/>
        <v>0</v>
      </c>
      <c r="Z112" s="7">
        <f t="shared" si="39"/>
        <v>4.64485242734959</v>
      </c>
      <c r="AA112" s="7">
        <f t="shared" si="39"/>
        <v>4.72138512409903</v>
      </c>
      <c r="AB112" s="7">
        <f t="shared" si="39"/>
        <v>4.66238971991519</v>
      </c>
      <c r="AC112" s="7">
        <f t="shared" si="39"/>
        <v>4.57595070340324</v>
      </c>
      <c r="AD112" s="7">
        <f t="shared" si="39"/>
        <v>4.73866923961426</v>
      </c>
      <c r="AE112" s="6">
        <f>AVERAGE(AB112:AD112)</f>
        <v>4.65900322097756</v>
      </c>
      <c r="AF112" s="6">
        <f>STDEVA(AB112:AD112)</f>
        <v>0.0814121108186951</v>
      </c>
      <c r="AG112" s="9">
        <f>AF112/AE112</f>
        <v>0.0174741477859749</v>
      </c>
    </row>
    <row r="113" s="1" customFormat="1" spans="1:30">
      <c r="A113" s="5" t="s">
        <v>78</v>
      </c>
      <c r="B113" s="6">
        <v>429.309</v>
      </c>
      <c r="C113" s="7">
        <v>10.65</v>
      </c>
      <c r="D113" s="1">
        <v>58268.8024080506</v>
      </c>
      <c r="E113" s="1">
        <v>37865.343975876</v>
      </c>
      <c r="F113" s="1">
        <v>40732.2911274413</v>
      </c>
      <c r="G113" s="1">
        <v>68873.1695955579</v>
      </c>
      <c r="H113" s="1">
        <v>50145.5952090074</v>
      </c>
      <c r="I113" s="1">
        <v>57808.2571492006</v>
      </c>
      <c r="J113" s="1">
        <v>39267.8046704559</v>
      </c>
      <c r="K113" s="1">
        <v>60121.6154252933</v>
      </c>
      <c r="L113" s="1">
        <v>30136.5156144408</v>
      </c>
      <c r="M113" s="1">
        <v>30952.7067567444</v>
      </c>
      <c r="N113" s="1">
        <v>79207.963258675</v>
      </c>
      <c r="O113" s="1">
        <v>64887.6396128535</v>
      </c>
      <c r="P113" s="1">
        <v>133852.675339979</v>
      </c>
      <c r="Q113" s="1">
        <v>69750.3743598176</v>
      </c>
      <c r="R113" s="1">
        <v>63278.6858449328</v>
      </c>
      <c r="S113" s="1">
        <v>79502.4893686516</v>
      </c>
      <c r="T113" s="1">
        <v>78405.8670481112</v>
      </c>
      <c r="U113" s="1">
        <v>55385.3905172119</v>
      </c>
      <c r="V113" s="1">
        <v>69146.4367965394</v>
      </c>
      <c r="W113" s="1">
        <v>96691.8458807529</v>
      </c>
      <c r="X113" s="1"/>
      <c r="Y113" s="1"/>
      <c r="Z113" s="1">
        <v>60098.2787705691</v>
      </c>
      <c r="AA113" s="1">
        <v>65041.046101623</v>
      </c>
      <c r="AB113" s="1">
        <v>63405.8494740908</v>
      </c>
      <c r="AC113" s="1">
        <v>69310.9051798096</v>
      </c>
      <c r="AD113" s="1">
        <v>76900.6724398807</v>
      </c>
    </row>
    <row r="114" s="3" customFormat="1" spans="1:30">
      <c r="A114" s="11" t="s">
        <v>77</v>
      </c>
      <c r="B114" s="12">
        <v>402.3537</v>
      </c>
      <c r="C114" s="13">
        <v>14.09</v>
      </c>
      <c r="D114" s="3">
        <v>206038.214732941</v>
      </c>
      <c r="E114" s="3">
        <v>214840.018638819</v>
      </c>
      <c r="F114" s="3">
        <v>210130.437899704</v>
      </c>
      <c r="G114" s="3">
        <v>224722.717299498</v>
      </c>
      <c r="H114" s="3">
        <v>230772.291641282</v>
      </c>
      <c r="I114" s="3">
        <v>230024.999691865</v>
      </c>
      <c r="J114" s="3">
        <v>229707.182402144</v>
      </c>
      <c r="K114" s="3">
        <v>205592.414895524</v>
      </c>
      <c r="L114" s="3">
        <v>237141.099444564</v>
      </c>
      <c r="M114" s="3">
        <v>229829.69724899</v>
      </c>
      <c r="N114" s="3">
        <v>193824.981464414</v>
      </c>
      <c r="O114" s="3">
        <v>218494.573193228</v>
      </c>
      <c r="P114" s="3">
        <v>192700.167403567</v>
      </c>
      <c r="Q114" s="3">
        <v>189625.526004655</v>
      </c>
      <c r="R114" s="3">
        <v>215427.514477998</v>
      </c>
      <c r="S114" s="3">
        <v>222451.321586</v>
      </c>
      <c r="T114" s="3">
        <v>242029.810645524</v>
      </c>
      <c r="U114" s="3">
        <v>234806.860058793</v>
      </c>
      <c r="V114" s="3">
        <v>221365.681609169</v>
      </c>
      <c r="W114" s="3">
        <v>209270.702816703</v>
      </c>
      <c r="X114" s="3">
        <v>217104.777784913</v>
      </c>
      <c r="Y114" s="3">
        <v>214898.960654825</v>
      </c>
      <c r="Z114" s="3">
        <v>209460.531029968</v>
      </c>
      <c r="AA114" s="3">
        <v>224523.176600737</v>
      </c>
      <c r="AB114" s="3">
        <v>216002.556261796</v>
      </c>
      <c r="AC114" s="3">
        <v>245905.25234812</v>
      </c>
      <c r="AD114" s="3">
        <v>230399.650446222</v>
      </c>
    </row>
    <row r="115" s="1" customFormat="1" spans="2:33">
      <c r="B115" s="6"/>
      <c r="C115" s="7"/>
      <c r="D115" s="7">
        <f t="shared" ref="D115:AD115" si="40">D113/D114</f>
        <v>0.282805801261559</v>
      </c>
      <c r="E115" s="7">
        <f t="shared" si="40"/>
        <v>0.17624902574382</v>
      </c>
      <c r="F115" s="7">
        <f t="shared" si="40"/>
        <v>0.19384288889591</v>
      </c>
      <c r="G115" s="7">
        <f t="shared" si="40"/>
        <v>0.306480672818528</v>
      </c>
      <c r="H115" s="7">
        <f t="shared" si="40"/>
        <v>0.217294697090216</v>
      </c>
      <c r="I115" s="7">
        <f t="shared" si="40"/>
        <v>0.25131293218841</v>
      </c>
      <c r="J115" s="7">
        <f t="shared" si="40"/>
        <v>0.170947221849208</v>
      </c>
      <c r="K115" s="7">
        <f t="shared" si="40"/>
        <v>0.292431097012238</v>
      </c>
      <c r="L115" s="7">
        <f t="shared" si="40"/>
        <v>0.127082634284091</v>
      </c>
      <c r="M115" s="7">
        <f t="shared" si="40"/>
        <v>0.134676706827888</v>
      </c>
      <c r="N115" s="7">
        <f t="shared" si="40"/>
        <v>0.408657143471557</v>
      </c>
      <c r="O115" s="7">
        <f t="shared" si="40"/>
        <v>0.296975978233882</v>
      </c>
      <c r="P115" s="7">
        <f t="shared" si="40"/>
        <v>0.694616289874076</v>
      </c>
      <c r="Q115" s="7">
        <f t="shared" si="40"/>
        <v>0.367832199754084</v>
      </c>
      <c r="R115" s="7">
        <f t="shared" si="40"/>
        <v>0.293735394006022</v>
      </c>
      <c r="S115" s="7">
        <f t="shared" si="40"/>
        <v>0.357392749127435</v>
      </c>
      <c r="T115" s="7">
        <f t="shared" si="40"/>
        <v>0.323951280377375</v>
      </c>
      <c r="U115" s="7">
        <f t="shared" si="40"/>
        <v>0.235876373046954</v>
      </c>
      <c r="V115" s="7">
        <f t="shared" si="40"/>
        <v>0.312362947562127</v>
      </c>
      <c r="W115" s="7">
        <f t="shared" si="40"/>
        <v>0.462041960863694</v>
      </c>
      <c r="X115" s="7">
        <f t="shared" si="40"/>
        <v>0</v>
      </c>
      <c r="Y115" s="7">
        <f t="shared" si="40"/>
        <v>0</v>
      </c>
      <c r="Z115" s="7">
        <f t="shared" si="40"/>
        <v>0.286919346929235</v>
      </c>
      <c r="AA115" s="7">
        <f t="shared" si="40"/>
        <v>0.289685221304719</v>
      </c>
      <c r="AB115" s="7">
        <f t="shared" si="40"/>
        <v>0.29354212547949</v>
      </c>
      <c r="AC115" s="7">
        <f t="shared" si="40"/>
        <v>0.281860206392373</v>
      </c>
      <c r="AD115" s="7">
        <f t="shared" si="40"/>
        <v>0.333770786070833</v>
      </c>
      <c r="AE115" s="6">
        <f>AVERAGE(AB115:AD115)</f>
        <v>0.303057705980899</v>
      </c>
      <c r="AF115" s="6">
        <f>STDEVA(AB115:AD115)</f>
        <v>0.0272320909011323</v>
      </c>
      <c r="AG115" s="9">
        <f>AF115/AE115</f>
        <v>0.0898577741588552</v>
      </c>
    </row>
    <row r="116" s="1" customFormat="1" spans="1:30">
      <c r="A116" s="5" t="s">
        <v>79</v>
      </c>
      <c r="B116" s="6">
        <v>397.3192</v>
      </c>
      <c r="C116" s="7">
        <v>13.21</v>
      </c>
      <c r="D116" s="1">
        <v>249962.221605799</v>
      </c>
      <c r="E116" s="1">
        <v>281481.257323383</v>
      </c>
      <c r="F116" s="1">
        <v>246382.1925821</v>
      </c>
      <c r="G116" s="1">
        <v>160300.224298422</v>
      </c>
      <c r="H116" s="1">
        <v>148487.737755096</v>
      </c>
      <c r="I116" s="1">
        <v>215121.87264165</v>
      </c>
      <c r="J116" s="1">
        <v>164826.212990601</v>
      </c>
      <c r="K116" s="1">
        <v>270756.151089367</v>
      </c>
      <c r="L116" s="1">
        <v>122968.973847184</v>
      </c>
      <c r="M116" s="1">
        <v>140931.808999817</v>
      </c>
      <c r="N116" s="1">
        <v>397579.585719128</v>
      </c>
      <c r="O116" s="1">
        <v>333903.577083655</v>
      </c>
      <c r="P116" s="1">
        <v>563489.278949901</v>
      </c>
      <c r="Q116" s="1">
        <v>520694.944230451</v>
      </c>
      <c r="R116" s="1">
        <v>235777.910773406</v>
      </c>
      <c r="S116" s="1">
        <v>314481.958432447</v>
      </c>
      <c r="T116" s="1">
        <v>254171.301496184</v>
      </c>
      <c r="U116" s="1">
        <v>184987.349354142</v>
      </c>
      <c r="V116" s="1">
        <v>424149.904861406</v>
      </c>
      <c r="W116" s="1">
        <v>274872.282159421</v>
      </c>
      <c r="X116" s="1"/>
      <c r="Y116" s="1"/>
      <c r="Z116" s="1">
        <v>264603.284190245</v>
      </c>
      <c r="AA116" s="1">
        <v>284013.863141073</v>
      </c>
      <c r="AB116" s="1">
        <v>281937.329601671</v>
      </c>
      <c r="AC116" s="1">
        <v>309026.288525299</v>
      </c>
      <c r="AD116" s="1">
        <v>326824.497787542</v>
      </c>
    </row>
    <row r="117" s="3" customFormat="1" spans="1:30">
      <c r="A117" s="11" t="s">
        <v>77</v>
      </c>
      <c r="B117" s="12">
        <v>402.3537</v>
      </c>
      <c r="C117" s="13">
        <v>14.09</v>
      </c>
      <c r="D117" s="3">
        <v>206038.214732941</v>
      </c>
      <c r="E117" s="3">
        <v>214840.018638819</v>
      </c>
      <c r="F117" s="3">
        <v>210130.437899704</v>
      </c>
      <c r="G117" s="3">
        <v>224722.717299498</v>
      </c>
      <c r="H117" s="3">
        <v>230772.291641282</v>
      </c>
      <c r="I117" s="3">
        <v>230024.999691865</v>
      </c>
      <c r="J117" s="3">
        <v>229707.182402144</v>
      </c>
      <c r="K117" s="3">
        <v>205592.414895524</v>
      </c>
      <c r="L117" s="3">
        <v>237141.099444564</v>
      </c>
      <c r="M117" s="3">
        <v>229829.69724899</v>
      </c>
      <c r="N117" s="3">
        <v>193824.981464414</v>
      </c>
      <c r="O117" s="3">
        <v>218494.573193228</v>
      </c>
      <c r="P117" s="3">
        <v>192700.167403567</v>
      </c>
      <c r="Q117" s="3">
        <v>189625.526004655</v>
      </c>
      <c r="R117" s="3">
        <v>215427.514477998</v>
      </c>
      <c r="S117" s="3">
        <v>222451.321586</v>
      </c>
      <c r="T117" s="3">
        <v>242029.810645524</v>
      </c>
      <c r="U117" s="3">
        <v>234806.860058793</v>
      </c>
      <c r="V117" s="3">
        <v>221365.681609169</v>
      </c>
      <c r="W117" s="3">
        <v>209270.702816703</v>
      </c>
      <c r="X117" s="3">
        <v>217104.777784913</v>
      </c>
      <c r="Y117" s="3">
        <v>214898.960654825</v>
      </c>
      <c r="Z117" s="3">
        <v>209460.531029968</v>
      </c>
      <c r="AA117" s="3">
        <v>224523.176600737</v>
      </c>
      <c r="AB117" s="3">
        <v>216002.556261796</v>
      </c>
      <c r="AC117" s="3">
        <v>245905.25234812</v>
      </c>
      <c r="AD117" s="3">
        <v>230399.650446222</v>
      </c>
    </row>
    <row r="118" s="1" customFormat="1" spans="2:33">
      <c r="B118" s="6"/>
      <c r="C118" s="7"/>
      <c r="D118" s="7">
        <f t="shared" ref="D118:AD118" si="41">D116/D117</f>
        <v>1.21318378694841</v>
      </c>
      <c r="E118" s="7">
        <f t="shared" si="41"/>
        <v>1.31019006192044</v>
      </c>
      <c r="F118" s="7">
        <f t="shared" si="41"/>
        <v>1.1725202452569</v>
      </c>
      <c r="G118" s="7">
        <f t="shared" si="41"/>
        <v>0.713324519322106</v>
      </c>
      <c r="H118" s="7">
        <f t="shared" si="41"/>
        <v>0.643438329181689</v>
      </c>
      <c r="I118" s="7">
        <f t="shared" si="41"/>
        <v>0.935210837647304</v>
      </c>
      <c r="J118" s="7">
        <f t="shared" si="41"/>
        <v>0.717549234930072</v>
      </c>
      <c r="K118" s="7">
        <f t="shared" si="41"/>
        <v>1.31695593549479</v>
      </c>
      <c r="L118" s="7">
        <f t="shared" si="41"/>
        <v>0.518547709086295</v>
      </c>
      <c r="M118" s="7">
        <f t="shared" si="41"/>
        <v>0.613201038363359</v>
      </c>
      <c r="N118" s="7">
        <f t="shared" si="41"/>
        <v>2.05122984000967</v>
      </c>
      <c r="O118" s="7">
        <f t="shared" si="41"/>
        <v>1.52820077956062</v>
      </c>
      <c r="P118" s="7">
        <f t="shared" si="41"/>
        <v>2.92417638522233</v>
      </c>
      <c r="Q118" s="7">
        <f t="shared" si="41"/>
        <v>2.74591166706991</v>
      </c>
      <c r="R118" s="7">
        <f t="shared" si="41"/>
        <v>1.09446516776058</v>
      </c>
      <c r="S118" s="7">
        <f t="shared" si="41"/>
        <v>1.41371135127587</v>
      </c>
      <c r="T118" s="7">
        <f t="shared" si="41"/>
        <v>1.05016527021311</v>
      </c>
      <c r="U118" s="7">
        <f t="shared" si="41"/>
        <v>0.78782770361915</v>
      </c>
      <c r="V118" s="7">
        <f t="shared" si="41"/>
        <v>1.91605989590682</v>
      </c>
      <c r="W118" s="7">
        <f t="shared" si="41"/>
        <v>1.31347713014649</v>
      </c>
      <c r="X118" s="7">
        <f t="shared" si="41"/>
        <v>0</v>
      </c>
      <c r="Y118" s="7">
        <f t="shared" si="41"/>
        <v>0</v>
      </c>
      <c r="Z118" s="7">
        <f t="shared" si="41"/>
        <v>1.26326082956597</v>
      </c>
      <c r="AA118" s="7">
        <f t="shared" si="41"/>
        <v>1.26496456820637</v>
      </c>
      <c r="AB118" s="7">
        <f t="shared" si="41"/>
        <v>1.30524996778261</v>
      </c>
      <c r="AC118" s="7">
        <f t="shared" si="41"/>
        <v>1.25668844229411</v>
      </c>
      <c r="AD118" s="7">
        <f t="shared" si="41"/>
        <v>1.41851125708989</v>
      </c>
      <c r="AE118" s="6">
        <f>AVERAGE(AB118:AD118)</f>
        <v>1.3268165557222</v>
      </c>
      <c r="AF118" s="6">
        <f>STDEVA(AB118:AD118)</f>
        <v>0.0830391120715089</v>
      </c>
      <c r="AG118" s="9">
        <f>AF118/AE118</f>
        <v>0.0625852245462144</v>
      </c>
    </row>
    <row r="119" s="1" customFormat="1" spans="1:30">
      <c r="A119" s="5" t="s">
        <v>80</v>
      </c>
      <c r="B119" s="6">
        <v>427.2933</v>
      </c>
      <c r="C119" s="7">
        <v>10.12</v>
      </c>
      <c r="D119" s="1">
        <v>14281.5131164399</v>
      </c>
      <c r="E119" s="1">
        <v>8977.38638445286</v>
      </c>
      <c r="F119" s="1">
        <v>12383.574639679</v>
      </c>
      <c r="G119" s="1">
        <v>16873.1686858215</v>
      </c>
      <c r="H119" s="1">
        <v>13156.5512805023</v>
      </c>
      <c r="I119" s="1">
        <v>17351.726720459</v>
      </c>
      <c r="J119" s="1">
        <v>8805.68735424042</v>
      </c>
      <c r="K119" s="1">
        <v>10404.9948454285</v>
      </c>
      <c r="L119" s="1">
        <v>6321.10757768244</v>
      </c>
      <c r="M119" s="1">
        <v>7766.40355257415</v>
      </c>
      <c r="N119" s="1">
        <v>17823.3222514496</v>
      </c>
      <c r="O119" s="1">
        <v>17505.4996985319</v>
      </c>
      <c r="P119" s="1">
        <v>23922.6180326155</v>
      </c>
      <c r="Q119" s="1">
        <v>13886.333754776</v>
      </c>
      <c r="R119" s="1">
        <v>21088.0775671082</v>
      </c>
      <c r="S119" s="1">
        <v>24680.5097899167</v>
      </c>
      <c r="T119" s="1">
        <v>23455.5795579072</v>
      </c>
      <c r="U119" s="1">
        <v>19444.9585845337</v>
      </c>
      <c r="V119" s="1">
        <v>18272.8264393158</v>
      </c>
      <c r="W119" s="1">
        <v>24442.5541683351</v>
      </c>
      <c r="X119" s="1">
        <v>149.28909738159</v>
      </c>
      <c r="Y119" s="1"/>
      <c r="Z119" s="1">
        <v>17913.365767334</v>
      </c>
      <c r="AA119" s="1">
        <v>19075.140769104</v>
      </c>
      <c r="AB119" s="1">
        <v>17614.7360851288</v>
      </c>
      <c r="AC119" s="1">
        <v>17197.5284577027</v>
      </c>
      <c r="AD119" s="1">
        <v>19764.0531057358</v>
      </c>
    </row>
    <row r="120" s="3" customFormat="1" spans="1:30">
      <c r="A120" s="11" t="s">
        <v>77</v>
      </c>
      <c r="B120" s="12">
        <v>402.3537</v>
      </c>
      <c r="C120" s="13">
        <v>14.09</v>
      </c>
      <c r="D120" s="3">
        <v>206038.214732941</v>
      </c>
      <c r="E120" s="3">
        <v>214840.018638819</v>
      </c>
      <c r="F120" s="3">
        <v>210130.437899704</v>
      </c>
      <c r="G120" s="3">
        <v>224722.717299498</v>
      </c>
      <c r="H120" s="3">
        <v>230772.291641282</v>
      </c>
      <c r="I120" s="3">
        <v>230024.999691865</v>
      </c>
      <c r="J120" s="3">
        <v>229707.182402144</v>
      </c>
      <c r="K120" s="3">
        <v>205592.414895524</v>
      </c>
      <c r="L120" s="3">
        <v>237141.099444564</v>
      </c>
      <c r="M120" s="3">
        <v>229829.69724899</v>
      </c>
      <c r="N120" s="3">
        <v>193824.981464414</v>
      </c>
      <c r="O120" s="3">
        <v>218494.573193228</v>
      </c>
      <c r="P120" s="3">
        <v>192700.167403567</v>
      </c>
      <c r="Q120" s="3">
        <v>189625.526004655</v>
      </c>
      <c r="R120" s="3">
        <v>215427.514477998</v>
      </c>
      <c r="S120" s="3">
        <v>222451.321586</v>
      </c>
      <c r="T120" s="3">
        <v>242029.810645524</v>
      </c>
      <c r="U120" s="3">
        <v>234806.860058793</v>
      </c>
      <c r="V120" s="3">
        <v>221365.681609169</v>
      </c>
      <c r="W120" s="3">
        <v>209270.702816703</v>
      </c>
      <c r="X120" s="3">
        <v>217104.777784913</v>
      </c>
      <c r="Y120" s="3">
        <v>214898.960654825</v>
      </c>
      <c r="Z120" s="3">
        <v>209460.531029968</v>
      </c>
      <c r="AA120" s="3">
        <v>224523.176600737</v>
      </c>
      <c r="AB120" s="3">
        <v>216002.556261796</v>
      </c>
      <c r="AC120" s="3">
        <v>245905.25234812</v>
      </c>
      <c r="AD120" s="3">
        <v>230399.650446222</v>
      </c>
    </row>
    <row r="121" s="1" customFormat="1" spans="2:33">
      <c r="B121" s="6"/>
      <c r="C121" s="7"/>
      <c r="D121" s="7">
        <f t="shared" ref="D121:AD121" si="42">D119/D120</f>
        <v>0.0693148750825232</v>
      </c>
      <c r="E121" s="7">
        <f t="shared" si="42"/>
        <v>0.0417863787265133</v>
      </c>
      <c r="F121" s="7">
        <f t="shared" si="42"/>
        <v>0.0589327979490041</v>
      </c>
      <c r="G121" s="7">
        <f t="shared" si="42"/>
        <v>0.0750843923951572</v>
      </c>
      <c r="H121" s="7">
        <f t="shared" si="42"/>
        <v>0.0570109660346623</v>
      </c>
      <c r="I121" s="7">
        <f t="shared" si="42"/>
        <v>0.0754340908323134</v>
      </c>
      <c r="J121" s="7">
        <f t="shared" si="42"/>
        <v>0.0383344014852112</v>
      </c>
      <c r="K121" s="7">
        <f t="shared" si="42"/>
        <v>0.0506098187071542</v>
      </c>
      <c r="L121" s="7">
        <f t="shared" si="42"/>
        <v>0.0266554704877723</v>
      </c>
      <c r="M121" s="7">
        <f t="shared" si="42"/>
        <v>0.0337919931389906</v>
      </c>
      <c r="N121" s="7">
        <f t="shared" si="42"/>
        <v>0.0919557536742081</v>
      </c>
      <c r="O121" s="7">
        <f t="shared" si="42"/>
        <v>0.0801186933052599</v>
      </c>
      <c r="P121" s="7">
        <f t="shared" si="42"/>
        <v>0.124144251429294</v>
      </c>
      <c r="Q121" s="7">
        <f t="shared" si="42"/>
        <v>0.0732302978789634</v>
      </c>
      <c r="R121" s="7">
        <f t="shared" si="42"/>
        <v>0.0978894344958985</v>
      </c>
      <c r="S121" s="7">
        <f t="shared" si="42"/>
        <v>0.110947912621752</v>
      </c>
      <c r="T121" s="7">
        <f t="shared" si="42"/>
        <v>0.0969119444226652</v>
      </c>
      <c r="U121" s="7">
        <f t="shared" si="42"/>
        <v>0.0828125659517141</v>
      </c>
      <c r="V121" s="7">
        <f t="shared" si="42"/>
        <v>0.0825458865461237</v>
      </c>
      <c r="W121" s="7">
        <f t="shared" si="42"/>
        <v>0.116798738855214</v>
      </c>
      <c r="X121" s="7">
        <f t="shared" si="42"/>
        <v>0.000687636167682554</v>
      </c>
      <c r="Y121" s="7">
        <f t="shared" si="42"/>
        <v>0</v>
      </c>
      <c r="Z121" s="7">
        <f t="shared" si="42"/>
        <v>0.0855214377584629</v>
      </c>
      <c r="AA121" s="7">
        <f t="shared" si="42"/>
        <v>0.0849584486461492</v>
      </c>
      <c r="AB121" s="7">
        <f t="shared" si="42"/>
        <v>0.0815487390055684</v>
      </c>
      <c r="AC121" s="7">
        <f t="shared" si="42"/>
        <v>0.0699355881726216</v>
      </c>
      <c r="AD121" s="7">
        <f t="shared" si="42"/>
        <v>0.0857816106381158</v>
      </c>
      <c r="AE121" s="6">
        <f>AVERAGE(AB121:AD121)</f>
        <v>0.0790886459387686</v>
      </c>
      <c r="AF121" s="6">
        <f>STDEVA(AB121:AD121)</f>
        <v>0.00820445917883832</v>
      </c>
      <c r="AG121" s="9">
        <f>AF121/AE121</f>
        <v>0.103737509745587</v>
      </c>
    </row>
    <row r="122" s="1" customFormat="1" spans="1:30">
      <c r="A122" s="5" t="s">
        <v>81</v>
      </c>
      <c r="B122" s="6">
        <v>413.3143</v>
      </c>
      <c r="C122" s="7">
        <v>11.88</v>
      </c>
      <c r="D122" s="1">
        <v>44138.2200436478</v>
      </c>
      <c r="E122" s="1">
        <v>20189.2365398865</v>
      </c>
      <c r="F122" s="1">
        <v>32912.3997247163</v>
      </c>
      <c r="G122" s="1">
        <v>17100.6785045928</v>
      </c>
      <c r="H122" s="1">
        <v>18454.5708287049</v>
      </c>
      <c r="I122" s="1">
        <v>21181.7795015412</v>
      </c>
      <c r="J122" s="1">
        <v>13577.0912225418</v>
      </c>
      <c r="K122" s="1">
        <v>24131.8594641796</v>
      </c>
      <c r="L122" s="1">
        <v>15441.7007454316</v>
      </c>
      <c r="M122" s="1">
        <v>11524.5304434508</v>
      </c>
      <c r="N122" s="1">
        <v>40682.9568289187</v>
      </c>
      <c r="O122" s="1">
        <v>14395.8668832015</v>
      </c>
      <c r="P122" s="1">
        <v>39732.3419353485</v>
      </c>
      <c r="Q122" s="1">
        <v>31704.7826715089</v>
      </c>
      <c r="R122" s="1">
        <v>33955.0099249268</v>
      </c>
      <c r="S122" s="1">
        <v>29866.5048545532</v>
      </c>
      <c r="T122" s="1">
        <v>25375.9416486817</v>
      </c>
      <c r="U122" s="1">
        <v>41948.8910289299</v>
      </c>
      <c r="V122" s="1">
        <v>18891.9864117735</v>
      </c>
      <c r="W122" s="1">
        <v>13765.7226125031</v>
      </c>
      <c r="X122" s="1"/>
      <c r="Y122" s="1"/>
      <c r="Z122" s="1">
        <v>22837.6435321809</v>
      </c>
      <c r="AA122" s="1">
        <v>24989.2977335204</v>
      </c>
      <c r="AB122" s="1">
        <v>26227.402437744</v>
      </c>
      <c r="AC122" s="1">
        <v>27869.7185484544</v>
      </c>
      <c r="AD122" s="1">
        <v>29002.2080815583</v>
      </c>
    </row>
    <row r="123" s="3" customFormat="1" spans="1:30">
      <c r="A123" s="11" t="s">
        <v>77</v>
      </c>
      <c r="B123" s="12">
        <v>402.3537</v>
      </c>
      <c r="C123" s="13">
        <v>14.09</v>
      </c>
      <c r="D123" s="3">
        <v>206038.214732941</v>
      </c>
      <c r="E123" s="3">
        <v>214840.018638819</v>
      </c>
      <c r="F123" s="3">
        <v>210130.437899704</v>
      </c>
      <c r="G123" s="3">
        <v>224722.717299498</v>
      </c>
      <c r="H123" s="3">
        <v>230772.291641282</v>
      </c>
      <c r="I123" s="3">
        <v>230024.999691865</v>
      </c>
      <c r="J123" s="3">
        <v>229707.182402144</v>
      </c>
      <c r="K123" s="3">
        <v>205592.414895524</v>
      </c>
      <c r="L123" s="3">
        <v>237141.099444564</v>
      </c>
      <c r="M123" s="3">
        <v>229829.69724899</v>
      </c>
      <c r="N123" s="3">
        <v>193824.981464414</v>
      </c>
      <c r="O123" s="3">
        <v>218494.573193228</v>
      </c>
      <c r="P123" s="3">
        <v>192700.167403567</v>
      </c>
      <c r="Q123" s="3">
        <v>189625.526004655</v>
      </c>
      <c r="R123" s="3">
        <v>215427.514477998</v>
      </c>
      <c r="S123" s="3">
        <v>222451.321586</v>
      </c>
      <c r="T123" s="3">
        <v>242029.810645524</v>
      </c>
      <c r="U123" s="3">
        <v>234806.860058793</v>
      </c>
      <c r="V123" s="3">
        <v>221365.681609169</v>
      </c>
      <c r="W123" s="3">
        <v>209270.702816703</v>
      </c>
      <c r="X123" s="3">
        <v>217104.777784913</v>
      </c>
      <c r="Y123" s="3">
        <v>214898.960654825</v>
      </c>
      <c r="Z123" s="3">
        <v>209460.531029968</v>
      </c>
      <c r="AA123" s="3">
        <v>224523.176600737</v>
      </c>
      <c r="AB123" s="3">
        <v>216002.556261796</v>
      </c>
      <c r="AC123" s="3">
        <v>245905.25234812</v>
      </c>
      <c r="AD123" s="3">
        <v>230399.650446222</v>
      </c>
    </row>
    <row r="124" s="1" customFormat="1" spans="2:33">
      <c r="B124" s="6"/>
      <c r="C124" s="7"/>
      <c r="D124" s="7">
        <f t="shared" ref="D124:AD124" si="43">D122/D123</f>
        <v>0.214223463840716</v>
      </c>
      <c r="E124" s="7">
        <f t="shared" si="43"/>
        <v>0.0939733512769234</v>
      </c>
      <c r="F124" s="7">
        <f t="shared" si="43"/>
        <v>0.156628425913363</v>
      </c>
      <c r="G124" s="7">
        <f t="shared" si="43"/>
        <v>0.0760967947971275</v>
      </c>
      <c r="H124" s="7">
        <f t="shared" si="43"/>
        <v>0.0799687462366198</v>
      </c>
      <c r="I124" s="7">
        <f t="shared" si="43"/>
        <v>0.0920846844035027</v>
      </c>
      <c r="J124" s="7">
        <f t="shared" si="43"/>
        <v>0.0591060805350555</v>
      </c>
      <c r="K124" s="7">
        <f t="shared" si="43"/>
        <v>0.117377187657641</v>
      </c>
      <c r="L124" s="7">
        <f t="shared" si="43"/>
        <v>0.0651160881922173</v>
      </c>
      <c r="M124" s="7">
        <f t="shared" si="43"/>
        <v>0.0501437829027182</v>
      </c>
      <c r="N124" s="7">
        <f t="shared" si="43"/>
        <v>0.209895321653303</v>
      </c>
      <c r="O124" s="7">
        <f t="shared" si="43"/>
        <v>0.0658866106961401</v>
      </c>
      <c r="P124" s="7">
        <f t="shared" si="43"/>
        <v>0.206187376330287</v>
      </c>
      <c r="Q124" s="7">
        <f t="shared" si="43"/>
        <v>0.167196808043294</v>
      </c>
      <c r="R124" s="7">
        <f t="shared" si="43"/>
        <v>0.15761686712676</v>
      </c>
      <c r="S124" s="7">
        <f t="shared" si="43"/>
        <v>0.134260856000385</v>
      </c>
      <c r="T124" s="7">
        <f t="shared" si="43"/>
        <v>0.104846347567685</v>
      </c>
      <c r="U124" s="7">
        <f t="shared" si="43"/>
        <v>0.178652748980274</v>
      </c>
      <c r="V124" s="7">
        <f t="shared" si="43"/>
        <v>0.0853428872734128</v>
      </c>
      <c r="W124" s="7">
        <f t="shared" si="43"/>
        <v>0.0657795019905882</v>
      </c>
      <c r="X124" s="7">
        <f t="shared" si="43"/>
        <v>0</v>
      </c>
      <c r="Y124" s="7">
        <f t="shared" si="43"/>
        <v>0</v>
      </c>
      <c r="Z124" s="7">
        <f t="shared" si="43"/>
        <v>0.109030772622807</v>
      </c>
      <c r="AA124" s="7">
        <f t="shared" si="43"/>
        <v>0.111299412879581</v>
      </c>
      <c r="AB124" s="7">
        <f t="shared" si="43"/>
        <v>0.121421722463119</v>
      </c>
      <c r="AC124" s="7">
        <f t="shared" si="43"/>
        <v>0.113335190209765</v>
      </c>
      <c r="AD124" s="7">
        <f t="shared" si="43"/>
        <v>0.125877830219746</v>
      </c>
      <c r="AE124" s="6">
        <f>AVERAGE(AB124:AD124)</f>
        <v>0.12021158096421</v>
      </c>
      <c r="AF124" s="6">
        <f>STDEVA(AB124:AD124)</f>
        <v>0.00635828486626149</v>
      </c>
      <c r="AG124" s="9">
        <f>AF124/AE124</f>
        <v>0.0528924485915756</v>
      </c>
    </row>
    <row r="125" s="1" customFormat="1" spans="1:30">
      <c r="A125" s="5" t="s">
        <v>82</v>
      </c>
      <c r="B125" s="6">
        <v>395.3031</v>
      </c>
      <c r="C125" s="7">
        <v>12.54</v>
      </c>
      <c r="D125" s="1">
        <v>31735.6721604042</v>
      </c>
      <c r="E125" s="1">
        <v>12909.807584776</v>
      </c>
      <c r="F125" s="1">
        <v>17357.9581295402</v>
      </c>
      <c r="G125" s="1">
        <v>17702.7643634434</v>
      </c>
      <c r="H125" s="1">
        <v>15675.7670442791</v>
      </c>
      <c r="I125" s="1">
        <v>17082.8026894531</v>
      </c>
      <c r="J125" s="1">
        <v>7592.87338792421</v>
      </c>
      <c r="K125" s="1">
        <v>11641.6900029068</v>
      </c>
      <c r="L125" s="1">
        <v>5149.56978651429</v>
      </c>
      <c r="M125" s="1">
        <v>5778.71750640296</v>
      </c>
      <c r="N125" s="1">
        <v>16655.1236169491</v>
      </c>
      <c r="O125" s="1">
        <v>4971.08560924529</v>
      </c>
      <c r="P125" s="1">
        <v>24889.5698398362</v>
      </c>
      <c r="Q125" s="1">
        <v>14008.7763133583</v>
      </c>
      <c r="R125" s="1">
        <v>4766.72594147109</v>
      </c>
      <c r="S125" s="1">
        <v>6319.93436511802</v>
      </c>
      <c r="T125" s="1">
        <v>6281.76747662356</v>
      </c>
      <c r="U125" s="1">
        <v>5580.13620602795</v>
      </c>
      <c r="V125" s="1">
        <v>3591.67729990385</v>
      </c>
      <c r="W125" s="1">
        <v>5494.76664400866</v>
      </c>
      <c r="X125" s="1"/>
      <c r="Y125" s="1"/>
      <c r="Z125" s="1">
        <v>10984.8680245972</v>
      </c>
      <c r="AA125" s="1">
        <v>11774.8850406914</v>
      </c>
      <c r="AB125" s="1">
        <v>12826.3428339996</v>
      </c>
      <c r="AC125" s="1">
        <v>13611.3876955147</v>
      </c>
      <c r="AD125" s="1">
        <v>11538.0996482201</v>
      </c>
    </row>
    <row r="126" s="3" customFormat="1" spans="1:30">
      <c r="A126" s="11" t="s">
        <v>77</v>
      </c>
      <c r="B126" s="12">
        <v>402.3537</v>
      </c>
      <c r="C126" s="13">
        <v>14.09</v>
      </c>
      <c r="D126" s="3">
        <v>206038.214732941</v>
      </c>
      <c r="E126" s="3">
        <v>214840.018638819</v>
      </c>
      <c r="F126" s="3">
        <v>210130.437899704</v>
      </c>
      <c r="G126" s="3">
        <v>224722.717299498</v>
      </c>
      <c r="H126" s="3">
        <v>230772.291641282</v>
      </c>
      <c r="I126" s="3">
        <v>230024.999691865</v>
      </c>
      <c r="J126" s="3">
        <v>229707.182402144</v>
      </c>
      <c r="K126" s="3">
        <v>205592.414895524</v>
      </c>
      <c r="L126" s="3">
        <v>237141.099444564</v>
      </c>
      <c r="M126" s="3">
        <v>229829.69724899</v>
      </c>
      <c r="N126" s="3">
        <v>193824.981464414</v>
      </c>
      <c r="O126" s="3">
        <v>218494.573193228</v>
      </c>
      <c r="P126" s="3">
        <v>192700.167403567</v>
      </c>
      <c r="Q126" s="3">
        <v>189625.526004655</v>
      </c>
      <c r="R126" s="3">
        <v>215427.514477998</v>
      </c>
      <c r="S126" s="3">
        <v>222451.321586</v>
      </c>
      <c r="T126" s="3">
        <v>242029.810645524</v>
      </c>
      <c r="U126" s="3">
        <v>234806.860058793</v>
      </c>
      <c r="V126" s="3">
        <v>221365.681609169</v>
      </c>
      <c r="W126" s="3">
        <v>209270.702816703</v>
      </c>
      <c r="X126" s="3">
        <v>217104.777784913</v>
      </c>
      <c r="Y126" s="3">
        <v>214898.960654825</v>
      </c>
      <c r="Z126" s="3">
        <v>209460.531029968</v>
      </c>
      <c r="AA126" s="3">
        <v>224523.176600737</v>
      </c>
      <c r="AB126" s="3">
        <v>216002.556261796</v>
      </c>
      <c r="AC126" s="3">
        <v>245905.25234812</v>
      </c>
      <c r="AD126" s="3">
        <v>230399.650446222</v>
      </c>
    </row>
    <row r="127" s="1" customFormat="1" spans="2:33">
      <c r="B127" s="6"/>
      <c r="C127" s="7"/>
      <c r="D127" s="7">
        <f t="shared" ref="D127:AD127" si="44">D125/D126</f>
        <v>0.154028087466875</v>
      </c>
      <c r="E127" s="7">
        <f t="shared" si="44"/>
        <v>0.0600903298490189</v>
      </c>
      <c r="F127" s="7">
        <f t="shared" si="44"/>
        <v>0.0826056344004061</v>
      </c>
      <c r="G127" s="7">
        <f t="shared" si="44"/>
        <v>0.0787760337547456</v>
      </c>
      <c r="H127" s="7">
        <f t="shared" si="44"/>
        <v>0.0679274228842252</v>
      </c>
      <c r="I127" s="7">
        <f t="shared" si="44"/>
        <v>0.0742649829902695</v>
      </c>
      <c r="J127" s="7">
        <f t="shared" si="44"/>
        <v>0.0330545754317404</v>
      </c>
      <c r="K127" s="7">
        <f t="shared" si="44"/>
        <v>0.056625094893811</v>
      </c>
      <c r="L127" s="7">
        <f t="shared" si="44"/>
        <v>0.0217152142693768</v>
      </c>
      <c r="M127" s="7">
        <f t="shared" si="44"/>
        <v>0.0251434761285113</v>
      </c>
      <c r="N127" s="7">
        <f t="shared" si="44"/>
        <v>0.0859286738536691</v>
      </c>
      <c r="O127" s="7">
        <f t="shared" si="44"/>
        <v>0.0227515289583374</v>
      </c>
      <c r="P127" s="7">
        <f t="shared" si="44"/>
        <v>0.129162159925428</v>
      </c>
      <c r="Q127" s="7">
        <f t="shared" si="44"/>
        <v>0.0738760050322255</v>
      </c>
      <c r="R127" s="7">
        <f t="shared" si="44"/>
        <v>0.0221268204900443</v>
      </c>
      <c r="S127" s="7">
        <f t="shared" si="44"/>
        <v>0.0284104150070186</v>
      </c>
      <c r="T127" s="7">
        <f t="shared" si="44"/>
        <v>0.0259545196513987</v>
      </c>
      <c r="U127" s="7">
        <f t="shared" si="44"/>
        <v>0.0237647920705159</v>
      </c>
      <c r="V127" s="7">
        <f t="shared" si="44"/>
        <v>0.0162250863539233</v>
      </c>
      <c r="W127" s="7">
        <f t="shared" si="44"/>
        <v>0.0262567410060329</v>
      </c>
      <c r="X127" s="7">
        <f t="shared" si="44"/>
        <v>0</v>
      </c>
      <c r="Y127" s="7">
        <f t="shared" si="44"/>
        <v>0</v>
      </c>
      <c r="Z127" s="7">
        <f t="shared" si="44"/>
        <v>0.0524436177573978</v>
      </c>
      <c r="AA127" s="7">
        <f t="shared" si="44"/>
        <v>0.0524439624405918</v>
      </c>
      <c r="AB127" s="7">
        <f t="shared" si="44"/>
        <v>0.0593805140826853</v>
      </c>
      <c r="AC127" s="7">
        <f t="shared" si="44"/>
        <v>0.0553521633456023</v>
      </c>
      <c r="AD127" s="7">
        <f t="shared" si="44"/>
        <v>0.0500786334782796</v>
      </c>
      <c r="AE127" s="6">
        <f>AVERAGE(AB127:AD127)</f>
        <v>0.0549371036355224</v>
      </c>
      <c r="AF127" s="6">
        <f>STDEVA(AB127:AD127)</f>
        <v>0.00466480992290717</v>
      </c>
      <c r="AG127" s="9">
        <f>AF127/AE127</f>
        <v>0.0849118285131235</v>
      </c>
    </row>
    <row r="128" s="1" customFormat="1" spans="1:30">
      <c r="A128" s="5" t="s">
        <v>83</v>
      </c>
      <c r="B128" s="6">
        <v>411.2981</v>
      </c>
      <c r="C128" s="7">
        <v>11.29</v>
      </c>
      <c r="D128" s="1">
        <v>26266.3548531037</v>
      </c>
      <c r="E128" s="1">
        <v>10275.00126651</v>
      </c>
      <c r="F128" s="1">
        <v>10583.2046990567</v>
      </c>
      <c r="G128" s="1">
        <v>6925.37030155436</v>
      </c>
      <c r="H128" s="1">
        <v>7499.53753335573</v>
      </c>
      <c r="I128" s="1">
        <v>7993.96551453592</v>
      </c>
      <c r="J128" s="1">
        <v>8367.35910894775</v>
      </c>
      <c r="K128" s="1">
        <v>15032.8485753861</v>
      </c>
      <c r="L128" s="1">
        <v>6471.48765166848</v>
      </c>
      <c r="M128" s="1">
        <v>6744.55198595234</v>
      </c>
      <c r="N128" s="1">
        <v>26741.693912552</v>
      </c>
      <c r="O128" s="1">
        <v>3553.84891023256</v>
      </c>
      <c r="P128" s="1">
        <v>29017.9645858917</v>
      </c>
      <c r="Q128" s="1">
        <v>20801.8078570175</v>
      </c>
      <c r="R128" s="1">
        <v>17735.3683103295</v>
      </c>
      <c r="S128" s="1">
        <v>11716.2611847895</v>
      </c>
      <c r="T128" s="1">
        <v>8549.22367947391</v>
      </c>
      <c r="U128" s="1">
        <v>14443.6554879646</v>
      </c>
      <c r="V128" s="1">
        <v>4442.45981694029</v>
      </c>
      <c r="W128" s="1">
        <v>4608.73227227022</v>
      </c>
      <c r="X128" s="1"/>
      <c r="Y128" s="1"/>
      <c r="Z128" s="1">
        <v>10601.8707544514</v>
      </c>
      <c r="AA128" s="1">
        <v>11410.8406752471</v>
      </c>
      <c r="AB128" s="1">
        <v>12703.7171930237</v>
      </c>
      <c r="AC128" s="1">
        <v>12211.6260735016</v>
      </c>
      <c r="AD128" s="1">
        <v>13554.9638939515</v>
      </c>
    </row>
    <row r="129" s="3" customFormat="1" spans="1:30">
      <c r="A129" s="11" t="s">
        <v>77</v>
      </c>
      <c r="B129" s="12">
        <v>402.3537</v>
      </c>
      <c r="C129" s="13">
        <v>14.09</v>
      </c>
      <c r="D129" s="3">
        <v>206038.214732941</v>
      </c>
      <c r="E129" s="3">
        <v>214840.018638819</v>
      </c>
      <c r="F129" s="3">
        <v>210130.437899704</v>
      </c>
      <c r="G129" s="3">
        <v>224722.717299498</v>
      </c>
      <c r="H129" s="3">
        <v>230772.291641282</v>
      </c>
      <c r="I129" s="3">
        <v>230024.999691865</v>
      </c>
      <c r="J129" s="3">
        <v>229707.182402144</v>
      </c>
      <c r="K129" s="3">
        <v>205592.414895524</v>
      </c>
      <c r="L129" s="3">
        <v>237141.099444564</v>
      </c>
      <c r="M129" s="3">
        <v>229829.69724899</v>
      </c>
      <c r="N129" s="3">
        <v>193824.981464414</v>
      </c>
      <c r="O129" s="3">
        <v>218494.573193228</v>
      </c>
      <c r="P129" s="3">
        <v>192700.167403567</v>
      </c>
      <c r="Q129" s="3">
        <v>189625.526004655</v>
      </c>
      <c r="R129" s="3">
        <v>215427.514477998</v>
      </c>
      <c r="S129" s="3">
        <v>222451.321586</v>
      </c>
      <c r="T129" s="3">
        <v>242029.810645524</v>
      </c>
      <c r="U129" s="3">
        <v>234806.860058793</v>
      </c>
      <c r="V129" s="3">
        <v>221365.681609169</v>
      </c>
      <c r="W129" s="3">
        <v>209270.702816703</v>
      </c>
      <c r="X129" s="3">
        <v>217104.777784913</v>
      </c>
      <c r="Y129" s="3">
        <v>214898.960654825</v>
      </c>
      <c r="Z129" s="3">
        <v>209460.531029968</v>
      </c>
      <c r="AA129" s="3">
        <v>224523.176600737</v>
      </c>
      <c r="AB129" s="3">
        <v>216002.556261796</v>
      </c>
      <c r="AC129" s="3">
        <v>245905.25234812</v>
      </c>
      <c r="AD129" s="3">
        <v>230399.650446222</v>
      </c>
    </row>
    <row r="130" s="1" customFormat="1" spans="2:33">
      <c r="B130" s="6"/>
      <c r="C130" s="7"/>
      <c r="D130" s="7">
        <f t="shared" ref="D130:AD130" si="45">D128/D129</f>
        <v>0.127482927801278</v>
      </c>
      <c r="E130" s="7">
        <f t="shared" si="45"/>
        <v>0.0478262910774736</v>
      </c>
      <c r="F130" s="7">
        <f t="shared" si="45"/>
        <v>0.0503649295401369</v>
      </c>
      <c r="G130" s="7">
        <f t="shared" si="45"/>
        <v>0.0308174019288162</v>
      </c>
      <c r="H130" s="7">
        <f t="shared" si="45"/>
        <v>0.0324975649373591</v>
      </c>
      <c r="I130" s="7">
        <f t="shared" si="45"/>
        <v>0.0347525943929765</v>
      </c>
      <c r="J130" s="7">
        <f t="shared" si="45"/>
        <v>0.0364261971325702</v>
      </c>
      <c r="K130" s="7">
        <f t="shared" si="45"/>
        <v>0.0731196653486723</v>
      </c>
      <c r="L130" s="7">
        <f t="shared" si="45"/>
        <v>0.0272896080300973</v>
      </c>
      <c r="M130" s="7">
        <f t="shared" si="45"/>
        <v>0.0293458681218446</v>
      </c>
      <c r="N130" s="7">
        <f t="shared" si="45"/>
        <v>0.13796825213401</v>
      </c>
      <c r="O130" s="7">
        <f t="shared" si="45"/>
        <v>0.0162651587098673</v>
      </c>
      <c r="P130" s="7">
        <f t="shared" si="45"/>
        <v>0.15058608913982</v>
      </c>
      <c r="Q130" s="7">
        <f t="shared" si="45"/>
        <v>0.109699407539188</v>
      </c>
      <c r="R130" s="7">
        <f t="shared" si="45"/>
        <v>0.0823263841357685</v>
      </c>
      <c r="S130" s="7">
        <f t="shared" si="45"/>
        <v>0.0526688765041118</v>
      </c>
      <c r="T130" s="7">
        <f t="shared" si="45"/>
        <v>0.0353230193283714</v>
      </c>
      <c r="U130" s="7">
        <f t="shared" si="45"/>
        <v>0.0615129195303241</v>
      </c>
      <c r="V130" s="7">
        <f t="shared" si="45"/>
        <v>0.0200684215576995</v>
      </c>
      <c r="W130" s="7">
        <f t="shared" si="45"/>
        <v>0.0220228259868126</v>
      </c>
      <c r="X130" s="7">
        <f t="shared" si="45"/>
        <v>0</v>
      </c>
      <c r="Y130" s="7">
        <f t="shared" si="45"/>
        <v>0</v>
      </c>
      <c r="Z130" s="7">
        <f t="shared" si="45"/>
        <v>0.0506151240155816</v>
      </c>
      <c r="AA130" s="7">
        <f t="shared" si="45"/>
        <v>0.0508225513642125</v>
      </c>
      <c r="AB130" s="7">
        <f t="shared" si="45"/>
        <v>0.0588128095003966</v>
      </c>
      <c r="AC130" s="7">
        <f t="shared" si="45"/>
        <v>0.0496598830520871</v>
      </c>
      <c r="AD130" s="7">
        <f t="shared" si="45"/>
        <v>0.0588323978256876</v>
      </c>
      <c r="AE130" s="6">
        <f>AVERAGE(AB130:AD130)</f>
        <v>0.0557683634593904</v>
      </c>
      <c r="AF130" s="6">
        <f>STDEVA(AB130:AD130)</f>
        <v>0.00529010827776035</v>
      </c>
      <c r="AG130" s="9">
        <f>AF130/AE130</f>
        <v>0.094858589164312</v>
      </c>
    </row>
    <row r="131" s="1" customFormat="1" spans="1:30">
      <c r="A131" s="5" t="s">
        <v>84</v>
      </c>
      <c r="B131" s="6">
        <v>413.3506</v>
      </c>
      <c r="C131" s="7">
        <v>14.68</v>
      </c>
      <c r="D131" s="1">
        <v>20052.4461460419</v>
      </c>
      <c r="E131" s="1">
        <v>7876.06368628139</v>
      </c>
      <c r="F131" s="1">
        <v>12702.9818101197</v>
      </c>
      <c r="G131" s="1">
        <v>16429.1919427184</v>
      </c>
      <c r="H131" s="1">
        <v>13528.7577266541</v>
      </c>
      <c r="I131" s="1">
        <v>15994.4455796509</v>
      </c>
      <c r="J131" s="1">
        <v>7772.13338160696</v>
      </c>
      <c r="K131" s="1">
        <v>8632.59900885013</v>
      </c>
      <c r="L131" s="1">
        <v>4702.53814569852</v>
      </c>
      <c r="M131" s="1">
        <v>5587.91239743804</v>
      </c>
      <c r="N131" s="1">
        <v>20865.7479092713</v>
      </c>
      <c r="O131" s="1">
        <v>7349.80994164273</v>
      </c>
      <c r="P131" s="1">
        <v>24143.3577682649</v>
      </c>
      <c r="Q131" s="1">
        <v>25988.4164496003</v>
      </c>
      <c r="R131" s="1">
        <v>15135.7799584809</v>
      </c>
      <c r="S131" s="1">
        <v>14844.3301644134</v>
      </c>
      <c r="T131" s="1">
        <v>14494.6742648774</v>
      </c>
      <c r="U131" s="1">
        <v>11041.2296522675</v>
      </c>
      <c r="V131" s="1">
        <v>8149.65198524478</v>
      </c>
      <c r="W131" s="1">
        <v>10800.2129503632</v>
      </c>
      <c r="X131" s="1"/>
      <c r="Y131" s="1"/>
      <c r="Z131" s="1">
        <v>14680.0157044068</v>
      </c>
      <c r="AA131" s="1">
        <v>14852.7391694488</v>
      </c>
      <c r="AB131" s="1">
        <v>14168.7792341843</v>
      </c>
      <c r="AC131" s="1">
        <v>14597.3253730622</v>
      </c>
      <c r="AD131" s="1">
        <v>10953.9297324753</v>
      </c>
    </row>
    <row r="132" s="3" customFormat="1" spans="1:30">
      <c r="A132" s="11" t="s">
        <v>77</v>
      </c>
      <c r="B132" s="12">
        <v>402.3537</v>
      </c>
      <c r="C132" s="13">
        <v>14.09</v>
      </c>
      <c r="D132" s="3">
        <v>206038.214732941</v>
      </c>
      <c r="E132" s="3">
        <v>214840.018638819</v>
      </c>
      <c r="F132" s="3">
        <v>210130.437899704</v>
      </c>
      <c r="G132" s="3">
        <v>224722.717299498</v>
      </c>
      <c r="H132" s="3">
        <v>230772.291641282</v>
      </c>
      <c r="I132" s="3">
        <v>230024.999691865</v>
      </c>
      <c r="J132" s="3">
        <v>229707.182402144</v>
      </c>
      <c r="K132" s="3">
        <v>205592.414895524</v>
      </c>
      <c r="L132" s="3">
        <v>237141.099444564</v>
      </c>
      <c r="M132" s="3">
        <v>229829.69724899</v>
      </c>
      <c r="N132" s="3">
        <v>193824.981464414</v>
      </c>
      <c r="O132" s="3">
        <v>218494.573193228</v>
      </c>
      <c r="P132" s="3">
        <v>192700.167403567</v>
      </c>
      <c r="Q132" s="3">
        <v>189625.526004655</v>
      </c>
      <c r="R132" s="3">
        <v>215427.514477998</v>
      </c>
      <c r="S132" s="3">
        <v>222451.321586</v>
      </c>
      <c r="T132" s="3">
        <v>242029.810645524</v>
      </c>
      <c r="U132" s="3">
        <v>234806.860058793</v>
      </c>
      <c r="V132" s="3">
        <v>221365.681609169</v>
      </c>
      <c r="W132" s="3">
        <v>209270.702816703</v>
      </c>
      <c r="X132" s="3">
        <v>217104.777784913</v>
      </c>
      <c r="Y132" s="3">
        <v>214898.960654825</v>
      </c>
      <c r="Z132" s="3">
        <v>209460.531029968</v>
      </c>
      <c r="AA132" s="3">
        <v>224523.176600737</v>
      </c>
      <c r="AB132" s="3">
        <v>216002.556261796</v>
      </c>
      <c r="AC132" s="3">
        <v>245905.25234812</v>
      </c>
      <c r="AD132" s="3">
        <v>230399.650446222</v>
      </c>
    </row>
    <row r="133" s="1" customFormat="1" spans="2:33">
      <c r="B133" s="6"/>
      <c r="C133" s="7"/>
      <c r="D133" s="7">
        <f t="shared" ref="D133:AD133" si="46">D131/D132</f>
        <v>0.0973239171773699</v>
      </c>
      <c r="E133" s="7">
        <f t="shared" si="46"/>
        <v>0.0366601331361935</v>
      </c>
      <c r="F133" s="7">
        <f t="shared" si="46"/>
        <v>0.0604528403266493</v>
      </c>
      <c r="G133" s="7">
        <f t="shared" si="46"/>
        <v>0.073108727680711</v>
      </c>
      <c r="H133" s="7">
        <f t="shared" si="46"/>
        <v>0.0586238392418598</v>
      </c>
      <c r="I133" s="7">
        <f t="shared" si="46"/>
        <v>0.0695335098405678</v>
      </c>
      <c r="J133" s="7">
        <f t="shared" si="46"/>
        <v>0.0338349602321117</v>
      </c>
      <c r="K133" s="7">
        <f t="shared" si="46"/>
        <v>0.0419888983415899</v>
      </c>
      <c r="L133" s="7">
        <f t="shared" si="46"/>
        <v>0.0198301271129842</v>
      </c>
      <c r="M133" s="7">
        <f t="shared" si="46"/>
        <v>0.02431327397775</v>
      </c>
      <c r="N133" s="7">
        <f t="shared" si="46"/>
        <v>0.107652521112725</v>
      </c>
      <c r="O133" s="7">
        <f t="shared" si="46"/>
        <v>0.0336384095688402</v>
      </c>
      <c r="P133" s="7">
        <f t="shared" si="46"/>
        <v>0.125289760219575</v>
      </c>
      <c r="Q133" s="7">
        <f t="shared" si="46"/>
        <v>0.137051255688869</v>
      </c>
      <c r="R133" s="7">
        <f t="shared" si="46"/>
        <v>0.0702592702476115</v>
      </c>
      <c r="S133" s="7">
        <f t="shared" si="46"/>
        <v>0.0667306899261309</v>
      </c>
      <c r="T133" s="7">
        <f t="shared" si="46"/>
        <v>0.0598879709330775</v>
      </c>
      <c r="U133" s="7">
        <f t="shared" si="46"/>
        <v>0.0470226025317271</v>
      </c>
      <c r="V133" s="7">
        <f t="shared" si="46"/>
        <v>0.0368153361713644</v>
      </c>
      <c r="W133" s="7">
        <f t="shared" si="46"/>
        <v>0.0516088148269036</v>
      </c>
      <c r="X133" s="7">
        <f t="shared" si="46"/>
        <v>0</v>
      </c>
      <c r="Y133" s="7">
        <f t="shared" si="46"/>
        <v>0</v>
      </c>
      <c r="Z133" s="7">
        <f t="shared" si="46"/>
        <v>0.070084877720025</v>
      </c>
      <c r="AA133" s="7">
        <f t="shared" si="46"/>
        <v>0.0661523651781437</v>
      </c>
      <c r="AB133" s="7">
        <f t="shared" si="46"/>
        <v>0.065595423866242</v>
      </c>
      <c r="AC133" s="7">
        <f t="shared" si="46"/>
        <v>0.0593615843243447</v>
      </c>
      <c r="AD133" s="7">
        <f t="shared" si="46"/>
        <v>0.047543169927821</v>
      </c>
      <c r="AE133" s="6">
        <f>AVERAGE(AB133:AD133)</f>
        <v>0.0575000593728026</v>
      </c>
      <c r="AF133" s="6">
        <f>STDEVA(AB133:AD133)</f>
        <v>0.00916896528640061</v>
      </c>
      <c r="AG133" s="9">
        <f>AF133/AE133</f>
        <v>0.159460101196652</v>
      </c>
    </row>
    <row r="134" s="1" customFormat="1" spans="1:30">
      <c r="A134" s="5" t="s">
        <v>85</v>
      </c>
      <c r="B134" s="6">
        <v>411.3343</v>
      </c>
      <c r="C134" s="7">
        <v>13.82</v>
      </c>
      <c r="D134" s="1">
        <v>12261.8679485168</v>
      </c>
      <c r="E134" s="1">
        <v>9238.25159114834</v>
      </c>
      <c r="F134" s="1">
        <v>9959.74187149051</v>
      </c>
      <c r="G134" s="1">
        <v>10064.4726272202</v>
      </c>
      <c r="H134" s="1">
        <v>6423.21842396544</v>
      </c>
      <c r="I134" s="1">
        <v>10461.2052406997</v>
      </c>
      <c r="J134" s="1">
        <v>8063.66091517641</v>
      </c>
      <c r="K134" s="1">
        <v>11545.9549178695</v>
      </c>
      <c r="L134" s="1">
        <v>5348.67414679338</v>
      </c>
      <c r="M134" s="1">
        <v>6067.38919185068</v>
      </c>
      <c r="N134" s="1">
        <v>19443.2700545043</v>
      </c>
      <c r="O134" s="1">
        <v>11662.6092661152</v>
      </c>
      <c r="P134" s="1">
        <v>27017.3708416869</v>
      </c>
      <c r="Q134" s="1">
        <v>26160.0905709492</v>
      </c>
      <c r="R134" s="1">
        <v>12871.0115245666</v>
      </c>
      <c r="S134" s="1">
        <v>16403.0516182824</v>
      </c>
      <c r="T134" s="1">
        <v>13982.0968818816</v>
      </c>
      <c r="U134" s="1">
        <v>9086.2944531689</v>
      </c>
      <c r="V134" s="1">
        <v>12682.18986092</v>
      </c>
      <c r="W134" s="1">
        <v>9261.11404038241</v>
      </c>
      <c r="X134" s="1"/>
      <c r="Y134" s="1"/>
      <c r="Z134" s="1">
        <v>12741.0068828316</v>
      </c>
      <c r="AA134" s="1">
        <v>12838.9742237168</v>
      </c>
      <c r="AB134" s="1">
        <v>10863.988818203</v>
      </c>
      <c r="AC134" s="1">
        <v>12936.0317947692</v>
      </c>
      <c r="AD134" s="1">
        <v>12525.3185205498</v>
      </c>
    </row>
    <row r="135" s="3" customFormat="1" spans="1:30">
      <c r="A135" s="11" t="s">
        <v>77</v>
      </c>
      <c r="B135" s="12">
        <v>402.3537</v>
      </c>
      <c r="C135" s="13">
        <v>14.09</v>
      </c>
      <c r="D135" s="3">
        <v>206038.214732941</v>
      </c>
      <c r="E135" s="3">
        <v>214840.018638819</v>
      </c>
      <c r="F135" s="3">
        <v>210130.437899704</v>
      </c>
      <c r="G135" s="3">
        <v>224722.717299498</v>
      </c>
      <c r="H135" s="3">
        <v>230772.291641282</v>
      </c>
      <c r="I135" s="3">
        <v>230024.999691865</v>
      </c>
      <c r="J135" s="3">
        <v>229707.182402144</v>
      </c>
      <c r="K135" s="3">
        <v>205592.414895524</v>
      </c>
      <c r="L135" s="3">
        <v>237141.099444564</v>
      </c>
      <c r="M135" s="3">
        <v>229829.69724899</v>
      </c>
      <c r="N135" s="3">
        <v>193824.981464414</v>
      </c>
      <c r="O135" s="3">
        <v>218494.573193228</v>
      </c>
      <c r="P135" s="3">
        <v>192700.167403567</v>
      </c>
      <c r="Q135" s="3">
        <v>189625.526004655</v>
      </c>
      <c r="R135" s="3">
        <v>215427.514477998</v>
      </c>
      <c r="S135" s="3">
        <v>222451.321586</v>
      </c>
      <c r="T135" s="3">
        <v>242029.810645524</v>
      </c>
      <c r="U135" s="3">
        <v>234806.860058793</v>
      </c>
      <c r="V135" s="3">
        <v>221365.681609169</v>
      </c>
      <c r="W135" s="3">
        <v>209270.702816703</v>
      </c>
      <c r="X135" s="3">
        <v>217104.777784913</v>
      </c>
      <c r="Y135" s="3">
        <v>214898.960654825</v>
      </c>
      <c r="Z135" s="3">
        <v>209460.531029968</v>
      </c>
      <c r="AA135" s="3">
        <v>224523.176600737</v>
      </c>
      <c r="AB135" s="3">
        <v>216002.556261796</v>
      </c>
      <c r="AC135" s="3">
        <v>245905.25234812</v>
      </c>
      <c r="AD135" s="3">
        <v>230399.650446222</v>
      </c>
    </row>
    <row r="136" s="1" customFormat="1" spans="2:33">
      <c r="B136" s="6"/>
      <c r="C136" s="7"/>
      <c r="D136" s="7">
        <f t="shared" ref="D136:AD136" si="47">D134/D135</f>
        <v>0.0595125907318221</v>
      </c>
      <c r="E136" s="7">
        <f t="shared" si="47"/>
        <v>0.0430006087770796</v>
      </c>
      <c r="F136" s="7">
        <f t="shared" si="47"/>
        <v>0.0473979018510604</v>
      </c>
      <c r="G136" s="7">
        <f t="shared" si="47"/>
        <v>0.0447861824926531</v>
      </c>
      <c r="H136" s="7">
        <f t="shared" si="47"/>
        <v>0.0278335773254349</v>
      </c>
      <c r="I136" s="7">
        <f t="shared" si="47"/>
        <v>0.0454785577859504</v>
      </c>
      <c r="J136" s="7">
        <f t="shared" si="47"/>
        <v>0.0351040869982877</v>
      </c>
      <c r="K136" s="7">
        <f t="shared" si="47"/>
        <v>0.0561594401414897</v>
      </c>
      <c r="L136" s="7">
        <f t="shared" si="47"/>
        <v>0.0225548171924695</v>
      </c>
      <c r="M136" s="7">
        <f t="shared" si="47"/>
        <v>0.026399500432172</v>
      </c>
      <c r="N136" s="7">
        <f t="shared" si="47"/>
        <v>0.100313540120596</v>
      </c>
      <c r="O136" s="7">
        <f t="shared" si="47"/>
        <v>0.053377111823282</v>
      </c>
      <c r="P136" s="7">
        <f t="shared" si="47"/>
        <v>0.140204189782073</v>
      </c>
      <c r="Q136" s="7">
        <f t="shared" si="47"/>
        <v>0.137956588029752</v>
      </c>
      <c r="R136" s="7">
        <f t="shared" si="47"/>
        <v>0.0597463678479247</v>
      </c>
      <c r="S136" s="7">
        <f t="shared" si="47"/>
        <v>0.0737377125985784</v>
      </c>
      <c r="T136" s="7">
        <f t="shared" si="47"/>
        <v>0.0577701434570791</v>
      </c>
      <c r="U136" s="7">
        <f t="shared" si="47"/>
        <v>0.038696886670576</v>
      </c>
      <c r="V136" s="7">
        <f t="shared" si="47"/>
        <v>0.0572906774380275</v>
      </c>
      <c r="W136" s="7">
        <f t="shared" si="47"/>
        <v>0.0442542310783659</v>
      </c>
      <c r="X136" s="7">
        <f t="shared" si="47"/>
        <v>0</v>
      </c>
      <c r="Y136" s="7">
        <f t="shared" si="47"/>
        <v>0</v>
      </c>
      <c r="Z136" s="7">
        <f t="shared" si="47"/>
        <v>0.0608277216723408</v>
      </c>
      <c r="AA136" s="7">
        <f t="shared" si="47"/>
        <v>0.0571832913559208</v>
      </c>
      <c r="AB136" s="7">
        <f t="shared" si="47"/>
        <v>0.0502956493025749</v>
      </c>
      <c r="AC136" s="7">
        <f t="shared" si="47"/>
        <v>0.0526057563685386</v>
      </c>
      <c r="AD136" s="7">
        <f t="shared" si="47"/>
        <v>0.0543634441124005</v>
      </c>
      <c r="AE136" s="6">
        <f>AVERAGE(AB136:AD136)</f>
        <v>0.0524216165945047</v>
      </c>
      <c r="AF136" s="6">
        <f>STDEVA(AB136:AD136)</f>
        <v>0.00204013951630689</v>
      </c>
      <c r="AG136" s="9">
        <f>AF136/AE136</f>
        <v>0.0389179054146292</v>
      </c>
    </row>
    <row r="137" s="1" customFormat="1" spans="1:30">
      <c r="A137" s="14" t="s">
        <v>86</v>
      </c>
      <c r="B137" s="6">
        <v>441.3091</v>
      </c>
      <c r="C137" s="7">
        <v>12.14</v>
      </c>
      <c r="D137" s="1">
        <v>2789.70879486847</v>
      </c>
      <c r="E137" s="1">
        <v>6833.49595750043</v>
      </c>
      <c r="F137" s="1">
        <v>7863.83966057778</v>
      </c>
      <c r="G137" s="1">
        <v>14681.6023838073</v>
      </c>
      <c r="H137" s="1">
        <v>12419.9285626214</v>
      </c>
      <c r="I137" s="1">
        <v>12874.0033081722</v>
      </c>
      <c r="J137" s="1">
        <v>5516.95191554643</v>
      </c>
      <c r="K137" s="1">
        <v>3389.1561231689</v>
      </c>
      <c r="L137" s="1">
        <v>6028.06698311235</v>
      </c>
      <c r="M137" s="1">
        <v>5921.42346558573</v>
      </c>
      <c r="N137" s="1">
        <v>21881.9032087342</v>
      </c>
      <c r="O137" s="1">
        <v>7049.97396262743</v>
      </c>
      <c r="P137" s="1">
        <v>9375.41679104617</v>
      </c>
      <c r="Q137" s="1">
        <v>3746.29450639344</v>
      </c>
      <c r="R137" s="1">
        <v>26325.359114914</v>
      </c>
      <c r="S137" s="1">
        <v>31329.9464361905</v>
      </c>
      <c r="T137" s="1">
        <v>5672.97013853815</v>
      </c>
      <c r="U137" s="1">
        <v>8310.596253912</v>
      </c>
      <c r="V137" s="1">
        <v>9354.80160291485</v>
      </c>
      <c r="W137" s="1">
        <v>11383.0650270214</v>
      </c>
      <c r="X137" s="1"/>
      <c r="Y137" s="1"/>
      <c r="Z137" s="1">
        <v>8929.91062192536</v>
      </c>
      <c r="AA137" s="1">
        <v>10310.1915288849</v>
      </c>
      <c r="AB137" s="1">
        <v>9423.94764403399</v>
      </c>
      <c r="AC137" s="1">
        <v>11421.4145050582</v>
      </c>
      <c r="AD137" s="1">
        <v>17522.9757604675</v>
      </c>
    </row>
    <row r="138" s="3" customFormat="1" spans="1:30">
      <c r="A138" s="11" t="s">
        <v>77</v>
      </c>
      <c r="B138" s="12">
        <v>402.3537</v>
      </c>
      <c r="C138" s="13">
        <v>14.09</v>
      </c>
      <c r="D138" s="3">
        <v>206038.214732941</v>
      </c>
      <c r="E138" s="3">
        <v>214840.018638819</v>
      </c>
      <c r="F138" s="3">
        <v>210130.437899704</v>
      </c>
      <c r="G138" s="3">
        <v>224722.717299498</v>
      </c>
      <c r="H138" s="3">
        <v>230772.291641282</v>
      </c>
      <c r="I138" s="3">
        <v>230024.999691865</v>
      </c>
      <c r="J138" s="3">
        <v>229707.182402144</v>
      </c>
      <c r="K138" s="3">
        <v>205592.414895524</v>
      </c>
      <c r="L138" s="3">
        <v>237141.099444564</v>
      </c>
      <c r="M138" s="3">
        <v>229829.69724899</v>
      </c>
      <c r="N138" s="3">
        <v>193824.981464414</v>
      </c>
      <c r="O138" s="3">
        <v>218494.573193228</v>
      </c>
      <c r="P138" s="3">
        <v>192700.167403567</v>
      </c>
      <c r="Q138" s="3">
        <v>189625.526004655</v>
      </c>
      <c r="R138" s="3">
        <v>215427.514477998</v>
      </c>
      <c r="S138" s="3">
        <v>222451.321586</v>
      </c>
      <c r="T138" s="3">
        <v>242029.810645524</v>
      </c>
      <c r="U138" s="3">
        <v>234806.860058793</v>
      </c>
      <c r="V138" s="3">
        <v>221365.681609169</v>
      </c>
      <c r="W138" s="3">
        <v>209270.702816703</v>
      </c>
      <c r="X138" s="3">
        <v>217104.777784913</v>
      </c>
      <c r="Y138" s="3">
        <v>214898.960654825</v>
      </c>
      <c r="Z138" s="3">
        <v>209460.531029968</v>
      </c>
      <c r="AA138" s="3">
        <v>224523.176600737</v>
      </c>
      <c r="AB138" s="3">
        <v>216002.556261796</v>
      </c>
      <c r="AC138" s="3">
        <v>245905.25234812</v>
      </c>
      <c r="AD138" s="3">
        <v>230399.650446222</v>
      </c>
    </row>
    <row r="139" s="3" customFormat="1" spans="2:34">
      <c r="B139" s="12"/>
      <c r="C139" s="13"/>
      <c r="D139" s="13">
        <f t="shared" ref="D139:AD139" si="48">D137/D138</f>
        <v>0.0135397639631288</v>
      </c>
      <c r="E139" s="13">
        <f t="shared" si="48"/>
        <v>0.0318073699713676</v>
      </c>
      <c r="F139" s="13">
        <f t="shared" si="48"/>
        <v>0.0374236104925038</v>
      </c>
      <c r="G139" s="13">
        <f t="shared" si="48"/>
        <v>0.0653320792852485</v>
      </c>
      <c r="H139" s="13">
        <f t="shared" si="48"/>
        <v>0.0538189765950205</v>
      </c>
      <c r="I139" s="13">
        <f t="shared" si="48"/>
        <v>0.055967844040508</v>
      </c>
      <c r="J139" s="13">
        <f t="shared" si="48"/>
        <v>0.024017324394707</v>
      </c>
      <c r="K139" s="13">
        <f t="shared" si="48"/>
        <v>0.0164848305560843</v>
      </c>
      <c r="L139" s="13">
        <f t="shared" si="48"/>
        <v>0.025419747978024</v>
      </c>
      <c r="M139" s="13">
        <f t="shared" si="48"/>
        <v>0.025764396579136</v>
      </c>
      <c r="N139" s="13">
        <f t="shared" si="48"/>
        <v>0.112895164717205</v>
      </c>
      <c r="O139" s="13">
        <f t="shared" si="48"/>
        <v>0.0322661284424337</v>
      </c>
      <c r="P139" s="13">
        <f t="shared" si="48"/>
        <v>0.0486528731000605</v>
      </c>
      <c r="Q139" s="13">
        <f t="shared" si="48"/>
        <v>0.0197562774660489</v>
      </c>
      <c r="R139" s="13">
        <f t="shared" si="48"/>
        <v>0.122200542389875</v>
      </c>
      <c r="S139" s="13">
        <f t="shared" si="48"/>
        <v>0.140839560820853</v>
      </c>
      <c r="T139" s="13">
        <f t="shared" si="48"/>
        <v>0.0234391380276984</v>
      </c>
      <c r="U139" s="13">
        <f t="shared" si="48"/>
        <v>0.0353933281669501</v>
      </c>
      <c r="V139" s="13">
        <f t="shared" si="48"/>
        <v>0.0422594935895762</v>
      </c>
      <c r="W139" s="13">
        <f t="shared" si="48"/>
        <v>0.0543939733264606</v>
      </c>
      <c r="X139" s="13">
        <f t="shared" si="48"/>
        <v>0</v>
      </c>
      <c r="Y139" s="13">
        <f t="shared" si="48"/>
        <v>0</v>
      </c>
      <c r="Z139" s="13">
        <f t="shared" si="48"/>
        <v>0.0426329035738372</v>
      </c>
      <c r="AA139" s="13">
        <f t="shared" si="48"/>
        <v>0.0459203886430808</v>
      </c>
      <c r="AB139" s="13">
        <f t="shared" si="48"/>
        <v>0.0436288709130466</v>
      </c>
      <c r="AC139" s="13">
        <f t="shared" si="48"/>
        <v>0.046446403222365</v>
      </c>
      <c r="AD139" s="13">
        <f t="shared" si="48"/>
        <v>0.0760546976808785</v>
      </c>
      <c r="AE139" s="12">
        <f>AVERAGE(AB139:AD139)</f>
        <v>0.0553766572720967</v>
      </c>
      <c r="AF139" s="12">
        <f>STDEVA(AB139:AD139)</f>
        <v>0.0179630353347902</v>
      </c>
      <c r="AG139" s="10">
        <f>AF139/AE139</f>
        <v>0.324379191877324</v>
      </c>
      <c r="AH139" s="15" t="s">
        <v>87</v>
      </c>
    </row>
    <row r="140" s="1" customFormat="1" spans="1:30">
      <c r="A140" s="16" t="s">
        <v>88</v>
      </c>
      <c r="B140" s="6">
        <v>457.3052</v>
      </c>
      <c r="C140" s="7">
        <v>11.38</v>
      </c>
      <c r="D140" s="1">
        <v>1942.02124354553</v>
      </c>
      <c r="E140" s="1">
        <v>1894.16492474366</v>
      </c>
      <c r="F140" s="1">
        <v>7966.24918164447</v>
      </c>
      <c r="G140" s="1">
        <v>9174.46391538623</v>
      </c>
      <c r="H140" s="1">
        <v>11230.6473246898</v>
      </c>
      <c r="I140" s="1">
        <v>10713.8525314846</v>
      </c>
      <c r="J140" s="1">
        <v>2583.28361537171</v>
      </c>
      <c r="K140" s="1">
        <v>1419.31221652222</v>
      </c>
      <c r="L140" s="1">
        <v>1483.787900177</v>
      </c>
      <c r="M140" s="1">
        <v>2010.3315081558</v>
      </c>
      <c r="N140" s="1">
        <v>23285.016748124</v>
      </c>
      <c r="O140" s="1">
        <v>1823.4720948639</v>
      </c>
      <c r="P140" s="1">
        <v>8818.70305185599</v>
      </c>
      <c r="Q140" s="1">
        <v>3493.07078330994</v>
      </c>
      <c r="R140" s="1">
        <v>33364.7420180795</v>
      </c>
      <c r="S140" s="1">
        <v>43830.5686868714</v>
      </c>
      <c r="T140" s="1">
        <v>1918.90325765992</v>
      </c>
      <c r="U140" s="1">
        <v>5233.74893165493</v>
      </c>
      <c r="V140" s="1">
        <v>6405.07772168155</v>
      </c>
      <c r="W140" s="1">
        <v>8739.75048699955</v>
      </c>
      <c r="X140" s="1"/>
      <c r="Y140" s="1"/>
      <c r="Z140" s="1">
        <v>8696.50066238406</v>
      </c>
      <c r="AA140" s="1">
        <v>7703.79014341166</v>
      </c>
      <c r="AB140" s="1">
        <v>8006.46772011563</v>
      </c>
      <c r="AC140" s="1">
        <v>10576.9190391197</v>
      </c>
      <c r="AD140" s="1">
        <v>14209.5897996331</v>
      </c>
    </row>
    <row r="141" s="3" customFormat="1" spans="1:30">
      <c r="A141" s="11" t="s">
        <v>77</v>
      </c>
      <c r="B141" s="12">
        <v>402.3537</v>
      </c>
      <c r="C141" s="13">
        <v>14.09</v>
      </c>
      <c r="D141" s="3">
        <v>206038.214732941</v>
      </c>
      <c r="E141" s="3">
        <v>214840.018638819</v>
      </c>
      <c r="F141" s="3">
        <v>210130.437899704</v>
      </c>
      <c r="G141" s="3">
        <v>224722.717299498</v>
      </c>
      <c r="H141" s="3">
        <v>230772.291641282</v>
      </c>
      <c r="I141" s="3">
        <v>230024.999691865</v>
      </c>
      <c r="J141" s="3">
        <v>229707.182402144</v>
      </c>
      <c r="K141" s="3">
        <v>205592.414895524</v>
      </c>
      <c r="L141" s="3">
        <v>237141.099444564</v>
      </c>
      <c r="M141" s="3">
        <v>229829.69724899</v>
      </c>
      <c r="N141" s="3">
        <v>193824.981464414</v>
      </c>
      <c r="O141" s="3">
        <v>218494.573193228</v>
      </c>
      <c r="P141" s="3">
        <v>192700.167403567</v>
      </c>
      <c r="Q141" s="3">
        <v>189625.526004655</v>
      </c>
      <c r="R141" s="3">
        <v>215427.514477998</v>
      </c>
      <c r="S141" s="3">
        <v>222451.321586</v>
      </c>
      <c r="T141" s="3">
        <v>242029.810645524</v>
      </c>
      <c r="U141" s="3">
        <v>234806.860058793</v>
      </c>
      <c r="V141" s="3">
        <v>221365.681609169</v>
      </c>
      <c r="W141" s="3">
        <v>209270.702816703</v>
      </c>
      <c r="X141" s="3">
        <v>217104.777784913</v>
      </c>
      <c r="Y141" s="3">
        <v>214898.960654825</v>
      </c>
      <c r="Z141" s="3">
        <v>209460.531029968</v>
      </c>
      <c r="AA141" s="3">
        <v>224523.176600737</v>
      </c>
      <c r="AB141" s="3">
        <v>216002.556261796</v>
      </c>
      <c r="AC141" s="3">
        <v>245905.25234812</v>
      </c>
      <c r="AD141" s="3">
        <v>230399.650446222</v>
      </c>
    </row>
    <row r="142" s="3" customFormat="1" spans="2:34">
      <c r="B142" s="12"/>
      <c r="C142" s="13"/>
      <c r="D142" s="13">
        <f t="shared" ref="D142:AD142" si="49">D140/D141</f>
        <v>0.00942553907323797</v>
      </c>
      <c r="E142" s="13">
        <f t="shared" si="49"/>
        <v>0.00881662986600303</v>
      </c>
      <c r="F142" s="13">
        <f t="shared" si="49"/>
        <v>0.03791097216219</v>
      </c>
      <c r="G142" s="13">
        <f t="shared" si="49"/>
        <v>0.0408257074568879</v>
      </c>
      <c r="H142" s="13">
        <f t="shared" si="49"/>
        <v>0.0486654929186516</v>
      </c>
      <c r="I142" s="13">
        <f t="shared" si="49"/>
        <v>0.0465769048835412</v>
      </c>
      <c r="J142" s="13">
        <f t="shared" si="49"/>
        <v>0.0112459853817248</v>
      </c>
      <c r="K142" s="13">
        <f t="shared" si="49"/>
        <v>0.0069035242240988</v>
      </c>
      <c r="L142" s="13">
        <f t="shared" si="49"/>
        <v>0.00625698330509707</v>
      </c>
      <c r="M142" s="13">
        <f t="shared" si="49"/>
        <v>0.00874704849816633</v>
      </c>
      <c r="N142" s="13">
        <f t="shared" si="49"/>
        <v>0.12013423951958</v>
      </c>
      <c r="O142" s="13">
        <f t="shared" si="49"/>
        <v>0.00834561732227232</v>
      </c>
      <c r="P142" s="13">
        <f t="shared" si="49"/>
        <v>0.045763857762444</v>
      </c>
      <c r="Q142" s="13">
        <f t="shared" si="49"/>
        <v>0.0184208890907661</v>
      </c>
      <c r="R142" s="13">
        <f t="shared" si="49"/>
        <v>0.154876883293787</v>
      </c>
      <c r="S142" s="13">
        <f t="shared" si="49"/>
        <v>0.197034427012502</v>
      </c>
      <c r="T142" s="13">
        <f t="shared" si="49"/>
        <v>0.00792837565150327</v>
      </c>
      <c r="U142" s="13">
        <f t="shared" si="49"/>
        <v>0.0222895912425406</v>
      </c>
      <c r="V142" s="13">
        <f t="shared" si="49"/>
        <v>0.0289343753517765</v>
      </c>
      <c r="W142" s="13">
        <f t="shared" si="49"/>
        <v>0.0417628954715872</v>
      </c>
      <c r="X142" s="13">
        <f t="shared" si="49"/>
        <v>0</v>
      </c>
      <c r="Y142" s="13">
        <f t="shared" si="49"/>
        <v>0</v>
      </c>
      <c r="Z142" s="13">
        <f t="shared" si="49"/>
        <v>0.0415185649516941</v>
      </c>
      <c r="AA142" s="13">
        <f t="shared" si="49"/>
        <v>0.0343117813494644</v>
      </c>
      <c r="AB142" s="13">
        <f t="shared" si="49"/>
        <v>0.0370665415200539</v>
      </c>
      <c r="AC142" s="13">
        <f t="shared" si="49"/>
        <v>0.0430121721196353</v>
      </c>
      <c r="AD142" s="13">
        <f t="shared" si="49"/>
        <v>0.0616736604075265</v>
      </c>
      <c r="AE142" s="12">
        <f>AVERAGE(AB142:AD142)</f>
        <v>0.0472507913490719</v>
      </c>
      <c r="AF142" s="12">
        <f>STDEVA(AB142:AD142)</f>
        <v>0.0128394701882385</v>
      </c>
      <c r="AG142" s="10">
        <f>AF142/AE142</f>
        <v>0.271730267825254</v>
      </c>
      <c r="AH142" s="15" t="s">
        <v>87</v>
      </c>
    </row>
    <row r="143" s="1" customFormat="1" spans="1:30">
      <c r="A143" s="5" t="s">
        <v>89</v>
      </c>
      <c r="B143" s="6">
        <v>425.3141</v>
      </c>
      <c r="C143" s="7">
        <v>11.43</v>
      </c>
      <c r="D143" s="1">
        <v>14333.4223203913</v>
      </c>
      <c r="E143" s="1">
        <v>75691.914573044</v>
      </c>
      <c r="F143" s="1">
        <v>8585.65184380534</v>
      </c>
      <c r="G143" s="1">
        <v>14263.977447218</v>
      </c>
      <c r="H143" s="1">
        <v>9862.72982321119</v>
      </c>
      <c r="I143" s="1">
        <v>14313.8551526031</v>
      </c>
      <c r="J143" s="1">
        <v>73973.8418195917</v>
      </c>
      <c r="K143" s="1">
        <v>124583.923194382</v>
      </c>
      <c r="L143" s="1">
        <v>55188.9017697221</v>
      </c>
      <c r="M143" s="1">
        <v>67013.2424471544</v>
      </c>
      <c r="N143" s="1">
        <v>16845.6220170707</v>
      </c>
      <c r="O143" s="1">
        <v>19384.9530761223</v>
      </c>
      <c r="P143" s="1">
        <v>12502.4741873258</v>
      </c>
      <c r="Q143" s="1">
        <v>19742.4986179886</v>
      </c>
      <c r="R143" s="1">
        <v>28992.0421457728</v>
      </c>
      <c r="S143" s="1">
        <v>67248.7649186002</v>
      </c>
      <c r="T143" s="1">
        <v>34470.5920231934</v>
      </c>
      <c r="U143" s="1">
        <v>24763.1270766353</v>
      </c>
      <c r="V143" s="1">
        <v>20927.8588270683</v>
      </c>
      <c r="W143" s="1">
        <v>19110.1312864037</v>
      </c>
      <c r="X143" s="1"/>
      <c r="Y143" s="1"/>
      <c r="Z143" s="1">
        <v>33308.6947556688</v>
      </c>
      <c r="AA143" s="1">
        <v>35517.4399347726</v>
      </c>
      <c r="AB143" s="1">
        <v>34879.9697150151</v>
      </c>
      <c r="AC143" s="1">
        <v>36885.7828908807</v>
      </c>
      <c r="AD143" s="1">
        <v>35581.0601519118</v>
      </c>
    </row>
    <row r="144" s="3" customFormat="1" spans="1:30">
      <c r="A144" s="11" t="s">
        <v>77</v>
      </c>
      <c r="B144" s="12">
        <v>402.3537</v>
      </c>
      <c r="C144" s="13">
        <v>14.09</v>
      </c>
      <c r="D144" s="3">
        <v>206038.214732941</v>
      </c>
      <c r="E144" s="3">
        <v>214840.018638819</v>
      </c>
      <c r="F144" s="3">
        <v>210130.437899704</v>
      </c>
      <c r="G144" s="3">
        <v>224722.717299498</v>
      </c>
      <c r="H144" s="3">
        <v>230772.291641282</v>
      </c>
      <c r="I144" s="3">
        <v>230024.999691865</v>
      </c>
      <c r="J144" s="3">
        <v>229707.182402144</v>
      </c>
      <c r="K144" s="3">
        <v>205592.414895524</v>
      </c>
      <c r="L144" s="3">
        <v>237141.099444564</v>
      </c>
      <c r="M144" s="3">
        <v>229829.69724899</v>
      </c>
      <c r="N144" s="3">
        <v>193824.981464414</v>
      </c>
      <c r="O144" s="3">
        <v>218494.573193228</v>
      </c>
      <c r="P144" s="3">
        <v>192700.167403567</v>
      </c>
      <c r="Q144" s="3">
        <v>189625.526004655</v>
      </c>
      <c r="R144" s="3">
        <v>215427.514477998</v>
      </c>
      <c r="S144" s="3">
        <v>222451.321586</v>
      </c>
      <c r="T144" s="3">
        <v>242029.810645524</v>
      </c>
      <c r="U144" s="3">
        <v>234806.860058793</v>
      </c>
      <c r="V144" s="3">
        <v>221365.681609169</v>
      </c>
      <c r="W144" s="3">
        <v>209270.702816703</v>
      </c>
      <c r="X144" s="3">
        <v>217104.777784913</v>
      </c>
      <c r="Y144" s="3">
        <v>214898.960654825</v>
      </c>
      <c r="Z144" s="3">
        <v>209460.531029968</v>
      </c>
      <c r="AA144" s="3">
        <v>224523.176600737</v>
      </c>
      <c r="AB144" s="3">
        <v>216002.556261796</v>
      </c>
      <c r="AC144" s="3">
        <v>245905.25234812</v>
      </c>
      <c r="AD144" s="3">
        <v>230399.650446222</v>
      </c>
    </row>
    <row r="145" s="1" customFormat="1" spans="2:33">
      <c r="B145" s="6"/>
      <c r="C145" s="7"/>
      <c r="D145" s="7">
        <f t="shared" ref="D145:AD145" si="50">D143/D144</f>
        <v>0.0695668147725399</v>
      </c>
      <c r="E145" s="7">
        <f t="shared" si="50"/>
        <v>0.352317575899555</v>
      </c>
      <c r="F145" s="7">
        <f t="shared" si="50"/>
        <v>0.040858677731892</v>
      </c>
      <c r="G145" s="7">
        <f t="shared" si="50"/>
        <v>0.063473678222784</v>
      </c>
      <c r="H145" s="7">
        <f t="shared" si="50"/>
        <v>0.042737929034141</v>
      </c>
      <c r="I145" s="7">
        <f t="shared" si="50"/>
        <v>0.0622273890741334</v>
      </c>
      <c r="J145" s="7">
        <f t="shared" si="50"/>
        <v>0.322035388906939</v>
      </c>
      <c r="K145" s="7">
        <f t="shared" si="50"/>
        <v>0.605975289787281</v>
      </c>
      <c r="L145" s="7">
        <f t="shared" si="50"/>
        <v>0.232726009531821</v>
      </c>
      <c r="M145" s="7">
        <f t="shared" si="50"/>
        <v>0.291577821531716</v>
      </c>
      <c r="N145" s="7">
        <f t="shared" si="50"/>
        <v>0.0869115110436037</v>
      </c>
      <c r="O145" s="7">
        <f t="shared" si="50"/>
        <v>0.088720524234618</v>
      </c>
      <c r="P145" s="7">
        <f t="shared" si="50"/>
        <v>0.0648804531712844</v>
      </c>
      <c r="Q145" s="7">
        <f t="shared" si="50"/>
        <v>0.104113085584817</v>
      </c>
      <c r="R145" s="7">
        <f t="shared" si="50"/>
        <v>0.134579105255071</v>
      </c>
      <c r="S145" s="7">
        <f t="shared" si="50"/>
        <v>0.30230777879466</v>
      </c>
      <c r="T145" s="7">
        <f t="shared" si="50"/>
        <v>0.142422918611786</v>
      </c>
      <c r="U145" s="7">
        <f t="shared" si="50"/>
        <v>0.105461684852116</v>
      </c>
      <c r="V145" s="7">
        <f t="shared" si="50"/>
        <v>0.0945397618769895</v>
      </c>
      <c r="W145" s="7">
        <f t="shared" si="50"/>
        <v>0.0913177574748338</v>
      </c>
      <c r="X145" s="7">
        <f t="shared" si="50"/>
        <v>0</v>
      </c>
      <c r="Y145" s="7">
        <f t="shared" si="50"/>
        <v>0</v>
      </c>
      <c r="Z145" s="7">
        <f t="shared" si="50"/>
        <v>0.159021342072809</v>
      </c>
      <c r="AA145" s="7">
        <f t="shared" si="50"/>
        <v>0.158190528356599</v>
      </c>
      <c r="AB145" s="7">
        <f t="shared" si="50"/>
        <v>0.161479430237577</v>
      </c>
      <c r="AC145" s="7">
        <f t="shared" si="50"/>
        <v>0.149999979824191</v>
      </c>
      <c r="AD145" s="7">
        <f t="shared" si="50"/>
        <v>0.154431918985124</v>
      </c>
      <c r="AE145" s="6">
        <f>AVERAGE(AB145:AD145)</f>
        <v>0.155303776348964</v>
      </c>
      <c r="AF145" s="6">
        <f>STDEVA(AB145:AD145)</f>
        <v>0.00578917497537512</v>
      </c>
      <c r="AG145" s="9">
        <f>AF145/AE145</f>
        <v>0.0372764597968756</v>
      </c>
    </row>
    <row r="146" s="1" customFormat="1" spans="1:30">
      <c r="A146" s="16" t="s">
        <v>90</v>
      </c>
      <c r="B146" s="6">
        <v>407.3035</v>
      </c>
      <c r="C146" s="7">
        <v>13.19</v>
      </c>
      <c r="D146" s="1">
        <v>6538.36075596319</v>
      </c>
      <c r="E146" s="1">
        <v>13316.0157450355</v>
      </c>
      <c r="F146" s="1">
        <v>8687.13491777379</v>
      </c>
      <c r="G146" s="1">
        <v>7269.07807364451</v>
      </c>
      <c r="H146" s="1">
        <v>5933.07351346582</v>
      </c>
      <c r="I146" s="1">
        <v>10523.4947220889</v>
      </c>
      <c r="J146" s="1">
        <v>10850.52614978</v>
      </c>
      <c r="K146" s="1">
        <v>14430.3198737276</v>
      </c>
      <c r="L146" s="1">
        <v>8056.09538955213</v>
      </c>
      <c r="M146" s="1">
        <v>8633.89097585808</v>
      </c>
      <c r="N146" s="1">
        <v>6303.72630346163</v>
      </c>
      <c r="O146" s="1">
        <v>10448.1151711691</v>
      </c>
      <c r="P146" s="1">
        <v>8406.35299735263</v>
      </c>
      <c r="Q146" s="1">
        <v>11508.0259292808</v>
      </c>
      <c r="R146" s="1">
        <v>4785.64380991053</v>
      </c>
      <c r="S146" s="1">
        <v>7580.81766436421</v>
      </c>
      <c r="T146" s="1">
        <v>6562.5130718279</v>
      </c>
      <c r="U146" s="1">
        <v>5478.29638288013</v>
      </c>
      <c r="V146" s="1">
        <v>15350.0887184963</v>
      </c>
      <c r="W146" s="1">
        <v>12010.6645159872</v>
      </c>
      <c r="X146" s="1"/>
      <c r="Y146" s="1"/>
      <c r="Z146" s="1">
        <v>4609.36922584026</v>
      </c>
      <c r="AA146" s="1">
        <v>7777.66139396314</v>
      </c>
      <c r="AB146" s="1">
        <v>6594.62145448266</v>
      </c>
      <c r="AC146" s="1">
        <v>10913.4877936866</v>
      </c>
      <c r="AD146" s="1">
        <v>11535</v>
      </c>
    </row>
    <row r="147" s="3" customFormat="1" spans="1:30">
      <c r="A147" s="11" t="s">
        <v>77</v>
      </c>
      <c r="B147" s="12">
        <v>402.3537</v>
      </c>
      <c r="C147" s="13">
        <v>14.09</v>
      </c>
      <c r="D147" s="3">
        <v>206038.214732941</v>
      </c>
      <c r="E147" s="3">
        <v>214840.018638819</v>
      </c>
      <c r="F147" s="3">
        <v>210130.437899704</v>
      </c>
      <c r="G147" s="3">
        <v>224722.717299498</v>
      </c>
      <c r="H147" s="3">
        <v>230772.291641282</v>
      </c>
      <c r="I147" s="3">
        <v>230024.999691865</v>
      </c>
      <c r="J147" s="3">
        <v>229707.182402144</v>
      </c>
      <c r="K147" s="3">
        <v>205592.414895524</v>
      </c>
      <c r="L147" s="3">
        <v>237141.099444564</v>
      </c>
      <c r="M147" s="3">
        <v>229829.69724899</v>
      </c>
      <c r="N147" s="3">
        <v>193824.981464414</v>
      </c>
      <c r="O147" s="3">
        <v>218494.573193228</v>
      </c>
      <c r="P147" s="3">
        <v>192700.167403567</v>
      </c>
      <c r="Q147" s="3">
        <v>189625.526004655</v>
      </c>
      <c r="R147" s="3">
        <v>215427.514477998</v>
      </c>
      <c r="S147" s="3">
        <v>222451.321586</v>
      </c>
      <c r="T147" s="3">
        <v>242029.810645524</v>
      </c>
      <c r="U147" s="3">
        <v>234806.860058793</v>
      </c>
      <c r="V147" s="3">
        <v>221365.681609169</v>
      </c>
      <c r="W147" s="3">
        <v>209270.702816703</v>
      </c>
      <c r="X147" s="3">
        <v>217104.777784913</v>
      </c>
      <c r="Y147" s="3">
        <v>214898.960654825</v>
      </c>
      <c r="Z147" s="3">
        <v>209460.531029968</v>
      </c>
      <c r="AA147" s="3">
        <v>224523.176600737</v>
      </c>
      <c r="AB147" s="3">
        <v>216002.556261796</v>
      </c>
      <c r="AC147" s="3">
        <v>245905.25234812</v>
      </c>
      <c r="AD147" s="3">
        <v>230399.650446222</v>
      </c>
    </row>
    <row r="148" s="3" customFormat="1" spans="2:34">
      <c r="B148" s="12"/>
      <c r="C148" s="13"/>
      <c r="D148" s="13">
        <f t="shared" ref="D148:AD148" si="51">D146/D147</f>
        <v>0.0317337284466281</v>
      </c>
      <c r="E148" s="13">
        <f t="shared" si="51"/>
        <v>0.0619810770330545</v>
      </c>
      <c r="F148" s="13">
        <f t="shared" si="51"/>
        <v>0.0413416304872509</v>
      </c>
      <c r="G148" s="13">
        <f t="shared" si="51"/>
        <v>0.0323468769023324</v>
      </c>
      <c r="H148" s="13">
        <f t="shared" si="51"/>
        <v>0.0257096442179823</v>
      </c>
      <c r="I148" s="13">
        <f t="shared" si="51"/>
        <v>0.0457493521842664</v>
      </c>
      <c r="J148" s="13">
        <f t="shared" si="51"/>
        <v>0.0472363381776378</v>
      </c>
      <c r="K148" s="13">
        <f t="shared" si="51"/>
        <v>0.0701889701575842</v>
      </c>
      <c r="L148" s="13">
        <f t="shared" si="51"/>
        <v>0.0339717383803198</v>
      </c>
      <c r="M148" s="13">
        <f t="shared" si="51"/>
        <v>0.0375664723889202</v>
      </c>
      <c r="N148" s="13">
        <f t="shared" si="51"/>
        <v>0.0325227752162535</v>
      </c>
      <c r="O148" s="13">
        <f t="shared" si="51"/>
        <v>0.0478186483923754</v>
      </c>
      <c r="P148" s="13">
        <f t="shared" si="51"/>
        <v>0.043624004642131</v>
      </c>
      <c r="Q148" s="13">
        <f t="shared" si="51"/>
        <v>0.0606881687911484</v>
      </c>
      <c r="R148" s="13">
        <f t="shared" si="51"/>
        <v>0.0222146359600658</v>
      </c>
      <c r="S148" s="13">
        <f t="shared" si="51"/>
        <v>0.0340785463098876</v>
      </c>
      <c r="T148" s="13">
        <f t="shared" si="51"/>
        <v>0.0271144825272757</v>
      </c>
      <c r="U148" s="13">
        <f t="shared" si="51"/>
        <v>0.0233310746607166</v>
      </c>
      <c r="V148" s="13">
        <f t="shared" si="51"/>
        <v>0.0693426759148582</v>
      </c>
      <c r="W148" s="13">
        <f t="shared" si="51"/>
        <v>0.0573929573243091</v>
      </c>
      <c r="X148" s="13">
        <f t="shared" si="51"/>
        <v>0</v>
      </c>
      <c r="Y148" s="13">
        <f t="shared" si="51"/>
        <v>0</v>
      </c>
      <c r="Z148" s="13">
        <f t="shared" si="51"/>
        <v>0.0220059082404445</v>
      </c>
      <c r="AA148" s="13">
        <f t="shared" si="51"/>
        <v>0.0346407952698528</v>
      </c>
      <c r="AB148" s="13">
        <f t="shared" si="51"/>
        <v>0.0305302935697203</v>
      </c>
      <c r="AC148" s="13">
        <f t="shared" si="51"/>
        <v>0.0443808649448314</v>
      </c>
      <c r="AD148" s="13">
        <f t="shared" si="51"/>
        <v>0.0500651801235801</v>
      </c>
      <c r="AE148" s="12">
        <f>AVERAGE(AB148:AD148)</f>
        <v>0.0416587795460439</v>
      </c>
      <c r="AF148" s="12">
        <f>STDEVA(AB148:AD148)</f>
        <v>0.010047898280574</v>
      </c>
      <c r="AG148" s="10">
        <f>AF148/AE148</f>
        <v>0.241195214791841</v>
      </c>
      <c r="AH148" s="15" t="s">
        <v>87</v>
      </c>
    </row>
    <row r="149" s="1" customFormat="1" spans="1:30">
      <c r="A149" s="5" t="s">
        <v>91</v>
      </c>
      <c r="B149" s="6">
        <v>427.3667</v>
      </c>
      <c r="C149" s="7">
        <v>15.27</v>
      </c>
      <c r="D149" s="1">
        <v>758356.999353777</v>
      </c>
      <c r="E149" s="1">
        <v>274903.348964768</v>
      </c>
      <c r="F149" s="1">
        <v>461612.337150563</v>
      </c>
      <c r="G149" s="1">
        <v>577481.539555635</v>
      </c>
      <c r="H149" s="1">
        <v>385932.871849771</v>
      </c>
      <c r="I149" s="1">
        <v>530845.666952206</v>
      </c>
      <c r="J149" s="1">
        <v>353276.313885745</v>
      </c>
      <c r="K149" s="1">
        <v>448189.028633818</v>
      </c>
      <c r="L149" s="1">
        <v>201646.82414486</v>
      </c>
      <c r="M149" s="1">
        <v>239024.251694683</v>
      </c>
      <c r="N149" s="1">
        <v>1176130.53451362</v>
      </c>
      <c r="O149" s="1">
        <v>425013.199244509</v>
      </c>
      <c r="P149" s="1">
        <v>1371569.90810581</v>
      </c>
      <c r="Q149" s="1">
        <v>1576216.00306349</v>
      </c>
      <c r="R149" s="1">
        <v>878000.40947269</v>
      </c>
      <c r="S149" s="1">
        <v>844938.621994135</v>
      </c>
      <c r="T149" s="1">
        <v>681878.204865221</v>
      </c>
      <c r="U149" s="1">
        <v>604336.833293137</v>
      </c>
      <c r="V149" s="1">
        <v>461396.664438774</v>
      </c>
      <c r="W149" s="1">
        <v>632037.409483735</v>
      </c>
      <c r="X149" s="1"/>
      <c r="Y149" s="1"/>
      <c r="Z149" s="1">
        <v>612280.593885765</v>
      </c>
      <c r="AA149" s="1">
        <v>676397.116839848</v>
      </c>
      <c r="AB149" s="1">
        <v>681144.193050905</v>
      </c>
      <c r="AC149" s="1">
        <v>725528.998691396</v>
      </c>
      <c r="AD149" s="1">
        <v>528308.596452403</v>
      </c>
    </row>
    <row r="150" s="3" customFormat="1" spans="1:30">
      <c r="A150" s="11" t="s">
        <v>92</v>
      </c>
      <c r="B150" s="12">
        <v>430.3849</v>
      </c>
      <c r="C150" s="13">
        <v>15.27</v>
      </c>
      <c r="D150" s="3">
        <v>200512.458265178</v>
      </c>
      <c r="E150" s="3">
        <v>165282.562316956</v>
      </c>
      <c r="F150" s="3">
        <v>222139.371135023</v>
      </c>
      <c r="G150" s="3">
        <v>252925.308334291</v>
      </c>
      <c r="H150" s="3">
        <v>273689.727332096</v>
      </c>
      <c r="I150" s="3">
        <v>243933.241191464</v>
      </c>
      <c r="J150" s="3">
        <v>249578.746803718</v>
      </c>
      <c r="K150" s="3">
        <v>189695.836096093</v>
      </c>
      <c r="L150" s="3">
        <v>234685.885696513</v>
      </c>
      <c r="M150" s="3">
        <v>199568.532624111</v>
      </c>
      <c r="N150" s="3">
        <v>205899.071691335</v>
      </c>
      <c r="O150" s="3">
        <v>191062.253485136</v>
      </c>
      <c r="P150" s="3">
        <v>183431.084832412</v>
      </c>
      <c r="Q150" s="3">
        <v>195965.359526736</v>
      </c>
      <c r="R150" s="3">
        <v>251681.830263513</v>
      </c>
      <c r="S150" s="3">
        <v>223261.152121781</v>
      </c>
      <c r="T150" s="3">
        <v>272675.922450998</v>
      </c>
      <c r="U150" s="3">
        <v>228041.265464494</v>
      </c>
      <c r="V150" s="3">
        <v>211621.900333497</v>
      </c>
      <c r="W150" s="3">
        <v>178340.328625915</v>
      </c>
      <c r="X150" s="3">
        <v>314602.226916397</v>
      </c>
      <c r="Y150" s="3">
        <v>293222.358059413</v>
      </c>
      <c r="Z150" s="3">
        <v>234999.919359391</v>
      </c>
      <c r="AA150" s="3">
        <v>243474.167434501</v>
      </c>
      <c r="AB150" s="3">
        <v>228713.199321073</v>
      </c>
      <c r="AC150" s="3">
        <v>256891.364074414</v>
      </c>
      <c r="AD150" s="3">
        <v>182315.722907433</v>
      </c>
    </row>
    <row r="151" s="1" customFormat="1" spans="2:33">
      <c r="B151" s="6"/>
      <c r="C151" s="7"/>
      <c r="D151" s="7">
        <f t="shared" ref="D151:AD151" si="52">D149/D150</f>
        <v>3.7820941696842</v>
      </c>
      <c r="E151" s="7">
        <f t="shared" si="52"/>
        <v>1.6632326188022</v>
      </c>
      <c r="F151" s="7">
        <f t="shared" si="52"/>
        <v>2.07803026897911</v>
      </c>
      <c r="G151" s="7">
        <f t="shared" si="52"/>
        <v>2.28320978773851</v>
      </c>
      <c r="H151" s="7">
        <f t="shared" si="52"/>
        <v>1.4101109150563</v>
      </c>
      <c r="I151" s="7">
        <f t="shared" si="52"/>
        <v>2.17619240559159</v>
      </c>
      <c r="J151" s="7">
        <f t="shared" si="52"/>
        <v>1.41549037492195</v>
      </c>
      <c r="K151" s="7">
        <f t="shared" si="52"/>
        <v>2.36267193765277</v>
      </c>
      <c r="L151" s="7">
        <f t="shared" si="52"/>
        <v>0.859220074298043</v>
      </c>
      <c r="M151" s="7">
        <f t="shared" si="52"/>
        <v>1.19770511188198</v>
      </c>
      <c r="N151" s="7">
        <f t="shared" si="52"/>
        <v>5.71217016595765</v>
      </c>
      <c r="O151" s="7">
        <f t="shared" si="52"/>
        <v>2.22447496296056</v>
      </c>
      <c r="P151" s="7">
        <f t="shared" si="52"/>
        <v>7.47730358438929</v>
      </c>
      <c r="Q151" s="7">
        <f t="shared" si="52"/>
        <v>8.04333993962052</v>
      </c>
      <c r="R151" s="7">
        <f t="shared" si="52"/>
        <v>3.48853315534704</v>
      </c>
      <c r="S151" s="7">
        <f t="shared" si="52"/>
        <v>3.78453042082866</v>
      </c>
      <c r="T151" s="7">
        <f t="shared" si="52"/>
        <v>2.50069092546211</v>
      </c>
      <c r="U151" s="7">
        <f t="shared" si="52"/>
        <v>2.6501205036824</v>
      </c>
      <c r="V151" s="7">
        <f t="shared" si="52"/>
        <v>2.18028787999566</v>
      </c>
      <c r="W151" s="7">
        <f t="shared" si="52"/>
        <v>3.54399598987782</v>
      </c>
      <c r="X151" s="7">
        <f t="shared" si="52"/>
        <v>0</v>
      </c>
      <c r="Y151" s="7">
        <f t="shared" si="52"/>
        <v>0</v>
      </c>
      <c r="Z151" s="7">
        <f t="shared" si="52"/>
        <v>2.60545022974833</v>
      </c>
      <c r="AA151" s="7">
        <f t="shared" si="52"/>
        <v>2.77810629343999</v>
      </c>
      <c r="AB151" s="7">
        <f t="shared" si="52"/>
        <v>2.97815865054075</v>
      </c>
      <c r="AC151" s="7">
        <f t="shared" si="52"/>
        <v>2.82426387241741</v>
      </c>
      <c r="AD151" s="7">
        <f t="shared" si="52"/>
        <v>2.89776760899904</v>
      </c>
      <c r="AE151" s="6">
        <f>AVERAGE(AB151:AD151)</f>
        <v>2.90006337731907</v>
      </c>
      <c r="AF151" s="6">
        <f>STDEVA(AB151:AD151)</f>
        <v>0.0769730705996745</v>
      </c>
      <c r="AG151" s="9">
        <f>AF151/AE151</f>
        <v>0.026541858085471</v>
      </c>
    </row>
    <row r="152" s="1" customFormat="1" spans="1:30">
      <c r="A152" s="5" t="s">
        <v>93</v>
      </c>
      <c r="B152" s="6">
        <v>443.3612</v>
      </c>
      <c r="C152" s="7">
        <v>13.94</v>
      </c>
      <c r="D152" s="1">
        <v>226410.937412293</v>
      </c>
      <c r="E152" s="1">
        <v>55571.8950731109</v>
      </c>
      <c r="F152" s="1">
        <v>131836.263238222</v>
      </c>
      <c r="G152" s="1">
        <v>96881.2195262118</v>
      </c>
      <c r="H152" s="1">
        <v>93251.830177315</v>
      </c>
      <c r="I152" s="1">
        <v>105179.775259183</v>
      </c>
      <c r="J152" s="1">
        <v>69245.9012971725</v>
      </c>
      <c r="K152" s="1">
        <v>92762.18090892</v>
      </c>
      <c r="L152" s="1">
        <v>56129.4017430868</v>
      </c>
      <c r="M152" s="1">
        <v>53289.973464113</v>
      </c>
      <c r="N152" s="1">
        <v>238079.310168744</v>
      </c>
      <c r="O152" s="1">
        <v>61266.4303406026</v>
      </c>
      <c r="P152" s="1">
        <v>290479.72354823</v>
      </c>
      <c r="Q152" s="1">
        <v>239790.090817338</v>
      </c>
      <c r="R152" s="1">
        <v>168933.338120857</v>
      </c>
      <c r="S152" s="1">
        <v>139404.802024282</v>
      </c>
      <c r="T152" s="1">
        <v>120932.299627031</v>
      </c>
      <c r="U152" s="1">
        <v>168794.150921151</v>
      </c>
      <c r="V152" s="1">
        <v>64399.6182964126</v>
      </c>
      <c r="W152" s="1">
        <v>69782.2894670094</v>
      </c>
      <c r="X152" s="1"/>
      <c r="Y152" s="1"/>
      <c r="Z152" s="1">
        <v>117858.745422102</v>
      </c>
      <c r="AA152" s="1">
        <v>131825.943446421</v>
      </c>
      <c r="AB152" s="1">
        <v>121925.706754696</v>
      </c>
      <c r="AC152" s="1">
        <v>142189.706392858</v>
      </c>
      <c r="AD152" s="1">
        <v>121171.127042884</v>
      </c>
    </row>
    <row r="153" s="3" customFormat="1" spans="1:30">
      <c r="A153" s="11" t="s">
        <v>92</v>
      </c>
      <c r="B153" s="12">
        <v>430.3849</v>
      </c>
      <c r="C153" s="13">
        <v>15.27</v>
      </c>
      <c r="D153" s="3">
        <v>200512.458265178</v>
      </c>
      <c r="E153" s="3">
        <v>165282.562316956</v>
      </c>
      <c r="F153" s="3">
        <v>222139.371135023</v>
      </c>
      <c r="G153" s="3">
        <v>252925.308334291</v>
      </c>
      <c r="H153" s="3">
        <v>273689.727332096</v>
      </c>
      <c r="I153" s="3">
        <v>243933.241191464</v>
      </c>
      <c r="J153" s="3">
        <v>249578.746803718</v>
      </c>
      <c r="K153" s="3">
        <v>189695.836096093</v>
      </c>
      <c r="L153" s="3">
        <v>234685.885696513</v>
      </c>
      <c r="M153" s="3">
        <v>199568.532624111</v>
      </c>
      <c r="N153" s="3">
        <v>205899.071691335</v>
      </c>
      <c r="O153" s="3">
        <v>191062.253485136</v>
      </c>
      <c r="P153" s="3">
        <v>183431.084832412</v>
      </c>
      <c r="Q153" s="3">
        <v>195965.359526736</v>
      </c>
      <c r="R153" s="3">
        <v>251681.830263513</v>
      </c>
      <c r="S153" s="3">
        <v>223261.152121781</v>
      </c>
      <c r="T153" s="3">
        <v>272675.922450998</v>
      </c>
      <c r="U153" s="3">
        <v>228041.265464494</v>
      </c>
      <c r="V153" s="3">
        <v>211621.900333497</v>
      </c>
      <c r="W153" s="3">
        <v>178340.328625915</v>
      </c>
      <c r="X153" s="3">
        <v>314602.226916397</v>
      </c>
      <c r="Y153" s="3">
        <v>293222.358059413</v>
      </c>
      <c r="Z153" s="3">
        <v>234999.919359391</v>
      </c>
      <c r="AA153" s="3">
        <v>243474.167434501</v>
      </c>
      <c r="AB153" s="3">
        <v>228713.199321073</v>
      </c>
      <c r="AC153" s="3">
        <v>256891.364074414</v>
      </c>
      <c r="AD153" s="3">
        <v>182315.722907433</v>
      </c>
    </row>
    <row r="154" s="1" customFormat="1" spans="2:33">
      <c r="B154" s="6"/>
      <c r="C154" s="7"/>
      <c r="D154" s="7">
        <f t="shared" ref="D154:AD154" si="53">D152/D153</f>
        <v>1.12916144648162</v>
      </c>
      <c r="E154" s="7">
        <f t="shared" si="53"/>
        <v>0.336223581569015</v>
      </c>
      <c r="F154" s="7">
        <f t="shared" si="53"/>
        <v>0.593484453316868</v>
      </c>
      <c r="G154" s="7">
        <f t="shared" si="53"/>
        <v>0.383042804866977</v>
      </c>
      <c r="H154" s="7">
        <f t="shared" si="53"/>
        <v>0.340720972929185</v>
      </c>
      <c r="I154" s="7">
        <f t="shared" si="53"/>
        <v>0.431182624989708</v>
      </c>
      <c r="J154" s="7">
        <f t="shared" si="53"/>
        <v>0.277451113862797</v>
      </c>
      <c r="K154" s="7">
        <f t="shared" si="53"/>
        <v>0.489004834359833</v>
      </c>
      <c r="L154" s="7">
        <f t="shared" si="53"/>
        <v>0.239168203816361</v>
      </c>
      <c r="M154" s="7">
        <f t="shared" si="53"/>
        <v>0.267025932211894</v>
      </c>
      <c r="N154" s="7">
        <f t="shared" si="53"/>
        <v>1.15629132376882</v>
      </c>
      <c r="O154" s="7">
        <f t="shared" si="53"/>
        <v>0.32066213615223</v>
      </c>
      <c r="P154" s="7">
        <f t="shared" si="53"/>
        <v>1.58359050110629</v>
      </c>
      <c r="Q154" s="7">
        <f t="shared" si="53"/>
        <v>1.22363509242879</v>
      </c>
      <c r="R154" s="7">
        <f t="shared" si="53"/>
        <v>0.671217854479135</v>
      </c>
      <c r="S154" s="7">
        <f t="shared" si="53"/>
        <v>0.624402412598147</v>
      </c>
      <c r="T154" s="7">
        <f t="shared" si="53"/>
        <v>0.443501936437983</v>
      </c>
      <c r="U154" s="7">
        <f t="shared" si="53"/>
        <v>0.740191256952274</v>
      </c>
      <c r="V154" s="7">
        <f t="shared" si="53"/>
        <v>0.304314526024597</v>
      </c>
      <c r="W154" s="7">
        <f t="shared" si="53"/>
        <v>0.391287209150456</v>
      </c>
      <c r="X154" s="7">
        <f t="shared" si="53"/>
        <v>0</v>
      </c>
      <c r="Y154" s="7">
        <f t="shared" si="53"/>
        <v>0</v>
      </c>
      <c r="Z154" s="7">
        <f t="shared" si="53"/>
        <v>0.501526748363934</v>
      </c>
      <c r="AA154" s="7">
        <f t="shared" si="53"/>
        <v>0.541437084827016</v>
      </c>
      <c r="AB154" s="7">
        <f t="shared" si="53"/>
        <v>0.5330943168852</v>
      </c>
      <c r="AC154" s="7">
        <f t="shared" si="53"/>
        <v>0.553501309416029</v>
      </c>
      <c r="AD154" s="7">
        <f t="shared" si="53"/>
        <v>0.664622475289233</v>
      </c>
      <c r="AE154" s="6">
        <f>AVERAGE(AB154:AD154)</f>
        <v>0.583739367196821</v>
      </c>
      <c r="AF154" s="6">
        <f>STDEVA(AB154:AD154)</f>
        <v>0.0707860806730741</v>
      </c>
      <c r="AG154" s="9">
        <f>AF154/AE154</f>
        <v>0.12126316066877</v>
      </c>
    </row>
    <row r="155" s="1" customFormat="1" spans="1:30">
      <c r="A155" s="5" t="s">
        <v>94</v>
      </c>
      <c r="B155" s="6">
        <v>425.351</v>
      </c>
      <c r="C155" s="7">
        <v>14.4</v>
      </c>
      <c r="D155" s="1">
        <v>1784180.40462285</v>
      </c>
      <c r="E155" s="1">
        <v>1238268.89570538</v>
      </c>
      <c r="F155" s="1">
        <v>1462344.41106109</v>
      </c>
      <c r="G155" s="1">
        <v>1248255.57904494</v>
      </c>
      <c r="H155" s="1">
        <v>1009931.75499276</v>
      </c>
      <c r="I155" s="1">
        <v>1495604.35442206</v>
      </c>
      <c r="J155" s="1">
        <v>937358.403528783</v>
      </c>
      <c r="K155" s="1">
        <v>1446269.10473282</v>
      </c>
      <c r="L155" s="1">
        <v>653656.896466592</v>
      </c>
      <c r="M155" s="1">
        <v>704579.418192979</v>
      </c>
      <c r="N155" s="1">
        <v>3302115.20569189</v>
      </c>
      <c r="O155" s="1">
        <v>1423352.58737718</v>
      </c>
      <c r="P155" s="1">
        <v>4121124.04277731</v>
      </c>
      <c r="Q155" s="1">
        <v>4316840.95487886</v>
      </c>
      <c r="R155" s="1">
        <v>1891467.33229813</v>
      </c>
      <c r="S155" s="1">
        <v>2265752.63987785</v>
      </c>
      <c r="T155" s="1">
        <v>1690042.54299639</v>
      </c>
      <c r="U155" s="1">
        <v>1230679.17540089</v>
      </c>
      <c r="V155" s="1">
        <v>1644742.9268071</v>
      </c>
      <c r="W155" s="1">
        <v>1183427.46947417</v>
      </c>
      <c r="X155" s="1"/>
      <c r="Y155" s="1"/>
      <c r="Z155" s="1">
        <v>1686329.57470357</v>
      </c>
      <c r="AA155" s="1">
        <v>1824852.87696359</v>
      </c>
      <c r="AB155" s="1">
        <v>1763559.47104032</v>
      </c>
      <c r="AC155" s="1">
        <v>1958637.19908475</v>
      </c>
      <c r="AD155" s="1">
        <v>1699575.97711753</v>
      </c>
    </row>
    <row r="156" s="3" customFormat="1" spans="1:30">
      <c r="A156" s="11" t="s">
        <v>92</v>
      </c>
      <c r="B156" s="12">
        <v>430.3849</v>
      </c>
      <c r="C156" s="13">
        <v>15.27</v>
      </c>
      <c r="D156" s="3">
        <v>200512.458265178</v>
      </c>
      <c r="E156" s="3">
        <v>165282.562316956</v>
      </c>
      <c r="F156" s="3">
        <v>222139.371135023</v>
      </c>
      <c r="G156" s="3">
        <v>252925.308334291</v>
      </c>
      <c r="H156" s="3">
        <v>273689.727332096</v>
      </c>
      <c r="I156" s="3">
        <v>243933.241191464</v>
      </c>
      <c r="J156" s="3">
        <v>249578.746803718</v>
      </c>
      <c r="K156" s="3">
        <v>189695.836096093</v>
      </c>
      <c r="L156" s="3">
        <v>234685.885696513</v>
      </c>
      <c r="M156" s="3">
        <v>199568.532624111</v>
      </c>
      <c r="N156" s="3">
        <v>205899.071691335</v>
      </c>
      <c r="O156" s="3">
        <v>191062.253485136</v>
      </c>
      <c r="P156" s="3">
        <v>183431.084832412</v>
      </c>
      <c r="Q156" s="3">
        <v>195965.359526736</v>
      </c>
      <c r="R156" s="3">
        <v>251681.830263513</v>
      </c>
      <c r="S156" s="3">
        <v>223261.152121781</v>
      </c>
      <c r="T156" s="3">
        <v>272675.922450998</v>
      </c>
      <c r="U156" s="3">
        <v>228041.265464494</v>
      </c>
      <c r="V156" s="3">
        <v>211621.900333497</v>
      </c>
      <c r="W156" s="3">
        <v>178340.328625915</v>
      </c>
      <c r="X156" s="3">
        <v>314602.226916397</v>
      </c>
      <c r="Y156" s="3">
        <v>293222.358059413</v>
      </c>
      <c r="Z156" s="3">
        <v>234999.919359391</v>
      </c>
      <c r="AA156" s="3">
        <v>243474.167434501</v>
      </c>
      <c r="AB156" s="3">
        <v>228713.199321073</v>
      </c>
      <c r="AC156" s="3">
        <v>256891.364074414</v>
      </c>
      <c r="AD156" s="3">
        <v>182315.722907433</v>
      </c>
    </row>
    <row r="157" s="1" customFormat="1" spans="2:33">
      <c r="B157" s="6"/>
      <c r="C157" s="7"/>
      <c r="D157" s="7">
        <f t="shared" ref="D157:AD157" si="54">D155/D156</f>
        <v>8.8981024922814</v>
      </c>
      <c r="E157" s="7">
        <f t="shared" si="54"/>
        <v>7.49183022302619</v>
      </c>
      <c r="F157" s="7">
        <f t="shared" si="54"/>
        <v>6.5830041905189</v>
      </c>
      <c r="G157" s="7">
        <f t="shared" si="54"/>
        <v>4.93527352903381</v>
      </c>
      <c r="H157" s="7">
        <f t="shared" si="54"/>
        <v>3.69006087600542</v>
      </c>
      <c r="I157" s="7">
        <f t="shared" si="54"/>
        <v>6.13120355027036</v>
      </c>
      <c r="J157" s="7">
        <f t="shared" si="54"/>
        <v>3.75576212130743</v>
      </c>
      <c r="K157" s="7">
        <f t="shared" si="54"/>
        <v>7.62414787006813</v>
      </c>
      <c r="L157" s="7">
        <f t="shared" si="54"/>
        <v>2.78524161999191</v>
      </c>
      <c r="M157" s="7">
        <f t="shared" si="54"/>
        <v>3.53051359815357</v>
      </c>
      <c r="N157" s="7">
        <f t="shared" si="54"/>
        <v>16.0375429503739</v>
      </c>
      <c r="O157" s="7">
        <f t="shared" si="54"/>
        <v>7.44967967986367</v>
      </c>
      <c r="P157" s="7">
        <f t="shared" si="54"/>
        <v>22.466879299888</v>
      </c>
      <c r="Q157" s="7">
        <f t="shared" si="54"/>
        <v>22.0285920190395</v>
      </c>
      <c r="R157" s="7">
        <f t="shared" si="54"/>
        <v>7.51531141647273</v>
      </c>
      <c r="S157" s="7">
        <f t="shared" si="54"/>
        <v>10.1484410446917</v>
      </c>
      <c r="T157" s="7">
        <f t="shared" si="54"/>
        <v>6.19798964208182</v>
      </c>
      <c r="U157" s="7">
        <f t="shared" si="54"/>
        <v>5.39673893185138</v>
      </c>
      <c r="V157" s="7">
        <f t="shared" si="54"/>
        <v>7.77208277694857</v>
      </c>
      <c r="W157" s="7">
        <f t="shared" si="54"/>
        <v>6.6357815901333</v>
      </c>
      <c r="X157" s="7">
        <f t="shared" si="54"/>
        <v>0</v>
      </c>
      <c r="Y157" s="7">
        <f t="shared" si="54"/>
        <v>0</v>
      </c>
      <c r="Z157" s="7">
        <f t="shared" si="54"/>
        <v>7.17587299306527</v>
      </c>
      <c r="AA157" s="7">
        <f t="shared" si="54"/>
        <v>7.49505746828155</v>
      </c>
      <c r="AB157" s="7">
        <f t="shared" si="54"/>
        <v>7.71079009115077</v>
      </c>
      <c r="AC157" s="7">
        <f t="shared" si="54"/>
        <v>7.62437930189584</v>
      </c>
      <c r="AD157" s="7">
        <f t="shared" si="54"/>
        <v>9.32215801256184</v>
      </c>
      <c r="AE157" s="6">
        <f>AVERAGE(AB157:AD157)</f>
        <v>8.21910913520281</v>
      </c>
      <c r="AF157" s="6">
        <f>STDEVA(AB157:AD157)</f>
        <v>0.956244908748363</v>
      </c>
      <c r="AG157" s="9">
        <f>AF157/AE157</f>
        <v>0.116344106522777</v>
      </c>
    </row>
    <row r="158" s="1" customFormat="1" spans="1:30">
      <c r="A158" s="14" t="s">
        <v>95</v>
      </c>
      <c r="B158" s="6">
        <v>441.3557</v>
      </c>
      <c r="C158" s="7">
        <v>13.12</v>
      </c>
      <c r="D158" s="1">
        <v>427135.799526206</v>
      </c>
      <c r="E158" s="1">
        <v>336398.987914918</v>
      </c>
      <c r="F158" s="1">
        <v>286666.848689195</v>
      </c>
      <c r="G158" s="1">
        <v>199788.484075429</v>
      </c>
      <c r="H158" s="1">
        <v>173557.931098106</v>
      </c>
      <c r="I158" s="1">
        <v>230157.606463288</v>
      </c>
      <c r="J158" s="1">
        <v>282359.301833162</v>
      </c>
      <c r="K158" s="1">
        <v>422694.175855344</v>
      </c>
      <c r="L158" s="1">
        <v>244408.954233312</v>
      </c>
      <c r="M158" s="1">
        <v>246920.507307249</v>
      </c>
      <c r="N158" s="1">
        <v>614491.682578187</v>
      </c>
      <c r="O158" s="1">
        <v>212300.054174009</v>
      </c>
      <c r="P158" s="1">
        <v>602688.238023577</v>
      </c>
      <c r="Q158" s="1">
        <v>488100.636251872</v>
      </c>
      <c r="R158" s="1">
        <v>463849.236956231</v>
      </c>
      <c r="S158" s="1">
        <v>423358.531953025</v>
      </c>
      <c r="T158" s="1">
        <v>351725.827479968</v>
      </c>
      <c r="U158" s="1">
        <v>428197.041178064</v>
      </c>
      <c r="V158" s="1">
        <v>341277.53636189</v>
      </c>
      <c r="W158" s="1">
        <v>308252.201600521</v>
      </c>
      <c r="X158" s="1"/>
      <c r="Y158" s="1"/>
      <c r="Z158" s="1">
        <v>347770.975139088</v>
      </c>
      <c r="AA158" s="1">
        <v>355407.112329944</v>
      </c>
      <c r="AB158" s="1">
        <v>297079.496148695</v>
      </c>
      <c r="AC158" s="1">
        <v>384236.703691651</v>
      </c>
      <c r="AD158" s="1">
        <v>411499.690371309</v>
      </c>
    </row>
    <row r="159" s="3" customFormat="1" spans="1:30">
      <c r="A159" s="11" t="s">
        <v>92</v>
      </c>
      <c r="B159" s="12">
        <v>430.3849</v>
      </c>
      <c r="C159" s="13">
        <v>15.27</v>
      </c>
      <c r="D159" s="3">
        <v>200512.458265178</v>
      </c>
      <c r="E159" s="3">
        <v>165282.562316956</v>
      </c>
      <c r="F159" s="3">
        <v>222139.371135023</v>
      </c>
      <c r="G159" s="3">
        <v>252925.308334291</v>
      </c>
      <c r="H159" s="3">
        <v>273689.727332096</v>
      </c>
      <c r="I159" s="3">
        <v>243933.241191464</v>
      </c>
      <c r="J159" s="3">
        <v>249578.746803718</v>
      </c>
      <c r="K159" s="3">
        <v>189695.836096093</v>
      </c>
      <c r="L159" s="3">
        <v>234685.885696513</v>
      </c>
      <c r="M159" s="3">
        <v>199568.532624111</v>
      </c>
      <c r="N159" s="3">
        <v>205899.071691335</v>
      </c>
      <c r="O159" s="3">
        <v>191062.253485136</v>
      </c>
      <c r="P159" s="3">
        <v>183431.084832412</v>
      </c>
      <c r="Q159" s="3">
        <v>195965.359526736</v>
      </c>
      <c r="R159" s="3">
        <v>251681.830263513</v>
      </c>
      <c r="S159" s="3">
        <v>223261.152121781</v>
      </c>
      <c r="T159" s="3">
        <v>272675.922450998</v>
      </c>
      <c r="U159" s="3">
        <v>228041.265464494</v>
      </c>
      <c r="V159" s="3">
        <v>211621.900333497</v>
      </c>
      <c r="W159" s="3">
        <v>178340.328625915</v>
      </c>
      <c r="X159" s="3">
        <v>314602.226916397</v>
      </c>
      <c r="Y159" s="3">
        <v>293222.358059413</v>
      </c>
      <c r="Z159" s="3">
        <v>234999.919359391</v>
      </c>
      <c r="AA159" s="3">
        <v>243474.167434501</v>
      </c>
      <c r="AB159" s="3">
        <v>228713.199321073</v>
      </c>
      <c r="AC159" s="3">
        <v>256891.364074414</v>
      </c>
      <c r="AD159" s="3">
        <v>182315.722907433</v>
      </c>
    </row>
    <row r="160" s="3" customFormat="1" spans="2:33">
      <c r="B160" s="12"/>
      <c r="C160" s="13"/>
      <c r="D160" s="13">
        <f t="shared" ref="D160:AD160" si="55">D158/D159</f>
        <v>2.13022075147729</v>
      </c>
      <c r="E160" s="13">
        <f t="shared" si="55"/>
        <v>2.03529630227912</v>
      </c>
      <c r="F160" s="13">
        <f t="shared" si="55"/>
        <v>1.29048194934769</v>
      </c>
      <c r="G160" s="13">
        <f t="shared" si="55"/>
        <v>0.789911003336087</v>
      </c>
      <c r="H160" s="13">
        <f t="shared" si="55"/>
        <v>0.634141196273363</v>
      </c>
      <c r="I160" s="13">
        <f t="shared" si="55"/>
        <v>0.943527029522953</v>
      </c>
      <c r="J160" s="13">
        <f t="shared" si="55"/>
        <v>1.1313435356546</v>
      </c>
      <c r="K160" s="13">
        <f t="shared" si="55"/>
        <v>2.22827334829438</v>
      </c>
      <c r="L160" s="13">
        <f t="shared" si="55"/>
        <v>1.04143013759836</v>
      </c>
      <c r="M160" s="13">
        <f t="shared" si="55"/>
        <v>1.2372717485092</v>
      </c>
      <c r="N160" s="13">
        <f t="shared" si="55"/>
        <v>2.98443153497737</v>
      </c>
      <c r="O160" s="13">
        <f t="shared" si="55"/>
        <v>1.11115644404626</v>
      </c>
      <c r="P160" s="13">
        <f t="shared" si="55"/>
        <v>3.28563851963374</v>
      </c>
      <c r="Q160" s="13">
        <f t="shared" si="55"/>
        <v>2.49074957651012</v>
      </c>
      <c r="R160" s="13">
        <f t="shared" si="55"/>
        <v>1.84299850517845</v>
      </c>
      <c r="S160" s="13">
        <f t="shared" si="55"/>
        <v>1.89624808404687</v>
      </c>
      <c r="T160" s="13">
        <f t="shared" si="55"/>
        <v>1.28990423620251</v>
      </c>
      <c r="U160" s="13">
        <f t="shared" si="55"/>
        <v>1.87771735219008</v>
      </c>
      <c r="V160" s="13">
        <f t="shared" si="55"/>
        <v>1.61267588951837</v>
      </c>
      <c r="W160" s="13">
        <f t="shared" si="55"/>
        <v>1.72844921827585</v>
      </c>
      <c r="X160" s="13">
        <f t="shared" si="55"/>
        <v>0</v>
      </c>
      <c r="Y160" s="13">
        <f t="shared" si="55"/>
        <v>0</v>
      </c>
      <c r="Z160" s="13">
        <f t="shared" si="55"/>
        <v>1.47987699777562</v>
      </c>
      <c r="AA160" s="13">
        <f t="shared" si="55"/>
        <v>1.45973232427442</v>
      </c>
      <c r="AB160" s="13">
        <f t="shared" si="55"/>
        <v>1.29891714614882</v>
      </c>
      <c r="AC160" s="13">
        <f t="shared" si="55"/>
        <v>1.49571670140047</v>
      </c>
      <c r="AD160" s="13">
        <f t="shared" si="55"/>
        <v>2.25707187404917</v>
      </c>
      <c r="AE160" s="12">
        <f>AVERAGE(AB160:AD160)</f>
        <v>1.68390190719949</v>
      </c>
      <c r="AF160" s="12">
        <f>STDEVA(AB160:AD160)</f>
        <v>0.506038906024685</v>
      </c>
      <c r="AG160" s="10">
        <f>AF160/AE160</f>
        <v>0.300515667724543</v>
      </c>
    </row>
    <row r="161" s="1" customFormat="1" spans="1:30">
      <c r="A161" s="5" t="s">
        <v>96</v>
      </c>
      <c r="B161" s="6">
        <v>423.3352</v>
      </c>
      <c r="C161" s="7">
        <v>13.64</v>
      </c>
      <c r="D161" s="1">
        <v>1117172.71858191</v>
      </c>
      <c r="E161" s="1">
        <v>691368.241211825</v>
      </c>
      <c r="F161" s="1">
        <v>1088587.70003205</v>
      </c>
      <c r="G161" s="1">
        <v>863014.768309139</v>
      </c>
      <c r="H161" s="1">
        <v>765520.726859818</v>
      </c>
      <c r="I161" s="1">
        <v>965417.533118337</v>
      </c>
      <c r="J161" s="1">
        <v>513334.645284308</v>
      </c>
      <c r="K161" s="1">
        <v>701916.372101435</v>
      </c>
      <c r="L161" s="1">
        <v>367970.930281926</v>
      </c>
      <c r="M161" s="1">
        <v>360803.019216335</v>
      </c>
      <c r="N161" s="1">
        <v>2601670.75396508</v>
      </c>
      <c r="O161" s="1">
        <v>576651.102626105</v>
      </c>
      <c r="P161" s="1">
        <v>3664063.31826729</v>
      </c>
      <c r="Q161" s="1">
        <v>3046705.86582921</v>
      </c>
      <c r="R161" s="1">
        <v>1003004.87880941</v>
      </c>
      <c r="S161" s="1">
        <v>1254962.66461197</v>
      </c>
      <c r="T161" s="1">
        <v>987059.182039544</v>
      </c>
      <c r="U161" s="1">
        <v>691956.264710808</v>
      </c>
      <c r="V161" s="1">
        <v>574931.631422134</v>
      </c>
      <c r="W161" s="1">
        <v>578875.925620024</v>
      </c>
      <c r="X161" s="1"/>
      <c r="Y161" s="1"/>
      <c r="Z161" s="1">
        <v>1110363.03777795</v>
      </c>
      <c r="AA161" s="1">
        <v>1166846.55972002</v>
      </c>
      <c r="AB161" s="1">
        <v>1131887.07874096</v>
      </c>
      <c r="AC161" s="1">
        <v>1142642.03231913</v>
      </c>
      <c r="AD161" s="1">
        <v>1047099.9278549</v>
      </c>
    </row>
    <row r="162" s="3" customFormat="1" spans="1:30">
      <c r="A162" s="11" t="s">
        <v>92</v>
      </c>
      <c r="B162" s="12">
        <v>430.3849</v>
      </c>
      <c r="C162" s="13">
        <v>15.27</v>
      </c>
      <c r="D162" s="3">
        <v>200512.458265178</v>
      </c>
      <c r="E162" s="3">
        <v>165282.562316956</v>
      </c>
      <c r="F162" s="3">
        <v>222139.371135023</v>
      </c>
      <c r="G162" s="3">
        <v>252925.308334291</v>
      </c>
      <c r="H162" s="3">
        <v>273689.727332096</v>
      </c>
      <c r="I162" s="3">
        <v>243933.241191464</v>
      </c>
      <c r="J162" s="3">
        <v>249578.746803718</v>
      </c>
      <c r="K162" s="3">
        <v>189695.836096093</v>
      </c>
      <c r="L162" s="3">
        <v>234685.885696513</v>
      </c>
      <c r="M162" s="3">
        <v>199568.532624111</v>
      </c>
      <c r="N162" s="3">
        <v>205899.071691335</v>
      </c>
      <c r="O162" s="3">
        <v>191062.253485136</v>
      </c>
      <c r="P162" s="3">
        <v>183431.084832412</v>
      </c>
      <c r="Q162" s="3">
        <v>195965.359526736</v>
      </c>
      <c r="R162" s="3">
        <v>251681.830263513</v>
      </c>
      <c r="S162" s="3">
        <v>223261.152121781</v>
      </c>
      <c r="T162" s="3">
        <v>272675.922450998</v>
      </c>
      <c r="U162" s="3">
        <v>228041.265464494</v>
      </c>
      <c r="V162" s="3">
        <v>211621.900333497</v>
      </c>
      <c r="W162" s="3">
        <v>178340.328625915</v>
      </c>
      <c r="X162" s="3">
        <v>314602.226916397</v>
      </c>
      <c r="Y162" s="3">
        <v>293222.358059413</v>
      </c>
      <c r="Z162" s="3">
        <v>234999.919359391</v>
      </c>
      <c r="AA162" s="3">
        <v>243474.167434501</v>
      </c>
      <c r="AB162" s="3">
        <v>228713.199321073</v>
      </c>
      <c r="AC162" s="3">
        <v>256891.364074414</v>
      </c>
      <c r="AD162" s="3">
        <v>182315.722907433</v>
      </c>
    </row>
    <row r="163" s="1" customFormat="1" spans="2:33">
      <c r="B163" s="6"/>
      <c r="C163" s="7"/>
      <c r="D163" s="7">
        <f t="shared" ref="D163:AD163" si="56">D161/D162</f>
        <v>5.57158756242691</v>
      </c>
      <c r="E163" s="7">
        <f t="shared" si="56"/>
        <v>4.18294726025614</v>
      </c>
      <c r="F163" s="7">
        <f t="shared" si="56"/>
        <v>4.90047169247802</v>
      </c>
      <c r="G163" s="7">
        <f t="shared" si="56"/>
        <v>3.41213290988063</v>
      </c>
      <c r="H163" s="7">
        <f t="shared" si="56"/>
        <v>2.79703858205439</v>
      </c>
      <c r="I163" s="7">
        <f t="shared" si="56"/>
        <v>3.95771207074061</v>
      </c>
      <c r="J163" s="7">
        <f t="shared" si="56"/>
        <v>2.05680432271752</v>
      </c>
      <c r="K163" s="7">
        <f t="shared" si="56"/>
        <v>3.70022023965708</v>
      </c>
      <c r="L163" s="7">
        <f t="shared" si="56"/>
        <v>1.56792952925074</v>
      </c>
      <c r="M163" s="7">
        <f t="shared" si="56"/>
        <v>1.80791537860285</v>
      </c>
      <c r="N163" s="7">
        <f t="shared" si="56"/>
        <v>12.6356604359308</v>
      </c>
      <c r="O163" s="7">
        <f t="shared" si="56"/>
        <v>3.01813200727776</v>
      </c>
      <c r="P163" s="7">
        <f t="shared" si="56"/>
        <v>19.9751493680304</v>
      </c>
      <c r="Q163" s="7">
        <f t="shared" si="56"/>
        <v>15.5471654438679</v>
      </c>
      <c r="R163" s="7">
        <f t="shared" si="56"/>
        <v>3.98520972991676</v>
      </c>
      <c r="S163" s="7">
        <f t="shared" si="56"/>
        <v>5.6210525328089</v>
      </c>
      <c r="T163" s="7">
        <f t="shared" si="56"/>
        <v>3.61989857104793</v>
      </c>
      <c r="U163" s="7">
        <f t="shared" si="56"/>
        <v>3.03434671484291</v>
      </c>
      <c r="V163" s="7">
        <f t="shared" si="56"/>
        <v>2.71678701739325</v>
      </c>
      <c r="W163" s="7">
        <f t="shared" si="56"/>
        <v>3.24590590406654</v>
      </c>
      <c r="X163" s="7">
        <f t="shared" si="56"/>
        <v>0</v>
      </c>
      <c r="Y163" s="7">
        <f t="shared" si="56"/>
        <v>0</v>
      </c>
      <c r="Z163" s="7">
        <f t="shared" si="56"/>
        <v>4.7249507183015</v>
      </c>
      <c r="AA163" s="7">
        <f t="shared" si="56"/>
        <v>4.79248608595786</v>
      </c>
      <c r="AB163" s="7">
        <f t="shared" si="56"/>
        <v>4.94893640638549</v>
      </c>
      <c r="AC163" s="7">
        <f t="shared" si="56"/>
        <v>4.44795813372745</v>
      </c>
      <c r="AD163" s="7">
        <f t="shared" si="56"/>
        <v>5.74333311003869</v>
      </c>
      <c r="AE163" s="6">
        <f>AVERAGE(AB163:AD163)</f>
        <v>5.04674255005055</v>
      </c>
      <c r="AF163" s="6">
        <f>STDEVA(AB163:AD163)</f>
        <v>0.653202582371893</v>
      </c>
      <c r="AG163" s="9">
        <f>AF163/AE163</f>
        <v>0.129430533833225</v>
      </c>
    </row>
    <row r="164" s="1" customFormat="1" spans="1:30">
      <c r="A164" s="17" t="s">
        <v>97</v>
      </c>
      <c r="B164" s="6">
        <v>439.3299</v>
      </c>
      <c r="C164" s="7">
        <v>12.4</v>
      </c>
      <c r="D164" s="1">
        <v>392434.35806418</v>
      </c>
      <c r="E164" s="1">
        <v>128740.747787997</v>
      </c>
      <c r="F164" s="1">
        <v>276754.555317111</v>
      </c>
      <c r="G164" s="1">
        <v>171152.654154043</v>
      </c>
      <c r="H164" s="1">
        <v>174381.639018193</v>
      </c>
      <c r="I164" s="1">
        <v>195887.08140384</v>
      </c>
      <c r="J164" s="1">
        <v>109697.50528183</v>
      </c>
      <c r="K164" s="1">
        <v>211527.955974678</v>
      </c>
      <c r="L164" s="1">
        <v>113964.127738516</v>
      </c>
      <c r="M164" s="1">
        <v>90928.5930356762</v>
      </c>
      <c r="N164" s="1">
        <v>565716.960464723</v>
      </c>
      <c r="O164" s="1">
        <v>80197.1093825899</v>
      </c>
      <c r="P164" s="1">
        <v>694004.109918363</v>
      </c>
      <c r="Q164" s="1">
        <v>406390.637804933</v>
      </c>
      <c r="R164" s="1">
        <v>327316.69500652</v>
      </c>
      <c r="S164" s="1">
        <v>271707.154956831</v>
      </c>
      <c r="T164" s="1">
        <v>207782.672599546</v>
      </c>
      <c r="U164" s="1">
        <v>298941.80040771</v>
      </c>
      <c r="V164" s="1">
        <v>89010.3212984363</v>
      </c>
      <c r="W164" s="1">
        <v>83772.2928998123</v>
      </c>
      <c r="X164" s="1"/>
      <c r="Y164" s="1"/>
      <c r="Z164" s="1">
        <v>230348.088929902</v>
      </c>
      <c r="AA164" s="1">
        <v>244269.912423623</v>
      </c>
      <c r="AB164" s="1">
        <v>235117.777852266</v>
      </c>
      <c r="AC164" s="1">
        <v>262104.089810242</v>
      </c>
      <c r="AD164" s="1">
        <v>268194.811334545</v>
      </c>
    </row>
    <row r="165" s="3" customFormat="1" spans="1:30">
      <c r="A165" s="11" t="s">
        <v>92</v>
      </c>
      <c r="B165" s="12">
        <v>430.3849</v>
      </c>
      <c r="C165" s="13">
        <v>15.27</v>
      </c>
      <c r="D165" s="3">
        <v>200512.458265178</v>
      </c>
      <c r="E165" s="3">
        <v>165282.562316956</v>
      </c>
      <c r="F165" s="3">
        <v>222139.371135023</v>
      </c>
      <c r="G165" s="3">
        <v>252925.308334291</v>
      </c>
      <c r="H165" s="3">
        <v>273689.727332096</v>
      </c>
      <c r="I165" s="3">
        <v>243933.241191464</v>
      </c>
      <c r="J165" s="3">
        <v>249578.746803718</v>
      </c>
      <c r="K165" s="3">
        <v>189695.836096093</v>
      </c>
      <c r="L165" s="3">
        <v>234685.885696513</v>
      </c>
      <c r="M165" s="3">
        <v>199568.532624111</v>
      </c>
      <c r="N165" s="3">
        <v>205899.071691335</v>
      </c>
      <c r="O165" s="3">
        <v>191062.253485136</v>
      </c>
      <c r="P165" s="3">
        <v>183431.084832412</v>
      </c>
      <c r="Q165" s="3">
        <v>195965.359526736</v>
      </c>
      <c r="R165" s="3">
        <v>251681.830263513</v>
      </c>
      <c r="S165" s="3">
        <v>223261.152121781</v>
      </c>
      <c r="T165" s="3">
        <v>272675.922450998</v>
      </c>
      <c r="U165" s="3">
        <v>228041.265464494</v>
      </c>
      <c r="V165" s="3">
        <v>211621.900333497</v>
      </c>
      <c r="W165" s="3">
        <v>178340.328625915</v>
      </c>
      <c r="X165" s="3">
        <v>314602.226916397</v>
      </c>
      <c r="Y165" s="3">
        <v>293222.358059413</v>
      </c>
      <c r="Z165" s="3">
        <v>234999.919359391</v>
      </c>
      <c r="AA165" s="3">
        <v>243474.167434501</v>
      </c>
      <c r="AB165" s="3">
        <v>228713.199321073</v>
      </c>
      <c r="AC165" s="3">
        <v>256891.364074414</v>
      </c>
      <c r="AD165" s="3">
        <v>182315.722907433</v>
      </c>
    </row>
    <row r="166" s="1" customFormat="1" spans="2:33">
      <c r="B166" s="6"/>
      <c r="C166" s="7"/>
      <c r="D166" s="7">
        <f t="shared" ref="D166:AD166" si="57">D164/D165</f>
        <v>1.9571569839575</v>
      </c>
      <c r="E166" s="7">
        <f t="shared" si="57"/>
        <v>0.778913068525135</v>
      </c>
      <c r="F166" s="7">
        <f t="shared" si="57"/>
        <v>1.24585999277405</v>
      </c>
      <c r="G166" s="7">
        <f t="shared" si="57"/>
        <v>0.67669248001007</v>
      </c>
      <c r="H166" s="7">
        <f t="shared" si="57"/>
        <v>0.637150837622041</v>
      </c>
      <c r="I166" s="7">
        <f t="shared" si="57"/>
        <v>0.803035619282768</v>
      </c>
      <c r="J166" s="7">
        <f t="shared" si="57"/>
        <v>0.439530635868213</v>
      </c>
      <c r="K166" s="7">
        <f t="shared" si="57"/>
        <v>1.11509013760073</v>
      </c>
      <c r="L166" s="7">
        <f t="shared" si="57"/>
        <v>0.485602819276018</v>
      </c>
      <c r="M166" s="7">
        <f t="shared" si="57"/>
        <v>0.455625903743758</v>
      </c>
      <c r="N166" s="7">
        <f t="shared" si="57"/>
        <v>2.74754497831245</v>
      </c>
      <c r="O166" s="7">
        <f t="shared" si="57"/>
        <v>0.419743345007856</v>
      </c>
      <c r="P166" s="7">
        <f t="shared" si="57"/>
        <v>3.78345966035378</v>
      </c>
      <c r="Q166" s="7">
        <f t="shared" si="57"/>
        <v>2.07378813677265</v>
      </c>
      <c r="R166" s="7">
        <f t="shared" si="57"/>
        <v>1.30051777938764</v>
      </c>
      <c r="S166" s="7">
        <f t="shared" si="57"/>
        <v>1.21699253262218</v>
      </c>
      <c r="T166" s="7">
        <f t="shared" si="57"/>
        <v>0.762013274702999</v>
      </c>
      <c r="U166" s="7">
        <f t="shared" si="57"/>
        <v>1.31091098709174</v>
      </c>
      <c r="V166" s="7">
        <f t="shared" si="57"/>
        <v>0.420610159714869</v>
      </c>
      <c r="W166" s="7">
        <f t="shared" si="57"/>
        <v>0.469732749430625</v>
      </c>
      <c r="X166" s="7">
        <f t="shared" si="57"/>
        <v>0</v>
      </c>
      <c r="Y166" s="7">
        <f t="shared" si="57"/>
        <v>0</v>
      </c>
      <c r="Z166" s="7">
        <f t="shared" si="57"/>
        <v>0.980204970103097</v>
      </c>
      <c r="AA166" s="7">
        <f t="shared" si="57"/>
        <v>1.00326829329578</v>
      </c>
      <c r="AB166" s="7">
        <f t="shared" si="57"/>
        <v>1.02800266250573</v>
      </c>
      <c r="AC166" s="7">
        <f t="shared" si="57"/>
        <v>1.02029155691788</v>
      </c>
      <c r="AD166" s="7">
        <f t="shared" si="57"/>
        <v>1.47104598033333</v>
      </c>
      <c r="AE166" s="6">
        <f>AVERAGE(AB166:AD166)</f>
        <v>1.17311339991898</v>
      </c>
      <c r="AF166" s="6">
        <f>STDEVA(AB166:AD166)</f>
        <v>0.258045988423794</v>
      </c>
      <c r="AG166" s="18">
        <f>AF166/AE166</f>
        <v>0.21996678960586</v>
      </c>
    </row>
    <row r="167" s="1" customFormat="1" spans="1:30">
      <c r="A167" s="14" t="s">
        <v>98</v>
      </c>
      <c r="B167" s="6">
        <v>455.3975</v>
      </c>
      <c r="C167" s="7">
        <v>16.36</v>
      </c>
      <c r="D167" s="1">
        <v>39047.2071648713</v>
      </c>
      <c r="E167" s="1">
        <v>11195.9799922028</v>
      </c>
      <c r="F167" s="1">
        <v>18811.2453913651</v>
      </c>
      <c r="G167" s="1">
        <v>22688.0944930116</v>
      </c>
      <c r="H167" s="1">
        <v>15851.8385177003</v>
      </c>
      <c r="I167" s="1">
        <v>14135.6487853546</v>
      </c>
      <c r="J167" s="1">
        <v>23463.5096264497</v>
      </c>
      <c r="K167" s="1">
        <v>23069.0967241822</v>
      </c>
      <c r="L167" s="1">
        <v>8691.68289416505</v>
      </c>
      <c r="M167" s="1">
        <v>11786.6184722062</v>
      </c>
      <c r="N167" s="1">
        <v>56593.3675001985</v>
      </c>
      <c r="O167" s="1">
        <v>16338.6672840119</v>
      </c>
      <c r="P167" s="1">
        <v>46288.9663150636</v>
      </c>
      <c r="Q167" s="1">
        <v>55894.2234372245</v>
      </c>
      <c r="R167" s="1">
        <v>54392.8852755729</v>
      </c>
      <c r="S167" s="1">
        <v>49826.4267735903</v>
      </c>
      <c r="T167" s="1">
        <v>47142.3071518709</v>
      </c>
      <c r="U167" s="1">
        <v>36743.076884033</v>
      </c>
      <c r="V167" s="1">
        <v>11609.5759650879</v>
      </c>
      <c r="W167" s="1">
        <v>23262.3463491212</v>
      </c>
      <c r="X167" s="1"/>
      <c r="Y167" s="1"/>
      <c r="Z167" s="1">
        <v>30952.5172894288</v>
      </c>
      <c r="AA167" s="1">
        <v>30362.4470408327</v>
      </c>
      <c r="AB167" s="1">
        <v>39807.3868703763</v>
      </c>
      <c r="AC167" s="1">
        <v>30562.377416092</v>
      </c>
      <c r="AD167" s="1">
        <v>18103.0411098786</v>
      </c>
    </row>
    <row r="168" s="3" customFormat="1" spans="1:30">
      <c r="A168" s="11" t="s">
        <v>92</v>
      </c>
      <c r="B168" s="12">
        <v>430.3849</v>
      </c>
      <c r="C168" s="13">
        <v>15.27</v>
      </c>
      <c r="D168" s="3">
        <v>200512.458265178</v>
      </c>
      <c r="E168" s="3">
        <v>165282.562316956</v>
      </c>
      <c r="F168" s="3">
        <v>222139.371135023</v>
      </c>
      <c r="G168" s="3">
        <v>252925.308334291</v>
      </c>
      <c r="H168" s="3">
        <v>273689.727332096</v>
      </c>
      <c r="I168" s="3">
        <v>243933.241191464</v>
      </c>
      <c r="J168" s="3">
        <v>249578.746803718</v>
      </c>
      <c r="K168" s="3">
        <v>189695.836096093</v>
      </c>
      <c r="L168" s="3">
        <v>234685.885696513</v>
      </c>
      <c r="M168" s="3">
        <v>199568.532624111</v>
      </c>
      <c r="N168" s="3">
        <v>205899.071691335</v>
      </c>
      <c r="O168" s="3">
        <v>191062.253485136</v>
      </c>
      <c r="P168" s="3">
        <v>183431.084832412</v>
      </c>
      <c r="Q168" s="3">
        <v>195965.359526736</v>
      </c>
      <c r="R168" s="3">
        <v>251681.830263513</v>
      </c>
      <c r="S168" s="3">
        <v>223261.152121781</v>
      </c>
      <c r="T168" s="3">
        <v>272675.922450998</v>
      </c>
      <c r="U168" s="3">
        <v>228041.265464494</v>
      </c>
      <c r="V168" s="3">
        <v>211621.900333497</v>
      </c>
      <c r="W168" s="3">
        <v>178340.328625915</v>
      </c>
      <c r="X168" s="3">
        <v>314602.226916397</v>
      </c>
      <c r="Y168" s="3">
        <v>293222.358059413</v>
      </c>
      <c r="Z168" s="3">
        <v>234999.919359391</v>
      </c>
      <c r="AA168" s="3">
        <v>243474.167434501</v>
      </c>
      <c r="AB168" s="3">
        <v>228713.199321073</v>
      </c>
      <c r="AC168" s="3">
        <v>256891.364074414</v>
      </c>
      <c r="AD168" s="3">
        <v>182315.722907433</v>
      </c>
    </row>
    <row r="169" s="1" customFormat="1" spans="2:33">
      <c r="B169" s="6"/>
      <c r="C169" s="7"/>
      <c r="D169" s="7">
        <f t="shared" ref="D169:AD169" si="58">D167/D168</f>
        <v>0.194737062737674</v>
      </c>
      <c r="E169" s="7">
        <f t="shared" si="58"/>
        <v>0.067738422222259</v>
      </c>
      <c r="F169" s="7">
        <f t="shared" si="58"/>
        <v>0.0846821763078237</v>
      </c>
      <c r="G169" s="7">
        <f t="shared" si="58"/>
        <v>0.0897027452192518</v>
      </c>
      <c r="H169" s="7">
        <f t="shared" si="58"/>
        <v>0.0579190116933604</v>
      </c>
      <c r="I169" s="7">
        <f t="shared" si="58"/>
        <v>0.0579488417253452</v>
      </c>
      <c r="J169" s="7">
        <f t="shared" si="58"/>
        <v>0.0940124506871679</v>
      </c>
      <c r="K169" s="7">
        <f t="shared" si="58"/>
        <v>0.121610981025942</v>
      </c>
      <c r="L169" s="7">
        <f t="shared" si="58"/>
        <v>0.0370353882525548</v>
      </c>
      <c r="M169" s="7">
        <f t="shared" si="58"/>
        <v>0.0590605057682435</v>
      </c>
      <c r="N169" s="7">
        <f t="shared" si="58"/>
        <v>0.274859750630824</v>
      </c>
      <c r="O169" s="7">
        <f t="shared" si="58"/>
        <v>0.085514888398838</v>
      </c>
      <c r="P169" s="7">
        <f t="shared" si="58"/>
        <v>0.252350719930346</v>
      </c>
      <c r="Q169" s="7">
        <f t="shared" si="58"/>
        <v>0.28522501921876</v>
      </c>
      <c r="R169" s="7">
        <f t="shared" si="58"/>
        <v>0.216117648296753</v>
      </c>
      <c r="S169" s="7">
        <f t="shared" si="58"/>
        <v>0.223175533674626</v>
      </c>
      <c r="T169" s="7">
        <f t="shared" si="58"/>
        <v>0.17288767826702</v>
      </c>
      <c r="U169" s="7">
        <f t="shared" si="58"/>
        <v>0.161124684206569</v>
      </c>
      <c r="V169" s="7">
        <f t="shared" si="58"/>
        <v>0.0548599929723354</v>
      </c>
      <c r="W169" s="7">
        <f t="shared" si="58"/>
        <v>0.130437947088884</v>
      </c>
      <c r="X169" s="7">
        <f t="shared" si="58"/>
        <v>0</v>
      </c>
      <c r="Y169" s="7">
        <f t="shared" si="58"/>
        <v>0</v>
      </c>
      <c r="Z169" s="7">
        <f t="shared" si="58"/>
        <v>0.131712884726962</v>
      </c>
      <c r="AA169" s="7">
        <f t="shared" si="58"/>
        <v>0.124705004069891</v>
      </c>
      <c r="AB169" s="7">
        <f t="shared" si="58"/>
        <v>0.174049363956882</v>
      </c>
      <c r="AC169" s="7">
        <f t="shared" si="58"/>
        <v>0.118970046058999</v>
      </c>
      <c r="AD169" s="7">
        <f t="shared" si="58"/>
        <v>0.0992950076997475</v>
      </c>
      <c r="AE169" s="6">
        <f>AVERAGE(AB169:AD169)</f>
        <v>0.130771472571876</v>
      </c>
      <c r="AF169" s="6">
        <f>STDEVA(AB169:AD169)</f>
        <v>0.0387493057442166</v>
      </c>
      <c r="AG169" s="10">
        <f>AF169/AE169</f>
        <v>0.296313140642496</v>
      </c>
    </row>
    <row r="170" s="1" customFormat="1" spans="1:30">
      <c r="A170" s="5" t="s">
        <v>99</v>
      </c>
      <c r="B170" s="6">
        <v>471.3917</v>
      </c>
      <c r="C170" s="7">
        <v>15.13</v>
      </c>
      <c r="D170" s="1">
        <v>18846.8009490745</v>
      </c>
      <c r="E170" s="1">
        <v>10971.3090327149</v>
      </c>
      <c r="F170" s="1">
        <v>11617.5786304836</v>
      </c>
      <c r="G170" s="1">
        <v>9772.41599462965</v>
      </c>
      <c r="H170" s="1">
        <v>10074.6965690898</v>
      </c>
      <c r="I170" s="1">
        <v>9693.11217770409</v>
      </c>
      <c r="J170" s="1">
        <v>17990.2214189681</v>
      </c>
      <c r="K170" s="1">
        <v>17474.8371121826</v>
      </c>
      <c r="L170" s="1">
        <v>12639.5019738884</v>
      </c>
      <c r="M170" s="1">
        <v>11870.9784166794</v>
      </c>
      <c r="N170" s="1">
        <v>29002.5977408994</v>
      </c>
      <c r="O170" s="1">
        <v>10531.1831631851</v>
      </c>
      <c r="P170" s="1">
        <v>28975.6859655392</v>
      </c>
      <c r="Q170" s="1">
        <v>29061.138205856</v>
      </c>
      <c r="R170" s="1">
        <v>31112.854315599</v>
      </c>
      <c r="S170" s="1">
        <v>35953.2820252337</v>
      </c>
      <c r="T170" s="1">
        <v>37605.9298273894</v>
      </c>
      <c r="U170" s="1">
        <v>30854.3138715823</v>
      </c>
      <c r="V170" s="1">
        <v>13528.8335684624</v>
      </c>
      <c r="W170" s="1">
        <v>13608.9958828773</v>
      </c>
      <c r="X170" s="1"/>
      <c r="Y170" s="1"/>
      <c r="Z170" s="1">
        <v>19404.2088346233</v>
      </c>
      <c r="AA170" s="1">
        <v>23108.9709513245</v>
      </c>
      <c r="AB170" s="1">
        <v>20918.5356416398</v>
      </c>
      <c r="AC170" s="1">
        <v>23207.295742485</v>
      </c>
      <c r="AD170" s="1">
        <v>14552.8851054877</v>
      </c>
    </row>
    <row r="171" s="3" customFormat="1" spans="1:30">
      <c r="A171" s="11" t="s">
        <v>92</v>
      </c>
      <c r="B171" s="12">
        <v>430.3849</v>
      </c>
      <c r="C171" s="13">
        <v>15.27</v>
      </c>
      <c r="D171" s="3">
        <v>200512.458265178</v>
      </c>
      <c r="E171" s="3">
        <v>165282.562316956</v>
      </c>
      <c r="F171" s="3">
        <v>222139.371135023</v>
      </c>
      <c r="G171" s="3">
        <v>252925.308334291</v>
      </c>
      <c r="H171" s="3">
        <v>273689.727332096</v>
      </c>
      <c r="I171" s="3">
        <v>243933.241191464</v>
      </c>
      <c r="J171" s="3">
        <v>249578.746803718</v>
      </c>
      <c r="K171" s="3">
        <v>189695.836096093</v>
      </c>
      <c r="L171" s="3">
        <v>234685.885696513</v>
      </c>
      <c r="M171" s="3">
        <v>199568.532624111</v>
      </c>
      <c r="N171" s="3">
        <v>205899.071691335</v>
      </c>
      <c r="O171" s="3">
        <v>191062.253485136</v>
      </c>
      <c r="P171" s="3">
        <v>183431.084832412</v>
      </c>
      <c r="Q171" s="3">
        <v>195965.359526736</v>
      </c>
      <c r="R171" s="3">
        <v>251681.830263513</v>
      </c>
      <c r="S171" s="3">
        <v>223261.152121781</v>
      </c>
      <c r="T171" s="3">
        <v>272675.922450998</v>
      </c>
      <c r="U171" s="3">
        <v>228041.265464494</v>
      </c>
      <c r="V171" s="3">
        <v>211621.900333497</v>
      </c>
      <c r="W171" s="3">
        <v>178340.328625915</v>
      </c>
      <c r="X171" s="3">
        <v>314602.226916397</v>
      </c>
      <c r="Y171" s="3">
        <v>293222.358059413</v>
      </c>
      <c r="Z171" s="3">
        <v>234999.919359391</v>
      </c>
      <c r="AA171" s="3">
        <v>243474.167434501</v>
      </c>
      <c r="AB171" s="3">
        <v>228713.199321073</v>
      </c>
      <c r="AC171" s="3">
        <v>256891.364074414</v>
      </c>
      <c r="AD171" s="3">
        <v>182315.722907433</v>
      </c>
    </row>
    <row r="172" s="1" customFormat="1" spans="2:33">
      <c r="B172" s="6"/>
      <c r="C172" s="7"/>
      <c r="D172" s="7">
        <f t="shared" ref="D172:AD172" si="59">D170/D171</f>
        <v>0.0939931668692106</v>
      </c>
      <c r="E172" s="7">
        <f t="shared" si="59"/>
        <v>0.0663791078678684</v>
      </c>
      <c r="F172" s="7">
        <f t="shared" si="59"/>
        <v>0.0522986023194515</v>
      </c>
      <c r="G172" s="7">
        <f t="shared" si="59"/>
        <v>0.0386375569095421</v>
      </c>
      <c r="H172" s="7">
        <f t="shared" si="59"/>
        <v>0.0368106492972794</v>
      </c>
      <c r="I172" s="7">
        <f t="shared" si="59"/>
        <v>0.039736741619794</v>
      </c>
      <c r="J172" s="7">
        <f t="shared" si="59"/>
        <v>0.0720823453493681</v>
      </c>
      <c r="K172" s="7">
        <f t="shared" si="59"/>
        <v>0.0921202988521608</v>
      </c>
      <c r="L172" s="7">
        <f t="shared" si="59"/>
        <v>0.0538571032355705</v>
      </c>
      <c r="M172" s="7">
        <f t="shared" si="59"/>
        <v>0.0594832174220496</v>
      </c>
      <c r="N172" s="7">
        <f t="shared" si="59"/>
        <v>0.140858322005344</v>
      </c>
      <c r="O172" s="7">
        <f t="shared" si="59"/>
        <v>0.0551191194026422</v>
      </c>
      <c r="P172" s="7">
        <f t="shared" si="59"/>
        <v>0.157964970833663</v>
      </c>
      <c r="Q172" s="7">
        <f t="shared" si="59"/>
        <v>0.148297322935236</v>
      </c>
      <c r="R172" s="7">
        <f t="shared" si="59"/>
        <v>0.123619787264832</v>
      </c>
      <c r="S172" s="7">
        <f t="shared" si="59"/>
        <v>0.161036891924765</v>
      </c>
      <c r="T172" s="7">
        <f t="shared" si="59"/>
        <v>0.137914376485322</v>
      </c>
      <c r="U172" s="7">
        <f t="shared" si="59"/>
        <v>0.135301449975449</v>
      </c>
      <c r="V172" s="7">
        <f t="shared" si="59"/>
        <v>0.0639292698304957</v>
      </c>
      <c r="W172" s="7">
        <f t="shared" si="59"/>
        <v>0.0763091331485847</v>
      </c>
      <c r="X172" s="7">
        <f t="shared" si="59"/>
        <v>0</v>
      </c>
      <c r="Y172" s="7">
        <f t="shared" si="59"/>
        <v>0</v>
      </c>
      <c r="Z172" s="7">
        <f t="shared" si="59"/>
        <v>0.0825711297583382</v>
      </c>
      <c r="AA172" s="7">
        <f t="shared" si="59"/>
        <v>0.0949134406940368</v>
      </c>
      <c r="AB172" s="7">
        <f t="shared" si="59"/>
        <v>0.0914618644823986</v>
      </c>
      <c r="AC172" s="7">
        <f t="shared" si="59"/>
        <v>0.0903389486295169</v>
      </c>
      <c r="AD172" s="7">
        <f t="shared" si="59"/>
        <v>0.0798224359008061</v>
      </c>
      <c r="AE172" s="6">
        <f>AVERAGE(AB172:AD172)</f>
        <v>0.0872077496709072</v>
      </c>
      <c r="AF172" s="6">
        <f>STDEVA(AB172:AD172)</f>
        <v>0.00642046568523629</v>
      </c>
      <c r="AG172" s="9">
        <f>AF172/AE172</f>
        <v>0.0736226506183793</v>
      </c>
    </row>
    <row r="173" s="1" customFormat="1" spans="1:30">
      <c r="A173" s="5" t="s">
        <v>100</v>
      </c>
      <c r="B173" s="6">
        <v>453.382</v>
      </c>
      <c r="C173" s="7">
        <v>15.48</v>
      </c>
      <c r="D173" s="1">
        <v>237889.692715178</v>
      </c>
      <c r="E173" s="1">
        <v>73011.3572590447</v>
      </c>
      <c r="F173" s="1">
        <v>112066.337139289</v>
      </c>
      <c r="G173" s="1">
        <v>144053.527499356</v>
      </c>
      <c r="H173" s="1">
        <v>100732.706091725</v>
      </c>
      <c r="I173" s="1">
        <v>141217.163720146</v>
      </c>
      <c r="J173" s="1">
        <v>96066.8630958254</v>
      </c>
      <c r="K173" s="1">
        <v>109066.821291671</v>
      </c>
      <c r="L173" s="1">
        <v>47788.7764412309</v>
      </c>
      <c r="M173" s="1">
        <v>63741.0758185653</v>
      </c>
      <c r="N173" s="1">
        <v>142351.356192563</v>
      </c>
      <c r="O173" s="1">
        <v>60584.2776883508</v>
      </c>
      <c r="P173" s="1">
        <v>132493.298131737</v>
      </c>
      <c r="Q173" s="1">
        <v>154930.641491441</v>
      </c>
      <c r="R173" s="1">
        <v>153718.800365506</v>
      </c>
      <c r="S173" s="1">
        <v>150735.388560403</v>
      </c>
      <c r="T173" s="1">
        <v>144527.336274798</v>
      </c>
      <c r="U173" s="1">
        <v>134555.899478294</v>
      </c>
      <c r="V173" s="1">
        <v>69649.2187724896</v>
      </c>
      <c r="W173" s="1">
        <v>88574.3641203771</v>
      </c>
      <c r="X173" s="1"/>
      <c r="Y173" s="1"/>
      <c r="Z173" s="1">
        <v>115135.618767167</v>
      </c>
      <c r="AA173" s="1">
        <v>120750.218594173</v>
      </c>
      <c r="AB173" s="1">
        <v>120972.073375768</v>
      </c>
      <c r="AC173" s="1">
        <v>133592.033718923</v>
      </c>
      <c r="AD173" s="1">
        <v>90400.6045244619</v>
      </c>
    </row>
    <row r="174" s="3" customFormat="1" spans="1:30">
      <c r="A174" s="11" t="s">
        <v>92</v>
      </c>
      <c r="B174" s="12">
        <v>430.3849</v>
      </c>
      <c r="C174" s="13">
        <v>15.27</v>
      </c>
      <c r="D174" s="3">
        <v>200512.458265178</v>
      </c>
      <c r="E174" s="3">
        <v>165282.562316956</v>
      </c>
      <c r="F174" s="3">
        <v>222139.371135023</v>
      </c>
      <c r="G174" s="3">
        <v>252925.308334291</v>
      </c>
      <c r="H174" s="3">
        <v>273689.727332096</v>
      </c>
      <c r="I174" s="3">
        <v>243933.241191464</v>
      </c>
      <c r="J174" s="3">
        <v>249578.746803718</v>
      </c>
      <c r="K174" s="3">
        <v>189695.836096093</v>
      </c>
      <c r="L174" s="3">
        <v>234685.885696513</v>
      </c>
      <c r="M174" s="3">
        <v>199568.532624111</v>
      </c>
      <c r="N174" s="3">
        <v>205899.071691335</v>
      </c>
      <c r="O174" s="3">
        <v>191062.253485136</v>
      </c>
      <c r="P174" s="3">
        <v>183431.084832412</v>
      </c>
      <c r="Q174" s="3">
        <v>195965.359526736</v>
      </c>
      <c r="R174" s="3">
        <v>251681.830263513</v>
      </c>
      <c r="S174" s="3">
        <v>223261.152121781</v>
      </c>
      <c r="T174" s="3">
        <v>272675.922450998</v>
      </c>
      <c r="U174" s="3">
        <v>228041.265464494</v>
      </c>
      <c r="V174" s="3">
        <v>211621.900333497</v>
      </c>
      <c r="W174" s="3">
        <v>178340.328625915</v>
      </c>
      <c r="X174" s="3">
        <v>314602.226916397</v>
      </c>
      <c r="Y174" s="3">
        <v>293222.358059413</v>
      </c>
      <c r="Z174" s="3">
        <v>234999.919359391</v>
      </c>
      <c r="AA174" s="3">
        <v>243474.167434501</v>
      </c>
      <c r="AB174" s="3">
        <v>228713.199321073</v>
      </c>
      <c r="AC174" s="3">
        <v>256891.364074414</v>
      </c>
      <c r="AD174" s="3">
        <v>182315.722907433</v>
      </c>
    </row>
    <row r="175" s="1" customFormat="1" spans="2:33">
      <c r="B175" s="6"/>
      <c r="C175" s="7"/>
      <c r="D175" s="7">
        <f t="shared" ref="D175:AD175" si="60">D173/D174</f>
        <v>1.18640853926677</v>
      </c>
      <c r="E175" s="7">
        <f t="shared" si="60"/>
        <v>0.441736600858315</v>
      </c>
      <c r="F175" s="7">
        <f t="shared" si="60"/>
        <v>0.504486604813389</v>
      </c>
      <c r="G175" s="7">
        <f t="shared" si="60"/>
        <v>0.569549676337493</v>
      </c>
      <c r="H175" s="7">
        <f t="shared" si="60"/>
        <v>0.368054391641436</v>
      </c>
      <c r="I175" s="7">
        <f t="shared" si="60"/>
        <v>0.578917260437269</v>
      </c>
      <c r="J175" s="7">
        <f t="shared" si="60"/>
        <v>0.384916040833307</v>
      </c>
      <c r="K175" s="7">
        <f t="shared" si="60"/>
        <v>0.574956327646653</v>
      </c>
      <c r="L175" s="7">
        <f t="shared" si="60"/>
        <v>0.203628677111966</v>
      </c>
      <c r="M175" s="7">
        <f t="shared" si="60"/>
        <v>0.319394420455163</v>
      </c>
      <c r="N175" s="7">
        <f t="shared" si="60"/>
        <v>0.691364730414924</v>
      </c>
      <c r="O175" s="7">
        <f t="shared" si="60"/>
        <v>0.317091819986641</v>
      </c>
      <c r="P175" s="7">
        <f t="shared" si="60"/>
        <v>0.722305590967784</v>
      </c>
      <c r="Q175" s="7">
        <f t="shared" si="60"/>
        <v>0.790602185333186</v>
      </c>
      <c r="R175" s="7">
        <f t="shared" si="60"/>
        <v>0.610766379935179</v>
      </c>
      <c r="S175" s="7">
        <f t="shared" si="60"/>
        <v>0.675152784655443</v>
      </c>
      <c r="T175" s="7">
        <f t="shared" si="60"/>
        <v>0.530033363326279</v>
      </c>
      <c r="U175" s="7">
        <f t="shared" si="60"/>
        <v>0.590050661244223</v>
      </c>
      <c r="V175" s="7">
        <f t="shared" si="60"/>
        <v>0.329121034556106</v>
      </c>
      <c r="W175" s="7">
        <f t="shared" si="60"/>
        <v>0.496659195386871</v>
      </c>
      <c r="X175" s="7">
        <f t="shared" si="60"/>
        <v>0</v>
      </c>
      <c r="Y175" s="7">
        <f t="shared" si="60"/>
        <v>0</v>
      </c>
      <c r="Z175" s="7">
        <f t="shared" si="60"/>
        <v>0.489938971387847</v>
      </c>
      <c r="AA175" s="7">
        <f t="shared" si="60"/>
        <v>0.495946735814004</v>
      </c>
      <c r="AB175" s="7">
        <f t="shared" si="60"/>
        <v>0.528924757009518</v>
      </c>
      <c r="AC175" s="7">
        <f t="shared" si="60"/>
        <v>0.520033182899154</v>
      </c>
      <c r="AD175" s="7">
        <f t="shared" si="60"/>
        <v>0.495846452970822</v>
      </c>
      <c r="AE175" s="6">
        <f>AVERAGE(AB175:AD175)</f>
        <v>0.514934797626498</v>
      </c>
      <c r="AF175" s="6">
        <f>STDEVA(AB175:AD175)</f>
        <v>0.0171183731356233</v>
      </c>
      <c r="AG175" s="9">
        <f>AF175/AE175</f>
        <v>0.0332437683654852</v>
      </c>
    </row>
    <row r="176" s="1" customFormat="1" spans="1:30">
      <c r="A176" s="5" t="s">
        <v>101</v>
      </c>
      <c r="B176" s="6">
        <v>469.3768</v>
      </c>
      <c r="C176" s="7">
        <v>14.25</v>
      </c>
      <c r="D176" s="1">
        <v>208385.553120885</v>
      </c>
      <c r="E176" s="1">
        <v>26997.9069503575</v>
      </c>
      <c r="F176" s="1">
        <v>71160.3014301804</v>
      </c>
      <c r="G176" s="1">
        <v>41943.6898197813</v>
      </c>
      <c r="H176" s="1">
        <v>37316.4325333896</v>
      </c>
      <c r="I176" s="1">
        <v>42007.7448342367</v>
      </c>
      <c r="J176" s="1">
        <v>26138.1571386491</v>
      </c>
      <c r="K176" s="1">
        <v>33588.3998533611</v>
      </c>
      <c r="L176" s="1">
        <v>22745.6881296024</v>
      </c>
      <c r="M176" s="1">
        <v>24149.5853561038</v>
      </c>
      <c r="N176" s="1">
        <v>57157.9087866463</v>
      </c>
      <c r="O176" s="1">
        <v>14568.4807509003</v>
      </c>
      <c r="P176" s="1">
        <v>56694.2229904028</v>
      </c>
      <c r="Q176" s="1">
        <v>55096.6265490475</v>
      </c>
      <c r="R176" s="1">
        <v>83480.3492344664</v>
      </c>
      <c r="S176" s="1">
        <v>68752.3250054633</v>
      </c>
      <c r="T176" s="1">
        <v>57311.764471543</v>
      </c>
      <c r="U176" s="1">
        <v>86814.5025110039</v>
      </c>
      <c r="V176" s="1">
        <v>17398.9489106673</v>
      </c>
      <c r="W176" s="1">
        <v>20246.9191171532</v>
      </c>
      <c r="X176" s="1"/>
      <c r="Y176" s="1"/>
      <c r="Z176" s="1">
        <v>46349.2124326825</v>
      </c>
      <c r="AA176" s="1">
        <v>52913.3132051657</v>
      </c>
      <c r="AB176" s="1">
        <v>50534.5780280114</v>
      </c>
      <c r="AC176" s="1">
        <v>56608.8043562336</v>
      </c>
      <c r="AD176" s="1">
        <v>48037.0899333021</v>
      </c>
    </row>
    <row r="177" s="3" customFormat="1" spans="1:30">
      <c r="A177" s="11" t="s">
        <v>92</v>
      </c>
      <c r="B177" s="12">
        <v>430.3849</v>
      </c>
      <c r="C177" s="13">
        <v>15.27</v>
      </c>
      <c r="D177" s="3">
        <v>200512.458265178</v>
      </c>
      <c r="E177" s="3">
        <v>165282.562316956</v>
      </c>
      <c r="F177" s="3">
        <v>222139.371135023</v>
      </c>
      <c r="G177" s="3">
        <v>252925.308334291</v>
      </c>
      <c r="H177" s="3">
        <v>273689.727332096</v>
      </c>
      <c r="I177" s="3">
        <v>243933.241191464</v>
      </c>
      <c r="J177" s="3">
        <v>249578.746803718</v>
      </c>
      <c r="K177" s="3">
        <v>189695.836096093</v>
      </c>
      <c r="L177" s="3">
        <v>234685.885696513</v>
      </c>
      <c r="M177" s="3">
        <v>199568.532624111</v>
      </c>
      <c r="N177" s="3">
        <v>205899.071691335</v>
      </c>
      <c r="O177" s="3">
        <v>191062.253485136</v>
      </c>
      <c r="P177" s="3">
        <v>183431.084832412</v>
      </c>
      <c r="Q177" s="3">
        <v>195965.359526736</v>
      </c>
      <c r="R177" s="3">
        <v>251681.830263513</v>
      </c>
      <c r="S177" s="3">
        <v>223261.152121781</v>
      </c>
      <c r="T177" s="3">
        <v>272675.922450998</v>
      </c>
      <c r="U177" s="3">
        <v>228041.265464494</v>
      </c>
      <c r="V177" s="3">
        <v>211621.900333497</v>
      </c>
      <c r="W177" s="3">
        <v>178340.328625915</v>
      </c>
      <c r="X177" s="3">
        <v>314602.226916397</v>
      </c>
      <c r="Y177" s="3">
        <v>293222.358059413</v>
      </c>
      <c r="Z177" s="3">
        <v>234999.919359391</v>
      </c>
      <c r="AA177" s="3">
        <v>243474.167434501</v>
      </c>
      <c r="AB177" s="3">
        <v>228713.199321073</v>
      </c>
      <c r="AC177" s="3">
        <v>256891.364074414</v>
      </c>
      <c r="AD177" s="3">
        <v>182315.722907433</v>
      </c>
    </row>
    <row r="178" s="1" customFormat="1" spans="2:33">
      <c r="B178" s="6"/>
      <c r="C178" s="7"/>
      <c r="D178" s="7">
        <f t="shared" ref="D178:AD178" si="61">D176/D177</f>
        <v>1.03926486625232</v>
      </c>
      <c r="E178" s="7">
        <f t="shared" si="61"/>
        <v>0.163343952150165</v>
      </c>
      <c r="F178" s="7">
        <f t="shared" si="61"/>
        <v>0.320340789057726</v>
      </c>
      <c r="G178" s="7">
        <f t="shared" si="61"/>
        <v>0.165834293515398</v>
      </c>
      <c r="H178" s="7">
        <f t="shared" si="61"/>
        <v>0.136345755089703</v>
      </c>
      <c r="I178" s="7">
        <f t="shared" si="61"/>
        <v>0.172210005610776</v>
      </c>
      <c r="J178" s="7">
        <f t="shared" si="61"/>
        <v>0.104729098424416</v>
      </c>
      <c r="K178" s="7">
        <f t="shared" si="61"/>
        <v>0.17706450781738</v>
      </c>
      <c r="L178" s="7">
        <f t="shared" si="61"/>
        <v>0.0969197106255306</v>
      </c>
      <c r="M178" s="7">
        <f t="shared" si="61"/>
        <v>0.121008983924283</v>
      </c>
      <c r="N178" s="7">
        <f t="shared" si="61"/>
        <v>0.277601585656162</v>
      </c>
      <c r="O178" s="7">
        <f t="shared" si="61"/>
        <v>0.0762499158528646</v>
      </c>
      <c r="P178" s="7">
        <f t="shared" si="61"/>
        <v>0.309076419856538</v>
      </c>
      <c r="Q178" s="7">
        <f t="shared" si="61"/>
        <v>0.281154928004153</v>
      </c>
      <c r="R178" s="7">
        <f t="shared" si="61"/>
        <v>0.331690011738479</v>
      </c>
      <c r="S178" s="7">
        <f t="shared" si="61"/>
        <v>0.307945759269223</v>
      </c>
      <c r="T178" s="7">
        <f t="shared" si="61"/>
        <v>0.210182710509918</v>
      </c>
      <c r="U178" s="7">
        <f t="shared" si="61"/>
        <v>0.380696460064685</v>
      </c>
      <c r="V178" s="7">
        <f t="shared" si="61"/>
        <v>0.0822171471064579</v>
      </c>
      <c r="W178" s="7">
        <f t="shared" si="61"/>
        <v>0.113529672582487</v>
      </c>
      <c r="X178" s="7">
        <f t="shared" si="61"/>
        <v>0</v>
      </c>
      <c r="Y178" s="7">
        <f t="shared" si="61"/>
        <v>0</v>
      </c>
      <c r="Z178" s="7">
        <f t="shared" si="61"/>
        <v>0.19723075888294</v>
      </c>
      <c r="AA178" s="7">
        <f t="shared" si="61"/>
        <v>0.217326190136374</v>
      </c>
      <c r="AB178" s="7">
        <f t="shared" si="61"/>
        <v>0.220951734215697</v>
      </c>
      <c r="AC178" s="7">
        <f t="shared" si="61"/>
        <v>0.22036086950683</v>
      </c>
      <c r="AD178" s="7">
        <f t="shared" si="61"/>
        <v>0.263482979784974</v>
      </c>
      <c r="AE178" s="6">
        <f>AVERAGE(AB178:AD178)</f>
        <v>0.234931861169167</v>
      </c>
      <c r="AF178" s="6">
        <f>STDEVA(AB178:AD178)</f>
        <v>0.0247277589145571</v>
      </c>
      <c r="AG178" s="9">
        <f>AF178/AE178</f>
        <v>0.105255024974034</v>
      </c>
    </row>
    <row r="179" s="1" customFormat="1" spans="1:30">
      <c r="A179" s="5" t="s">
        <v>102</v>
      </c>
      <c r="B179" s="6">
        <v>451.3661</v>
      </c>
      <c r="C179" s="7">
        <v>14.72</v>
      </c>
      <c r="D179" s="1">
        <v>148835.373522666</v>
      </c>
      <c r="E179" s="1">
        <v>25914.0323238555</v>
      </c>
      <c r="F179" s="1">
        <v>79945.4348031861</v>
      </c>
      <c r="G179" s="1">
        <v>101619.788972045</v>
      </c>
      <c r="H179" s="1">
        <v>66759.4226434328</v>
      </c>
      <c r="I179" s="1">
        <v>91061.9479806704</v>
      </c>
      <c r="J179" s="1">
        <v>24255.1724345607</v>
      </c>
      <c r="K179" s="1">
        <v>29057.0284283903</v>
      </c>
      <c r="L179" s="1">
        <v>12262.0600984114</v>
      </c>
      <c r="M179" s="1">
        <v>17432.3070308761</v>
      </c>
      <c r="N179" s="1">
        <v>53110.6385618656</v>
      </c>
      <c r="O179" s="1">
        <v>19755.1746730555</v>
      </c>
      <c r="P179" s="1">
        <v>64212.076040285</v>
      </c>
      <c r="Q179" s="1">
        <v>61995.2574204098</v>
      </c>
      <c r="R179" s="1">
        <v>38502.8355912822</v>
      </c>
      <c r="S179" s="1">
        <v>35269.988925081</v>
      </c>
      <c r="T179" s="1">
        <v>35890.9770542413</v>
      </c>
      <c r="U179" s="1">
        <v>35282.3852707032</v>
      </c>
      <c r="V179" s="1">
        <v>18064.9919596705</v>
      </c>
      <c r="W179" s="1">
        <v>22984.0306966286</v>
      </c>
      <c r="X179" s="1"/>
      <c r="Y179" s="1"/>
      <c r="Z179" s="1">
        <v>48146.3091473466</v>
      </c>
      <c r="AA179" s="1">
        <v>48829.3661999663</v>
      </c>
      <c r="AB179" s="1">
        <v>48238.6932543171</v>
      </c>
      <c r="AC179" s="1">
        <v>51759.1719323516</v>
      </c>
      <c r="AD179" s="1">
        <v>39616.1532250905</v>
      </c>
    </row>
    <row r="180" s="3" customFormat="1" spans="1:30">
      <c r="A180" s="11" t="s">
        <v>92</v>
      </c>
      <c r="B180" s="12">
        <v>430.3849</v>
      </c>
      <c r="C180" s="13">
        <v>15.27</v>
      </c>
      <c r="D180" s="3">
        <v>200512.458265178</v>
      </c>
      <c r="E180" s="3">
        <v>165282.562316956</v>
      </c>
      <c r="F180" s="3">
        <v>222139.371135023</v>
      </c>
      <c r="G180" s="3">
        <v>252925.308334291</v>
      </c>
      <c r="H180" s="3">
        <v>273689.727332096</v>
      </c>
      <c r="I180" s="3">
        <v>243933.241191464</v>
      </c>
      <c r="J180" s="3">
        <v>249578.746803718</v>
      </c>
      <c r="K180" s="3">
        <v>189695.836096093</v>
      </c>
      <c r="L180" s="3">
        <v>234685.885696513</v>
      </c>
      <c r="M180" s="3">
        <v>199568.532624111</v>
      </c>
      <c r="N180" s="3">
        <v>205899.071691335</v>
      </c>
      <c r="O180" s="3">
        <v>191062.253485136</v>
      </c>
      <c r="P180" s="3">
        <v>183431.084832412</v>
      </c>
      <c r="Q180" s="3">
        <v>195965.359526736</v>
      </c>
      <c r="R180" s="3">
        <v>251681.830263513</v>
      </c>
      <c r="S180" s="3">
        <v>223261.152121781</v>
      </c>
      <c r="T180" s="3">
        <v>272675.922450998</v>
      </c>
      <c r="U180" s="3">
        <v>228041.265464494</v>
      </c>
      <c r="V180" s="3">
        <v>211621.900333497</v>
      </c>
      <c r="W180" s="3">
        <v>178340.328625915</v>
      </c>
      <c r="X180" s="3">
        <v>314602.226916397</v>
      </c>
      <c r="Y180" s="3">
        <v>293222.358059413</v>
      </c>
      <c r="Z180" s="3">
        <v>234999.919359391</v>
      </c>
      <c r="AA180" s="3">
        <v>243474.167434501</v>
      </c>
      <c r="AB180" s="3">
        <v>228713.199321073</v>
      </c>
      <c r="AC180" s="3">
        <v>256891.364074414</v>
      </c>
      <c r="AD180" s="3">
        <v>182315.722907433</v>
      </c>
    </row>
    <row r="181" s="1" customFormat="1" spans="2:33">
      <c r="B181" s="6"/>
      <c r="C181" s="7"/>
      <c r="D181" s="7">
        <f t="shared" ref="D181:AD181" si="62">D179/D180</f>
        <v>0.742274942965544</v>
      </c>
      <c r="E181" s="7">
        <f t="shared" si="62"/>
        <v>0.156786245085922</v>
      </c>
      <c r="F181" s="7">
        <f t="shared" si="62"/>
        <v>0.359888633854972</v>
      </c>
      <c r="G181" s="7">
        <f t="shared" si="62"/>
        <v>0.401777859405569</v>
      </c>
      <c r="H181" s="7">
        <f t="shared" si="62"/>
        <v>0.243923742751319</v>
      </c>
      <c r="I181" s="7">
        <f t="shared" si="62"/>
        <v>0.373306842215881</v>
      </c>
      <c r="J181" s="7">
        <f t="shared" si="62"/>
        <v>0.0971844467735719</v>
      </c>
      <c r="K181" s="7">
        <f t="shared" si="62"/>
        <v>0.153176943819004</v>
      </c>
      <c r="L181" s="7">
        <f t="shared" si="62"/>
        <v>0.0522488178699772</v>
      </c>
      <c r="M181" s="7">
        <f t="shared" si="62"/>
        <v>0.0873499784843836</v>
      </c>
      <c r="N181" s="7">
        <f t="shared" si="62"/>
        <v>0.257945012212023</v>
      </c>
      <c r="O181" s="7">
        <f t="shared" si="62"/>
        <v>0.103396533395291</v>
      </c>
      <c r="P181" s="7">
        <f t="shared" si="62"/>
        <v>0.350061038449132</v>
      </c>
      <c r="Q181" s="7">
        <f t="shared" si="62"/>
        <v>0.316358246019249</v>
      </c>
      <c r="R181" s="7">
        <f t="shared" si="62"/>
        <v>0.152982182110522</v>
      </c>
      <c r="S181" s="7">
        <f t="shared" si="62"/>
        <v>0.157976381425473</v>
      </c>
      <c r="T181" s="7">
        <f t="shared" si="62"/>
        <v>0.131625032132022</v>
      </c>
      <c r="U181" s="7">
        <f t="shared" si="62"/>
        <v>0.154719301345908</v>
      </c>
      <c r="V181" s="7">
        <f t="shared" si="62"/>
        <v>0.0853644728225278</v>
      </c>
      <c r="W181" s="7">
        <f t="shared" si="62"/>
        <v>0.128877359785737</v>
      </c>
      <c r="X181" s="7">
        <f t="shared" si="62"/>
        <v>0</v>
      </c>
      <c r="Y181" s="7">
        <f t="shared" si="62"/>
        <v>0</v>
      </c>
      <c r="Z181" s="7">
        <f t="shared" si="62"/>
        <v>0.204877981569497</v>
      </c>
      <c r="AA181" s="7">
        <f t="shared" si="62"/>
        <v>0.200552554361244</v>
      </c>
      <c r="AB181" s="7">
        <f t="shared" si="62"/>
        <v>0.210913464537735</v>
      </c>
      <c r="AC181" s="7">
        <f t="shared" si="62"/>
        <v>0.201482724492671</v>
      </c>
      <c r="AD181" s="7">
        <f t="shared" si="62"/>
        <v>0.217294222315674</v>
      </c>
      <c r="AE181" s="6">
        <f>AVERAGE(AB181:AD181)</f>
        <v>0.209896803782027</v>
      </c>
      <c r="AF181" s="6">
        <f>STDEVA(AB181:AD181)</f>
        <v>0.00795462539475321</v>
      </c>
      <c r="AG181" s="9">
        <f>AF181/AE181</f>
        <v>0.0378977919216622</v>
      </c>
    </row>
    <row r="182" s="1" customFormat="1" spans="1:30">
      <c r="A182" s="14" t="s">
        <v>103</v>
      </c>
      <c r="B182" s="6">
        <v>481.3535</v>
      </c>
      <c r="C182" s="7">
        <v>15.04</v>
      </c>
      <c r="D182" s="1">
        <v>2532859.68526379</v>
      </c>
      <c r="E182" s="1">
        <v>657217.02389622</v>
      </c>
      <c r="F182" s="1">
        <v>1222644.11618539</v>
      </c>
      <c r="G182" s="1">
        <v>1670073.83185556</v>
      </c>
      <c r="H182" s="1">
        <v>1008161.04320299</v>
      </c>
      <c r="I182" s="1">
        <v>1467182.46013498</v>
      </c>
      <c r="J182" s="1">
        <v>640828.219218034</v>
      </c>
      <c r="K182" s="1">
        <v>823737.872336694</v>
      </c>
      <c r="L182" s="1">
        <v>496957.954434328</v>
      </c>
      <c r="M182" s="1">
        <v>523387.526242891</v>
      </c>
      <c r="N182" s="1">
        <v>515068.702730887</v>
      </c>
      <c r="O182" s="1">
        <v>527360.363374208</v>
      </c>
      <c r="P182" s="1">
        <v>663277.52691736</v>
      </c>
      <c r="Q182" s="1">
        <v>856760.197036206</v>
      </c>
      <c r="R182" s="1">
        <v>871607.025245117</v>
      </c>
      <c r="S182" s="1">
        <v>853590.972777407</v>
      </c>
      <c r="T182" s="1">
        <v>754940.120438352</v>
      </c>
      <c r="U182" s="1">
        <v>1032352.39939731</v>
      </c>
      <c r="V182" s="1">
        <v>731343.653141772</v>
      </c>
      <c r="W182" s="1">
        <v>634247.316201109</v>
      </c>
      <c r="X182" s="1"/>
      <c r="Y182" s="1"/>
      <c r="Z182" s="1">
        <v>695051.213009217</v>
      </c>
      <c r="AA182" s="1">
        <v>806114.700808031</v>
      </c>
      <c r="AB182" s="1">
        <v>786168.682671663</v>
      </c>
      <c r="AC182" s="1">
        <v>1057089.39801367</v>
      </c>
      <c r="AD182" s="1">
        <v>1071866.40686781</v>
      </c>
    </row>
    <row r="183" s="3" customFormat="1" spans="1:30">
      <c r="A183" s="11" t="s">
        <v>92</v>
      </c>
      <c r="B183" s="12">
        <v>430.3849</v>
      </c>
      <c r="C183" s="13">
        <v>15.27</v>
      </c>
      <c r="D183" s="3">
        <v>200512.458265178</v>
      </c>
      <c r="E183" s="3">
        <v>165282.562316956</v>
      </c>
      <c r="F183" s="3">
        <v>222139.371135023</v>
      </c>
      <c r="G183" s="3">
        <v>252925.308334291</v>
      </c>
      <c r="H183" s="3">
        <v>273689.727332096</v>
      </c>
      <c r="I183" s="3">
        <v>243933.241191464</v>
      </c>
      <c r="J183" s="3">
        <v>249578.746803718</v>
      </c>
      <c r="K183" s="3">
        <v>189695.836096093</v>
      </c>
      <c r="L183" s="3">
        <v>234685.885696513</v>
      </c>
      <c r="M183" s="3">
        <v>199568.532624111</v>
      </c>
      <c r="N183" s="3">
        <v>205899.071691335</v>
      </c>
      <c r="O183" s="3">
        <v>191062.253485136</v>
      </c>
      <c r="P183" s="3">
        <v>183431.084832412</v>
      </c>
      <c r="Q183" s="3">
        <v>195965.359526736</v>
      </c>
      <c r="R183" s="3">
        <v>251681.830263513</v>
      </c>
      <c r="S183" s="3">
        <v>223261.152121781</v>
      </c>
      <c r="T183" s="3">
        <v>272675.922450998</v>
      </c>
      <c r="U183" s="3">
        <v>228041.265464494</v>
      </c>
      <c r="V183" s="3">
        <v>211621.900333497</v>
      </c>
      <c r="W183" s="3">
        <v>178340.328625915</v>
      </c>
      <c r="X183" s="3">
        <v>314602.226916397</v>
      </c>
      <c r="Y183" s="3">
        <v>293222.358059413</v>
      </c>
      <c r="Z183" s="3">
        <v>234999.919359391</v>
      </c>
      <c r="AA183" s="3">
        <v>243474.167434501</v>
      </c>
      <c r="AB183" s="3">
        <v>228713.199321073</v>
      </c>
      <c r="AC183" s="3">
        <v>256891.364074414</v>
      </c>
      <c r="AD183" s="3">
        <v>182315.722907433</v>
      </c>
    </row>
    <row r="184" s="3" customFormat="1" spans="2:33">
      <c r="B184" s="12"/>
      <c r="C184" s="13"/>
      <c r="D184" s="13">
        <f t="shared" ref="D184:AD184" si="63">D182/D183</f>
        <v>12.6319317371995</v>
      </c>
      <c r="E184" s="13">
        <f t="shared" si="63"/>
        <v>3.97632402767268</v>
      </c>
      <c r="F184" s="13">
        <f t="shared" si="63"/>
        <v>5.50395056012934</v>
      </c>
      <c r="G184" s="13">
        <f t="shared" si="63"/>
        <v>6.60303171262018</v>
      </c>
      <c r="H184" s="13">
        <f t="shared" si="63"/>
        <v>3.68359109795774</v>
      </c>
      <c r="I184" s="13">
        <f t="shared" si="63"/>
        <v>6.01468849824934</v>
      </c>
      <c r="J184" s="13">
        <f t="shared" si="63"/>
        <v>2.5676393820585</v>
      </c>
      <c r="K184" s="13">
        <f t="shared" si="63"/>
        <v>4.34241409452666</v>
      </c>
      <c r="L184" s="13">
        <f t="shared" si="63"/>
        <v>2.11754513041732</v>
      </c>
      <c r="M184" s="13">
        <f t="shared" si="63"/>
        <v>2.6225954531053</v>
      </c>
      <c r="N184" s="13">
        <f t="shared" si="63"/>
        <v>2.50155913040264</v>
      </c>
      <c r="O184" s="13">
        <f t="shared" si="63"/>
        <v>2.76014939505168</v>
      </c>
      <c r="P184" s="13">
        <f t="shared" si="63"/>
        <v>3.61594943149003</v>
      </c>
      <c r="Q184" s="13">
        <f t="shared" si="63"/>
        <v>4.371998189401</v>
      </c>
      <c r="R184" s="13">
        <f t="shared" si="63"/>
        <v>3.46313051018636</v>
      </c>
      <c r="S184" s="13">
        <f t="shared" si="63"/>
        <v>3.82328481540668</v>
      </c>
      <c r="T184" s="13">
        <f t="shared" si="63"/>
        <v>2.7686350655842</v>
      </c>
      <c r="U184" s="13">
        <f t="shared" si="63"/>
        <v>4.52704205659676</v>
      </c>
      <c r="V184" s="13">
        <f t="shared" si="63"/>
        <v>3.45589776856384</v>
      </c>
      <c r="W184" s="13">
        <f t="shared" si="63"/>
        <v>3.55638750409337</v>
      </c>
      <c r="X184" s="13">
        <f t="shared" si="63"/>
        <v>0</v>
      </c>
      <c r="Y184" s="13">
        <f t="shared" si="63"/>
        <v>0</v>
      </c>
      <c r="Z184" s="13">
        <f t="shared" si="63"/>
        <v>2.95766575113695</v>
      </c>
      <c r="AA184" s="13">
        <f t="shared" si="63"/>
        <v>3.31088389910971</v>
      </c>
      <c r="AB184" s="13">
        <f t="shared" si="63"/>
        <v>3.43735597685388</v>
      </c>
      <c r="AC184" s="13">
        <f t="shared" si="63"/>
        <v>4.1149277315039</v>
      </c>
      <c r="AD184" s="13">
        <f t="shared" si="63"/>
        <v>5.87917701103611</v>
      </c>
      <c r="AE184" s="12">
        <f>AVERAGE(AB184:AD184)</f>
        <v>4.4771535731313</v>
      </c>
      <c r="AF184" s="12">
        <f>STDEVA(AB184:AD184)</f>
        <v>1.26056660315935</v>
      </c>
      <c r="AG184" s="10">
        <f>AF184/AE184</f>
        <v>0.281555363819633</v>
      </c>
    </row>
    <row r="185" s="1" customFormat="1" spans="1:30">
      <c r="A185" s="14" t="s">
        <v>104</v>
      </c>
      <c r="B185" s="6">
        <v>467.3617</v>
      </c>
      <c r="C185" s="7">
        <v>13.49</v>
      </c>
      <c r="D185" s="1">
        <v>55059.6093866274</v>
      </c>
      <c r="E185" s="1">
        <v>4652.41320543673</v>
      </c>
      <c r="F185" s="1">
        <v>15992.0245079498</v>
      </c>
      <c r="G185" s="1">
        <v>11147.7260614471</v>
      </c>
      <c r="H185" s="1">
        <v>10329.3507381058</v>
      </c>
      <c r="I185" s="1">
        <v>9991.96474365998</v>
      </c>
      <c r="J185" s="1">
        <v>4369.72864918512</v>
      </c>
      <c r="K185" s="1">
        <v>6085.01458250428</v>
      </c>
      <c r="L185" s="1">
        <v>2747.17123854063</v>
      </c>
      <c r="M185" s="1">
        <v>3413.55915196229</v>
      </c>
      <c r="N185" s="1">
        <v>12765.0417370606</v>
      </c>
      <c r="O185" s="1">
        <v>3659.58264183036</v>
      </c>
      <c r="P185" s="1">
        <v>12594.4285763702</v>
      </c>
      <c r="Q185" s="1">
        <v>10400.6328739014</v>
      </c>
      <c r="R185" s="1">
        <v>10871.1608358765</v>
      </c>
      <c r="S185" s="1">
        <v>7575.70676429746</v>
      </c>
      <c r="T185" s="1">
        <v>7815.13195178225</v>
      </c>
      <c r="U185" s="1">
        <v>13494.1701512222</v>
      </c>
      <c r="V185" s="1">
        <v>3083.32825860597</v>
      </c>
      <c r="W185" s="1">
        <v>1941.56577918242</v>
      </c>
      <c r="X185" s="1"/>
      <c r="Y185" s="1">
        <v>965.172462158192</v>
      </c>
      <c r="Z185" s="1">
        <v>9965.5704189224</v>
      </c>
      <c r="AA185" s="1">
        <v>10578.7624896316</v>
      </c>
      <c r="AB185" s="1">
        <v>10999.8443379898</v>
      </c>
      <c r="AC185" s="1">
        <v>12052.6267072907</v>
      </c>
      <c r="AD185" s="1">
        <v>13312.2501763535</v>
      </c>
    </row>
    <row r="186" s="3" customFormat="1" spans="1:30">
      <c r="A186" s="11" t="s">
        <v>92</v>
      </c>
      <c r="B186" s="12">
        <v>430.3849</v>
      </c>
      <c r="C186" s="13">
        <v>15.27</v>
      </c>
      <c r="D186" s="3">
        <v>200512.458265178</v>
      </c>
      <c r="E186" s="3">
        <v>165282.562316956</v>
      </c>
      <c r="F186" s="3">
        <v>222139.371135023</v>
      </c>
      <c r="G186" s="3">
        <v>252925.308334291</v>
      </c>
      <c r="H186" s="3">
        <v>273689.727332096</v>
      </c>
      <c r="I186" s="3">
        <v>243933.241191464</v>
      </c>
      <c r="J186" s="3">
        <v>249578.746803718</v>
      </c>
      <c r="K186" s="3">
        <v>189695.836096093</v>
      </c>
      <c r="L186" s="3">
        <v>234685.885696513</v>
      </c>
      <c r="M186" s="3">
        <v>199568.532624111</v>
      </c>
      <c r="N186" s="3">
        <v>205899.071691335</v>
      </c>
      <c r="O186" s="3">
        <v>191062.253485136</v>
      </c>
      <c r="P186" s="3">
        <v>183431.084832412</v>
      </c>
      <c r="Q186" s="3">
        <v>195965.359526736</v>
      </c>
      <c r="R186" s="3">
        <v>251681.830263513</v>
      </c>
      <c r="S186" s="3">
        <v>223261.152121781</v>
      </c>
      <c r="T186" s="3">
        <v>272675.922450998</v>
      </c>
      <c r="U186" s="3">
        <v>228041.265464494</v>
      </c>
      <c r="V186" s="3">
        <v>211621.900333497</v>
      </c>
      <c r="W186" s="3">
        <v>178340.328625915</v>
      </c>
      <c r="X186" s="3">
        <v>314602.226916397</v>
      </c>
      <c r="Y186" s="3">
        <v>293222.358059413</v>
      </c>
      <c r="Z186" s="3">
        <v>234999.919359391</v>
      </c>
      <c r="AA186" s="3">
        <v>243474.167434501</v>
      </c>
      <c r="AB186" s="3">
        <v>228713.199321073</v>
      </c>
      <c r="AC186" s="3">
        <v>256891.364074414</v>
      </c>
      <c r="AD186" s="3">
        <v>182315.722907433</v>
      </c>
    </row>
    <row r="187" s="3" customFormat="1" spans="2:33">
      <c r="B187" s="12"/>
      <c r="C187" s="13"/>
      <c r="D187" s="13">
        <f t="shared" ref="D187:AD187" si="64">D185/D186</f>
        <v>0.274594455940543</v>
      </c>
      <c r="E187" s="13">
        <f t="shared" si="64"/>
        <v>0.0281482398398143</v>
      </c>
      <c r="F187" s="13">
        <f t="shared" si="64"/>
        <v>0.0719909506641637</v>
      </c>
      <c r="G187" s="13">
        <f t="shared" si="64"/>
        <v>0.0440751703926488</v>
      </c>
      <c r="H187" s="13">
        <f t="shared" si="64"/>
        <v>0.0377410976977303</v>
      </c>
      <c r="I187" s="13">
        <f t="shared" si="64"/>
        <v>0.0409618824185477</v>
      </c>
      <c r="J187" s="13">
        <f t="shared" si="64"/>
        <v>0.0175084165023944</v>
      </c>
      <c r="K187" s="13">
        <f t="shared" si="64"/>
        <v>0.0320777446027958</v>
      </c>
      <c r="L187" s="13">
        <f t="shared" si="64"/>
        <v>0.0117057369274144</v>
      </c>
      <c r="M187" s="13">
        <f t="shared" si="64"/>
        <v>0.0171046963520635</v>
      </c>
      <c r="N187" s="13">
        <f t="shared" si="64"/>
        <v>0.0619965968384587</v>
      </c>
      <c r="O187" s="13">
        <f t="shared" si="64"/>
        <v>0.0191538756351739</v>
      </c>
      <c r="P187" s="13">
        <f t="shared" si="64"/>
        <v>0.0686602741725964</v>
      </c>
      <c r="Q187" s="13">
        <f t="shared" si="64"/>
        <v>0.0530738335541513</v>
      </c>
      <c r="R187" s="13">
        <f t="shared" si="64"/>
        <v>0.043194063013982</v>
      </c>
      <c r="S187" s="13">
        <f t="shared" si="64"/>
        <v>0.0339320418814518</v>
      </c>
      <c r="T187" s="13">
        <f t="shared" si="64"/>
        <v>0.028660880218299</v>
      </c>
      <c r="U187" s="13">
        <f t="shared" si="64"/>
        <v>0.0591742469229686</v>
      </c>
      <c r="V187" s="13">
        <f t="shared" si="64"/>
        <v>0.0145699866306225</v>
      </c>
      <c r="W187" s="13">
        <f t="shared" si="64"/>
        <v>0.0108868576958554</v>
      </c>
      <c r="X187" s="13">
        <f t="shared" si="64"/>
        <v>0</v>
      </c>
      <c r="Y187" s="13">
        <f t="shared" si="64"/>
        <v>0.00329160596260749</v>
      </c>
      <c r="Z187" s="13">
        <f t="shared" si="64"/>
        <v>0.0424066971856353</v>
      </c>
      <c r="AA187" s="13">
        <f t="shared" si="64"/>
        <v>0.0434492192789918</v>
      </c>
      <c r="AB187" s="13">
        <f t="shared" si="64"/>
        <v>0.0480944885150592</v>
      </c>
      <c r="AC187" s="13">
        <f t="shared" si="64"/>
        <v>0.0469172124595025</v>
      </c>
      <c r="AD187" s="13">
        <f t="shared" si="64"/>
        <v>0.0730175651559823</v>
      </c>
      <c r="AE187" s="12">
        <f>AVERAGE(AB187:AD187)</f>
        <v>0.056009755376848</v>
      </c>
      <c r="AF187" s="12">
        <f>STDEVA(AB187:AD187)</f>
        <v>0.0147409528131718</v>
      </c>
      <c r="AG187" s="10">
        <f>AF187/AE187</f>
        <v>0.263185452498246</v>
      </c>
    </row>
    <row r="188" s="1" customFormat="1" spans="1:30">
      <c r="A188" s="5" t="s">
        <v>105</v>
      </c>
      <c r="B188" s="6">
        <v>467.3662</v>
      </c>
      <c r="C188" s="7">
        <v>13.87</v>
      </c>
      <c r="D188" s="1">
        <v>10261.0860347594</v>
      </c>
      <c r="E188" s="1">
        <v>7789.11045222465</v>
      </c>
      <c r="F188" s="1">
        <v>8257.32488584904</v>
      </c>
      <c r="G188" s="1">
        <v>6077.85206697085</v>
      </c>
      <c r="H188" s="1">
        <v>5190.37281714629</v>
      </c>
      <c r="I188" s="1">
        <v>5625.32132305901</v>
      </c>
      <c r="J188" s="1">
        <v>8458.68223744968</v>
      </c>
      <c r="K188" s="1">
        <v>9921.80295620724</v>
      </c>
      <c r="L188" s="1">
        <v>5578.05909640505</v>
      </c>
      <c r="M188" s="1">
        <v>5059.76679811862</v>
      </c>
      <c r="N188" s="1">
        <v>11789.9524361115</v>
      </c>
      <c r="O188" s="1">
        <v>12109.4656059418</v>
      </c>
      <c r="P188" s="1">
        <v>13928.8419590836</v>
      </c>
      <c r="Q188" s="1">
        <v>16279.3311423644</v>
      </c>
      <c r="R188" s="1">
        <v>6850.03735990146</v>
      </c>
      <c r="S188" s="1">
        <v>5301.39113400272</v>
      </c>
      <c r="T188" s="1">
        <v>6617.27117710885</v>
      </c>
      <c r="U188" s="1">
        <v>7906.336409462</v>
      </c>
      <c r="V188" s="1">
        <v>15490.0343767548</v>
      </c>
      <c r="W188" s="1">
        <v>12851.7454163971</v>
      </c>
      <c r="X188" s="1"/>
      <c r="Y188" s="1">
        <v>162.286947784413</v>
      </c>
      <c r="Z188" s="1">
        <v>9675.88221493525</v>
      </c>
      <c r="AA188" s="1">
        <v>9629.11946207431</v>
      </c>
      <c r="AB188" s="1">
        <v>7977.74563793947</v>
      </c>
      <c r="AC188" s="1">
        <v>9060.24442321773</v>
      </c>
      <c r="AD188" s="1">
        <v>7953.37877198029</v>
      </c>
    </row>
    <row r="189" s="3" customFormat="1" spans="1:30">
      <c r="A189" s="11" t="s">
        <v>92</v>
      </c>
      <c r="B189" s="12">
        <v>430.3849</v>
      </c>
      <c r="C189" s="13">
        <v>15.27</v>
      </c>
      <c r="D189" s="3">
        <v>200512.458265178</v>
      </c>
      <c r="E189" s="3">
        <v>165282.562316956</v>
      </c>
      <c r="F189" s="3">
        <v>222139.371135023</v>
      </c>
      <c r="G189" s="3">
        <v>252925.308334291</v>
      </c>
      <c r="H189" s="3">
        <v>273689.727332096</v>
      </c>
      <c r="I189" s="3">
        <v>243933.241191464</v>
      </c>
      <c r="J189" s="3">
        <v>249578.746803718</v>
      </c>
      <c r="K189" s="3">
        <v>189695.836096093</v>
      </c>
      <c r="L189" s="3">
        <v>234685.885696513</v>
      </c>
      <c r="M189" s="3">
        <v>199568.532624111</v>
      </c>
      <c r="N189" s="3">
        <v>205899.071691335</v>
      </c>
      <c r="O189" s="3">
        <v>191062.253485136</v>
      </c>
      <c r="P189" s="3">
        <v>183431.084832412</v>
      </c>
      <c r="Q189" s="3">
        <v>195965.359526736</v>
      </c>
      <c r="R189" s="3">
        <v>251681.830263513</v>
      </c>
      <c r="S189" s="3">
        <v>223261.152121781</v>
      </c>
      <c r="T189" s="3">
        <v>272675.922450998</v>
      </c>
      <c r="U189" s="3">
        <v>228041.265464494</v>
      </c>
      <c r="V189" s="3">
        <v>211621.900333497</v>
      </c>
      <c r="W189" s="3">
        <v>178340.328625915</v>
      </c>
      <c r="X189" s="3">
        <v>314602.226916397</v>
      </c>
      <c r="Y189" s="3">
        <v>293222.358059413</v>
      </c>
      <c r="Z189" s="3">
        <v>234999.919359391</v>
      </c>
      <c r="AA189" s="3">
        <v>243474.167434501</v>
      </c>
      <c r="AB189" s="3">
        <v>228713.199321073</v>
      </c>
      <c r="AC189" s="3">
        <v>256891.364074414</v>
      </c>
      <c r="AD189" s="3">
        <v>182315.722907433</v>
      </c>
    </row>
    <row r="190" s="1" customFormat="1" spans="2:33">
      <c r="B190" s="6"/>
      <c r="C190" s="7"/>
      <c r="D190" s="7">
        <f t="shared" ref="D190:AD190" si="65">D188/D189</f>
        <v>0.0511743066916526</v>
      </c>
      <c r="E190" s="7">
        <f t="shared" si="65"/>
        <v>0.0471260267449616</v>
      </c>
      <c r="F190" s="7">
        <f t="shared" si="65"/>
        <v>0.0371718207522519</v>
      </c>
      <c r="G190" s="7">
        <f t="shared" si="65"/>
        <v>0.0240302249980368</v>
      </c>
      <c r="H190" s="7">
        <f t="shared" si="65"/>
        <v>0.0189644414780986</v>
      </c>
      <c r="I190" s="7">
        <f t="shared" si="65"/>
        <v>0.0230609050885512</v>
      </c>
      <c r="J190" s="7">
        <f t="shared" si="65"/>
        <v>0.033891837128672</v>
      </c>
      <c r="K190" s="7">
        <f t="shared" si="65"/>
        <v>0.0523037466736023</v>
      </c>
      <c r="L190" s="7">
        <f t="shared" si="65"/>
        <v>0.0237681915972501</v>
      </c>
      <c r="M190" s="7">
        <f t="shared" si="65"/>
        <v>0.0253535300960935</v>
      </c>
      <c r="N190" s="7">
        <f t="shared" si="65"/>
        <v>0.0572608333746444</v>
      </c>
      <c r="O190" s="7">
        <f t="shared" si="65"/>
        <v>0.0633796858618329</v>
      </c>
      <c r="P190" s="7">
        <f t="shared" si="65"/>
        <v>0.0759350138053722</v>
      </c>
      <c r="Q190" s="7">
        <f t="shared" si="65"/>
        <v>0.0830724939432133</v>
      </c>
      <c r="R190" s="7">
        <f t="shared" si="65"/>
        <v>0.027217051595379</v>
      </c>
      <c r="S190" s="7">
        <f t="shared" si="65"/>
        <v>0.0237452466925863</v>
      </c>
      <c r="T190" s="7">
        <f t="shared" si="65"/>
        <v>0.0242678969145067</v>
      </c>
      <c r="U190" s="7">
        <f t="shared" si="65"/>
        <v>0.0346706390764746</v>
      </c>
      <c r="V190" s="7">
        <f t="shared" si="65"/>
        <v>0.0731967454802358</v>
      </c>
      <c r="W190" s="7">
        <f t="shared" si="65"/>
        <v>0.0720630354077389</v>
      </c>
      <c r="X190" s="7">
        <f t="shared" si="65"/>
        <v>0</v>
      </c>
      <c r="Y190" s="7">
        <f t="shared" si="65"/>
        <v>0.000553460346129303</v>
      </c>
      <c r="Z190" s="7">
        <f t="shared" si="65"/>
        <v>0.0411739810009794</v>
      </c>
      <c r="AA190" s="7">
        <f t="shared" si="65"/>
        <v>0.039548834126991</v>
      </c>
      <c r="AB190" s="7">
        <f t="shared" si="65"/>
        <v>0.0348810023278985</v>
      </c>
      <c r="AC190" s="7">
        <f t="shared" si="65"/>
        <v>0.0352687777413695</v>
      </c>
      <c r="AD190" s="7">
        <f t="shared" si="65"/>
        <v>0.0436242066517678</v>
      </c>
      <c r="AE190" s="6">
        <f>AVERAGE(AB190:AD190)</f>
        <v>0.0379246622403453</v>
      </c>
      <c r="AF190" s="6">
        <f>STDEVA(AB190:AD190)</f>
        <v>0.00493975680739006</v>
      </c>
      <c r="AG190" s="9">
        <f>AF190/AE190</f>
        <v>0.130251833914424</v>
      </c>
    </row>
    <row r="191" s="1" customFormat="1" spans="1:30">
      <c r="A191" s="5" t="s">
        <v>106</v>
      </c>
      <c r="B191" s="6">
        <v>449.3506</v>
      </c>
      <c r="C191" s="7">
        <v>14.09</v>
      </c>
      <c r="D191" s="1">
        <v>132316.220964466</v>
      </c>
      <c r="E191" s="1">
        <v>103783.012561426</v>
      </c>
      <c r="F191" s="1">
        <v>109095.194073231</v>
      </c>
      <c r="G191" s="1">
        <v>89516.9421055749</v>
      </c>
      <c r="H191" s="1">
        <v>78700.6795273326</v>
      </c>
      <c r="I191" s="1">
        <v>94905.0885904416</v>
      </c>
      <c r="J191" s="1">
        <v>81254.3784321427</v>
      </c>
      <c r="K191" s="1">
        <v>127941.962264092</v>
      </c>
      <c r="L191" s="1">
        <v>66058.2487265067</v>
      </c>
      <c r="M191" s="1">
        <v>72225.5773621057</v>
      </c>
      <c r="N191" s="1">
        <v>137931.499845527</v>
      </c>
      <c r="O191" s="1">
        <v>99047.7297282859</v>
      </c>
      <c r="P191" s="1">
        <v>184218.570878627</v>
      </c>
      <c r="Q191" s="1">
        <v>166811.940066839</v>
      </c>
      <c r="R191" s="1">
        <v>128113.975568825</v>
      </c>
      <c r="S191" s="1">
        <v>119376.94649775</v>
      </c>
      <c r="T191" s="1">
        <v>97862.2626683094</v>
      </c>
      <c r="U191" s="1">
        <v>110655.54922921</v>
      </c>
      <c r="V191" s="1">
        <v>106653.556068039</v>
      </c>
      <c r="W191" s="1">
        <v>129587.346029747</v>
      </c>
      <c r="X191" s="1"/>
      <c r="Y191" s="1"/>
      <c r="Z191" s="1">
        <v>107824.141292557</v>
      </c>
      <c r="AA191" s="1">
        <v>116294.411683703</v>
      </c>
      <c r="AB191" s="1">
        <v>111776.541475677</v>
      </c>
      <c r="AC191" s="1">
        <v>126482.866980774</v>
      </c>
      <c r="AD191" s="1">
        <v>117950.314328735</v>
      </c>
    </row>
    <row r="192" s="3" customFormat="1" spans="1:30">
      <c r="A192" s="11" t="s">
        <v>92</v>
      </c>
      <c r="B192" s="12">
        <v>430.3849</v>
      </c>
      <c r="C192" s="13">
        <v>15.27</v>
      </c>
      <c r="D192" s="3">
        <v>200512.458265178</v>
      </c>
      <c r="E192" s="3">
        <v>165282.562316956</v>
      </c>
      <c r="F192" s="3">
        <v>222139.371135023</v>
      </c>
      <c r="G192" s="3">
        <v>252925.308334291</v>
      </c>
      <c r="H192" s="3">
        <v>273689.727332096</v>
      </c>
      <c r="I192" s="3">
        <v>243933.241191464</v>
      </c>
      <c r="J192" s="3">
        <v>249578.746803718</v>
      </c>
      <c r="K192" s="3">
        <v>189695.836096093</v>
      </c>
      <c r="L192" s="3">
        <v>234685.885696513</v>
      </c>
      <c r="M192" s="3">
        <v>199568.532624111</v>
      </c>
      <c r="N192" s="3">
        <v>205899.071691335</v>
      </c>
      <c r="O192" s="3">
        <v>191062.253485136</v>
      </c>
      <c r="P192" s="3">
        <v>183431.084832412</v>
      </c>
      <c r="Q192" s="3">
        <v>195965.359526736</v>
      </c>
      <c r="R192" s="3">
        <v>251681.830263513</v>
      </c>
      <c r="S192" s="3">
        <v>223261.152121781</v>
      </c>
      <c r="T192" s="3">
        <v>272675.922450998</v>
      </c>
      <c r="U192" s="3">
        <v>228041.265464494</v>
      </c>
      <c r="V192" s="3">
        <v>211621.900333497</v>
      </c>
      <c r="W192" s="3">
        <v>178340.328625915</v>
      </c>
      <c r="X192" s="3">
        <v>314602.226916397</v>
      </c>
      <c r="Y192" s="3">
        <v>293222.358059413</v>
      </c>
      <c r="Z192" s="3">
        <v>234999.919359391</v>
      </c>
      <c r="AA192" s="3">
        <v>243474.167434501</v>
      </c>
      <c r="AB192" s="3">
        <v>228713.199321073</v>
      </c>
      <c r="AC192" s="3">
        <v>256891.364074414</v>
      </c>
      <c r="AD192" s="3">
        <v>182315.722907433</v>
      </c>
    </row>
    <row r="193" s="1" customFormat="1" spans="2:33">
      <c r="B193" s="6"/>
      <c r="C193" s="7"/>
      <c r="D193" s="7">
        <f t="shared" ref="D193:AD193" si="66">D191/D192</f>
        <v>0.659890273697994</v>
      </c>
      <c r="E193" s="7">
        <f t="shared" si="66"/>
        <v>0.627912655192296</v>
      </c>
      <c r="F193" s="7">
        <f t="shared" si="66"/>
        <v>0.491111474367683</v>
      </c>
      <c r="G193" s="7">
        <f t="shared" si="66"/>
        <v>0.353926393112312</v>
      </c>
      <c r="H193" s="7">
        <f t="shared" si="66"/>
        <v>0.287554378801499</v>
      </c>
      <c r="I193" s="7">
        <f t="shared" si="66"/>
        <v>0.389061729048852</v>
      </c>
      <c r="J193" s="7">
        <f t="shared" si="66"/>
        <v>0.325566096764022</v>
      </c>
      <c r="K193" s="7">
        <f t="shared" si="66"/>
        <v>0.674458464124016</v>
      </c>
      <c r="L193" s="7">
        <f t="shared" si="66"/>
        <v>0.281475166392966</v>
      </c>
      <c r="M193" s="7">
        <f t="shared" si="66"/>
        <v>0.361908645678842</v>
      </c>
      <c r="N193" s="7">
        <f t="shared" si="66"/>
        <v>0.669898599894133</v>
      </c>
      <c r="O193" s="7">
        <f t="shared" si="66"/>
        <v>0.518405534958225</v>
      </c>
      <c r="P193" s="7">
        <f t="shared" si="66"/>
        <v>1.00429308940158</v>
      </c>
      <c r="Q193" s="7">
        <f t="shared" si="66"/>
        <v>0.851231771113509</v>
      </c>
      <c r="R193" s="7">
        <f t="shared" si="66"/>
        <v>0.509031484055439</v>
      </c>
      <c r="S193" s="7">
        <f t="shared" si="66"/>
        <v>0.534696454637277</v>
      </c>
      <c r="T193" s="7">
        <f t="shared" si="66"/>
        <v>0.358895870924929</v>
      </c>
      <c r="U193" s="7">
        <f t="shared" si="66"/>
        <v>0.485243532585286</v>
      </c>
      <c r="V193" s="7">
        <f t="shared" si="66"/>
        <v>0.503981657380274</v>
      </c>
      <c r="W193" s="7">
        <f t="shared" si="66"/>
        <v>0.726629512394632</v>
      </c>
      <c r="X193" s="7">
        <f t="shared" si="66"/>
        <v>0</v>
      </c>
      <c r="Y193" s="7">
        <f t="shared" si="66"/>
        <v>0</v>
      </c>
      <c r="Z193" s="7">
        <f t="shared" si="66"/>
        <v>0.45882629060676</v>
      </c>
      <c r="AA193" s="7">
        <f t="shared" si="66"/>
        <v>0.477645792607498</v>
      </c>
      <c r="AB193" s="7">
        <f t="shared" si="66"/>
        <v>0.488719242297697</v>
      </c>
      <c r="AC193" s="7">
        <f t="shared" si="66"/>
        <v>0.492359357569278</v>
      </c>
      <c r="AD193" s="7">
        <f t="shared" si="66"/>
        <v>0.646956348293788</v>
      </c>
      <c r="AE193" s="6">
        <f>AVERAGE(AB193:AD193)</f>
        <v>0.542678316053588</v>
      </c>
      <c r="AF193" s="6">
        <f>STDEVA(AB193:AD193)</f>
        <v>0.0903257638534753</v>
      </c>
      <c r="AG193" s="9">
        <f>AF193/AE193</f>
        <v>0.166444394738919</v>
      </c>
    </row>
    <row r="194" s="1" customFormat="1" spans="1:30">
      <c r="A194" s="14" t="s">
        <v>107</v>
      </c>
      <c r="B194" s="6">
        <v>465.3453</v>
      </c>
      <c r="C194" s="7">
        <v>12.94</v>
      </c>
      <c r="D194" s="1">
        <v>35613.4411266495</v>
      </c>
      <c r="E194" s="1">
        <v>31793.0110578672</v>
      </c>
      <c r="F194" s="1">
        <v>27112.1472063675</v>
      </c>
      <c r="G194" s="1">
        <v>18011.8285247862</v>
      </c>
      <c r="H194" s="1">
        <v>17403.6586740189</v>
      </c>
      <c r="I194" s="1">
        <v>20558.668924807</v>
      </c>
      <c r="J194" s="1">
        <v>21067.2480155295</v>
      </c>
      <c r="K194" s="1">
        <v>42442.5980435945</v>
      </c>
      <c r="L194" s="1">
        <v>22051.1140307692</v>
      </c>
      <c r="M194" s="1">
        <v>22858.986088007</v>
      </c>
      <c r="N194" s="1">
        <v>25796.8472377568</v>
      </c>
      <c r="O194" s="1">
        <v>13857.112318037</v>
      </c>
      <c r="P194" s="1">
        <v>31374.7779473638</v>
      </c>
      <c r="Q194" s="1">
        <v>25190.9401990016</v>
      </c>
      <c r="R194" s="1">
        <v>27281.6845237409</v>
      </c>
      <c r="S194" s="1">
        <v>26067.7518296718</v>
      </c>
      <c r="T194" s="1">
        <v>20542.9467435818</v>
      </c>
      <c r="U194" s="1">
        <v>32831.4041302338</v>
      </c>
      <c r="V194" s="1">
        <v>17589.7938836479</v>
      </c>
      <c r="W194" s="1">
        <v>14631.4503750375</v>
      </c>
      <c r="X194" s="1"/>
      <c r="Y194" s="1"/>
      <c r="Z194" s="1">
        <v>23776.5011756973</v>
      </c>
      <c r="AA194" s="1">
        <v>21638.6931672934</v>
      </c>
      <c r="AB194" s="1">
        <v>20975</v>
      </c>
      <c r="AC194" s="1">
        <v>24255</v>
      </c>
      <c r="AD194" s="1">
        <v>28653</v>
      </c>
    </row>
    <row r="195" s="3" customFormat="1" spans="1:30">
      <c r="A195" s="11" t="s">
        <v>92</v>
      </c>
      <c r="B195" s="12">
        <v>430.3849</v>
      </c>
      <c r="C195" s="13">
        <v>15.27</v>
      </c>
      <c r="D195" s="3">
        <v>200512.458265178</v>
      </c>
      <c r="E195" s="3">
        <v>165282.562316956</v>
      </c>
      <c r="F195" s="3">
        <v>222139.371135023</v>
      </c>
      <c r="G195" s="3">
        <v>252925.308334291</v>
      </c>
      <c r="H195" s="3">
        <v>273689.727332096</v>
      </c>
      <c r="I195" s="3">
        <v>243933.241191464</v>
      </c>
      <c r="J195" s="3">
        <v>249578.746803718</v>
      </c>
      <c r="K195" s="3">
        <v>189695.836096093</v>
      </c>
      <c r="L195" s="3">
        <v>234685.885696513</v>
      </c>
      <c r="M195" s="3">
        <v>199568.532624111</v>
      </c>
      <c r="N195" s="3">
        <v>205899.071691335</v>
      </c>
      <c r="O195" s="3">
        <v>191062.253485136</v>
      </c>
      <c r="P195" s="3">
        <v>183431.084832412</v>
      </c>
      <c r="Q195" s="3">
        <v>195965.359526736</v>
      </c>
      <c r="R195" s="3">
        <v>251681.830263513</v>
      </c>
      <c r="S195" s="3">
        <v>223261.152121781</v>
      </c>
      <c r="T195" s="3">
        <v>272675.922450998</v>
      </c>
      <c r="U195" s="3">
        <v>228041.265464494</v>
      </c>
      <c r="V195" s="3">
        <v>211621.900333497</v>
      </c>
      <c r="W195" s="3">
        <v>178340.328625915</v>
      </c>
      <c r="X195" s="3">
        <v>314602.226916397</v>
      </c>
      <c r="Y195" s="3">
        <v>293222.358059413</v>
      </c>
      <c r="Z195" s="3">
        <v>234999.919359391</v>
      </c>
      <c r="AA195" s="3">
        <v>243474.167434501</v>
      </c>
      <c r="AB195" s="3">
        <v>228713.199321073</v>
      </c>
      <c r="AC195" s="3">
        <v>256891.364074414</v>
      </c>
      <c r="AD195" s="3">
        <v>182315.722907433</v>
      </c>
    </row>
    <row r="196" s="3" customFormat="1" spans="2:33">
      <c r="B196" s="12"/>
      <c r="C196" s="13"/>
      <c r="D196" s="13">
        <f t="shared" ref="D196:AD196" si="67">D194/D195</f>
        <v>0.177612111660168</v>
      </c>
      <c r="E196" s="13">
        <f t="shared" si="67"/>
        <v>0.192355506910033</v>
      </c>
      <c r="F196" s="13">
        <f t="shared" si="67"/>
        <v>0.122050166379052</v>
      </c>
      <c r="G196" s="13">
        <f t="shared" si="67"/>
        <v>0.0712140222084063</v>
      </c>
      <c r="H196" s="13">
        <f t="shared" si="67"/>
        <v>0.0635890095096673</v>
      </c>
      <c r="I196" s="13">
        <f t="shared" si="67"/>
        <v>0.0842798989772387</v>
      </c>
      <c r="J196" s="13">
        <f t="shared" si="67"/>
        <v>0.0844112260572328</v>
      </c>
      <c r="K196" s="13">
        <f t="shared" si="67"/>
        <v>0.223740272412172</v>
      </c>
      <c r="L196" s="13">
        <f t="shared" si="67"/>
        <v>0.0939601202063122</v>
      </c>
      <c r="M196" s="13">
        <f t="shared" si="67"/>
        <v>0.114542036198974</v>
      </c>
      <c r="N196" s="13">
        <f t="shared" si="67"/>
        <v>0.125288798175978</v>
      </c>
      <c r="O196" s="13">
        <f t="shared" si="67"/>
        <v>0.0725266873245324</v>
      </c>
      <c r="P196" s="13">
        <f t="shared" si="67"/>
        <v>0.171043953515451</v>
      </c>
      <c r="Q196" s="13">
        <f t="shared" si="67"/>
        <v>0.128547924285388</v>
      </c>
      <c r="R196" s="13">
        <f t="shared" si="67"/>
        <v>0.108397513222058</v>
      </c>
      <c r="S196" s="13">
        <f t="shared" si="67"/>
        <v>0.116759013298708</v>
      </c>
      <c r="T196" s="13">
        <f t="shared" si="67"/>
        <v>0.0753383230867167</v>
      </c>
      <c r="U196" s="13">
        <f t="shared" si="67"/>
        <v>0.143971329326558</v>
      </c>
      <c r="V196" s="13">
        <f t="shared" si="67"/>
        <v>0.0831189676301365</v>
      </c>
      <c r="W196" s="13">
        <f t="shared" si="67"/>
        <v>0.0820422979354731</v>
      </c>
      <c r="X196" s="13">
        <f t="shared" si="67"/>
        <v>0</v>
      </c>
      <c r="Y196" s="13">
        <f t="shared" si="67"/>
        <v>0</v>
      </c>
      <c r="Z196" s="13">
        <f t="shared" si="67"/>
        <v>0.101176635466565</v>
      </c>
      <c r="AA196" s="13">
        <f t="shared" si="67"/>
        <v>0.088874698270052</v>
      </c>
      <c r="AB196" s="13">
        <f t="shared" si="67"/>
        <v>0.091708742924604</v>
      </c>
      <c r="AC196" s="13">
        <f t="shared" si="67"/>
        <v>0.0944173428616076</v>
      </c>
      <c r="AD196" s="13">
        <f t="shared" si="67"/>
        <v>0.157161431515964</v>
      </c>
      <c r="AE196" s="12">
        <f>AVERAGE(AB196:AD196)</f>
        <v>0.114429172434059</v>
      </c>
      <c r="AF196" s="12">
        <f>STDEVA(AB196:AD196)</f>
        <v>0.0370319943169012</v>
      </c>
      <c r="AG196" s="10">
        <f>AF196/AE196</f>
        <v>0.323623718752676</v>
      </c>
    </row>
    <row r="197" s="1" customFormat="1" spans="1:30">
      <c r="A197" s="5" t="s">
        <v>108</v>
      </c>
      <c r="B197" s="6">
        <v>447.3355</v>
      </c>
      <c r="C197" s="7">
        <v>13.65</v>
      </c>
      <c r="D197" s="1">
        <v>2350932.06938214</v>
      </c>
      <c r="E197" s="1">
        <v>1376837.01085971</v>
      </c>
      <c r="F197" s="1">
        <v>2122908.58103718</v>
      </c>
      <c r="G197" s="1">
        <v>1875332.41882006</v>
      </c>
      <c r="H197" s="1">
        <v>1662728.21078952</v>
      </c>
      <c r="I197" s="1">
        <v>1905083.91003092</v>
      </c>
      <c r="J197" s="1">
        <v>1161638.82594221</v>
      </c>
      <c r="K197" s="1">
        <v>1544293.62204267</v>
      </c>
      <c r="L197" s="1">
        <v>856076.463844752</v>
      </c>
      <c r="M197" s="1">
        <v>985932.385512523</v>
      </c>
      <c r="N197" s="1">
        <v>4400567.14372615</v>
      </c>
      <c r="O197" s="1">
        <v>1442211.64742331</v>
      </c>
      <c r="P197" s="1">
        <v>5702100.73843648</v>
      </c>
      <c r="Q197" s="1">
        <v>4568469.43005608</v>
      </c>
      <c r="R197" s="1">
        <v>1883695.32714805</v>
      </c>
      <c r="S197" s="1">
        <v>1747334.17878212</v>
      </c>
      <c r="T197" s="1">
        <v>1491309.13328406</v>
      </c>
      <c r="U197" s="1">
        <v>1464799.29545839</v>
      </c>
      <c r="V197" s="1">
        <v>1412352.71774641</v>
      </c>
      <c r="W197" s="1">
        <v>1810125.69135334</v>
      </c>
      <c r="X197" s="1"/>
      <c r="Y197" s="1"/>
      <c r="Z197" s="1">
        <v>2103011.18685022</v>
      </c>
      <c r="AA197" s="1">
        <v>2184316.22633797</v>
      </c>
      <c r="AB197" s="1">
        <v>2079497.40472317</v>
      </c>
      <c r="AC197" s="1">
        <v>2135057.67211347</v>
      </c>
      <c r="AD197" s="1">
        <v>1960129.62936593</v>
      </c>
    </row>
    <row r="198" s="3" customFormat="1" spans="1:30">
      <c r="A198" s="11" t="s">
        <v>92</v>
      </c>
      <c r="B198" s="12">
        <v>430.3849</v>
      </c>
      <c r="C198" s="13">
        <v>15.27</v>
      </c>
      <c r="D198" s="3">
        <v>200512.458265178</v>
      </c>
      <c r="E198" s="3">
        <v>165282.562316956</v>
      </c>
      <c r="F198" s="3">
        <v>222139.371135023</v>
      </c>
      <c r="G198" s="3">
        <v>252925.308334291</v>
      </c>
      <c r="H198" s="3">
        <v>273689.727332096</v>
      </c>
      <c r="I198" s="3">
        <v>243933.241191464</v>
      </c>
      <c r="J198" s="3">
        <v>249578.746803718</v>
      </c>
      <c r="K198" s="3">
        <v>189695.836096093</v>
      </c>
      <c r="L198" s="3">
        <v>234685.885696513</v>
      </c>
      <c r="M198" s="3">
        <v>199568.532624111</v>
      </c>
      <c r="N198" s="3">
        <v>205899.071691335</v>
      </c>
      <c r="O198" s="3">
        <v>191062.253485136</v>
      </c>
      <c r="P198" s="3">
        <v>183431.084832412</v>
      </c>
      <c r="Q198" s="3">
        <v>195965.359526736</v>
      </c>
      <c r="R198" s="3">
        <v>251681.830263513</v>
      </c>
      <c r="S198" s="3">
        <v>223261.152121781</v>
      </c>
      <c r="T198" s="3">
        <v>272675.922450998</v>
      </c>
      <c r="U198" s="3">
        <v>228041.265464494</v>
      </c>
      <c r="V198" s="3">
        <v>211621.900333497</v>
      </c>
      <c r="W198" s="3">
        <v>178340.328625915</v>
      </c>
      <c r="X198" s="3">
        <v>314602.226916397</v>
      </c>
      <c r="Y198" s="3">
        <v>293222.358059413</v>
      </c>
      <c r="Z198" s="3">
        <v>234999.919359391</v>
      </c>
      <c r="AA198" s="3">
        <v>243474.167434501</v>
      </c>
      <c r="AB198" s="3">
        <v>228713.199321073</v>
      </c>
      <c r="AC198" s="3">
        <v>256891.364074414</v>
      </c>
      <c r="AD198" s="3">
        <v>182315.722907433</v>
      </c>
    </row>
    <row r="199" s="1" customFormat="1" spans="2:33">
      <c r="B199" s="6"/>
      <c r="C199" s="7"/>
      <c r="D199" s="7">
        <f t="shared" ref="D199:AD199" si="68">D197/D198</f>
        <v>11.7246184587345</v>
      </c>
      <c r="E199" s="7">
        <f t="shared" si="68"/>
        <v>8.33020127204588</v>
      </c>
      <c r="F199" s="7">
        <f t="shared" si="68"/>
        <v>9.55665162006249</v>
      </c>
      <c r="G199" s="7">
        <f t="shared" si="68"/>
        <v>7.41457006090287</v>
      </c>
      <c r="H199" s="7">
        <f t="shared" si="68"/>
        <v>6.07523061606167</v>
      </c>
      <c r="I199" s="7">
        <f t="shared" si="68"/>
        <v>7.80985773290166</v>
      </c>
      <c r="J199" s="7">
        <f t="shared" si="68"/>
        <v>4.65439802394626</v>
      </c>
      <c r="K199" s="7">
        <f t="shared" si="68"/>
        <v>8.14089362119887</v>
      </c>
      <c r="L199" s="7">
        <f t="shared" si="68"/>
        <v>3.64775436453728</v>
      </c>
      <c r="M199" s="7">
        <f t="shared" si="68"/>
        <v>4.94031986179672</v>
      </c>
      <c r="N199" s="7">
        <f t="shared" si="68"/>
        <v>21.3724477122611</v>
      </c>
      <c r="O199" s="7">
        <f t="shared" si="68"/>
        <v>7.54838604232996</v>
      </c>
      <c r="P199" s="7">
        <f t="shared" si="68"/>
        <v>31.0857930303693</v>
      </c>
      <c r="Q199" s="7">
        <f t="shared" si="68"/>
        <v>23.312637708466</v>
      </c>
      <c r="R199" s="7">
        <f t="shared" si="68"/>
        <v>7.48443113742381</v>
      </c>
      <c r="S199" s="7">
        <f t="shared" si="68"/>
        <v>7.82641387530336</v>
      </c>
      <c r="T199" s="7">
        <f t="shared" si="68"/>
        <v>5.46916324653512</v>
      </c>
      <c r="U199" s="7">
        <f t="shared" si="68"/>
        <v>6.42339575021548</v>
      </c>
      <c r="V199" s="7">
        <f t="shared" si="68"/>
        <v>6.67394402715725</v>
      </c>
      <c r="W199" s="7">
        <f t="shared" si="68"/>
        <v>10.1498393846197</v>
      </c>
      <c r="X199" s="7">
        <f t="shared" si="68"/>
        <v>0</v>
      </c>
      <c r="Y199" s="7">
        <f t="shared" si="68"/>
        <v>0</v>
      </c>
      <c r="Z199" s="7">
        <f t="shared" si="68"/>
        <v>8.94898684468923</v>
      </c>
      <c r="AA199" s="7">
        <f t="shared" si="68"/>
        <v>8.97144961765026</v>
      </c>
      <c r="AB199" s="7">
        <f t="shared" si="68"/>
        <v>9.09216175933914</v>
      </c>
      <c r="AC199" s="7">
        <f t="shared" si="68"/>
        <v>8.31113058162206</v>
      </c>
      <c r="AD199" s="7">
        <f t="shared" si="68"/>
        <v>10.7512923082402</v>
      </c>
      <c r="AE199" s="6">
        <f>AVERAGE(AB199:AD199)</f>
        <v>9.38486154973379</v>
      </c>
      <c r="AF199" s="6">
        <f>STDEVA(AB199:AD199)</f>
        <v>1.24613489979447</v>
      </c>
      <c r="AG199" s="9">
        <f>AF199/AE199</f>
        <v>0.132781383421668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C0-C20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张辰霄</cp:lastModifiedBy>
  <dcterms:created xsi:type="dcterms:W3CDTF">2020-11-12T08:37:00Z</dcterms:created>
  <dcterms:modified xsi:type="dcterms:W3CDTF">2023-06-10T04:37:36Z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D64C1F3029EC40A49C36EC24DC641D49_13</vt:lpwstr>
  </property>
</Properties>
</file>