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harts/chart7.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hidePivotFieldList="1"/>
  <mc:AlternateContent xmlns:mc="http://schemas.openxmlformats.org/markup-compatibility/2006">
    <mc:Choice Requires="x15">
      <x15ac:absPath xmlns:x15ac="http://schemas.microsoft.com/office/spreadsheetml/2010/11/ac" url="D:\SemesterOneInIreland\Business Analysis\CA\20091574ChenyanJiangCA\"/>
    </mc:Choice>
  </mc:AlternateContent>
  <xr:revisionPtr revIDLastSave="0" documentId="13_ncr:1_{EFC9E3D8-697B-4680-9CF5-9AB588BB99B6}" xr6:coauthVersionLast="45" xr6:coauthVersionMax="45" xr10:uidLastSave="{00000000-0000-0000-0000-000000000000}"/>
  <bookViews>
    <workbookView xWindow="-110" yWindow="-110" windowWidth="21820" windowHeight="14020" xr2:uid="{00000000-000D-0000-FFFF-FFFF00000000}"/>
  </bookViews>
  <sheets>
    <sheet name="DashBorad" sheetId="5" r:id="rId1"/>
    <sheet name="MainProviderPivot" sheetId="6" r:id="rId2"/>
    <sheet name="EfficiencyPivot" sheetId="8" r:id="rId3"/>
    <sheet name="AllProviderPivot" sheetId="4" r:id="rId4"/>
    <sheet name="MainProviderData" sheetId="1" r:id="rId5"/>
    <sheet name="FiveNumbers" sheetId="12" r:id="rId6"/>
    <sheet name="BoxPlot" sheetId="11" r:id="rId7"/>
    <sheet name="ForBoxPlot" sheetId="10" state="hidden" r:id="rId8"/>
    <sheet name="AllProviderData" sheetId="2" r:id="rId9"/>
    <sheet name="EfficiencyData" sheetId="7" r:id="rId10"/>
  </sheets>
  <definedNames>
    <definedName name="_xlcn.WorksheetConnection_Generatedandsupplied.xlsxEfficiency1" hidden="1">Efficiency[]</definedName>
    <definedName name="_xlcn.WorksheetConnection_Generatedandsupplied.xlsxMainProviderData1" hidden="1">MainProviderData[]</definedName>
    <definedName name="_xlcn.WorksheetConnection_Generatedandsupplied.xlsxTable41" hidden="1">AllProviderData[]</definedName>
    <definedName name="Slicer_Year">#N/A</definedName>
  </definedNames>
  <calcPr calcId="191029"/>
  <pivotCaches>
    <pivotCache cacheId="15" r:id="rId11"/>
    <pivotCache cacheId="18"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fficiency" name="Efficiency" connection="WorksheetConnection_Generated and supplied.xlsx!Efficiency"/>
          <x15:modelTable id="Table4" name="Table4" connection="WorksheetConnection_Generated and supplied.xlsx!Table4"/>
          <x15:modelTable id="MainProviderData" name="MainProviderData" connection="WorksheetConnection_Generated and supplied.xlsx!MainProviderData"/>
        </x15:modelTables>
        <x15:modelRelationships>
          <x15:modelRelationship fromTable="Efficiency" fromColumn="Year" toTable="Table4" toColumn="Year"/>
          <x15:modelRelationship fromTable="Table4" fromColumn="Year" toTable="MainProviderData" toColumn="Year"/>
        </x15:modelRelationships>
      </x15:dataModel>
    </ext>
  </extLst>
</workbook>
</file>

<file path=xl/calcChain.xml><?xml version="1.0" encoding="utf-8"?>
<calcChain xmlns="http://schemas.openxmlformats.org/spreadsheetml/2006/main">
  <c r="E5" i="7" l="1"/>
  <c r="E3" i="7"/>
  <c r="E4"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2" i="7"/>
  <c r="L5" i="1"/>
  <c r="L4" i="1"/>
  <c r="L6" i="1"/>
  <c r="L7" i="1"/>
  <c r="L8" i="1"/>
  <c r="L9" i="1"/>
  <c r="L10" i="1"/>
  <c r="L11" i="1"/>
  <c r="L12" i="1"/>
  <c r="L13" i="1"/>
  <c r="L14" i="1"/>
  <c r="L15" i="1"/>
  <c r="L3" i="1"/>
  <c r="D3" i="1"/>
  <c r="D15" i="1"/>
  <c r="D14" i="1"/>
  <c r="D13" i="1"/>
  <c r="D12" i="1"/>
  <c r="D11" i="1"/>
  <c r="D10" i="1"/>
  <c r="D9" i="1"/>
  <c r="D8" i="1"/>
  <c r="D7" i="1"/>
  <c r="D6" i="1"/>
  <c r="D5" i="1"/>
  <c r="D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A8C421-2050-47FE-B4D6-28A440E9873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E42A02-15A5-4BE4-82EB-F57F059721FB}" name="WorksheetConnection_Generated and supplied.xlsx!Efficiency" type="102" refreshedVersion="6" minRefreshableVersion="5">
    <extLst>
      <ext xmlns:x15="http://schemas.microsoft.com/office/spreadsheetml/2010/11/main" uri="{DE250136-89BD-433C-8126-D09CA5730AF9}">
        <x15:connection id="Efficiency">
          <x15:rangePr sourceName="_xlcn.WorksheetConnection_Generatedandsupplied.xlsxEfficiency1"/>
        </x15:connection>
      </ext>
    </extLst>
  </connection>
  <connection id="3" xr16:uid="{7F741AA6-18E6-4742-B63F-AB9F12DCADB2}" name="WorksheetConnection_Generated and supplied.xlsx!MainProviderData" type="102" refreshedVersion="6" minRefreshableVersion="5">
    <extLst>
      <ext xmlns:x15="http://schemas.microsoft.com/office/spreadsheetml/2010/11/main" uri="{DE250136-89BD-433C-8126-D09CA5730AF9}">
        <x15:connection id="MainProviderData">
          <x15:rangePr sourceName="_xlcn.WorksheetConnection_Generatedandsupplied.xlsxMainProviderData1"/>
        </x15:connection>
      </ext>
    </extLst>
  </connection>
  <connection id="4" xr16:uid="{459A9D4F-348D-4B37-876E-72F1178C5B62}" name="WorksheetConnection_Generated and supplied.xlsx!Table4" type="102" refreshedVersion="6" minRefreshableVersion="5">
    <extLst>
      <ext xmlns:x15="http://schemas.microsoft.com/office/spreadsheetml/2010/11/main" uri="{DE250136-89BD-433C-8126-D09CA5730AF9}">
        <x15:connection id="Table4">
          <x15:rangePr sourceName="_xlcn.WorksheetConnection_Generatedandsupplied.xlsxTable41"/>
        </x15:connection>
      </ext>
    </extLst>
  </connection>
</connections>
</file>

<file path=xl/sharedStrings.xml><?xml version="1.0" encoding="utf-8"?>
<sst xmlns="http://schemas.openxmlformats.org/spreadsheetml/2006/main" count="52" uniqueCount="35">
  <si>
    <t xml:space="preserve">Year </t>
    <phoneticPr fontId="2" type="noConversion"/>
  </si>
  <si>
    <t>Electricity generated</t>
    <phoneticPr fontId="2" type="noConversion"/>
  </si>
  <si>
    <t>Electricity used on works</t>
    <phoneticPr fontId="2" type="noConversion"/>
  </si>
  <si>
    <t>Total</t>
    <phoneticPr fontId="2" type="noConversion"/>
  </si>
  <si>
    <t>Conventional</t>
  </si>
  <si>
    <t>CCGT</t>
    <phoneticPr fontId="2" type="noConversion"/>
  </si>
  <si>
    <t>Nuclear</t>
    <phoneticPr fontId="2" type="noConversion"/>
  </si>
  <si>
    <t>Natural flow of water</t>
    <phoneticPr fontId="2" type="noConversion"/>
  </si>
  <si>
    <t>Pumped storage</t>
    <phoneticPr fontId="2" type="noConversion"/>
  </si>
  <si>
    <t>wind</t>
    <phoneticPr fontId="2" type="noConversion"/>
  </si>
  <si>
    <t>used in pumping at pumped storyage stations</t>
    <phoneticPr fontId="2" type="noConversion"/>
  </si>
  <si>
    <t>Electricity Supplied(net)</t>
    <phoneticPr fontId="2" type="noConversion"/>
  </si>
  <si>
    <t>Main ProviderData</t>
    <phoneticPr fontId="2" type="noConversion"/>
  </si>
  <si>
    <t>Non-thermal renewalebs</t>
    <phoneticPr fontId="2" type="noConversion"/>
  </si>
  <si>
    <t>Row Labels</t>
  </si>
  <si>
    <t>Grand Total</t>
  </si>
  <si>
    <t>Sum of Total</t>
  </si>
  <si>
    <t>Sum of Electricity used on works</t>
  </si>
  <si>
    <t>Sum of Nuclear</t>
  </si>
  <si>
    <t>Sum of Conventional</t>
  </si>
  <si>
    <t>Sum of CCGT</t>
  </si>
  <si>
    <t>Sum of Non-thermal renewalebs</t>
  </si>
  <si>
    <t>GWh</t>
  </si>
  <si>
    <t>Implied Effciency</t>
    <phoneticPr fontId="2" type="noConversion"/>
  </si>
  <si>
    <t>Year</t>
    <phoneticPr fontId="2" type="noConversion"/>
  </si>
  <si>
    <t>mtoe</t>
    <phoneticPr fontId="2" type="noConversion"/>
  </si>
  <si>
    <t>Gwh/mote</t>
    <phoneticPr fontId="2" type="noConversion"/>
  </si>
  <si>
    <t>Sum of Implied Effciency</t>
  </si>
  <si>
    <t>Boxplot</t>
  </si>
  <si>
    <t>Five-Number Summary</t>
  </si>
  <si>
    <t>Minimum</t>
  </si>
  <si>
    <t>First Quartile</t>
  </si>
  <si>
    <t>Median</t>
  </si>
  <si>
    <t>Third Quartile</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</si>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</sst>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 ;\-#,##0\ ;&quot;- &quot;"/>
    <numFmt numFmtId="177" formatCode="0.00_ "/>
  </numFmts>
  <fonts count="6" x14ac:knownFonts="1">
    <font>
      <sz val="11"/>
      <color theme="1"/>
      <name val="等线"/>
      <family val="2"/>
      <scheme val="minor"/>
    </font>
    <font>
      <b/>
      <sz val="10"/>
      <color indexed="12"/>
      <name val="Arial"/>
      <family val="2"/>
    </font>
    <font>
      <sz val="9"/>
      <name val="等线"/>
      <family val="3"/>
      <charset val="134"/>
      <scheme val="minor"/>
    </font>
    <font>
      <sz val="10"/>
      <name val="Arial"/>
      <family val="2"/>
    </font>
    <font>
      <sz val="10"/>
      <color rgb="FFFF0000"/>
      <name val="Arial"/>
      <family val="2"/>
    </font>
    <font>
      <b/>
      <sz val="11"/>
      <color theme="1"/>
      <name val="等线"/>
      <family val="3"/>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13">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right style="thin">
        <color theme="4" tint="0.39997558519241921"/>
      </right>
      <top/>
      <bottom/>
      <diagonal/>
    </border>
  </borders>
  <cellStyleXfs count="1">
    <xf numFmtId="0" fontId="0" fillId="0" borderId="0"/>
  </cellStyleXfs>
  <cellXfs count="36">
    <xf numFmtId="0" fontId="0" fillId="0" borderId="0" xfId="0"/>
    <xf numFmtId="0" fontId="1" fillId="0" borderId="0" xfId="0" applyFont="1" applyAlignment="1">
      <alignment horizontal="center"/>
    </xf>
    <xf numFmtId="176" fontId="3" fillId="0" borderId="1" xfId="0" applyNumberFormat="1" applyFont="1" applyBorder="1" applyAlignment="1">
      <alignment horizontal="center"/>
    </xf>
    <xf numFmtId="176" fontId="3" fillId="0" borderId="0" xfId="0" applyNumberFormat="1" applyFont="1" applyAlignment="1">
      <alignment horizontal="center"/>
    </xf>
    <xf numFmtId="176" fontId="4" fillId="0" borderId="0" xfId="0" applyNumberFormat="1" applyFont="1" applyAlignment="1">
      <alignment horizontal="center"/>
    </xf>
    <xf numFmtId="0" fontId="1" fillId="0" borderId="2" xfId="0" applyFont="1" applyBorder="1" applyAlignment="1">
      <alignment horizontal="center"/>
    </xf>
    <xf numFmtId="176" fontId="3" fillId="0" borderId="3" xfId="0" applyNumberFormat="1" applyFont="1" applyBorder="1" applyAlignment="1">
      <alignment horizontal="center"/>
    </xf>
    <xf numFmtId="176" fontId="3" fillId="0" borderId="2" xfId="0" applyNumberFormat="1" applyFont="1" applyBorder="1" applyAlignment="1">
      <alignment horizontal="center"/>
    </xf>
    <xf numFmtId="0" fontId="5" fillId="0" borderId="0" xfId="0" applyFont="1"/>
    <xf numFmtId="0" fontId="5" fillId="0" borderId="0" xfId="0" applyFont="1" applyAlignment="1">
      <alignment horizontal="center"/>
    </xf>
    <xf numFmtId="0" fontId="5" fillId="0" borderId="0" xfId="0" applyFont="1" applyAlignment="1">
      <alignment horizontal="center"/>
    </xf>
    <xf numFmtId="176" fontId="3" fillId="0" borderId="10" xfId="0" applyNumberFormat="1" applyFont="1" applyBorder="1" applyAlignment="1">
      <alignment horizontal="center"/>
    </xf>
    <xf numFmtId="176" fontId="3" fillId="0" borderId="8" xfId="0" applyNumberFormat="1" applyFont="1" applyBorder="1" applyAlignment="1">
      <alignment horizontal="center"/>
    </xf>
    <xf numFmtId="176" fontId="4" fillId="0" borderId="8" xfId="0" applyNumberFormat="1" applyFont="1" applyBorder="1" applyAlignment="1">
      <alignment horizontal="center"/>
    </xf>
    <xf numFmtId="176" fontId="3" fillId="0" borderId="11" xfId="0" applyNumberFormat="1" applyFont="1" applyBorder="1" applyAlignment="1">
      <alignment horizontal="center"/>
    </xf>
    <xf numFmtId="176" fontId="3" fillId="2" borderId="10" xfId="0" applyNumberFormat="1" applyFont="1" applyFill="1" applyBorder="1" applyAlignment="1">
      <alignment horizontal="center"/>
    </xf>
    <xf numFmtId="176" fontId="3" fillId="2" borderId="8" xfId="0" applyNumberFormat="1" applyFont="1" applyFill="1" applyBorder="1" applyAlignment="1">
      <alignment horizontal="center"/>
    </xf>
    <xf numFmtId="176" fontId="4" fillId="2" borderId="8" xfId="0" applyNumberFormat="1" applyFont="1" applyFill="1" applyBorder="1" applyAlignment="1">
      <alignment horizontal="center"/>
    </xf>
    <xf numFmtId="176" fontId="3" fillId="2" borderId="9" xfId="0" applyNumberFormat="1" applyFont="1" applyFill="1" applyBorder="1" applyAlignment="1">
      <alignment horizontal="center"/>
    </xf>
    <xf numFmtId="176" fontId="3" fillId="0" borderId="9" xfId="0" applyNumberFormat="1" applyFont="1" applyBorder="1" applyAlignment="1">
      <alignment horizontal="center"/>
    </xf>
    <xf numFmtId="176" fontId="3" fillId="2" borderId="11" xfId="0" applyNumberFormat="1" applyFont="1" applyFill="1" applyBorder="1" applyAlignment="1">
      <alignment horizontal="center"/>
    </xf>
    <xf numFmtId="176" fontId="3" fillId="0" borderId="5" xfId="0" applyNumberFormat="1" applyFont="1" applyBorder="1" applyAlignment="1">
      <alignment horizontal="center"/>
    </xf>
    <xf numFmtId="176" fontId="3" fillId="0" borderId="6" xfId="0" applyNumberFormat="1" applyFont="1" applyBorder="1" applyAlignment="1">
      <alignment horizontal="center"/>
    </xf>
    <xf numFmtId="176" fontId="4" fillId="0" borderId="4" xfId="0" applyNumberFormat="1" applyFont="1" applyBorder="1" applyAlignment="1">
      <alignment horizontal="center"/>
    </xf>
    <xf numFmtId="176" fontId="3" fillId="0" borderId="7" xfId="0" applyNumberFormat="1" applyFont="1" applyBorder="1" applyAlignment="1">
      <alignment horizontal="center"/>
    </xf>
    <xf numFmtId="0" fontId="1" fillId="0" borderId="8" xfId="0" applyFont="1" applyBorder="1" applyAlignment="1">
      <alignment horizontal="center"/>
    </xf>
    <xf numFmtId="0" fontId="1" fillId="2" borderId="8" xfId="0" applyFont="1" applyFill="1" applyBorder="1" applyAlignment="1">
      <alignment horizontal="center"/>
    </xf>
    <xf numFmtId="0" fontId="1" fillId="0" borderId="6" xfId="0" applyFont="1" applyBorder="1" applyAlignment="1">
      <alignment horizontal="center"/>
    </xf>
    <xf numFmtId="0" fontId="5" fillId="2" borderId="0" xfId="0" applyFont="1" applyFill="1" applyBorder="1" applyAlignment="1">
      <alignment horizontal="center"/>
    </xf>
    <xf numFmtId="0" fontId="5" fillId="2" borderId="0" xfId="0" applyFont="1" applyFill="1" applyBorder="1"/>
    <xf numFmtId="0" fontId="5" fillId="2" borderId="12" xfId="0" applyFont="1" applyFill="1" applyBorder="1"/>
    <xf numFmtId="0" fontId="0" fillId="0" borderId="0" xfId="0" applyNumberFormat="1"/>
    <xf numFmtId="0" fontId="0" fillId="0" borderId="0" xfId="0" pivotButton="1"/>
    <xf numFmtId="0" fontId="0" fillId="0" borderId="0" xfId="0" applyAlignment="1">
      <alignment horizontal="left"/>
    </xf>
    <xf numFmtId="177" fontId="0" fillId="0" borderId="0" xfId="0" applyNumberFormat="1"/>
    <xf numFmtId="10" fontId="0" fillId="0" borderId="0" xfId="0" applyNumberFormat="1"/>
  </cellXfs>
  <cellStyles count="1">
    <cellStyle name="Normal" xfId="0" builtinId="0"/>
  </cellStyles>
  <dxfs count="29">
    <dxf>
      <numFmt numFmtId="14" formatCode="0.00%"/>
    </dxf>
    <dxf>
      <numFmt numFmtId="177" formatCode="0.00_ "/>
    </dxf>
    <dxf>
      <font>
        <b/>
        <i val="0"/>
        <strike val="0"/>
        <condense val="0"/>
        <extend val="0"/>
        <outline val="0"/>
        <shadow val="0"/>
        <u val="none"/>
        <vertAlign val="baseline"/>
        <sz val="11"/>
        <color theme="1"/>
        <name val="等线"/>
        <family val="3"/>
        <charset val="134"/>
        <scheme val="minor"/>
      </font>
      <fill>
        <patternFill patternType="solid">
          <fgColor theme="4" tint="0.79998168889431442"/>
          <bgColor theme="4" tint="0.79998168889431442"/>
        </patternFill>
      </fill>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style="thin">
          <color indexed="64"/>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rgb="FFFF0000"/>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style="thin">
          <color indexed="64"/>
        </left>
        <right/>
        <top style="thin">
          <color theme="4" tint="0.39997558519241921"/>
        </top>
        <bottom/>
        <vertical/>
        <horizontal/>
      </border>
    </dxf>
    <dxf>
      <font>
        <b/>
        <i val="0"/>
        <strike val="0"/>
        <condense val="0"/>
        <extend val="0"/>
        <outline val="0"/>
        <shadow val="0"/>
        <u val="none"/>
        <vertAlign val="baseline"/>
        <sz val="10"/>
        <color indexed="12"/>
        <name val="Arial"/>
        <family val="2"/>
        <scheme val="none"/>
      </font>
      <alignment horizontal="center" vertical="bottom"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1"/>
        <name val="等线"/>
        <family val="3"/>
        <charset val="134"/>
        <scheme val="minor"/>
      </font>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rgb="FFFF0000"/>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6" formatCode="##,##0\ ;\-#,##0\ ;&quot;- &quot;"/>
      <alignment horizontal="center" vertical="bottom"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0"/>
        <color indexed="12"/>
        <name val="Arial"/>
        <family val="2"/>
        <scheme val="none"/>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chartsheet" Target="chartsheets/sheet1.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worksheet" Target="worksheets/sheet9.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supplied.xlsx]MainProviderPivot!PivotTable3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Main</a:t>
            </a:r>
            <a:r>
              <a:rPr lang="en-US" altLang="zh-CN" baseline="0"/>
              <a:t> Provider different ways in gengerated electricity</a:t>
            </a:r>
          </a:p>
          <a:p>
            <a:pPr>
              <a:defRPr/>
            </a:pPr>
            <a:endParaRPr lang="en-US" altLang="zh-CN"/>
          </a:p>
        </c:rich>
      </c:tx>
      <c:layout>
        <c:manualLayout>
          <c:xMode val="edge"/>
          <c:yMode val="edge"/>
          <c:x val="0.15610238875231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1431369334325"/>
          <c:y val="0.20605116261875717"/>
          <c:w val="0.75807137054597773"/>
          <c:h val="0.53062289748992642"/>
        </c:manualLayout>
      </c:layout>
      <c:lineChart>
        <c:grouping val="standard"/>
        <c:varyColors val="0"/>
        <c:ser>
          <c:idx val="0"/>
          <c:order val="0"/>
          <c:tx>
            <c:strRef>
              <c:f>MainProviderPivot!$B$3</c:f>
              <c:strCache>
                <c:ptCount val="1"/>
                <c:pt idx="0">
                  <c:v>Sum of Nuclear</c:v>
                </c:pt>
              </c:strCache>
            </c:strRef>
          </c:tx>
          <c:spPr>
            <a:ln w="28575" cap="rnd">
              <a:solidFill>
                <a:schemeClr val="accent1"/>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MainProviderPivot!$B$4:$B$17</c:f>
              <c:numCache>
                <c:formatCode>General</c:formatCode>
                <c:ptCount val="13"/>
                <c:pt idx="0">
                  <c:v>57248.895000000004</c:v>
                </c:pt>
                <c:pt idx="1">
                  <c:v>47673.069000000003</c:v>
                </c:pt>
                <c:pt idx="2">
                  <c:v>62761.710000000006</c:v>
                </c:pt>
                <c:pt idx="3">
                  <c:v>56441.712999999996</c:v>
                </c:pt>
                <c:pt idx="4">
                  <c:v>62655.21699999999</c:v>
                </c:pt>
                <c:pt idx="5">
                  <c:v>63949.204999999994</c:v>
                </c:pt>
                <c:pt idx="6">
                  <c:v>64132.508000000002</c:v>
                </c:pt>
                <c:pt idx="7">
                  <c:v>57902.521000000001</c:v>
                </c:pt>
                <c:pt idx="8">
                  <c:v>63894.555000000008</c:v>
                </c:pt>
                <c:pt idx="9">
                  <c:v>65149.084999999999</c:v>
                </c:pt>
                <c:pt idx="10">
                  <c:v>63886.856448923994</c:v>
                </c:pt>
                <c:pt idx="11">
                  <c:v>59097.753420458997</c:v>
                </c:pt>
                <c:pt idx="12">
                  <c:v>51032.091013407997</c:v>
                </c:pt>
              </c:numCache>
            </c:numRef>
          </c:val>
          <c:smooth val="0"/>
          <c:extLst>
            <c:ext xmlns:c16="http://schemas.microsoft.com/office/drawing/2014/chart" uri="{C3380CC4-5D6E-409C-BE32-E72D297353CC}">
              <c16:uniqueId val="{00000000-8B47-4F3F-87E4-0B36C110E1F5}"/>
            </c:ext>
          </c:extLst>
        </c:ser>
        <c:ser>
          <c:idx val="1"/>
          <c:order val="1"/>
          <c:tx>
            <c:strRef>
              <c:f>MainProviderPivot!$C$3</c:f>
              <c:strCache>
                <c:ptCount val="1"/>
                <c:pt idx="0">
                  <c:v>Sum of CCGT</c:v>
                </c:pt>
              </c:strCache>
            </c:strRef>
          </c:tx>
          <c:spPr>
            <a:ln w="28575" cap="rnd">
              <a:solidFill>
                <a:schemeClr val="accent2"/>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MainProviderPivot!$C$4:$C$17</c:f>
              <c:numCache>
                <c:formatCode>General</c:formatCode>
                <c:ptCount val="13"/>
                <c:pt idx="0">
                  <c:v>149127.40659202481</c:v>
                </c:pt>
                <c:pt idx="1">
                  <c:v>168364.14369880199</c:v>
                </c:pt>
                <c:pt idx="2">
                  <c:v>159158.6320958354</c:v>
                </c:pt>
                <c:pt idx="3">
                  <c:v>116753.596421172</c:v>
                </c:pt>
                <c:pt idx="4">
                  <c:v>118857.2835999058</c:v>
                </c:pt>
                <c:pt idx="5">
                  <c:v>93310.525970429095</c:v>
                </c:pt>
                <c:pt idx="6">
                  <c:v>91551.646584461894</c:v>
                </c:pt>
                <c:pt idx="7">
                  <c:v>94351.244437115936</c:v>
                </c:pt>
                <c:pt idx="8">
                  <c:v>94065.986229007773</c:v>
                </c:pt>
                <c:pt idx="9">
                  <c:v>137312.05309100117</c:v>
                </c:pt>
                <c:pt idx="10">
                  <c:v>130204.05279687293</c:v>
                </c:pt>
                <c:pt idx="11">
                  <c:v>123689.07241179982</c:v>
                </c:pt>
                <c:pt idx="12">
                  <c:v>122684.6281450981</c:v>
                </c:pt>
              </c:numCache>
            </c:numRef>
          </c:val>
          <c:smooth val="0"/>
          <c:extLst>
            <c:ext xmlns:c16="http://schemas.microsoft.com/office/drawing/2014/chart" uri="{C3380CC4-5D6E-409C-BE32-E72D297353CC}">
              <c16:uniqueId val="{00000001-8B47-4F3F-87E4-0B36C110E1F5}"/>
            </c:ext>
          </c:extLst>
        </c:ser>
        <c:ser>
          <c:idx val="2"/>
          <c:order val="2"/>
          <c:tx>
            <c:strRef>
              <c:f>MainProviderPivot!$D$3</c:f>
              <c:strCache>
                <c:ptCount val="1"/>
                <c:pt idx="0">
                  <c:v>Sum of Conventional</c:v>
                </c:pt>
              </c:strCache>
            </c:strRef>
          </c:tx>
          <c:spPr>
            <a:ln w="28575" cap="rnd">
              <a:solidFill>
                <a:schemeClr val="accent3"/>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MainProviderPivot!$D$4:$D$17</c:f>
              <c:numCache>
                <c:formatCode>General</c:formatCode>
                <c:ptCount val="13"/>
                <c:pt idx="0">
                  <c:v>158593.88349943503</c:v>
                </c:pt>
                <c:pt idx="1">
                  <c:v>140184.5840945344</c:v>
                </c:pt>
                <c:pt idx="2">
                  <c:v>120052.96031897329</c:v>
                </c:pt>
                <c:pt idx="3">
                  <c:v>175717.72767520629</c:v>
                </c:pt>
                <c:pt idx="4">
                  <c:v>145260.5307443731</c:v>
                </c:pt>
                <c:pt idx="5">
                  <c:v>159182.9809189451</c:v>
                </c:pt>
                <c:pt idx="6">
                  <c:v>146777.00957840262</c:v>
                </c:pt>
                <c:pt idx="7">
                  <c:v>124642.15183014242</c:v>
                </c:pt>
                <c:pt idx="8">
                  <c:v>107477.24770933494</c:v>
                </c:pt>
                <c:pt idx="9">
                  <c:v>65612.715762859443</c:v>
                </c:pt>
                <c:pt idx="10">
                  <c:v>58854.112825272532</c:v>
                </c:pt>
                <c:pt idx="11">
                  <c:v>57290.355981986475</c:v>
                </c:pt>
                <c:pt idx="12">
                  <c:v>51737.360866286188</c:v>
                </c:pt>
              </c:numCache>
            </c:numRef>
          </c:val>
          <c:smooth val="0"/>
          <c:extLst>
            <c:ext xmlns:c16="http://schemas.microsoft.com/office/drawing/2014/chart" uri="{C3380CC4-5D6E-409C-BE32-E72D297353CC}">
              <c16:uniqueId val="{00000002-8B47-4F3F-87E4-0B36C110E1F5}"/>
            </c:ext>
          </c:extLst>
        </c:ser>
        <c:ser>
          <c:idx val="3"/>
          <c:order val="3"/>
          <c:tx>
            <c:strRef>
              <c:f>MainProviderPivot!$E$3</c:f>
              <c:strCache>
                <c:ptCount val="1"/>
                <c:pt idx="0">
                  <c:v>Sum of Non-thermal renewalebs</c:v>
                </c:pt>
              </c:strCache>
            </c:strRef>
          </c:tx>
          <c:spPr>
            <a:ln w="28575" cap="rnd">
              <a:solidFill>
                <a:schemeClr val="accent4"/>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MainProviderPivot!$E$4:$E$17</c:f>
              <c:numCache>
                <c:formatCode>General</c:formatCode>
                <c:ptCount val="13"/>
                <c:pt idx="0">
                  <c:v>10319.56278255</c:v>
                </c:pt>
                <c:pt idx="1">
                  <c:v>12254.815350044017</c:v>
                </c:pt>
                <c:pt idx="2">
                  <c:v>14503.207839237639</c:v>
                </c:pt>
                <c:pt idx="3">
                  <c:v>13893.563740158497</c:v>
                </c:pt>
                <c:pt idx="4">
                  <c:v>21862.139252885696</c:v>
                </c:pt>
                <c:pt idx="5">
                  <c:v>26491.327620474905</c:v>
                </c:pt>
                <c:pt idx="6">
                  <c:v>35078.903087359802</c:v>
                </c:pt>
                <c:pt idx="7">
                  <c:v>41846.90156277694</c:v>
                </c:pt>
                <c:pt idx="8">
                  <c:v>54055.854018856131</c:v>
                </c:pt>
                <c:pt idx="9">
                  <c:v>52873.899485848757</c:v>
                </c:pt>
                <c:pt idx="10">
                  <c:v>66920.064914516042</c:v>
                </c:pt>
                <c:pt idx="11">
                  <c:v>74795.209353324753</c:v>
                </c:pt>
                <c:pt idx="12">
                  <c:v>82722.437003638697</c:v>
                </c:pt>
              </c:numCache>
            </c:numRef>
          </c:val>
          <c:smooth val="0"/>
          <c:extLst>
            <c:ext xmlns:c16="http://schemas.microsoft.com/office/drawing/2014/chart" uri="{C3380CC4-5D6E-409C-BE32-E72D297353CC}">
              <c16:uniqueId val="{00000003-8B47-4F3F-87E4-0B36C110E1F5}"/>
            </c:ext>
          </c:extLst>
        </c:ser>
        <c:dLbls>
          <c:showLegendKey val="0"/>
          <c:showVal val="0"/>
          <c:showCatName val="0"/>
          <c:showSerName val="0"/>
          <c:showPercent val="0"/>
          <c:showBubbleSize val="0"/>
        </c:dLbls>
        <c:smooth val="0"/>
        <c:axId val="972930864"/>
        <c:axId val="972933360"/>
      </c:lineChart>
      <c:catAx>
        <c:axId val="9729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2933360"/>
        <c:crosses val="autoZero"/>
        <c:auto val="1"/>
        <c:lblAlgn val="ctr"/>
        <c:lblOffset val="100"/>
        <c:noMultiLvlLbl val="0"/>
      </c:catAx>
      <c:valAx>
        <c:axId val="9729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2930864"/>
        <c:crosses val="autoZero"/>
        <c:crossBetween val="between"/>
      </c:valAx>
      <c:spPr>
        <a:noFill/>
        <a:ln>
          <a:noFill/>
        </a:ln>
        <a:effectLst/>
      </c:spPr>
    </c:plotArea>
    <c:legend>
      <c:legendPos val="r"/>
      <c:layout>
        <c:manualLayout>
          <c:xMode val="edge"/>
          <c:yMode val="edge"/>
          <c:x val="9.062358482623549E-2"/>
          <c:y val="0.8768082510812909"/>
          <c:w val="0.83416186597713715"/>
          <c:h val="0.12203541458726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supplied.xlsx]EfficiencyPivot!PivotTable4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Implied</a:t>
            </a:r>
            <a:r>
              <a:rPr lang="en-US" altLang="zh-CN" baseline="0"/>
              <a:t> </a:t>
            </a:r>
            <a:r>
              <a:rPr lang="en-US" altLang="zh-CN"/>
              <a:t>Efficiency</a:t>
            </a:r>
            <a:r>
              <a:rPr lang="en-US" altLang="zh-CN" baseline="0"/>
              <a:t> changed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EfficiencyPivot!$B$3</c:f>
              <c:strCache>
                <c:ptCount val="1"/>
                <c:pt idx="0">
                  <c:v>Total</c:v>
                </c:pt>
              </c:strCache>
            </c:strRef>
          </c:tx>
          <c:spPr>
            <a:ln w="28575" cap="rnd">
              <a:solidFill>
                <a:schemeClr val="accent1"/>
              </a:solidFill>
              <a:round/>
            </a:ln>
            <a:effectLst/>
          </c:spPr>
          <c:marker>
            <c:symbol val="none"/>
          </c:marker>
          <c:cat>
            <c:strRef>
              <c:f>EfficiencyPivot!$A$4:$A$8</c:f>
              <c:strCache>
                <c:ptCount val="4"/>
                <c:pt idx="0">
                  <c:v>1921</c:v>
                </c:pt>
                <c:pt idx="1">
                  <c:v>1922</c:v>
                </c:pt>
                <c:pt idx="2">
                  <c:v>1923</c:v>
                </c:pt>
                <c:pt idx="3">
                  <c:v>1925</c:v>
                </c:pt>
              </c:strCache>
            </c:strRef>
          </c:cat>
          <c:val>
            <c:numRef>
              <c:f>EfficiencyPivot!$B$4:$B$8</c:f>
              <c:numCache>
                <c:formatCode>General</c:formatCode>
                <c:ptCount val="4"/>
                <c:pt idx="0">
                  <c:v>9.7182824188616193E-2</c:v>
                </c:pt>
                <c:pt idx="1">
                  <c:v>0.11319690719566473</c:v>
                </c:pt>
                <c:pt idx="2">
                  <c:v>0.11709513896616293</c:v>
                </c:pt>
                <c:pt idx="3">
                  <c:v>0.13029324595957845</c:v>
                </c:pt>
              </c:numCache>
            </c:numRef>
          </c:val>
          <c:smooth val="0"/>
          <c:extLst>
            <c:ext xmlns:c16="http://schemas.microsoft.com/office/drawing/2014/chart" uri="{C3380CC4-5D6E-409C-BE32-E72D297353CC}">
              <c16:uniqueId val="{00000000-059F-4243-9027-57399B606145}"/>
            </c:ext>
          </c:extLst>
        </c:ser>
        <c:dLbls>
          <c:showLegendKey val="0"/>
          <c:showVal val="0"/>
          <c:showCatName val="0"/>
          <c:showSerName val="0"/>
          <c:showPercent val="0"/>
          <c:showBubbleSize val="0"/>
        </c:dLbls>
        <c:smooth val="0"/>
        <c:axId val="969423136"/>
        <c:axId val="969426048"/>
      </c:lineChart>
      <c:catAx>
        <c:axId val="96942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9426048"/>
        <c:crosses val="autoZero"/>
        <c:auto val="1"/>
        <c:lblAlgn val="ctr"/>
        <c:lblOffset val="100"/>
        <c:noMultiLvlLbl val="0"/>
      </c:catAx>
      <c:valAx>
        <c:axId val="969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94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supplied.xlsx]AllProviderPivot!PivotTable1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Electricity GWh by All</a:t>
            </a:r>
            <a:r>
              <a:rPr lang="en-US" altLang="zh-CN" baseline="0"/>
              <a:t> provider in different ways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AllProviderPivot!$B$3</c:f>
              <c:strCache>
                <c:ptCount val="1"/>
                <c:pt idx="0">
                  <c:v>Sum of Total</c:v>
                </c:pt>
              </c:strCache>
            </c:strRef>
          </c:tx>
          <c:spPr>
            <a:ln w="28575" cap="rnd">
              <a:solidFill>
                <a:schemeClr val="accent1"/>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AllProviderPivot!$B$4:$B$17</c:f>
              <c:numCache>
                <c:formatCode>General</c:formatCode>
                <c:ptCount val="13"/>
                <c:pt idx="0">
                  <c:v>379135.51387400989</c:v>
                </c:pt>
                <c:pt idx="1">
                  <c:v>372551.29214338039</c:v>
                </c:pt>
                <c:pt idx="2">
                  <c:v>360148.93325404637</c:v>
                </c:pt>
                <c:pt idx="3">
                  <c:v>365946.04083653679</c:v>
                </c:pt>
                <c:pt idx="4">
                  <c:v>351530.5975021646</c:v>
                </c:pt>
                <c:pt idx="5">
                  <c:v>345890.15471484908</c:v>
                </c:pt>
                <c:pt idx="6">
                  <c:v>340433.82546439103</c:v>
                </c:pt>
                <c:pt idx="7">
                  <c:v>321616.24534503528</c:v>
                </c:pt>
                <c:pt idx="8">
                  <c:v>322223.50395719882</c:v>
                </c:pt>
                <c:pt idx="9">
                  <c:v>323896.64754970936</c:v>
                </c:pt>
                <c:pt idx="10">
                  <c:v>322727.09981558553</c:v>
                </c:pt>
                <c:pt idx="11">
                  <c:v>317362.12729657005</c:v>
                </c:pt>
                <c:pt idx="12">
                  <c:v>309926.80215773103</c:v>
                </c:pt>
              </c:numCache>
            </c:numRef>
          </c:val>
          <c:smooth val="0"/>
          <c:extLst>
            <c:ext xmlns:c16="http://schemas.microsoft.com/office/drawing/2014/chart" uri="{C3380CC4-5D6E-409C-BE32-E72D297353CC}">
              <c16:uniqueId val="{00000000-3CF3-44D1-8459-1C1C143B7BD3}"/>
            </c:ext>
          </c:extLst>
        </c:ser>
        <c:ser>
          <c:idx val="1"/>
          <c:order val="1"/>
          <c:tx>
            <c:strRef>
              <c:f>AllProviderPivot!$C$3</c:f>
              <c:strCache>
                <c:ptCount val="1"/>
                <c:pt idx="0">
                  <c:v>Sum of Nuclear</c:v>
                </c:pt>
              </c:strCache>
            </c:strRef>
          </c:tx>
          <c:spPr>
            <a:ln w="28575" cap="rnd">
              <a:solidFill>
                <a:schemeClr val="accent2"/>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AllProviderPivot!$C$4:$C$17</c:f>
              <c:numCache>
                <c:formatCode>General</c:formatCode>
                <c:ptCount val="13"/>
                <c:pt idx="0">
                  <c:v>57248.895000000004</c:v>
                </c:pt>
                <c:pt idx="1">
                  <c:v>47673.069000000003</c:v>
                </c:pt>
                <c:pt idx="2">
                  <c:v>62761.710000000006</c:v>
                </c:pt>
                <c:pt idx="3">
                  <c:v>56441.712999999996</c:v>
                </c:pt>
                <c:pt idx="4">
                  <c:v>62655.21699999999</c:v>
                </c:pt>
                <c:pt idx="5">
                  <c:v>63949.204999999994</c:v>
                </c:pt>
                <c:pt idx="6">
                  <c:v>64132.508000000002</c:v>
                </c:pt>
                <c:pt idx="7">
                  <c:v>57902.521000000001</c:v>
                </c:pt>
                <c:pt idx="8">
                  <c:v>63894.555000000008</c:v>
                </c:pt>
                <c:pt idx="9">
                  <c:v>65149.084999999999</c:v>
                </c:pt>
                <c:pt idx="10">
                  <c:v>63886.856448923994</c:v>
                </c:pt>
                <c:pt idx="11">
                  <c:v>59097.753420458997</c:v>
                </c:pt>
                <c:pt idx="12">
                  <c:v>51032.091013407997</c:v>
                </c:pt>
              </c:numCache>
            </c:numRef>
          </c:val>
          <c:smooth val="0"/>
          <c:extLst>
            <c:ext xmlns:c16="http://schemas.microsoft.com/office/drawing/2014/chart" uri="{C3380CC4-5D6E-409C-BE32-E72D297353CC}">
              <c16:uniqueId val="{00000001-3CF3-44D1-8459-1C1C143B7BD3}"/>
            </c:ext>
          </c:extLst>
        </c:ser>
        <c:ser>
          <c:idx val="2"/>
          <c:order val="2"/>
          <c:tx>
            <c:strRef>
              <c:f>AllProviderPivot!$D$3</c:f>
              <c:strCache>
                <c:ptCount val="1"/>
                <c:pt idx="0">
                  <c:v>Sum of Electricity used on works</c:v>
                </c:pt>
              </c:strCache>
            </c:strRef>
          </c:tx>
          <c:spPr>
            <a:ln w="28575" cap="rnd">
              <a:solidFill>
                <a:schemeClr val="accent3"/>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AllProviderPivot!$D$4:$D$17</c:f>
              <c:numCache>
                <c:formatCode>General</c:formatCode>
                <c:ptCount val="13"/>
                <c:pt idx="0">
                  <c:v>17694.436522497752</c:v>
                </c:pt>
                <c:pt idx="1">
                  <c:v>16340.710864700546</c:v>
                </c:pt>
                <c:pt idx="2">
                  <c:v>16569.311941424152</c:v>
                </c:pt>
                <c:pt idx="3">
                  <c:v>16122.19942712109</c:v>
                </c:pt>
                <c:pt idx="4">
                  <c:v>16451.430204468092</c:v>
                </c:pt>
                <c:pt idx="5">
                  <c:v>17983.392408365973</c:v>
                </c:pt>
                <c:pt idx="6">
                  <c:v>17849.516335213641</c:v>
                </c:pt>
                <c:pt idx="7">
                  <c:v>16479.856870596846</c:v>
                </c:pt>
                <c:pt idx="8">
                  <c:v>16651.809938469527</c:v>
                </c:pt>
                <c:pt idx="9">
                  <c:v>15267.763534036092</c:v>
                </c:pt>
                <c:pt idx="10">
                  <c:v>15470.229315727767</c:v>
                </c:pt>
                <c:pt idx="11">
                  <c:v>15413.645576912217</c:v>
                </c:pt>
                <c:pt idx="12">
                  <c:v>14834.132249999313</c:v>
                </c:pt>
              </c:numCache>
            </c:numRef>
          </c:val>
          <c:smooth val="0"/>
          <c:extLst>
            <c:ext xmlns:c16="http://schemas.microsoft.com/office/drawing/2014/chart" uri="{C3380CC4-5D6E-409C-BE32-E72D297353CC}">
              <c16:uniqueId val="{00000002-3CF3-44D1-8459-1C1C143B7BD3}"/>
            </c:ext>
          </c:extLst>
        </c:ser>
        <c:ser>
          <c:idx val="3"/>
          <c:order val="3"/>
          <c:tx>
            <c:strRef>
              <c:f>AllProviderPivot!$E$3</c:f>
              <c:strCache>
                <c:ptCount val="1"/>
                <c:pt idx="0">
                  <c:v>Sum of CCGT</c:v>
                </c:pt>
              </c:strCache>
            </c:strRef>
          </c:tx>
          <c:spPr>
            <a:ln w="28575" cap="rnd">
              <a:solidFill>
                <a:schemeClr val="accent4"/>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AllProviderPivot!$E$4:$E$17</c:f>
              <c:numCache>
                <c:formatCode>General</c:formatCode>
                <c:ptCount val="13"/>
                <c:pt idx="0">
                  <c:v>149127.40659202481</c:v>
                </c:pt>
                <c:pt idx="1">
                  <c:v>168364.14369880199</c:v>
                </c:pt>
                <c:pt idx="2">
                  <c:v>159158.6320958354</c:v>
                </c:pt>
                <c:pt idx="3">
                  <c:v>116753.596421172</c:v>
                </c:pt>
                <c:pt idx="4">
                  <c:v>118857.2835999058</c:v>
                </c:pt>
                <c:pt idx="5">
                  <c:v>93310.525970429095</c:v>
                </c:pt>
                <c:pt idx="6">
                  <c:v>91551.646584461894</c:v>
                </c:pt>
                <c:pt idx="7">
                  <c:v>94351.244437115936</c:v>
                </c:pt>
                <c:pt idx="8">
                  <c:v>94065.986229007773</c:v>
                </c:pt>
                <c:pt idx="9">
                  <c:v>137312.05309100117</c:v>
                </c:pt>
                <c:pt idx="10">
                  <c:v>130204.05279687293</c:v>
                </c:pt>
                <c:pt idx="11">
                  <c:v>123689.07241179982</c:v>
                </c:pt>
                <c:pt idx="12">
                  <c:v>122684.6281450981</c:v>
                </c:pt>
              </c:numCache>
            </c:numRef>
          </c:val>
          <c:smooth val="0"/>
          <c:extLst>
            <c:ext xmlns:c16="http://schemas.microsoft.com/office/drawing/2014/chart" uri="{C3380CC4-5D6E-409C-BE32-E72D297353CC}">
              <c16:uniqueId val="{00000003-3CF3-44D1-8459-1C1C143B7BD3}"/>
            </c:ext>
          </c:extLst>
        </c:ser>
        <c:ser>
          <c:idx val="4"/>
          <c:order val="4"/>
          <c:tx>
            <c:strRef>
              <c:f>AllProviderPivot!$F$3</c:f>
              <c:strCache>
                <c:ptCount val="1"/>
                <c:pt idx="0">
                  <c:v>Sum of Conventional</c:v>
                </c:pt>
              </c:strCache>
            </c:strRef>
          </c:tx>
          <c:spPr>
            <a:ln w="28575" cap="rnd">
              <a:solidFill>
                <a:schemeClr val="accent5"/>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AllProviderPivot!$F$4:$F$17</c:f>
              <c:numCache>
                <c:formatCode>General</c:formatCode>
                <c:ptCount val="13"/>
                <c:pt idx="0">
                  <c:v>158593.88349943503</c:v>
                </c:pt>
                <c:pt idx="1">
                  <c:v>140184.5840945344</c:v>
                </c:pt>
                <c:pt idx="2">
                  <c:v>120052.96031897329</c:v>
                </c:pt>
                <c:pt idx="3">
                  <c:v>175717.72767520629</c:v>
                </c:pt>
                <c:pt idx="4">
                  <c:v>145260.5307443731</c:v>
                </c:pt>
                <c:pt idx="5">
                  <c:v>159182.9809189451</c:v>
                </c:pt>
                <c:pt idx="6">
                  <c:v>146777.00957840262</c:v>
                </c:pt>
                <c:pt idx="7">
                  <c:v>124642.15183014242</c:v>
                </c:pt>
                <c:pt idx="8">
                  <c:v>107477.24770933494</c:v>
                </c:pt>
                <c:pt idx="9">
                  <c:v>65612.715762859443</c:v>
                </c:pt>
                <c:pt idx="10">
                  <c:v>58854.112825272532</c:v>
                </c:pt>
                <c:pt idx="11">
                  <c:v>57290.355981986475</c:v>
                </c:pt>
                <c:pt idx="12">
                  <c:v>51737.360866286188</c:v>
                </c:pt>
              </c:numCache>
            </c:numRef>
          </c:val>
          <c:smooth val="0"/>
          <c:extLst>
            <c:ext xmlns:c16="http://schemas.microsoft.com/office/drawing/2014/chart" uri="{C3380CC4-5D6E-409C-BE32-E72D297353CC}">
              <c16:uniqueId val="{00000004-3CF3-44D1-8459-1C1C143B7BD3}"/>
            </c:ext>
          </c:extLst>
        </c:ser>
        <c:ser>
          <c:idx val="5"/>
          <c:order val="5"/>
          <c:tx>
            <c:strRef>
              <c:f>AllProviderPivot!$G$3</c:f>
              <c:strCache>
                <c:ptCount val="1"/>
                <c:pt idx="0">
                  <c:v>Sum of Non-thermal renewalebs</c:v>
                </c:pt>
              </c:strCache>
            </c:strRef>
          </c:tx>
          <c:spPr>
            <a:ln w="28575" cap="rnd">
              <a:solidFill>
                <a:schemeClr val="accent6"/>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AllProviderPivot!$G$4:$G$17</c:f>
              <c:numCache>
                <c:formatCode>General</c:formatCode>
                <c:ptCount val="13"/>
                <c:pt idx="0">
                  <c:v>10319.56278255</c:v>
                </c:pt>
                <c:pt idx="1">
                  <c:v>12254.815350044017</c:v>
                </c:pt>
                <c:pt idx="2">
                  <c:v>14503.207839237639</c:v>
                </c:pt>
                <c:pt idx="3">
                  <c:v>13893.563740158497</c:v>
                </c:pt>
                <c:pt idx="4">
                  <c:v>21862.139252885696</c:v>
                </c:pt>
                <c:pt idx="5">
                  <c:v>26491.327620474905</c:v>
                </c:pt>
                <c:pt idx="6">
                  <c:v>35078.903087359802</c:v>
                </c:pt>
                <c:pt idx="7">
                  <c:v>41846.90156277694</c:v>
                </c:pt>
                <c:pt idx="8">
                  <c:v>54055.854018856131</c:v>
                </c:pt>
                <c:pt idx="9">
                  <c:v>52873.899485848757</c:v>
                </c:pt>
                <c:pt idx="10">
                  <c:v>66920.064914516042</c:v>
                </c:pt>
                <c:pt idx="11">
                  <c:v>74795.209353324753</c:v>
                </c:pt>
                <c:pt idx="12">
                  <c:v>82722.437003638697</c:v>
                </c:pt>
              </c:numCache>
            </c:numRef>
          </c:val>
          <c:smooth val="0"/>
          <c:extLst>
            <c:ext xmlns:c16="http://schemas.microsoft.com/office/drawing/2014/chart" uri="{C3380CC4-5D6E-409C-BE32-E72D297353CC}">
              <c16:uniqueId val="{00000005-3CF3-44D1-8459-1C1C143B7BD3}"/>
            </c:ext>
          </c:extLst>
        </c:ser>
        <c:dLbls>
          <c:showLegendKey val="0"/>
          <c:showVal val="0"/>
          <c:showCatName val="0"/>
          <c:showSerName val="0"/>
          <c:showPercent val="0"/>
          <c:showBubbleSize val="0"/>
        </c:dLbls>
        <c:smooth val="0"/>
        <c:axId val="183651936"/>
        <c:axId val="183653184"/>
      </c:lineChart>
      <c:catAx>
        <c:axId val="1836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653184"/>
        <c:crosses val="autoZero"/>
        <c:auto val="1"/>
        <c:lblAlgn val="ctr"/>
        <c:lblOffset val="100"/>
        <c:noMultiLvlLbl val="0"/>
      </c:catAx>
      <c:valAx>
        <c:axId val="1836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651936"/>
        <c:crosses val="autoZero"/>
        <c:crossBetween val="between"/>
      </c:valAx>
      <c:spPr>
        <a:noFill/>
        <a:ln>
          <a:noFill/>
        </a:ln>
        <a:effectLst/>
      </c:spPr>
    </c:plotArea>
    <c:legend>
      <c:legendPos val="r"/>
      <c:layout>
        <c:manualLayout>
          <c:xMode val="edge"/>
          <c:yMode val="edge"/>
          <c:x val="0.63646541246102628"/>
          <c:y val="0.11219779819189266"/>
          <c:w val="0.33333324525709457"/>
          <c:h val="0.75245589093030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supplied.xlsx]MainProviderPivot!PivotTable3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Main</a:t>
            </a:r>
            <a:r>
              <a:rPr lang="en-US" altLang="zh-CN" baseline="0"/>
              <a:t> Provider different ways in gengerated electricity</a:t>
            </a:r>
          </a:p>
          <a:p>
            <a:pPr>
              <a:defRPr/>
            </a:pPr>
            <a:endParaRPr lang="en-US" altLang="zh-CN"/>
          </a:p>
        </c:rich>
      </c:tx>
      <c:layout>
        <c:manualLayout>
          <c:xMode val="edge"/>
          <c:yMode val="edge"/>
          <c:x val="0.15610238875231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31431369334325"/>
          <c:y val="0.20605116261875717"/>
          <c:w val="0.75807137054597773"/>
          <c:h val="0.53062289748992642"/>
        </c:manualLayout>
      </c:layout>
      <c:lineChart>
        <c:grouping val="standard"/>
        <c:varyColors val="0"/>
        <c:ser>
          <c:idx val="0"/>
          <c:order val="0"/>
          <c:tx>
            <c:strRef>
              <c:f>MainProviderPivot!$B$3</c:f>
              <c:strCache>
                <c:ptCount val="1"/>
                <c:pt idx="0">
                  <c:v>Sum of Nuclear</c:v>
                </c:pt>
              </c:strCache>
            </c:strRef>
          </c:tx>
          <c:spPr>
            <a:ln w="28575" cap="rnd">
              <a:solidFill>
                <a:schemeClr val="accent1"/>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MainProviderPivot!$B$4:$B$17</c:f>
              <c:numCache>
                <c:formatCode>General</c:formatCode>
                <c:ptCount val="13"/>
                <c:pt idx="0">
                  <c:v>57248.895000000004</c:v>
                </c:pt>
                <c:pt idx="1">
                  <c:v>47673.069000000003</c:v>
                </c:pt>
                <c:pt idx="2">
                  <c:v>62761.710000000006</c:v>
                </c:pt>
                <c:pt idx="3">
                  <c:v>56441.712999999996</c:v>
                </c:pt>
                <c:pt idx="4">
                  <c:v>62655.21699999999</c:v>
                </c:pt>
                <c:pt idx="5">
                  <c:v>63949.204999999994</c:v>
                </c:pt>
                <c:pt idx="6">
                  <c:v>64132.508000000002</c:v>
                </c:pt>
                <c:pt idx="7">
                  <c:v>57902.521000000001</c:v>
                </c:pt>
                <c:pt idx="8">
                  <c:v>63894.555000000008</c:v>
                </c:pt>
                <c:pt idx="9">
                  <c:v>65149.084999999999</c:v>
                </c:pt>
                <c:pt idx="10">
                  <c:v>63886.856448923994</c:v>
                </c:pt>
                <c:pt idx="11">
                  <c:v>59097.753420458997</c:v>
                </c:pt>
                <c:pt idx="12">
                  <c:v>51032.091013407997</c:v>
                </c:pt>
              </c:numCache>
            </c:numRef>
          </c:val>
          <c:smooth val="0"/>
          <c:extLst>
            <c:ext xmlns:c16="http://schemas.microsoft.com/office/drawing/2014/chart" uri="{C3380CC4-5D6E-409C-BE32-E72D297353CC}">
              <c16:uniqueId val="{00000000-DD11-4B17-B085-93DE6BA05E25}"/>
            </c:ext>
          </c:extLst>
        </c:ser>
        <c:ser>
          <c:idx val="1"/>
          <c:order val="1"/>
          <c:tx>
            <c:strRef>
              <c:f>MainProviderPivot!$C$3</c:f>
              <c:strCache>
                <c:ptCount val="1"/>
                <c:pt idx="0">
                  <c:v>Sum of CCGT</c:v>
                </c:pt>
              </c:strCache>
            </c:strRef>
          </c:tx>
          <c:spPr>
            <a:ln w="28575" cap="rnd">
              <a:solidFill>
                <a:schemeClr val="accent2"/>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MainProviderPivot!$C$4:$C$17</c:f>
              <c:numCache>
                <c:formatCode>General</c:formatCode>
                <c:ptCount val="13"/>
                <c:pt idx="0">
                  <c:v>149127.40659202481</c:v>
                </c:pt>
                <c:pt idx="1">
                  <c:v>168364.14369880199</c:v>
                </c:pt>
                <c:pt idx="2">
                  <c:v>159158.6320958354</c:v>
                </c:pt>
                <c:pt idx="3">
                  <c:v>116753.596421172</c:v>
                </c:pt>
                <c:pt idx="4">
                  <c:v>118857.2835999058</c:v>
                </c:pt>
                <c:pt idx="5">
                  <c:v>93310.525970429095</c:v>
                </c:pt>
                <c:pt idx="6">
                  <c:v>91551.646584461894</c:v>
                </c:pt>
                <c:pt idx="7">
                  <c:v>94351.244437115936</c:v>
                </c:pt>
                <c:pt idx="8">
                  <c:v>94065.986229007773</c:v>
                </c:pt>
                <c:pt idx="9">
                  <c:v>137312.05309100117</c:v>
                </c:pt>
                <c:pt idx="10">
                  <c:v>130204.05279687293</c:v>
                </c:pt>
                <c:pt idx="11">
                  <c:v>123689.07241179982</c:v>
                </c:pt>
                <c:pt idx="12">
                  <c:v>122684.6281450981</c:v>
                </c:pt>
              </c:numCache>
            </c:numRef>
          </c:val>
          <c:smooth val="0"/>
          <c:extLst>
            <c:ext xmlns:c16="http://schemas.microsoft.com/office/drawing/2014/chart" uri="{C3380CC4-5D6E-409C-BE32-E72D297353CC}">
              <c16:uniqueId val="{00000001-DD11-4B17-B085-93DE6BA05E25}"/>
            </c:ext>
          </c:extLst>
        </c:ser>
        <c:ser>
          <c:idx val="2"/>
          <c:order val="2"/>
          <c:tx>
            <c:strRef>
              <c:f>MainProviderPivot!$D$3</c:f>
              <c:strCache>
                <c:ptCount val="1"/>
                <c:pt idx="0">
                  <c:v>Sum of Conventional</c:v>
                </c:pt>
              </c:strCache>
            </c:strRef>
          </c:tx>
          <c:spPr>
            <a:ln w="28575" cap="rnd">
              <a:solidFill>
                <a:schemeClr val="accent3"/>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MainProviderPivot!$D$4:$D$17</c:f>
              <c:numCache>
                <c:formatCode>General</c:formatCode>
                <c:ptCount val="13"/>
                <c:pt idx="0">
                  <c:v>158593.88349943503</c:v>
                </c:pt>
                <c:pt idx="1">
                  <c:v>140184.5840945344</c:v>
                </c:pt>
                <c:pt idx="2">
                  <c:v>120052.96031897329</c:v>
                </c:pt>
                <c:pt idx="3">
                  <c:v>175717.72767520629</c:v>
                </c:pt>
                <c:pt idx="4">
                  <c:v>145260.5307443731</c:v>
                </c:pt>
                <c:pt idx="5">
                  <c:v>159182.9809189451</c:v>
                </c:pt>
                <c:pt idx="6">
                  <c:v>146777.00957840262</c:v>
                </c:pt>
                <c:pt idx="7">
                  <c:v>124642.15183014242</c:v>
                </c:pt>
                <c:pt idx="8">
                  <c:v>107477.24770933494</c:v>
                </c:pt>
                <c:pt idx="9">
                  <c:v>65612.715762859443</c:v>
                </c:pt>
                <c:pt idx="10">
                  <c:v>58854.112825272532</c:v>
                </c:pt>
                <c:pt idx="11">
                  <c:v>57290.355981986475</c:v>
                </c:pt>
                <c:pt idx="12">
                  <c:v>51737.360866286188</c:v>
                </c:pt>
              </c:numCache>
            </c:numRef>
          </c:val>
          <c:smooth val="0"/>
          <c:extLst>
            <c:ext xmlns:c16="http://schemas.microsoft.com/office/drawing/2014/chart" uri="{C3380CC4-5D6E-409C-BE32-E72D297353CC}">
              <c16:uniqueId val="{00000003-DD11-4B17-B085-93DE6BA05E25}"/>
            </c:ext>
          </c:extLst>
        </c:ser>
        <c:ser>
          <c:idx val="3"/>
          <c:order val="3"/>
          <c:tx>
            <c:strRef>
              <c:f>MainProviderPivot!$E$3</c:f>
              <c:strCache>
                <c:ptCount val="1"/>
                <c:pt idx="0">
                  <c:v>Sum of Non-thermal renewalebs</c:v>
                </c:pt>
              </c:strCache>
            </c:strRef>
          </c:tx>
          <c:spPr>
            <a:ln w="28575" cap="rnd">
              <a:solidFill>
                <a:schemeClr val="accent4"/>
              </a:solidFill>
              <a:round/>
            </a:ln>
            <a:effectLst/>
          </c:spPr>
          <c:marker>
            <c:symbol val="none"/>
          </c:marker>
          <c:cat>
            <c:strRef>
              <c:f>MainProviderPivot!$A$4:$A$17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MainProviderPivot!$E$4:$E$17</c:f>
              <c:numCache>
                <c:formatCode>General</c:formatCode>
                <c:ptCount val="13"/>
                <c:pt idx="0">
                  <c:v>10319.56278255</c:v>
                </c:pt>
                <c:pt idx="1">
                  <c:v>12254.815350044017</c:v>
                </c:pt>
                <c:pt idx="2">
                  <c:v>14503.207839237639</c:v>
                </c:pt>
                <c:pt idx="3">
                  <c:v>13893.563740158497</c:v>
                </c:pt>
                <c:pt idx="4">
                  <c:v>21862.139252885696</c:v>
                </c:pt>
                <c:pt idx="5">
                  <c:v>26491.327620474905</c:v>
                </c:pt>
                <c:pt idx="6">
                  <c:v>35078.903087359802</c:v>
                </c:pt>
                <c:pt idx="7">
                  <c:v>41846.90156277694</c:v>
                </c:pt>
                <c:pt idx="8">
                  <c:v>54055.854018856131</c:v>
                </c:pt>
                <c:pt idx="9">
                  <c:v>52873.899485848757</c:v>
                </c:pt>
                <c:pt idx="10">
                  <c:v>66920.064914516042</c:v>
                </c:pt>
                <c:pt idx="11">
                  <c:v>74795.209353324753</c:v>
                </c:pt>
                <c:pt idx="12">
                  <c:v>82722.437003638697</c:v>
                </c:pt>
              </c:numCache>
            </c:numRef>
          </c:val>
          <c:smooth val="0"/>
          <c:extLst>
            <c:ext xmlns:c16="http://schemas.microsoft.com/office/drawing/2014/chart" uri="{C3380CC4-5D6E-409C-BE32-E72D297353CC}">
              <c16:uniqueId val="{00000005-DD11-4B17-B085-93DE6BA05E25}"/>
            </c:ext>
          </c:extLst>
        </c:ser>
        <c:dLbls>
          <c:showLegendKey val="0"/>
          <c:showVal val="0"/>
          <c:showCatName val="0"/>
          <c:showSerName val="0"/>
          <c:showPercent val="0"/>
          <c:showBubbleSize val="0"/>
        </c:dLbls>
        <c:smooth val="0"/>
        <c:axId val="972930864"/>
        <c:axId val="972933360"/>
      </c:lineChart>
      <c:catAx>
        <c:axId val="9729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2933360"/>
        <c:crosses val="autoZero"/>
        <c:auto val="1"/>
        <c:lblAlgn val="ctr"/>
        <c:lblOffset val="100"/>
        <c:noMultiLvlLbl val="0"/>
      </c:catAx>
      <c:valAx>
        <c:axId val="9729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2930864"/>
        <c:crosses val="autoZero"/>
        <c:crossBetween val="between"/>
      </c:valAx>
      <c:spPr>
        <a:noFill/>
        <a:ln>
          <a:noFill/>
        </a:ln>
        <a:effectLst/>
      </c:spPr>
    </c:plotArea>
    <c:legend>
      <c:legendPos val="r"/>
      <c:layout>
        <c:manualLayout>
          <c:xMode val="edge"/>
          <c:yMode val="edge"/>
          <c:x val="9.062358482623549E-2"/>
          <c:y val="0.8768082510812909"/>
          <c:w val="0.83416186597713715"/>
          <c:h val="0.122035414587261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supplied.xlsx]EfficiencyPivot!PivotTable4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Implied</a:t>
            </a:r>
            <a:r>
              <a:rPr lang="en-US" altLang="zh-CN" baseline="0"/>
              <a:t> </a:t>
            </a:r>
            <a:r>
              <a:rPr lang="en-US" altLang="zh-CN"/>
              <a:t>Efficiency</a:t>
            </a:r>
            <a:r>
              <a:rPr lang="en-US" altLang="zh-CN" baseline="0"/>
              <a:t> changed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EfficiencyPivot!$B$3</c:f>
              <c:strCache>
                <c:ptCount val="1"/>
                <c:pt idx="0">
                  <c:v>Total</c:v>
                </c:pt>
              </c:strCache>
            </c:strRef>
          </c:tx>
          <c:spPr>
            <a:ln w="28575" cap="rnd">
              <a:solidFill>
                <a:schemeClr val="accent1"/>
              </a:solidFill>
              <a:round/>
            </a:ln>
            <a:effectLst/>
          </c:spPr>
          <c:marker>
            <c:symbol val="none"/>
          </c:marker>
          <c:cat>
            <c:strRef>
              <c:f>EfficiencyPivot!$A$4:$A$8</c:f>
              <c:strCache>
                <c:ptCount val="4"/>
                <c:pt idx="0">
                  <c:v>1921</c:v>
                </c:pt>
                <c:pt idx="1">
                  <c:v>1922</c:v>
                </c:pt>
                <c:pt idx="2">
                  <c:v>1923</c:v>
                </c:pt>
                <c:pt idx="3">
                  <c:v>1925</c:v>
                </c:pt>
              </c:strCache>
            </c:strRef>
          </c:cat>
          <c:val>
            <c:numRef>
              <c:f>EfficiencyPivot!$B$4:$B$8</c:f>
              <c:numCache>
                <c:formatCode>General</c:formatCode>
                <c:ptCount val="4"/>
                <c:pt idx="0">
                  <c:v>9.7182824188616193E-2</c:v>
                </c:pt>
                <c:pt idx="1">
                  <c:v>0.11319690719566473</c:v>
                </c:pt>
                <c:pt idx="2">
                  <c:v>0.11709513896616293</c:v>
                </c:pt>
                <c:pt idx="3">
                  <c:v>0.13029324595957845</c:v>
                </c:pt>
              </c:numCache>
            </c:numRef>
          </c:val>
          <c:smooth val="0"/>
          <c:extLst>
            <c:ext xmlns:c16="http://schemas.microsoft.com/office/drawing/2014/chart" uri="{C3380CC4-5D6E-409C-BE32-E72D297353CC}">
              <c16:uniqueId val="{00000000-7681-4AD0-8F90-2AE75A5DD5EA}"/>
            </c:ext>
          </c:extLst>
        </c:ser>
        <c:dLbls>
          <c:showLegendKey val="0"/>
          <c:showVal val="0"/>
          <c:showCatName val="0"/>
          <c:showSerName val="0"/>
          <c:showPercent val="0"/>
          <c:showBubbleSize val="0"/>
        </c:dLbls>
        <c:smooth val="0"/>
        <c:axId val="969423136"/>
        <c:axId val="969426048"/>
      </c:lineChart>
      <c:catAx>
        <c:axId val="96942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9426048"/>
        <c:crosses val="autoZero"/>
        <c:auto val="1"/>
        <c:lblAlgn val="ctr"/>
        <c:lblOffset val="100"/>
        <c:noMultiLvlLbl val="0"/>
      </c:catAx>
      <c:valAx>
        <c:axId val="969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6942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[Generated and supplied.xlsx]AllProviderPivot!PivotTable1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Electricity GWh by All</a:t>
            </a:r>
            <a:r>
              <a:rPr lang="en-US" altLang="zh-CN" baseline="0"/>
              <a:t> provider in different ways</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AllProviderPivot!$B$3</c:f>
              <c:strCache>
                <c:ptCount val="1"/>
                <c:pt idx="0">
                  <c:v>Sum of Total</c:v>
                </c:pt>
              </c:strCache>
            </c:strRef>
          </c:tx>
          <c:spPr>
            <a:ln w="28575" cap="rnd">
              <a:solidFill>
                <a:schemeClr val="accent1"/>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AllProviderPivot!$B$4:$B$17</c:f>
              <c:numCache>
                <c:formatCode>General</c:formatCode>
                <c:ptCount val="13"/>
                <c:pt idx="0">
                  <c:v>379135.51387400989</c:v>
                </c:pt>
                <c:pt idx="1">
                  <c:v>372551.29214338039</c:v>
                </c:pt>
                <c:pt idx="2">
                  <c:v>360148.93325404637</c:v>
                </c:pt>
                <c:pt idx="3">
                  <c:v>365946.04083653679</c:v>
                </c:pt>
                <c:pt idx="4">
                  <c:v>351530.5975021646</c:v>
                </c:pt>
                <c:pt idx="5">
                  <c:v>345890.15471484908</c:v>
                </c:pt>
                <c:pt idx="6">
                  <c:v>340433.82546439103</c:v>
                </c:pt>
                <c:pt idx="7">
                  <c:v>321616.24534503528</c:v>
                </c:pt>
                <c:pt idx="8">
                  <c:v>322223.50395719882</c:v>
                </c:pt>
                <c:pt idx="9">
                  <c:v>323896.64754970936</c:v>
                </c:pt>
                <c:pt idx="10">
                  <c:v>322727.09981558553</c:v>
                </c:pt>
                <c:pt idx="11">
                  <c:v>317362.12729657005</c:v>
                </c:pt>
                <c:pt idx="12">
                  <c:v>309926.80215773103</c:v>
                </c:pt>
              </c:numCache>
            </c:numRef>
          </c:val>
          <c:smooth val="0"/>
          <c:extLst>
            <c:ext xmlns:c16="http://schemas.microsoft.com/office/drawing/2014/chart" uri="{C3380CC4-5D6E-409C-BE32-E72D297353CC}">
              <c16:uniqueId val="{00000000-D966-4AC5-8941-6392F0B0AF6E}"/>
            </c:ext>
          </c:extLst>
        </c:ser>
        <c:ser>
          <c:idx val="1"/>
          <c:order val="1"/>
          <c:tx>
            <c:strRef>
              <c:f>AllProviderPivot!$C$3</c:f>
              <c:strCache>
                <c:ptCount val="1"/>
                <c:pt idx="0">
                  <c:v>Sum of Nuclear</c:v>
                </c:pt>
              </c:strCache>
            </c:strRef>
          </c:tx>
          <c:spPr>
            <a:ln w="28575" cap="rnd">
              <a:solidFill>
                <a:schemeClr val="accent2"/>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AllProviderPivot!$C$4:$C$17</c:f>
              <c:numCache>
                <c:formatCode>General</c:formatCode>
                <c:ptCount val="13"/>
                <c:pt idx="0">
                  <c:v>57248.895000000004</c:v>
                </c:pt>
                <c:pt idx="1">
                  <c:v>47673.069000000003</c:v>
                </c:pt>
                <c:pt idx="2">
                  <c:v>62761.710000000006</c:v>
                </c:pt>
                <c:pt idx="3">
                  <c:v>56441.712999999996</c:v>
                </c:pt>
                <c:pt idx="4">
                  <c:v>62655.21699999999</c:v>
                </c:pt>
                <c:pt idx="5">
                  <c:v>63949.204999999994</c:v>
                </c:pt>
                <c:pt idx="6">
                  <c:v>64132.508000000002</c:v>
                </c:pt>
                <c:pt idx="7">
                  <c:v>57902.521000000001</c:v>
                </c:pt>
                <c:pt idx="8">
                  <c:v>63894.555000000008</c:v>
                </c:pt>
                <c:pt idx="9">
                  <c:v>65149.084999999999</c:v>
                </c:pt>
                <c:pt idx="10">
                  <c:v>63886.856448923994</c:v>
                </c:pt>
                <c:pt idx="11">
                  <c:v>59097.753420458997</c:v>
                </c:pt>
                <c:pt idx="12">
                  <c:v>51032.091013407997</c:v>
                </c:pt>
              </c:numCache>
            </c:numRef>
          </c:val>
          <c:smooth val="0"/>
          <c:extLst>
            <c:ext xmlns:c16="http://schemas.microsoft.com/office/drawing/2014/chart" uri="{C3380CC4-5D6E-409C-BE32-E72D297353CC}">
              <c16:uniqueId val="{00000001-D966-4AC5-8941-6392F0B0AF6E}"/>
            </c:ext>
          </c:extLst>
        </c:ser>
        <c:ser>
          <c:idx val="2"/>
          <c:order val="2"/>
          <c:tx>
            <c:strRef>
              <c:f>AllProviderPivot!$D$3</c:f>
              <c:strCache>
                <c:ptCount val="1"/>
                <c:pt idx="0">
                  <c:v>Sum of Electricity used on works</c:v>
                </c:pt>
              </c:strCache>
            </c:strRef>
          </c:tx>
          <c:spPr>
            <a:ln w="28575" cap="rnd">
              <a:solidFill>
                <a:schemeClr val="accent3"/>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AllProviderPivot!$D$4:$D$17</c:f>
              <c:numCache>
                <c:formatCode>General</c:formatCode>
                <c:ptCount val="13"/>
                <c:pt idx="0">
                  <c:v>17694.436522497752</c:v>
                </c:pt>
                <c:pt idx="1">
                  <c:v>16340.710864700546</c:v>
                </c:pt>
                <c:pt idx="2">
                  <c:v>16569.311941424152</c:v>
                </c:pt>
                <c:pt idx="3">
                  <c:v>16122.19942712109</c:v>
                </c:pt>
                <c:pt idx="4">
                  <c:v>16451.430204468092</c:v>
                </c:pt>
                <c:pt idx="5">
                  <c:v>17983.392408365973</c:v>
                </c:pt>
                <c:pt idx="6">
                  <c:v>17849.516335213641</c:v>
                </c:pt>
                <c:pt idx="7">
                  <c:v>16479.856870596846</c:v>
                </c:pt>
                <c:pt idx="8">
                  <c:v>16651.809938469527</c:v>
                </c:pt>
                <c:pt idx="9">
                  <c:v>15267.763534036092</c:v>
                </c:pt>
                <c:pt idx="10">
                  <c:v>15470.229315727767</c:v>
                </c:pt>
                <c:pt idx="11">
                  <c:v>15413.645576912217</c:v>
                </c:pt>
                <c:pt idx="12">
                  <c:v>14834.132249999313</c:v>
                </c:pt>
              </c:numCache>
            </c:numRef>
          </c:val>
          <c:smooth val="0"/>
          <c:extLst>
            <c:ext xmlns:c16="http://schemas.microsoft.com/office/drawing/2014/chart" uri="{C3380CC4-5D6E-409C-BE32-E72D297353CC}">
              <c16:uniqueId val="{00000003-D966-4AC5-8941-6392F0B0AF6E}"/>
            </c:ext>
          </c:extLst>
        </c:ser>
        <c:ser>
          <c:idx val="3"/>
          <c:order val="3"/>
          <c:tx>
            <c:strRef>
              <c:f>AllProviderPivot!$E$3</c:f>
              <c:strCache>
                <c:ptCount val="1"/>
                <c:pt idx="0">
                  <c:v>Sum of CCGT</c:v>
                </c:pt>
              </c:strCache>
            </c:strRef>
          </c:tx>
          <c:spPr>
            <a:ln w="28575" cap="rnd">
              <a:solidFill>
                <a:schemeClr val="accent4"/>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AllProviderPivot!$E$4:$E$17</c:f>
              <c:numCache>
                <c:formatCode>General</c:formatCode>
                <c:ptCount val="13"/>
                <c:pt idx="0">
                  <c:v>149127.40659202481</c:v>
                </c:pt>
                <c:pt idx="1">
                  <c:v>168364.14369880199</c:v>
                </c:pt>
                <c:pt idx="2">
                  <c:v>159158.6320958354</c:v>
                </c:pt>
                <c:pt idx="3">
                  <c:v>116753.596421172</c:v>
                </c:pt>
                <c:pt idx="4">
                  <c:v>118857.2835999058</c:v>
                </c:pt>
                <c:pt idx="5">
                  <c:v>93310.525970429095</c:v>
                </c:pt>
                <c:pt idx="6">
                  <c:v>91551.646584461894</c:v>
                </c:pt>
                <c:pt idx="7">
                  <c:v>94351.244437115936</c:v>
                </c:pt>
                <c:pt idx="8">
                  <c:v>94065.986229007773</c:v>
                </c:pt>
                <c:pt idx="9">
                  <c:v>137312.05309100117</c:v>
                </c:pt>
                <c:pt idx="10">
                  <c:v>130204.05279687293</c:v>
                </c:pt>
                <c:pt idx="11">
                  <c:v>123689.07241179982</c:v>
                </c:pt>
                <c:pt idx="12">
                  <c:v>122684.6281450981</c:v>
                </c:pt>
              </c:numCache>
            </c:numRef>
          </c:val>
          <c:smooth val="0"/>
          <c:extLst>
            <c:ext xmlns:c16="http://schemas.microsoft.com/office/drawing/2014/chart" uri="{C3380CC4-5D6E-409C-BE32-E72D297353CC}">
              <c16:uniqueId val="{00000004-D966-4AC5-8941-6392F0B0AF6E}"/>
            </c:ext>
          </c:extLst>
        </c:ser>
        <c:ser>
          <c:idx val="4"/>
          <c:order val="4"/>
          <c:tx>
            <c:strRef>
              <c:f>AllProviderPivot!$F$3</c:f>
              <c:strCache>
                <c:ptCount val="1"/>
                <c:pt idx="0">
                  <c:v>Sum of Conventional</c:v>
                </c:pt>
              </c:strCache>
            </c:strRef>
          </c:tx>
          <c:spPr>
            <a:ln w="28575" cap="rnd">
              <a:solidFill>
                <a:schemeClr val="accent5"/>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AllProviderPivot!$F$4:$F$17</c:f>
              <c:numCache>
                <c:formatCode>General</c:formatCode>
                <c:ptCount val="13"/>
                <c:pt idx="0">
                  <c:v>158593.88349943503</c:v>
                </c:pt>
                <c:pt idx="1">
                  <c:v>140184.5840945344</c:v>
                </c:pt>
                <c:pt idx="2">
                  <c:v>120052.96031897329</c:v>
                </c:pt>
                <c:pt idx="3">
                  <c:v>175717.72767520629</c:v>
                </c:pt>
                <c:pt idx="4">
                  <c:v>145260.5307443731</c:v>
                </c:pt>
                <c:pt idx="5">
                  <c:v>159182.9809189451</c:v>
                </c:pt>
                <c:pt idx="6">
                  <c:v>146777.00957840262</c:v>
                </c:pt>
                <c:pt idx="7">
                  <c:v>124642.15183014242</c:v>
                </c:pt>
                <c:pt idx="8">
                  <c:v>107477.24770933494</c:v>
                </c:pt>
                <c:pt idx="9">
                  <c:v>65612.715762859443</c:v>
                </c:pt>
                <c:pt idx="10">
                  <c:v>58854.112825272532</c:v>
                </c:pt>
                <c:pt idx="11">
                  <c:v>57290.355981986475</c:v>
                </c:pt>
                <c:pt idx="12">
                  <c:v>51737.360866286188</c:v>
                </c:pt>
              </c:numCache>
            </c:numRef>
          </c:val>
          <c:smooth val="0"/>
          <c:extLst>
            <c:ext xmlns:c16="http://schemas.microsoft.com/office/drawing/2014/chart" uri="{C3380CC4-5D6E-409C-BE32-E72D297353CC}">
              <c16:uniqueId val="{00000006-D966-4AC5-8941-6392F0B0AF6E}"/>
            </c:ext>
          </c:extLst>
        </c:ser>
        <c:ser>
          <c:idx val="5"/>
          <c:order val="5"/>
          <c:tx>
            <c:strRef>
              <c:f>AllProviderPivot!$G$3</c:f>
              <c:strCache>
                <c:ptCount val="1"/>
                <c:pt idx="0">
                  <c:v>Sum of Non-thermal renewalebs</c:v>
                </c:pt>
              </c:strCache>
            </c:strRef>
          </c:tx>
          <c:spPr>
            <a:ln w="28575" cap="rnd">
              <a:solidFill>
                <a:schemeClr val="accent6"/>
              </a:solidFill>
              <a:round/>
            </a:ln>
            <a:effectLst/>
          </c:spPr>
          <c:marker>
            <c:symbol val="none"/>
          </c:marker>
          <c:cat>
            <c:strRef>
              <c:f>AllProviderPivot!$A$4:$A$17</c:f>
              <c:strCache>
                <c:ptCount val="13"/>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strCache>
            </c:strRef>
          </c:cat>
          <c:val>
            <c:numRef>
              <c:f>AllProviderPivot!$G$4:$G$17</c:f>
              <c:numCache>
                <c:formatCode>General</c:formatCode>
                <c:ptCount val="13"/>
                <c:pt idx="0">
                  <c:v>10319.56278255</c:v>
                </c:pt>
                <c:pt idx="1">
                  <c:v>12254.815350044017</c:v>
                </c:pt>
                <c:pt idx="2">
                  <c:v>14503.207839237639</c:v>
                </c:pt>
                <c:pt idx="3">
                  <c:v>13893.563740158497</c:v>
                </c:pt>
                <c:pt idx="4">
                  <c:v>21862.139252885696</c:v>
                </c:pt>
                <c:pt idx="5">
                  <c:v>26491.327620474905</c:v>
                </c:pt>
                <c:pt idx="6">
                  <c:v>35078.903087359802</c:v>
                </c:pt>
                <c:pt idx="7">
                  <c:v>41846.90156277694</c:v>
                </c:pt>
                <c:pt idx="8">
                  <c:v>54055.854018856131</c:v>
                </c:pt>
                <c:pt idx="9">
                  <c:v>52873.899485848757</c:v>
                </c:pt>
                <c:pt idx="10">
                  <c:v>66920.064914516042</c:v>
                </c:pt>
                <c:pt idx="11">
                  <c:v>74795.209353324753</c:v>
                </c:pt>
                <c:pt idx="12">
                  <c:v>82722.437003638697</c:v>
                </c:pt>
              </c:numCache>
            </c:numRef>
          </c:val>
          <c:smooth val="0"/>
          <c:extLst>
            <c:ext xmlns:c16="http://schemas.microsoft.com/office/drawing/2014/chart" uri="{C3380CC4-5D6E-409C-BE32-E72D297353CC}">
              <c16:uniqueId val="{00000010-D966-4AC5-8941-6392F0B0AF6E}"/>
            </c:ext>
          </c:extLst>
        </c:ser>
        <c:dLbls>
          <c:showLegendKey val="0"/>
          <c:showVal val="0"/>
          <c:showCatName val="0"/>
          <c:showSerName val="0"/>
          <c:showPercent val="0"/>
          <c:showBubbleSize val="0"/>
        </c:dLbls>
        <c:smooth val="0"/>
        <c:axId val="183651936"/>
        <c:axId val="183653184"/>
      </c:lineChart>
      <c:catAx>
        <c:axId val="1836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653184"/>
        <c:crosses val="autoZero"/>
        <c:auto val="1"/>
        <c:lblAlgn val="ctr"/>
        <c:lblOffset val="100"/>
        <c:noMultiLvlLbl val="0"/>
      </c:catAx>
      <c:valAx>
        <c:axId val="1836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651936"/>
        <c:crosses val="autoZero"/>
        <c:crossBetween val="between"/>
      </c:valAx>
      <c:spPr>
        <a:noFill/>
        <a:ln>
          <a:noFill/>
        </a:ln>
        <a:effectLst/>
      </c:spPr>
    </c:plotArea>
    <c:legend>
      <c:legendPos val="r"/>
      <c:layout>
        <c:manualLayout>
          <c:xMode val="edge"/>
          <c:yMode val="edge"/>
          <c:x val="0.63646541246102628"/>
          <c:y val="0.11219779819189266"/>
          <c:w val="0.33333324525709457"/>
          <c:h val="0.75245589093030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a:t>Boxplot</a:t>
            </a:r>
          </a:p>
        </c:rich>
      </c:tx>
      <c:overlay val="0"/>
    </c:title>
    <c:autoTitleDeleted val="0"/>
    <c:plotArea>
      <c:layout/>
      <c:scatterChart>
        <c:scatterStyle val="lineMarker"/>
        <c:varyColors val="0"/>
        <c:ser>
          <c:idx val="0"/>
          <c:order val="0"/>
          <c:spPr>
            <a:ln w="38100">
              <a:solidFill>
                <a:srgbClr val="000000"/>
              </a:solidFill>
              <a:prstDash val="sysDash"/>
            </a:ln>
          </c:spPr>
          <c:marker>
            <c:symbol val="none"/>
          </c:marker>
          <c:dLbls>
            <c:dLbl>
              <c:idx val="0"/>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E62C-4B0F-8549-3D2D8E5805FB}"/>
                </c:ext>
              </c:extLst>
            </c:dLbl>
            <c:dLbl>
              <c:idx val="1"/>
              <c:tx>
                <c:rich>
                  <a:bodyPr/>
                  <a:lstStyle/>
                  <a:p>
                    <a:r>
                      <a:rPr lang="zh-CN" altLang="en-US"/>
                      <a:t> </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E62C-4B0F-8549-3D2D8E5805FB}"/>
                </c:ext>
              </c:extLst>
            </c:dLbl>
            <c:dLbl>
              <c:idx val="2"/>
              <c:tx>
                <c:rich>
                  <a:bodyPr/>
                  <a:lstStyle/>
                  <a:p>
                    <a:r>
                      <a:rPr lang="en-US" altLang="zh-CN"/>
                      <a:t>396829.950396508</a:t>
                    </a:r>
                  </a:p>
                </c:rich>
              </c:tx>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E62C-4B0F-8549-3D2D8E5805FB}"/>
                </c:ext>
              </c:extLst>
            </c:dLbl>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ForBoxPlot!$A$1:$A$3</c:f>
              <c:numCache>
                <c:formatCode>General</c:formatCode>
                <c:ptCount val="3"/>
                <c:pt idx="0">
                  <c:v>3845.7660000000001</c:v>
                </c:pt>
                <c:pt idx="1">
                  <c:v>3845.7660000000001</c:v>
                </c:pt>
                <c:pt idx="2">
                  <c:v>3845.7660000000001</c:v>
                </c:pt>
              </c:numCache>
            </c:numRef>
          </c:xVal>
          <c:yVal>
            <c:numRef>
              <c:f>ForBoxPlot!$B$1:$B$3</c:f>
              <c:numCache>
                <c:formatCode>General</c:formatCode>
                <c:ptCount val="3"/>
                <c:pt idx="0">
                  <c:v>0.5</c:v>
                </c:pt>
                <c:pt idx="1">
                  <c:v>1</c:v>
                </c:pt>
                <c:pt idx="2">
                  <c:v>1.5</c:v>
                </c:pt>
              </c:numCache>
            </c:numRef>
          </c:yVal>
          <c:smooth val="0"/>
          <c:extLst>
            <c:ext xmlns:c16="http://schemas.microsoft.com/office/drawing/2014/chart" uri="{C3380CC4-5D6E-409C-BE32-E72D297353CC}">
              <c16:uniqueId val="{00000000-E62C-4B0F-8549-3D2D8E5805FB}"/>
            </c:ext>
          </c:extLst>
        </c:ser>
        <c:ser>
          <c:idx val="1"/>
          <c:order val="1"/>
          <c:spPr>
            <a:ln w="38100">
              <a:solidFill>
                <a:srgbClr val="000000"/>
              </a:solidFill>
              <a:prstDash val="solid"/>
            </a:ln>
          </c:spPr>
          <c:marker>
            <c:symbol val="none"/>
          </c:marker>
          <c:xVal>
            <c:numRef>
              <c:f>ForBoxPlot!$A$4:$A$6</c:f>
              <c:numCache>
                <c:formatCode>General</c:formatCode>
                <c:ptCount val="3"/>
                <c:pt idx="0">
                  <c:v>10319.56278255</c:v>
                </c:pt>
                <c:pt idx="1">
                  <c:v>10319.56278255</c:v>
                </c:pt>
                <c:pt idx="2">
                  <c:v>10319.56278255</c:v>
                </c:pt>
              </c:numCache>
            </c:numRef>
          </c:xVal>
          <c:yVal>
            <c:numRef>
              <c:f>ForBoxPlot!$B$4:$B$6</c:f>
              <c:numCache>
                <c:formatCode>General</c:formatCode>
                <c:ptCount val="3"/>
                <c:pt idx="0">
                  <c:v>0.5</c:v>
                </c:pt>
                <c:pt idx="1">
                  <c:v>1</c:v>
                </c:pt>
                <c:pt idx="2">
                  <c:v>1.5</c:v>
                </c:pt>
              </c:numCache>
            </c:numRef>
          </c:yVal>
          <c:smooth val="0"/>
          <c:extLst>
            <c:ext xmlns:c16="http://schemas.microsoft.com/office/drawing/2014/chart" uri="{C3380CC4-5D6E-409C-BE32-E72D297353CC}">
              <c16:uniqueId val="{00000002-E62C-4B0F-8549-3D2D8E5805FB}"/>
            </c:ext>
          </c:extLst>
        </c:ser>
        <c:ser>
          <c:idx val="2"/>
          <c:order val="2"/>
          <c:spPr>
            <a:ln w="38100">
              <a:solidFill>
                <a:srgbClr val="000000"/>
              </a:solidFill>
              <a:prstDash val="solid"/>
            </a:ln>
          </c:spPr>
          <c:marker>
            <c:symbol val="none"/>
          </c:marker>
          <c:xVal>
            <c:numRef>
              <c:f>ForBoxPlot!$A$7:$A$9</c:f>
              <c:numCache>
                <c:formatCode>General</c:formatCode>
                <c:ptCount val="3"/>
                <c:pt idx="0">
                  <c:v>103188.1507960124</c:v>
                </c:pt>
                <c:pt idx="1">
                  <c:v>103188.1507960124</c:v>
                </c:pt>
                <c:pt idx="2">
                  <c:v>103188.1507960124</c:v>
                </c:pt>
              </c:numCache>
            </c:numRef>
          </c:xVal>
          <c:yVal>
            <c:numRef>
              <c:f>ForBoxPlot!$B$7:$B$9</c:f>
              <c:numCache>
                <c:formatCode>General</c:formatCode>
                <c:ptCount val="3"/>
                <c:pt idx="0">
                  <c:v>0.5</c:v>
                </c:pt>
                <c:pt idx="1">
                  <c:v>1</c:v>
                </c:pt>
                <c:pt idx="2">
                  <c:v>1.5</c:v>
                </c:pt>
              </c:numCache>
            </c:numRef>
          </c:yVal>
          <c:smooth val="0"/>
          <c:extLst>
            <c:ext xmlns:c16="http://schemas.microsoft.com/office/drawing/2014/chart" uri="{C3380CC4-5D6E-409C-BE32-E72D297353CC}">
              <c16:uniqueId val="{00000003-E62C-4B0F-8549-3D2D8E5805FB}"/>
            </c:ext>
          </c:extLst>
        </c:ser>
        <c:ser>
          <c:idx val="3"/>
          <c:order val="3"/>
          <c:spPr>
            <a:ln w="38100">
              <a:solidFill>
                <a:srgbClr val="000000"/>
              </a:solidFill>
              <a:prstDash val="solid"/>
            </a:ln>
          </c:spPr>
          <c:marker>
            <c:symbol val="none"/>
          </c:marker>
          <c:xVal>
            <c:numRef>
              <c:f>ForBoxPlot!$A$10:$A$12</c:f>
              <c:numCache>
                <c:formatCode>General</c:formatCode>
                <c:ptCount val="3"/>
                <c:pt idx="0">
                  <c:v>374064.24787400983</c:v>
                </c:pt>
                <c:pt idx="1">
                  <c:v>374064.24787400983</c:v>
                </c:pt>
                <c:pt idx="2">
                  <c:v>374064.24787400983</c:v>
                </c:pt>
              </c:numCache>
            </c:numRef>
          </c:xVal>
          <c:yVal>
            <c:numRef>
              <c:f>ForBoxPlot!$B$10:$B$12</c:f>
              <c:numCache>
                <c:formatCode>General</c:formatCode>
                <c:ptCount val="3"/>
                <c:pt idx="0">
                  <c:v>0.5</c:v>
                </c:pt>
                <c:pt idx="1">
                  <c:v>1</c:v>
                </c:pt>
                <c:pt idx="2">
                  <c:v>1.5</c:v>
                </c:pt>
              </c:numCache>
            </c:numRef>
          </c:yVal>
          <c:smooth val="0"/>
          <c:extLst>
            <c:ext xmlns:c16="http://schemas.microsoft.com/office/drawing/2014/chart" uri="{C3380CC4-5D6E-409C-BE32-E72D297353CC}">
              <c16:uniqueId val="{00000004-E62C-4B0F-8549-3D2D8E5805FB}"/>
            </c:ext>
          </c:extLst>
        </c:ser>
        <c:ser>
          <c:idx val="4"/>
          <c:order val="4"/>
          <c:spPr>
            <a:ln w="38100">
              <a:solidFill>
                <a:srgbClr val="000000"/>
              </a:solidFill>
              <a:prstDash val="sysDash"/>
            </a:ln>
          </c:spPr>
          <c:marker>
            <c:symbol val="none"/>
          </c:marker>
          <c:xVal>
            <c:numRef>
              <c:f>ForBoxPlot!$A$13:$A$15</c:f>
              <c:numCache>
                <c:formatCode>General</c:formatCode>
                <c:ptCount val="3"/>
                <c:pt idx="0">
                  <c:v>379135.51387400989</c:v>
                </c:pt>
                <c:pt idx="1">
                  <c:v>379135.51387400989</c:v>
                </c:pt>
                <c:pt idx="2">
                  <c:v>379135.51387400989</c:v>
                </c:pt>
              </c:numCache>
            </c:numRef>
          </c:xVal>
          <c:yVal>
            <c:numRef>
              <c:f>ForBoxPlot!$B$13:$B$15</c:f>
              <c:numCache>
                <c:formatCode>General</c:formatCode>
                <c:ptCount val="3"/>
                <c:pt idx="0">
                  <c:v>0.5</c:v>
                </c:pt>
                <c:pt idx="1">
                  <c:v>1</c:v>
                </c:pt>
                <c:pt idx="2">
                  <c:v>1.5</c:v>
                </c:pt>
              </c:numCache>
            </c:numRef>
          </c:yVal>
          <c:smooth val="0"/>
          <c:extLst>
            <c:ext xmlns:c16="http://schemas.microsoft.com/office/drawing/2014/chart" uri="{C3380CC4-5D6E-409C-BE32-E72D297353CC}">
              <c16:uniqueId val="{00000005-E62C-4B0F-8549-3D2D8E5805FB}"/>
            </c:ext>
          </c:extLst>
        </c:ser>
        <c:ser>
          <c:idx val="5"/>
          <c:order val="5"/>
          <c:spPr>
            <a:ln w="38100">
              <a:solidFill>
                <a:srgbClr val="000000"/>
              </a:solidFill>
              <a:prstDash val="solid"/>
            </a:ln>
          </c:spPr>
          <c:marker>
            <c:symbol val="none"/>
          </c:marker>
          <c:xVal>
            <c:numRef>
              <c:f>ForBoxPlot!$A$16:$A$17</c:f>
              <c:numCache>
                <c:formatCode>General</c:formatCode>
                <c:ptCount val="2"/>
                <c:pt idx="0">
                  <c:v>3845.7660000000001</c:v>
                </c:pt>
                <c:pt idx="1">
                  <c:v>379135.51387400989</c:v>
                </c:pt>
              </c:numCache>
            </c:numRef>
          </c:xVal>
          <c:yVal>
            <c:numRef>
              <c:f>ForBoxPlot!$B$16:$B$17</c:f>
              <c:numCache>
                <c:formatCode>General</c:formatCode>
                <c:ptCount val="2"/>
                <c:pt idx="0">
                  <c:v>1</c:v>
                </c:pt>
                <c:pt idx="1">
                  <c:v>1</c:v>
                </c:pt>
              </c:numCache>
            </c:numRef>
          </c:yVal>
          <c:smooth val="0"/>
          <c:extLst>
            <c:ext xmlns:c16="http://schemas.microsoft.com/office/drawing/2014/chart" uri="{C3380CC4-5D6E-409C-BE32-E72D297353CC}">
              <c16:uniqueId val="{00000006-E62C-4B0F-8549-3D2D8E5805FB}"/>
            </c:ext>
          </c:extLst>
        </c:ser>
        <c:ser>
          <c:idx val="6"/>
          <c:order val="6"/>
          <c:spPr>
            <a:ln w="38100">
              <a:solidFill>
                <a:srgbClr val="000000"/>
              </a:solidFill>
              <a:prstDash val="solid"/>
            </a:ln>
          </c:spPr>
          <c:marker>
            <c:symbol val="none"/>
          </c:marker>
          <c:xVal>
            <c:numRef>
              <c:f>ForBoxPlot!$A$18:$A$19</c:f>
              <c:numCache>
                <c:formatCode>General</c:formatCode>
                <c:ptCount val="2"/>
                <c:pt idx="0">
                  <c:v>10319.56278255</c:v>
                </c:pt>
                <c:pt idx="1">
                  <c:v>374064.24787400983</c:v>
                </c:pt>
              </c:numCache>
            </c:numRef>
          </c:xVal>
          <c:yVal>
            <c:numRef>
              <c:f>ForBoxPlot!$B$18:$B$19</c:f>
              <c:numCache>
                <c:formatCode>General</c:formatCode>
                <c:ptCount val="2"/>
                <c:pt idx="0">
                  <c:v>0.5</c:v>
                </c:pt>
                <c:pt idx="1">
                  <c:v>0.5</c:v>
                </c:pt>
              </c:numCache>
            </c:numRef>
          </c:yVal>
          <c:smooth val="0"/>
          <c:extLst>
            <c:ext xmlns:c16="http://schemas.microsoft.com/office/drawing/2014/chart" uri="{C3380CC4-5D6E-409C-BE32-E72D297353CC}">
              <c16:uniqueId val="{00000007-E62C-4B0F-8549-3D2D8E5805FB}"/>
            </c:ext>
          </c:extLst>
        </c:ser>
        <c:ser>
          <c:idx val="7"/>
          <c:order val="7"/>
          <c:spPr>
            <a:ln w="38100">
              <a:solidFill>
                <a:srgbClr val="000000"/>
              </a:solidFill>
              <a:prstDash val="solid"/>
            </a:ln>
          </c:spPr>
          <c:marker>
            <c:symbol val="none"/>
          </c:marker>
          <c:xVal>
            <c:numRef>
              <c:f>ForBoxPlot!$A$20:$A$21</c:f>
              <c:numCache>
                <c:formatCode>General</c:formatCode>
                <c:ptCount val="2"/>
                <c:pt idx="0">
                  <c:v>10319.56278255</c:v>
                </c:pt>
                <c:pt idx="1">
                  <c:v>374064.24787400983</c:v>
                </c:pt>
              </c:numCache>
            </c:numRef>
          </c:xVal>
          <c:yVal>
            <c:numRef>
              <c:f>ForBoxPlot!$B$20:$B$21</c:f>
              <c:numCache>
                <c:formatCode>General</c:formatCode>
                <c:ptCount val="2"/>
                <c:pt idx="0">
                  <c:v>1.5</c:v>
                </c:pt>
                <c:pt idx="1">
                  <c:v>1.5</c:v>
                </c:pt>
              </c:numCache>
            </c:numRef>
          </c:yVal>
          <c:smooth val="0"/>
          <c:extLst>
            <c:ext xmlns:c16="http://schemas.microsoft.com/office/drawing/2014/chart" uri="{C3380CC4-5D6E-409C-BE32-E72D297353CC}">
              <c16:uniqueId val="{00000008-E62C-4B0F-8549-3D2D8E5805FB}"/>
            </c:ext>
          </c:extLst>
        </c:ser>
        <c:dLbls>
          <c:showLegendKey val="0"/>
          <c:showVal val="0"/>
          <c:showCatName val="0"/>
          <c:showSerName val="0"/>
          <c:showPercent val="0"/>
          <c:showBubbleSize val="0"/>
        </c:dLbls>
        <c:axId val="554793552"/>
        <c:axId val="554808112"/>
      </c:scatterChart>
      <c:valAx>
        <c:axId val="554793552"/>
        <c:scaling>
          <c:orientation val="minMax"/>
          <c:max val="417049"/>
          <c:min val="3840"/>
        </c:scaling>
        <c:delete val="0"/>
        <c:axPos val="b"/>
        <c:numFmt formatCode="General" sourceLinked="1"/>
        <c:majorTickMark val="out"/>
        <c:minorTickMark val="none"/>
        <c:tickLblPos val="nextTo"/>
        <c:crossAx val="554808112"/>
        <c:crosses val="autoZero"/>
        <c:crossBetween val="midCat"/>
      </c:valAx>
      <c:valAx>
        <c:axId val="554808112"/>
        <c:scaling>
          <c:orientation val="minMax"/>
          <c:max val="4"/>
          <c:min val="0"/>
        </c:scaling>
        <c:delete val="1"/>
        <c:axPos val="l"/>
        <c:numFmt formatCode="General" sourceLinked="1"/>
        <c:majorTickMark val="out"/>
        <c:minorTickMark val="none"/>
        <c:tickLblPos val="nextTo"/>
        <c:crossAx val="554793552"/>
        <c:crosses val="autoZero"/>
        <c:crossBetween val="midCat"/>
        <c:majorUnit val="1"/>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55113D8-7846-4399-A16A-0781C5D68786}">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85725</xdr:colOff>
      <xdr:row>17</xdr:row>
      <xdr:rowOff>38100</xdr:rowOff>
    </xdr:to>
    <xdr:graphicFrame macro="">
      <xdr:nvGraphicFramePr>
        <xdr:cNvPr id="4" name="Chart 3">
          <a:extLst>
            <a:ext uri="{FF2B5EF4-FFF2-40B4-BE49-F238E27FC236}">
              <a16:creationId xmlns:a16="http://schemas.microsoft.com/office/drawing/2014/main" id="{F833AE83-ACB1-4373-9443-0C81A0AB0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107950</xdr:colOff>
      <xdr:row>17</xdr:row>
      <xdr:rowOff>127000</xdr:rowOff>
    </xdr:from>
    <xdr:to>
      <xdr:col>8</xdr:col>
      <xdr:colOff>57150</xdr:colOff>
      <xdr:row>33</xdr:row>
      <xdr:rowOff>25400</xdr:rowOff>
    </xdr:to>
    <xdr:graphicFrame macro="">
      <xdr:nvGraphicFramePr>
        <xdr:cNvPr id="5" name="Chart 4">
          <a:extLst>
            <a:ext uri="{FF2B5EF4-FFF2-40B4-BE49-F238E27FC236}">
              <a16:creationId xmlns:a16="http://schemas.microsoft.com/office/drawing/2014/main" id="{1AED946A-E0DB-453B-BB11-3697CD863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17</xdr:row>
      <xdr:rowOff>114300</xdr:rowOff>
    </xdr:from>
    <xdr:to>
      <xdr:col>14</xdr:col>
      <xdr:colOff>641350</xdr:colOff>
      <xdr:row>33</xdr:row>
      <xdr:rowOff>12700</xdr:rowOff>
    </xdr:to>
    <xdr:graphicFrame macro="">
      <xdr:nvGraphicFramePr>
        <xdr:cNvPr id="6" name="Chart 5">
          <a:extLst>
            <a:ext uri="{FF2B5EF4-FFF2-40B4-BE49-F238E27FC236}">
              <a16:creationId xmlns:a16="http://schemas.microsoft.com/office/drawing/2014/main" id="{A9B45E59-31F3-400D-904B-2230D5C91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419100</xdr:colOff>
      <xdr:row>3</xdr:row>
      <xdr:rowOff>88900</xdr:rowOff>
    </xdr:from>
    <xdr:to>
      <xdr:col>11</xdr:col>
      <xdr:colOff>266700</xdr:colOff>
      <xdr:row>16</xdr:row>
      <xdr:rowOff>15875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B5F2A389-EB54-4427-8996-97FE285F119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689600" y="612775"/>
              <a:ext cx="1824038" cy="21971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771525</xdr:colOff>
      <xdr:row>17</xdr:row>
      <xdr:rowOff>114300</xdr:rowOff>
    </xdr:from>
    <xdr:to>
      <xdr:col>4</xdr:col>
      <xdr:colOff>1009650</xdr:colOff>
      <xdr:row>32</xdr:row>
      <xdr:rowOff>152400</xdr:rowOff>
    </xdr:to>
    <xdr:graphicFrame macro="">
      <xdr:nvGraphicFramePr>
        <xdr:cNvPr id="2" name="Chart 1">
          <a:extLst>
            <a:ext uri="{FF2B5EF4-FFF2-40B4-BE49-F238E27FC236}">
              <a16:creationId xmlns:a16="http://schemas.microsoft.com/office/drawing/2014/main" id="{BF08F49E-85D2-4E66-87CB-D0D3F8824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365125</xdr:colOff>
      <xdr:row>2</xdr:row>
      <xdr:rowOff>139700</xdr:rowOff>
    </xdr:from>
    <xdr:to>
      <xdr:col>10</xdr:col>
      <xdr:colOff>314325</xdr:colOff>
      <xdr:row>18</xdr:row>
      <xdr:rowOff>38100</xdr:rowOff>
    </xdr:to>
    <xdr:graphicFrame macro="">
      <xdr:nvGraphicFramePr>
        <xdr:cNvPr id="2" name="Chart 1">
          <a:extLst>
            <a:ext uri="{FF2B5EF4-FFF2-40B4-BE49-F238E27FC236}">
              <a16:creationId xmlns:a16="http://schemas.microsoft.com/office/drawing/2014/main" id="{B8EF67FD-F931-44AB-BE56-C0BCE7036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257175</xdr:colOff>
      <xdr:row>18</xdr:row>
      <xdr:rowOff>31750</xdr:rowOff>
    </xdr:from>
    <xdr:to>
      <xdr:col>5</xdr:col>
      <xdr:colOff>1476375</xdr:colOff>
      <xdr:row>33</xdr:row>
      <xdr:rowOff>107950</xdr:rowOff>
    </xdr:to>
    <xdr:graphicFrame macro="">
      <xdr:nvGraphicFramePr>
        <xdr:cNvPr id="2" name="Chart 1">
          <a:extLst>
            <a:ext uri="{FF2B5EF4-FFF2-40B4-BE49-F238E27FC236}">
              <a16:creationId xmlns:a16="http://schemas.microsoft.com/office/drawing/2014/main" id="{3BE5F737-92F7-4E13-8E72-F311F35EC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299087" cy="6075240"/>
    <xdr:graphicFrame macro="">
      <xdr:nvGraphicFramePr>
        <xdr:cNvPr id="2" name="Chart 1">
          <a:extLst>
            <a:ext uri="{FF2B5EF4-FFF2-40B4-BE49-F238E27FC236}">
              <a16:creationId xmlns:a16="http://schemas.microsoft.com/office/drawing/2014/main" id="{AC6F45CA-D3D5-4223-9048-FD5D227A4F8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5.681681365742" createdVersion="6" refreshedVersion="6" minRefreshableVersion="3" recordCount="99" xr:uid="{AC79EB2F-1224-46CF-B66F-F13520DEC229}">
  <cacheSource type="worksheet">
    <worksheetSource name="Efficiency"/>
  </cacheSource>
  <cacheFields count="5">
    <cacheField name="mtoe" numFmtId="0">
      <sharedItems containsSemiMixedTypes="0" containsString="0" containsNumber="1" minValue="3.1895986480239999" maxValue="87.062942255603176"/>
    </cacheField>
    <cacheField name="GWh" numFmtId="0">
      <sharedItems containsSemiMixedTypes="0" containsString="0" containsNumber="1" minValue="37095.032276519116" maxValue="1012542.0184326649"/>
    </cacheField>
    <cacheField name="Implied Effciency" numFmtId="0">
      <sharedItems containsSemiMixedTypes="0" containsString="0" containsNumber="1" minValue="9.7182824188616193E-2" maxValue="0.45770372158290923"/>
    </cacheField>
    <cacheField name="Year" numFmtId="0">
      <sharedItems containsSemiMixedTypes="0" containsString="0" containsNumber="1" containsInteger="1" minValue="1921" maxValue="2019" count="99">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Gwh/mote" numFmtId="0">
      <sharedItems containsSemiMixedTypes="0" containsString="0" containsNumber="1" minValue="11629.999999999998" maxValue="11686.682982171798"/>
    </cacheField>
  </cacheFields>
  <extLst>
    <ext xmlns:x14="http://schemas.microsoft.com/office/spreadsheetml/2009/9/main" uri="{725AE2AE-9491-48be-B2B4-4EB974FC3084}">
      <x14:pivotCacheDefinition pivotCacheId="11638303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g" refreshedDate="44185.681681365742" createdVersion="6" refreshedVersion="6" minRefreshableVersion="3" recordCount="13" xr:uid="{CA868080-FB7D-4F45-8DE2-A9C9A13DDC52}">
  <cacheSource type="worksheet">
    <worksheetSource name="AllProviderData"/>
  </cacheSource>
  <cacheFields count="10">
    <cacheField name="Year " numFmtId="0">
      <sharedItems containsSemiMixedTypes="0" containsString="0" containsNumber="1" containsInteger="1" minValue="2007" maxValue="2019" count="13">
        <n v="2007"/>
        <n v="2008"/>
        <n v="2009"/>
        <n v="2010"/>
        <n v="2011"/>
        <n v="2012"/>
        <n v="2013"/>
        <n v="2014"/>
        <n v="2015"/>
        <n v="2016"/>
        <n v="2017"/>
        <n v="2018"/>
        <n v="2019"/>
      </sharedItems>
    </cacheField>
    <cacheField name="Electricity generated" numFmtId="176">
      <sharedItems containsSemiMixedTypes="0" containsString="0" containsNumber="1" minValue="324760.9344077303" maxValue="396829.95039650763"/>
    </cacheField>
    <cacheField name="Electricity used on works" numFmtId="176">
      <sharedItems containsSemiMixedTypes="0" containsString="0" containsNumber="1" minValue="14834.132249999313" maxValue="17983.392408365973"/>
    </cacheField>
    <cacheField name="Total" numFmtId="176">
      <sharedItems containsSemiMixedTypes="0" containsString="0" containsNumber="1" minValue="309926.80215773103" maxValue="379135.51387400989"/>
    </cacheField>
    <cacheField name="Conventional" numFmtId="176">
      <sharedItems containsSemiMixedTypes="0" containsString="0" containsNumber="1" minValue="51737.360866286188" maxValue="175717.72767520629"/>
    </cacheField>
    <cacheField name="CCGT" numFmtId="176">
      <sharedItems containsSemiMixedTypes="0" containsString="0" containsNumber="1" minValue="91551.646584461894" maxValue="168364.14369880199"/>
    </cacheField>
    <cacheField name="Nuclear" numFmtId="176">
      <sharedItems containsSemiMixedTypes="0" containsString="0" containsNumber="1" minValue="47673.069000000003" maxValue="65149.084999999999"/>
    </cacheField>
    <cacheField name="Non-thermal renewalebs" numFmtId="176">
      <sharedItems containsSemiMixedTypes="0" containsString="0" containsNumber="1" minValue="10319.56278255" maxValue="82722.437003638697"/>
    </cacheField>
    <cacheField name="Pumped storage" numFmtId="176">
      <sharedItems containsSemiMixedTypes="0" containsString="0" containsNumber="1" minValue="1750.2851292999999" maxValue="4074.68"/>
    </cacheField>
    <cacheField name="Electricity Supplied(net)" numFmtId="176">
      <sharedItems containsSemiMixedTypes="0" containsString="0" containsNumber="1" minValue="307566.35069773096" maxValue="374064.247874009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3.1895986480239999"/>
    <n v="37095.032276519116"/>
    <n v="9.7182824188616193E-2"/>
    <x v="0"/>
    <n v="11629.999999999998"/>
  </r>
  <r>
    <n v="3.2100752776320003"/>
    <n v="37333.175478860161"/>
    <n v="0.11319690719566473"/>
    <x v="1"/>
    <n v="11630"/>
  </r>
  <r>
    <n v="3.6186961476799997"/>
    <n v="42085.436197518393"/>
    <n v="0.11709513896616293"/>
    <x v="2"/>
    <n v="11629.999999999998"/>
  </r>
  <r>
    <n v="3.9011534296640002"/>
    <n v="45370.414386992321"/>
    <n v="0.12402355314641469"/>
    <x v="3"/>
    <n v="11630"/>
  </r>
  <r>
    <n v="4.0810119127199993"/>
    <n v="47462.168544933593"/>
    <n v="0.13029324595957845"/>
    <x v="4"/>
    <n v="11630"/>
  </r>
  <r>
    <n v="4.1438881242800001"/>
    <n v="48193.418885376399"/>
    <n v="0.13541267980015048"/>
    <x v="5"/>
    <n v="11630"/>
  </r>
  <r>
    <n v="4.6287288060960003"/>
    <n v="53832.116014896485"/>
    <n v="0.14723552753911268"/>
    <x v="6"/>
    <n v="11630"/>
  </r>
  <r>
    <n v="4.7934599053600007"/>
    <n v="55747.93869933681"/>
    <n v="0.1569564759549413"/>
    <x v="7"/>
    <n v="11630"/>
  </r>
  <r>
    <n v="5.1741682426000013"/>
    <n v="60175.576661438012"/>
    <n v="0.16214219358287471"/>
    <x v="8"/>
    <n v="11630"/>
  </r>
  <r>
    <n v="5.7846513849679999"/>
    <n v="67275.495607177843"/>
    <n v="0.15170456802864621"/>
    <x v="9"/>
    <n v="11630"/>
  </r>
  <r>
    <n v="5.7595774274240004"/>
    <n v="66983.885480941128"/>
    <n v="0.15971005448831263"/>
    <x v="10"/>
    <n v="11630"/>
  </r>
  <r>
    <n v="5.8963257257919999"/>
    <n v="68574.268190960953"/>
    <n v="0.16739515131293947"/>
    <x v="11"/>
    <n v="11629.999999999998"/>
  </r>
  <r>
    <n v="6.1765716649360005"/>
    <n v="71833.528463205686"/>
    <n v="0.17713176941485537"/>
    <x v="12"/>
    <n v="11630"/>
  </r>
  <r>
    <n v="6.647563208943998"/>
    <n v="77311.1601200187"/>
    <n v="0.18787714448277881"/>
    <x v="13"/>
    <n v="11630"/>
  </r>
  <r>
    <n v="7.2597524512000007"/>
    <n v="84430.921007456011"/>
    <n v="0.19587610560992869"/>
    <x v="14"/>
    <n v="11630"/>
  </r>
  <r>
    <n v="8.0483856566960004"/>
    <n v="93602.725187374483"/>
    <n v="0.20413935557698235"/>
    <x v="15"/>
    <n v="11630"/>
  </r>
  <r>
    <n v="8.7553187043760001"/>
    <n v="101824.35653189289"/>
    <n v="0.21225766345236358"/>
    <x v="16"/>
    <n v="11630"/>
  </r>
  <r>
    <n v="8.846358919535998"/>
    <n v="102883.15423420366"/>
    <n v="0.22384616968074686"/>
    <x v="17"/>
    <n v="11630"/>
  </r>
  <r>
    <n v="9.4553030260719986"/>
    <n v="109965.17419321735"/>
    <n v="0.2269536713155077"/>
    <x v="18"/>
    <n v="11630"/>
  </r>
  <r>
    <n v="10.724944471744001"/>
    <n v="124731.10420638273"/>
    <n v="0.21767625784082997"/>
    <x v="19"/>
    <n v="11630"/>
  </r>
  <r>
    <n v="12.074330611239999"/>
    <n v="140424.46500872119"/>
    <n v="0.21743362168482336"/>
    <x v="20"/>
    <n v="11630"/>
  </r>
  <r>
    <n v="13.191986424048002"/>
    <n v="153422.80211167826"/>
    <n v="0.21921122243301797"/>
    <x v="21"/>
    <n v="11630"/>
  </r>
  <r>
    <n v="13.389075505184"/>
    <n v="155714.94812528993"/>
    <n v="0.22380638737367278"/>
    <x v="22"/>
    <n v="11630.000000000002"/>
  </r>
  <r>
    <n v="14.244324974216001"/>
    <n v="165661.49945013211"/>
    <n v="0.21807722446020147"/>
    <x v="23"/>
    <n v="11630.000000000002"/>
  </r>
  <r>
    <n v="13.903454260504002"/>
    <n v="161697.17304966153"/>
    <n v="0.21693019944898426"/>
    <x v="24"/>
    <n v="11629.999999999998"/>
  </r>
  <r>
    <n v="15.512703885760002"/>
    <n v="180412.74619138884"/>
    <n v="0.21536172371536416"/>
    <x v="25"/>
    <n v="11630"/>
  </r>
  <r>
    <n v="15.931788616336"/>
    <n v="185286.70160798769"/>
    <n v="0.21639977209390546"/>
    <x v="26"/>
    <n v="11630"/>
  </r>
  <r>
    <n v="17.009580877143996"/>
    <n v="197821.42560118469"/>
    <n v="0.21895504932475124"/>
    <x v="27"/>
    <n v="11630"/>
  </r>
  <r>
    <n v="17.915794066296002"/>
    <n v="208360.68499102248"/>
    <n v="0.21945598807169486"/>
    <x v="28"/>
    <n v="11630"/>
  </r>
  <r>
    <n v="19.05695901296"/>
    <n v="221632.43332072481"/>
    <n v="0.23221781771227493"/>
    <x v="29"/>
    <n v="11630"/>
  </r>
  <r>
    <n v="20.471074601175999"/>
    <n v="238078.59761167687"/>
    <n v="0.29137436416333151"/>
    <x v="30"/>
    <n v="11630"/>
  </r>
  <r>
    <n v="20.680954257136005"/>
    <n v="240519.49801049175"/>
    <n v="0.29719420084970372"/>
    <x v="31"/>
    <n v="11630"/>
  </r>
  <r>
    <n v="21.412581427968004"/>
    <n v="249028.32200726788"/>
    <n v="0.30155204594683954"/>
    <x v="32"/>
    <n v="11630"/>
  </r>
  <r>
    <n v="23.408868064304002"/>
    <n v="272245.13558785553"/>
    <n v="0.30077305081388839"/>
    <x v="33"/>
    <n v="11630"/>
  </r>
  <r>
    <n v="25.232446772432002"/>
    <n v="293453.35596338421"/>
    <n v="0.30360872755231627"/>
    <x v="34"/>
    <n v="11630"/>
  </r>
  <r>
    <n v="27.05611272235782"/>
    <n v="314662.59096102143"/>
    <n v="0.3043513997247394"/>
    <x v="35"/>
    <n v="11630"/>
  </r>
  <r>
    <n v="27.860696079646548"/>
    <n v="324019.89540628938"/>
    <n v="0.3085273509969152"/>
    <x v="36"/>
    <n v="11630"/>
  </r>
  <r>
    <n v="29.768502811778184"/>
    <n v="346207.68770098028"/>
    <n v="0.3100393313412147"/>
    <x v="37"/>
    <n v="11630"/>
  </r>
  <r>
    <n v="31.824549134718552"/>
    <n v="370119.50643677678"/>
    <n v="0.31015657916859646"/>
    <x v="38"/>
    <n v="11630"/>
  </r>
  <r>
    <n v="37.308577755000002"/>
    <n v="433898.75929065002"/>
    <n v="0.29746800892219405"/>
    <x v="39"/>
    <n v="11630"/>
  </r>
  <r>
    <n v="40.232735459475272"/>
    <n v="467906.7133936974"/>
    <n v="0.29389191491316674"/>
    <x v="40"/>
    <n v="11630"/>
  </r>
  <r>
    <n v="44.221819126603272"/>
    <n v="514299.75644239603"/>
    <n v="0.29361864964622747"/>
    <x v="41"/>
    <n v="11630"/>
  </r>
  <r>
    <n v="47.866743492217459"/>
    <n v="556690.226814489"/>
    <n v="0.29305346518031228"/>
    <x v="42"/>
    <n v="11629.999999999998"/>
  </r>
  <r>
    <n v="49.751938037263642"/>
    <n v="578615.03937337617"/>
    <n v="0.29646654222083996"/>
    <x v="43"/>
    <n v="11630"/>
  </r>
  <r>
    <n v="51.72"/>
    <n v="601503.6"/>
    <n v="0.3048759807921349"/>
    <x v="44"/>
    <n v="11630"/>
  </r>
  <r>
    <n v="54.41"/>
    <n v="632788.29999999993"/>
    <n v="0.29849003213238934"/>
    <x v="45"/>
    <n v="11630"/>
  </r>
  <r>
    <n v="55.05"/>
    <n v="640231.5"/>
    <n v="0.30477257054674756"/>
    <x v="46"/>
    <n v="11630"/>
  </r>
  <r>
    <n v="58.22"/>
    <n v="677098.6"/>
    <n v="0.3072595335450406"/>
    <x v="47"/>
    <n v="11630"/>
  </r>
  <r>
    <n v="62.04"/>
    <n v="721525.2"/>
    <n v="0.30827059124199685"/>
    <x v="48"/>
    <n v="11630"/>
  </r>
  <r>
    <n v="63.84"/>
    <n v="742459.20000000007"/>
    <n v="0.31196731079633733"/>
    <x v="49"/>
    <n v="11630"/>
  </r>
  <r>
    <n v="66.459999999999994"/>
    <n v="772929.79999999993"/>
    <n v="0.30833977419424119"/>
    <x v="50"/>
    <n v="11630"/>
  </r>
  <r>
    <n v="68.37"/>
    <n v="795143.10000000009"/>
    <n v="0.30830928420305725"/>
    <x v="51"/>
    <n v="11630"/>
  </r>
  <r>
    <n v="70.930000000000007"/>
    <n v="824915.9"/>
    <n v="0.31838154653098577"/>
    <x v="52"/>
    <n v="11630"/>
  </r>
  <r>
    <n v="69.010000000000005"/>
    <n v="802586.3"/>
    <n v="0.31666002771290763"/>
    <x v="53"/>
    <n v="11630"/>
  </r>
  <r>
    <n v="66.25"/>
    <n v="770487.5"/>
    <n v="0.3292902220996447"/>
    <x v="54"/>
    <n v="11630"/>
  </r>
  <r>
    <n v="66.97"/>
    <n v="778861.1"/>
    <n v="0.33087671216343967"/>
    <x v="55"/>
    <n v="11630"/>
  </r>
  <r>
    <n v="69.319999999999993"/>
    <n v="806191.6"/>
    <n v="0.32698802617144612"/>
    <x v="56"/>
    <n v="11630"/>
  </r>
  <r>
    <n v="69.64"/>
    <n v="809913.2"/>
    <n v="0.33189235587220955"/>
    <x v="57"/>
    <n v="11630"/>
  </r>
  <r>
    <n v="72.8"/>
    <n v="846664"/>
    <n v="0.33090104220800698"/>
    <x v="58"/>
    <n v="11630"/>
  </r>
  <r>
    <n v="69.459999999999994"/>
    <n v="807819.79999999993"/>
    <n v="0.32966758180475403"/>
    <x v="59"/>
    <n v="11630"/>
  </r>
  <r>
    <n v="65.98"/>
    <n v="767347.4"/>
    <n v="0.3387500889427657"/>
    <x v="60"/>
    <n v="11630"/>
  </r>
  <r>
    <n v="65.98"/>
    <n v="767347.4"/>
    <n v="0.33242179487413392"/>
    <x v="61"/>
    <n v="11630"/>
  </r>
  <r>
    <n v="66.37"/>
    <n v="771883.10000000009"/>
    <n v="0.33601072494008483"/>
    <x v="62"/>
    <n v="11630"/>
  </r>
  <r>
    <n v="69.180000000000007"/>
    <n v="804563.4"/>
    <n v="0.32831098208046749"/>
    <x v="63"/>
    <n v="11630"/>
  </r>
  <r>
    <n v="71.540000000000006"/>
    <n v="832010.20000000007"/>
    <n v="0.3340355683139461"/>
    <x v="64"/>
    <n v="11630"/>
  </r>
  <r>
    <n v="70.459999999999994"/>
    <n v="819449.79999999993"/>
    <n v="0.34348412800881767"/>
    <x v="65"/>
    <n v="11630"/>
  </r>
  <r>
    <n v="70.5"/>
    <n v="819915"/>
    <n v="0.34456254611758536"/>
    <x v="66"/>
    <n v="11630"/>
  </r>
  <r>
    <n v="75.569999999999993"/>
    <n v="878879.1"/>
    <n v="0.32837167250876714"/>
    <x v="67"/>
    <n v="11630"/>
  </r>
  <r>
    <n v="75.27"/>
    <n v="875390.1"/>
    <n v="0.3362181043628435"/>
    <x v="68"/>
    <n v="11630"/>
  </r>
  <r>
    <n v="76.34"/>
    <n v="887834.20000000007"/>
    <n v="0.33804509896104473"/>
    <x v="69"/>
    <n v="11630"/>
  </r>
  <r>
    <n v="76.87"/>
    <n v="893998.10000000009"/>
    <n v="0.33866291214712868"/>
    <x v="70"/>
    <n v="11630"/>
  </r>
  <r>
    <n v="76.569999999999993"/>
    <n v="890509.1"/>
    <n v="0.33778879968772918"/>
    <x v="71"/>
    <n v="11630"/>
  </r>
  <r>
    <n v="75.400000000000006"/>
    <n v="876902.00000000012"/>
    <n v="0.34646516942600197"/>
    <x v="72"/>
    <n v="11630"/>
  </r>
  <r>
    <n v="74.010000000000005"/>
    <n v="860736.3"/>
    <n v="0.35897986410007338"/>
    <x v="73"/>
    <n v="11630"/>
  </r>
  <r>
    <n v="77.150000000000006"/>
    <n v="897254.50000000012"/>
    <n v="0.35654209591593017"/>
    <x v="74"/>
    <n v="11630"/>
  </r>
  <r>
    <n v="79.556999999999988"/>
    <n v="925247.90999999992"/>
    <n v="0.36183437544538744"/>
    <x v="75"/>
    <n v="11630"/>
  </r>
  <r>
    <n v="76.756"/>
    <n v="892672.28"/>
    <n v="0.37427783554049643"/>
    <x v="76"/>
    <n v="11630"/>
  </r>
  <r>
    <n v="81.135000000000005"/>
    <n v="943600.05"/>
    <n v="0.36593172216237163"/>
    <x v="77"/>
    <n v="11630"/>
  </r>
  <r>
    <n v="79.718999999999994"/>
    <n v="927131.97"/>
    <n v="0.37906740795487837"/>
    <x v="78"/>
    <n v="11630"/>
  </r>
  <r>
    <n v="81.206000000000003"/>
    <n v="944425.78"/>
    <n v="0.38199401968887381"/>
    <x v="79"/>
    <n v="11630"/>
  </r>
  <r>
    <n v="84.01"/>
    <n v="977036.3"/>
    <n v="0.37601673550921288"/>
    <x v="80"/>
    <n v="11630"/>
  </r>
  <r>
    <n v="82.995000000000019"/>
    <n v="965231.85000000021"/>
    <n v="0.38345225154265167"/>
    <x v="81"/>
    <n v="11630"/>
  </r>
  <r>
    <n v="85.947000000000003"/>
    <n v="999563.61"/>
    <n v="0.38023921503884789"/>
    <x v="82"/>
    <n v="11630"/>
  </r>
  <r>
    <n v="84.569000000000003"/>
    <n v="983537.47000000009"/>
    <n v="0.38320480157545023"/>
    <x v="83"/>
    <n v="11630"/>
  </r>
  <r>
    <n v="86.675000000000011"/>
    <n v="1008030.2500000001"/>
    <n v="0.37745531272250116"/>
    <x v="84"/>
    <n v="11630"/>
  </r>
  <r>
    <n v="87.062942255603176"/>
    <n v="1012542.0184326649"/>
    <n v="0.37408700689135305"/>
    <x v="85"/>
    <n v="11630"/>
  </r>
  <r>
    <n v="84.284000000000006"/>
    <n v="980222.92"/>
    <n v="0.38678499159559532"/>
    <x v="86"/>
    <n v="11630"/>
  </r>
  <r>
    <n v="81.575999999999993"/>
    <n v="948728.87999999989"/>
    <n v="0.39268467525029954"/>
    <x v="87"/>
    <n v="11630"/>
  </r>
  <r>
    <n v="78.42"/>
    <n v="912024.6"/>
    <n v="0.3948894944873706"/>
    <x v="88"/>
    <n v="11630"/>
  </r>
  <r>
    <n v="79.41"/>
    <n v="923538.29999999993"/>
    <n v="0.3962434918362745"/>
    <x v="89"/>
    <n v="11630"/>
  </r>
  <r>
    <n v="76.52"/>
    <n v="889927.6"/>
    <n v="0.39501033286546527"/>
    <x v="90"/>
    <n v="11630"/>
  </r>
  <r>
    <n v="77.239999999999981"/>
    <n v="898301.19999999972"/>
    <n v="0.38504919587644898"/>
    <x v="91"/>
    <n v="11630"/>
  </r>
  <r>
    <n v="74.52000000000001"/>
    <n v="866667.60000000009"/>
    <n v="0.39280783712739581"/>
    <x v="92"/>
    <n v="11630"/>
  </r>
  <r>
    <n v="68.48"/>
    <n v="796422.4"/>
    <n v="0.40382621752607067"/>
    <x v="93"/>
    <n v="11630"/>
  </r>
  <r>
    <n v="66.72"/>
    <n v="778655.57"/>
    <n v="0.41526130422901425"/>
    <x v="94"/>
    <n v="11670.497152278176"/>
  </r>
  <r>
    <n v="63.659999999999989"/>
    <n v="743672.78"/>
    <n v="0.43553651049283981"/>
    <x v="95"/>
    <n v="11681.947533773173"/>
  </r>
  <r>
    <n v="61.7"/>
    <n v="721068.34"/>
    <n v="0.44756797922314207"/>
    <x v="96"/>
    <n v="11686.682982171798"/>
  </r>
  <r>
    <n v="59.860000000000007"/>
    <n v="698901.57"/>
    <n v="0.4540870144226033"/>
    <x v="97"/>
    <n v="11675.602572669561"/>
  </r>
  <r>
    <n v="58.07"/>
    <n v="677134.11"/>
    <n v="0.45770372158290923"/>
    <x v="98"/>
    <n v="11660.6528327880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396829.95039650763"/>
    <n v="17694.436522497752"/>
    <n v="379135.51387400989"/>
    <n v="158593.88349943503"/>
    <n v="149127.40659202481"/>
    <n v="57248.895000000004"/>
    <n v="10319.56278255"/>
    <n v="3845.7660000000001"/>
    <n v="374064.24787400983"/>
  </r>
  <r>
    <x v="1"/>
    <n v="388892.00300808088"/>
    <n v="16340.710864700546"/>
    <n v="372551.29214338039"/>
    <n v="140184.5840945344"/>
    <n v="168364.14369880199"/>
    <n v="47673.069000000003"/>
    <n v="12254.815350044017"/>
    <n v="4074.68"/>
    <n v="367179.98714338039"/>
  </r>
  <r>
    <x v="2"/>
    <n v="376718.24519547052"/>
    <n v="16569.311941424152"/>
    <n v="360148.93325404637"/>
    <n v="120052.96031897329"/>
    <n v="159158.6320958354"/>
    <n v="62761.710000000006"/>
    <n v="14503.207839237639"/>
    <n v="3672.4229999999998"/>
    <n v="355305.83925404638"/>
  </r>
  <r>
    <x v="3"/>
    <n v="382068.24026365788"/>
    <n v="16122.19942712109"/>
    <n v="365946.04083653679"/>
    <n v="175717.72767520629"/>
    <n v="116753.596421172"/>
    <n v="56441.712999999996"/>
    <n v="13893.563740158497"/>
    <n v="3139.4399999999996"/>
    <n v="361734.0128365368"/>
  </r>
  <r>
    <x v="4"/>
    <n v="367982.02770663262"/>
    <n v="16451.430204468092"/>
    <n v="351530.5975021646"/>
    <n v="145260.5307443731"/>
    <n v="118857.2835999058"/>
    <n v="62655.21699999999"/>
    <n v="21862.139252885696"/>
    <n v="2895.4269050000003"/>
    <n v="347687.50030216452"/>
  </r>
  <r>
    <x v="5"/>
    <n v="363873.5471232151"/>
    <n v="17983.392408365973"/>
    <n v="345890.15471484908"/>
    <n v="159182.9809189451"/>
    <n v="93310.525970429095"/>
    <n v="63949.204999999994"/>
    <n v="26491.327620474905"/>
    <n v="2956.1152049999996"/>
    <n v="341912.40691484907"/>
  </r>
  <r>
    <x v="6"/>
    <n v="358283.34179960459"/>
    <n v="17849.516335213641"/>
    <n v="340433.82546439103"/>
    <n v="146777.00957840262"/>
    <n v="91551.646584461894"/>
    <n v="64132.508000000002"/>
    <n v="35078.903087359802"/>
    <n v="2893.7582141666671"/>
    <n v="336504.24486439099"/>
  </r>
  <r>
    <x v="7"/>
    <n v="338096.10221563216"/>
    <n v="16479.856870596846"/>
    <n v="321616.24534503528"/>
    <n v="124642.15183014242"/>
    <n v="94351.244437115936"/>
    <n v="57902.521000000001"/>
    <n v="41846.90156277694"/>
    <n v="2873.4265150000001"/>
    <n v="317732.04674503527"/>
  </r>
  <r>
    <x v="8"/>
    <n v="338875.3150429157"/>
    <n v="16651.809938469527"/>
    <n v="322223.50395719882"/>
    <n v="107477.24770933494"/>
    <n v="94065.986229007773"/>
    <n v="63894.555000000008"/>
    <n v="54055.854018856131"/>
    <n v="2729.8610000000003"/>
    <n v="318512.93495719886"/>
  </r>
  <r>
    <x v="9"/>
    <n v="339164.41108374548"/>
    <n v="15267.763534036092"/>
    <n v="323896.64754970936"/>
    <n v="65612.715762859443"/>
    <n v="137312.05309100117"/>
    <n v="65149.084999999999"/>
    <n v="52873.899485848757"/>
    <n v="2948.8942099999999"/>
    <n v="319882.30754970934"/>
  </r>
  <r>
    <x v="10"/>
    <n v="338197.32913131331"/>
    <n v="15470.229315727767"/>
    <n v="322727.09981558553"/>
    <n v="58854.112825272532"/>
    <n v="130204.05279687293"/>
    <n v="63886.856448923994"/>
    <n v="66920.064914516042"/>
    <n v="2862.0128300000001"/>
    <n v="318867.90981558553"/>
  </r>
  <r>
    <x v="11"/>
    <n v="332775.77287348226"/>
    <n v="15413.645576912217"/>
    <n v="317362.12729657005"/>
    <n v="57290.355981986475"/>
    <n v="123689.07241179982"/>
    <n v="59097.753420458997"/>
    <n v="74795.209353324753"/>
    <n v="2489.7361289999999"/>
    <n v="313971.26129657007"/>
  </r>
  <r>
    <x v="12"/>
    <n v="324760.9344077303"/>
    <n v="14834.132249999313"/>
    <n v="309926.80215773103"/>
    <n v="51737.360866286188"/>
    <n v="122684.6281450981"/>
    <n v="51032.091013407997"/>
    <n v="82722.437003638697"/>
    <n v="1750.2851292999999"/>
    <n v="307566.35069773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8084E-AA70-4048-B938-01F700FD2001}"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17" firstHeaderRow="0" firstDataRow="1" firstDataCol="1"/>
  <pivotFields count="10">
    <pivotField axis="axisRow" showAll="0">
      <items count="14">
        <item x="0"/>
        <item x="1"/>
        <item x="2"/>
        <item x="3"/>
        <item x="4"/>
        <item x="5"/>
        <item x="6"/>
        <item x="7"/>
        <item x="8"/>
        <item x="9"/>
        <item x="10"/>
        <item x="11"/>
        <item x="12"/>
        <item t="default"/>
      </items>
    </pivotField>
    <pivotField numFmtId="176" showAll="0"/>
    <pivotField numFmtId="176" showAll="0"/>
    <pivotField numFmtId="176" showAll="0"/>
    <pivotField dataField="1" numFmtId="176" showAll="0"/>
    <pivotField dataField="1" numFmtId="176" showAll="0"/>
    <pivotField dataField="1" numFmtId="176" showAll="0"/>
    <pivotField dataField="1" numFmtId="176" showAll="0"/>
    <pivotField numFmtId="176" showAll="0"/>
    <pivotField numFmtId="176" showAll="0"/>
  </pivotFields>
  <rowFields count="1">
    <field x="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Nuclear" fld="6" baseField="0" baseItem="0"/>
    <dataField name="Sum of CCGT" fld="5" baseField="0" baseItem="0"/>
    <dataField name="Sum of Conventional" fld="4" baseField="0" baseItem="0"/>
    <dataField name="Sum of Non-thermal renewalebs" fld="7"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94461-2913-48E0-9C06-DA6D132EBA62}"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5">
    <pivotField showAll="0"/>
    <pivotField showAll="0"/>
    <pivotField dataField="1" showAll="0"/>
    <pivotField axis="axisRow" showAll="0" sortType="ascending">
      <items count="100">
        <item x="0"/>
        <item x="1"/>
        <item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t="default"/>
      </items>
    </pivotField>
    <pivotField showAll="0"/>
  </pivotFields>
  <rowFields count="1">
    <field x="3"/>
  </rowFields>
  <rowItems count="5">
    <i>
      <x/>
    </i>
    <i>
      <x v="1"/>
    </i>
    <i>
      <x v="2"/>
    </i>
    <i>
      <x v="4"/>
    </i>
    <i t="grand">
      <x/>
    </i>
  </rowItems>
  <colItems count="1">
    <i/>
  </colItems>
  <dataFields count="1">
    <dataField name="Sum of Implied Effciency" fld="2" baseField="0" baseItem="0"/>
  </dataFields>
  <formats count="2">
    <format dxfId="1">
      <pivotArea collapsedLevelsAreSubtotals="1" fieldPosition="0">
        <references count="1">
          <reference field="3" count="0"/>
        </references>
      </pivotArea>
    </format>
    <format dxfId="0">
      <pivotArea collapsedLevelsAreSubtotals="1" fieldPosition="0">
        <references count="1">
          <reference field="3"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BFCA49-E0CC-4BF0-A30B-AAB19F028C3C}"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G17" firstHeaderRow="0" firstDataRow="1" firstDataCol="1"/>
  <pivotFields count="10">
    <pivotField axis="axisRow" showAll="0">
      <items count="14">
        <item x="0"/>
        <item x="1"/>
        <item x="2"/>
        <item x="3"/>
        <item x="4"/>
        <item x="5"/>
        <item x="6"/>
        <item x="7"/>
        <item x="8"/>
        <item x="9"/>
        <item x="10"/>
        <item x="11"/>
        <item x="12"/>
        <item t="default"/>
      </items>
    </pivotField>
    <pivotField numFmtId="176" showAll="0"/>
    <pivotField dataField="1" numFmtId="176" showAll="0"/>
    <pivotField dataField="1" numFmtId="176" showAll="0"/>
    <pivotField dataField="1" numFmtId="176" showAll="0"/>
    <pivotField dataField="1" numFmtId="176" showAll="0"/>
    <pivotField dataField="1" numFmtId="176" showAll="0"/>
    <pivotField dataField="1" numFmtId="176" showAll="0"/>
    <pivotField numFmtId="176" showAll="0"/>
    <pivotField numFmtId="176" showAll="0"/>
  </pivotFields>
  <rowFields count="1">
    <field x="0"/>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Sum of Total" fld="3" baseField="0" baseItem="0"/>
    <dataField name="Sum of Nuclear" fld="6" baseField="0" baseItem="0"/>
    <dataField name="Sum of Electricity used on works" fld="2" baseField="0" baseItem="0"/>
    <dataField name="Sum of CCGT" fld="5" baseField="0" baseItem="0"/>
    <dataField name="Sum of Conventional" fld="4" baseField="0" baseItem="0"/>
    <dataField name="Sum of Non-thermal renewalebs" fld="7" baseField="0" baseItem="0"/>
  </dataFields>
  <chartFormats count="1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0" format="12" series="1">
      <pivotArea type="data" outline="0" fieldPosition="0">
        <references count="1">
          <reference field="4294967294" count="1" selected="0">
            <x v="3"/>
          </reference>
        </references>
      </pivotArea>
    </chartFormat>
    <chartFormat chart="0" format="14" series="1">
      <pivotArea type="data" outline="0" fieldPosition="0">
        <references count="1">
          <reference field="4294967294" count="1" selected="0">
            <x v="4"/>
          </reference>
        </references>
      </pivotArea>
    </chartFormat>
    <chartFormat chart="0" format="15" series="1">
      <pivotArea type="data" outline="0" fieldPosition="0">
        <references count="1">
          <reference field="4294967294" count="1" selected="0">
            <x v="5"/>
          </reference>
        </references>
      </pivotArea>
    </chartFormat>
    <chartFormat chart="10" format="22" series="1">
      <pivotArea type="data" outline="0" fieldPosition="0">
        <references count="1">
          <reference field="4294967294" count="1" selected="0">
            <x v="0"/>
          </reference>
        </references>
      </pivotArea>
    </chartFormat>
    <chartFormat chart="10" format="23" series="1">
      <pivotArea type="data" outline="0" fieldPosition="0">
        <references count="1">
          <reference field="4294967294" count="1" selected="0">
            <x v="1"/>
          </reference>
        </references>
      </pivotArea>
    </chartFormat>
    <chartFormat chart="10" format="24" series="1">
      <pivotArea type="data" outline="0" fieldPosition="0">
        <references count="1">
          <reference field="4294967294" count="1" selected="0">
            <x v="2"/>
          </reference>
        </references>
      </pivotArea>
    </chartFormat>
    <chartFormat chart="10" format="25" series="1">
      <pivotArea type="data" outline="0" fieldPosition="0">
        <references count="1">
          <reference field="4294967294" count="1" selected="0">
            <x v="3"/>
          </reference>
        </references>
      </pivotArea>
    </chartFormat>
    <chartFormat chart="10" format="26" series="1">
      <pivotArea type="data" outline="0" fieldPosition="0">
        <references count="1">
          <reference field="4294967294" count="1" selected="0">
            <x v="4"/>
          </reference>
        </references>
      </pivotArea>
    </chartFormat>
    <chartFormat chart="10" format="2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8282E8-821A-4FDB-8C53-2BE3CBF458C2}" sourceName="Year">
  <pivotTables>
    <pivotTable tabId="8" name="PivotTable4"/>
  </pivotTables>
  <data>
    <tabular pivotCacheId="1163830336">
      <items count="99">
        <i x="0" s="1"/>
        <i x="1" s="1"/>
        <i x="2" s="1"/>
        <i x="3"/>
        <i x="4" s="1"/>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86AB328-46EA-4C87-A486-6EFD02260204}" cache="Slicer_Year" caption="Yea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B97AC3-71B7-4EA8-BDF7-920E3978D879}" name="MainProviderData" displayName="MainProviderData" ref="A2:L15" totalsRowShown="0" headerRowDxfId="15" dataDxfId="16">
  <autoFilter ref="A2:L15" xr:uid="{A1D6C287-6740-47B2-9D10-96E716AB2766}"/>
  <tableColumns count="12">
    <tableColumn id="1" xr3:uid="{89C50AE3-35AE-43E3-90F9-6EDA63CB7D17}" name="Year " dataDxfId="28"/>
    <tableColumn id="2" xr3:uid="{0BA55F8D-36F8-44BB-ABFD-BE28535A374E}" name="Electricity generated" dataDxfId="27"/>
    <tableColumn id="3" xr3:uid="{DF15C683-6793-46CF-BB66-A0D02253C5DA}" name="Electricity used on works" dataDxfId="26"/>
    <tableColumn id="4" xr3:uid="{DBAEE838-E8C5-449A-93C4-D567DFDCAFF3}" name="Total" dataDxfId="25">
      <calculatedColumnFormula>B3-C3</calculatedColumnFormula>
    </tableColumn>
    <tableColumn id="5" xr3:uid="{1446D4F8-D379-49B7-8A93-3DB266852985}" name="Conventional" dataDxfId="24"/>
    <tableColumn id="6" xr3:uid="{6FD0D807-6F1F-4AAF-8669-1A921D20D23E}" name="CCGT" dataDxfId="23"/>
    <tableColumn id="7" xr3:uid="{66E3E668-A481-4ACB-A15C-523CE5E4F029}" name="Nuclear" dataDxfId="22"/>
    <tableColumn id="8" xr3:uid="{D61BAB7B-E8FF-4A7B-AC24-D8650593E854}" name="Natural flow of water" dataDxfId="21"/>
    <tableColumn id="9" xr3:uid="{0703FF26-44C9-468D-85CA-ABAD4C917B76}" name="Pumped storage" dataDxfId="20"/>
    <tableColumn id="10" xr3:uid="{FA72C0ED-BED2-407D-A59B-0BEA344F3817}" name="wind" dataDxfId="19"/>
    <tableColumn id="11" xr3:uid="{9D9AB388-9D50-4A12-A7E4-1F124B0F2A0F}" name="used in pumping at pumped storyage stations" dataDxfId="18"/>
    <tableColumn id="12" xr3:uid="{39D76056-122C-4257-A14C-A30C671FEC7A}" name="Electricity Supplied(net)" dataDxfId="17">
      <calculatedColumnFormula>D3-K3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9CDB27-F8B4-456E-8438-36835A0A566D}" name="AllProviderData" displayName="AllProviderData" ref="A1:J14" totalsRowShown="0" headerRowDxfId="2" dataDxfId="3" tableBorderDxfId="14">
  <autoFilter ref="A1:J14" xr:uid="{D1892AFD-6209-4086-B079-5A0348CC2E5A}"/>
  <tableColumns count="10">
    <tableColumn id="1" xr3:uid="{385B14F8-4AC4-41E4-8856-62E4215C05D3}" name="Year " dataDxfId="13"/>
    <tableColumn id="2" xr3:uid="{99C26F0C-3066-4D96-93E7-E8EAC3656715}" name="Electricity generated" dataDxfId="12"/>
    <tableColumn id="3" xr3:uid="{57A2CABA-A2E6-482C-9D1E-359FA0DF3CB4}" name="Electricity used on works" dataDxfId="11"/>
    <tableColumn id="4" xr3:uid="{62C18927-66DE-44CF-A548-A83E54A7D045}" name="Total" dataDxfId="10"/>
    <tableColumn id="5" xr3:uid="{1044E52F-9CF2-42A6-AE55-C34E3AAEE69F}" name="Conventional" dataDxfId="9"/>
    <tableColumn id="6" xr3:uid="{AA63CA02-D063-44C7-90CA-119E3B915FAE}" name="CCGT" dataDxfId="8"/>
    <tableColumn id="7" xr3:uid="{40C76723-E9F3-4AAA-AA01-B1F7933E03CF}" name="Nuclear" dataDxfId="7"/>
    <tableColumn id="8" xr3:uid="{D540B823-DC24-4092-BB18-8C1D0B2F91F3}" name="Non-thermal renewalebs" dataDxfId="6"/>
    <tableColumn id="9" xr3:uid="{3503F697-A859-47B7-A134-53E355FE618B}" name="Pumped storage" dataDxfId="5"/>
    <tableColumn id="10" xr3:uid="{AB07DF1B-A1C3-4A55-AC41-5602C0F80F9A}" name="Electricity Supplied(net)"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BD111C-2107-4092-9DAE-F6181BD89AFD}" name="Efficiency" displayName="Efficiency" ref="A1:E100" totalsRowShown="0">
  <autoFilter ref="A1:E100" xr:uid="{8003DE7B-08E7-48DA-ADFF-BF300A21D6CA}"/>
  <tableColumns count="5">
    <tableColumn id="1" xr3:uid="{FD2024E6-843D-4743-8502-3A3E4A83BD92}" name="mtoe"/>
    <tableColumn id="2" xr3:uid="{B5A2C6C9-8C2C-462F-9EDD-561BF3507AC7}" name="GWh"/>
    <tableColumn id="3" xr3:uid="{68C16C91-0F34-4357-BF34-F15911DE5AC8}" name="Implied Effciency"/>
    <tableColumn id="4" xr3:uid="{6A5A0465-1017-4390-A331-793533E22DFD}" name="Year"/>
    <tableColumn id="5" xr3:uid="{3CDF4D5F-0188-4C7D-8A12-54C67BDA7C3C}" name="Gwh/mote">
      <calculatedColumnFormula>B2/A2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651F-67C2-4F2B-A1E7-2C4CFC77A8B5}">
  <dimension ref="A1"/>
  <sheetViews>
    <sheetView showGridLines="0" tabSelected="1" zoomScale="80" workbookViewId="0">
      <selection activeCell="L15" sqref="L15"/>
    </sheetView>
  </sheetViews>
  <sheetFormatPr defaultRowHeight="14" x14ac:dyDescent="0.3"/>
  <sheetData/>
  <phoneticPr fontId="2"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7891-A11F-46B6-B55A-171BC0B8B586}">
  <dimension ref="A3:E17"/>
  <sheetViews>
    <sheetView workbookViewId="0">
      <selection activeCell="E29" sqref="E29"/>
    </sheetView>
  </sheetViews>
  <sheetFormatPr defaultRowHeight="14" x14ac:dyDescent="0.3"/>
  <cols>
    <col min="1" max="1" width="12.6640625" bestFit="1" customWidth="1"/>
    <col min="2" max="2" width="14.33203125" bestFit="1" customWidth="1"/>
    <col min="3" max="3" width="12.33203125" bestFit="1" customWidth="1"/>
    <col min="4" max="4" width="19.33203125" bestFit="1" customWidth="1"/>
    <col min="5" max="5" width="29.75" bestFit="1" customWidth="1"/>
    <col min="6" max="6" width="22" bestFit="1" customWidth="1"/>
  </cols>
  <sheetData>
    <row r="3" spans="1:5" x14ac:dyDescent="0.3">
      <c r="A3" s="32" t="s">
        <v>14</v>
      </c>
      <c r="B3" t="s">
        <v>18</v>
      </c>
      <c r="C3" t="s">
        <v>20</v>
      </c>
      <c r="D3" t="s">
        <v>19</v>
      </c>
      <c r="E3" t="s">
        <v>21</v>
      </c>
    </row>
    <row r="4" spans="1:5" x14ac:dyDescent="0.3">
      <c r="A4" s="33">
        <v>2007</v>
      </c>
      <c r="B4" s="31">
        <v>57248.895000000004</v>
      </c>
      <c r="C4" s="31">
        <v>149127.40659202481</v>
      </c>
      <c r="D4" s="31">
        <v>158593.88349943503</v>
      </c>
      <c r="E4" s="31">
        <v>10319.56278255</v>
      </c>
    </row>
    <row r="5" spans="1:5" x14ac:dyDescent="0.3">
      <c r="A5" s="33">
        <v>2008</v>
      </c>
      <c r="B5" s="31">
        <v>47673.069000000003</v>
      </c>
      <c r="C5" s="31">
        <v>168364.14369880199</v>
      </c>
      <c r="D5" s="31">
        <v>140184.5840945344</v>
      </c>
      <c r="E5" s="31">
        <v>12254.815350044017</v>
      </c>
    </row>
    <row r="6" spans="1:5" x14ac:dyDescent="0.3">
      <c r="A6" s="33">
        <v>2009</v>
      </c>
      <c r="B6" s="31">
        <v>62761.710000000006</v>
      </c>
      <c r="C6" s="31">
        <v>159158.6320958354</v>
      </c>
      <c r="D6" s="31">
        <v>120052.96031897329</v>
      </c>
      <c r="E6" s="31">
        <v>14503.207839237639</v>
      </c>
    </row>
    <row r="7" spans="1:5" x14ac:dyDescent="0.3">
      <c r="A7" s="33">
        <v>2010</v>
      </c>
      <c r="B7" s="31">
        <v>56441.712999999996</v>
      </c>
      <c r="C7" s="31">
        <v>116753.596421172</v>
      </c>
      <c r="D7" s="31">
        <v>175717.72767520629</v>
      </c>
      <c r="E7" s="31">
        <v>13893.563740158497</v>
      </c>
    </row>
    <row r="8" spans="1:5" x14ac:dyDescent="0.3">
      <c r="A8" s="33">
        <v>2011</v>
      </c>
      <c r="B8" s="31">
        <v>62655.21699999999</v>
      </c>
      <c r="C8" s="31">
        <v>118857.2835999058</v>
      </c>
      <c r="D8" s="31">
        <v>145260.5307443731</v>
      </c>
      <c r="E8" s="31">
        <v>21862.139252885696</v>
      </c>
    </row>
    <row r="9" spans="1:5" x14ac:dyDescent="0.3">
      <c r="A9" s="33">
        <v>2012</v>
      </c>
      <c r="B9" s="31">
        <v>63949.204999999994</v>
      </c>
      <c r="C9" s="31">
        <v>93310.525970429095</v>
      </c>
      <c r="D9" s="31">
        <v>159182.9809189451</v>
      </c>
      <c r="E9" s="31">
        <v>26491.327620474905</v>
      </c>
    </row>
    <row r="10" spans="1:5" x14ac:dyDescent="0.3">
      <c r="A10" s="33">
        <v>2013</v>
      </c>
      <c r="B10" s="31">
        <v>64132.508000000002</v>
      </c>
      <c r="C10" s="31">
        <v>91551.646584461894</v>
      </c>
      <c r="D10" s="31">
        <v>146777.00957840262</v>
      </c>
      <c r="E10" s="31">
        <v>35078.903087359802</v>
      </c>
    </row>
    <row r="11" spans="1:5" x14ac:dyDescent="0.3">
      <c r="A11" s="33">
        <v>2014</v>
      </c>
      <c r="B11" s="31">
        <v>57902.521000000001</v>
      </c>
      <c r="C11" s="31">
        <v>94351.244437115936</v>
      </c>
      <c r="D11" s="31">
        <v>124642.15183014242</v>
      </c>
      <c r="E11" s="31">
        <v>41846.90156277694</v>
      </c>
    </row>
    <row r="12" spans="1:5" x14ac:dyDescent="0.3">
      <c r="A12" s="33">
        <v>2015</v>
      </c>
      <c r="B12" s="31">
        <v>63894.555000000008</v>
      </c>
      <c r="C12" s="31">
        <v>94065.986229007773</v>
      </c>
      <c r="D12" s="31">
        <v>107477.24770933494</v>
      </c>
      <c r="E12" s="31">
        <v>54055.854018856131</v>
      </c>
    </row>
    <row r="13" spans="1:5" x14ac:dyDescent="0.3">
      <c r="A13" s="33">
        <v>2016</v>
      </c>
      <c r="B13" s="31">
        <v>65149.084999999999</v>
      </c>
      <c r="C13" s="31">
        <v>137312.05309100117</v>
      </c>
      <c r="D13" s="31">
        <v>65612.715762859443</v>
      </c>
      <c r="E13" s="31">
        <v>52873.899485848757</v>
      </c>
    </row>
    <row r="14" spans="1:5" x14ac:dyDescent="0.3">
      <c r="A14" s="33">
        <v>2017</v>
      </c>
      <c r="B14" s="31">
        <v>63886.856448923994</v>
      </c>
      <c r="C14" s="31">
        <v>130204.05279687293</v>
      </c>
      <c r="D14" s="31">
        <v>58854.112825272532</v>
      </c>
      <c r="E14" s="31">
        <v>66920.064914516042</v>
      </c>
    </row>
    <row r="15" spans="1:5" x14ac:dyDescent="0.3">
      <c r="A15" s="33">
        <v>2018</v>
      </c>
      <c r="B15" s="31">
        <v>59097.753420458997</v>
      </c>
      <c r="C15" s="31">
        <v>123689.07241179982</v>
      </c>
      <c r="D15" s="31">
        <v>57290.355981986475</v>
      </c>
      <c r="E15" s="31">
        <v>74795.209353324753</v>
      </c>
    </row>
    <row r="16" spans="1:5" x14ac:dyDescent="0.3">
      <c r="A16" s="33">
        <v>2019</v>
      </c>
      <c r="B16" s="31">
        <v>51032.091013407997</v>
      </c>
      <c r="C16" s="31">
        <v>122684.6281450981</v>
      </c>
      <c r="D16" s="31">
        <v>51737.360866286188</v>
      </c>
      <c r="E16" s="31">
        <v>82722.437003638697</v>
      </c>
    </row>
    <row r="17" spans="1:5" x14ac:dyDescent="0.3">
      <c r="A17" s="33" t="s">
        <v>15</v>
      </c>
      <c r="B17" s="31">
        <v>775825.17888279108</v>
      </c>
      <c r="C17" s="31">
        <v>1599430.2720735269</v>
      </c>
      <c r="D17" s="31">
        <v>1511383.6218057517</v>
      </c>
      <c r="E17" s="31">
        <v>507617.88601167186</v>
      </c>
    </row>
  </sheetData>
  <phoneticPr fontId="2"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53D1-47F9-4DD7-AF45-35262B0F7B4B}">
  <dimension ref="A3:F35"/>
  <sheetViews>
    <sheetView workbookViewId="0">
      <selection activeCell="F22" sqref="F22"/>
    </sheetView>
  </sheetViews>
  <sheetFormatPr defaultRowHeight="14" x14ac:dyDescent="0.3"/>
  <cols>
    <col min="1" max="1" width="12.6640625" bestFit="1" customWidth="1"/>
    <col min="2" max="2" width="22.6640625" bestFit="1" customWidth="1"/>
  </cols>
  <sheetData>
    <row r="3" spans="1:2" x14ac:dyDescent="0.3">
      <c r="A3" s="32" t="s">
        <v>14</v>
      </c>
      <c r="B3" t="s">
        <v>27</v>
      </c>
    </row>
    <row r="4" spans="1:2" x14ac:dyDescent="0.3">
      <c r="A4" s="33">
        <v>1921</v>
      </c>
      <c r="B4" s="35">
        <v>9.7182824188616193E-2</v>
      </c>
    </row>
    <row r="5" spans="1:2" x14ac:dyDescent="0.3">
      <c r="A5" s="33">
        <v>1922</v>
      </c>
      <c r="B5" s="34">
        <v>0.11319690719566473</v>
      </c>
    </row>
    <row r="6" spans="1:2" x14ac:dyDescent="0.3">
      <c r="A6" s="33">
        <v>1923</v>
      </c>
      <c r="B6" s="34">
        <v>0.11709513896616293</v>
      </c>
    </row>
    <row r="7" spans="1:2" x14ac:dyDescent="0.3">
      <c r="A7" s="33">
        <v>1925</v>
      </c>
      <c r="B7" s="34">
        <v>0.13029324595957845</v>
      </c>
    </row>
    <row r="8" spans="1:2" x14ac:dyDescent="0.3">
      <c r="A8" s="33" t="s">
        <v>15</v>
      </c>
      <c r="B8" s="31">
        <v>0.45776811631002234</v>
      </c>
    </row>
    <row r="23" spans="5:6" x14ac:dyDescent="0.3">
      <c r="E23" s="35"/>
      <c r="F23" s="34"/>
    </row>
    <row r="35" spans="5:5" x14ac:dyDescent="0.3">
      <c r="E35" s="35"/>
    </row>
  </sheetData>
  <phoneticPr fontId="2"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E100-9CB5-4D8B-B0B1-4CFB0775348D}">
  <dimension ref="A3:G17"/>
  <sheetViews>
    <sheetView topLeftCell="C3" workbookViewId="0">
      <selection activeCell="C24" sqref="C24"/>
    </sheetView>
  </sheetViews>
  <sheetFormatPr defaultRowHeight="14" x14ac:dyDescent="0.3"/>
  <cols>
    <col min="1" max="1" width="12.6640625" bestFit="1" customWidth="1"/>
    <col min="2" max="2" width="12.33203125" bestFit="1" customWidth="1"/>
    <col min="3" max="3" width="14.33203125" bestFit="1" customWidth="1"/>
    <col min="4" max="4" width="29.4140625" bestFit="1" customWidth="1"/>
    <col min="5" max="5" width="12.33203125" bestFit="1" customWidth="1"/>
    <col min="6" max="6" width="19.33203125" bestFit="1" customWidth="1"/>
    <col min="7" max="7" width="29.75" bestFit="1" customWidth="1"/>
    <col min="8" max="8" width="22" bestFit="1" customWidth="1"/>
    <col min="9" max="9" width="12.33203125" bestFit="1" customWidth="1"/>
    <col min="10" max="10" width="25.6640625" bestFit="1" customWidth="1"/>
    <col min="11" max="11" width="12.33203125" bestFit="1" customWidth="1"/>
    <col min="12" max="12" width="25.6640625" bestFit="1" customWidth="1"/>
    <col min="13" max="13" width="12.33203125" bestFit="1" customWidth="1"/>
    <col min="14" max="14" width="25.6640625" bestFit="1" customWidth="1"/>
    <col min="15" max="15" width="12.33203125" bestFit="1" customWidth="1"/>
    <col min="16" max="16" width="25.6640625" bestFit="1" customWidth="1"/>
    <col min="17" max="17" width="12.33203125" bestFit="1" customWidth="1"/>
    <col min="18" max="18" width="25.6640625" bestFit="1" customWidth="1"/>
    <col min="19" max="19" width="12.33203125" bestFit="1" customWidth="1"/>
    <col min="20" max="20" width="25.6640625" bestFit="1" customWidth="1"/>
    <col min="21" max="21" width="11.9140625" bestFit="1" customWidth="1"/>
    <col min="22" max="22" width="25.6640625" bestFit="1" customWidth="1"/>
    <col min="23" max="23" width="12.33203125" bestFit="1" customWidth="1"/>
    <col min="24" max="24" width="25.6640625" bestFit="1" customWidth="1"/>
    <col min="25" max="25" width="12.33203125" bestFit="1" customWidth="1"/>
    <col min="26" max="26" width="25.6640625" bestFit="1" customWidth="1"/>
    <col min="27" max="27" width="12.33203125" bestFit="1" customWidth="1"/>
    <col min="28" max="28" width="30.6640625" bestFit="1" customWidth="1"/>
    <col min="29" max="29" width="16.9140625" bestFit="1" customWidth="1"/>
  </cols>
  <sheetData>
    <row r="3" spans="1:7" x14ac:dyDescent="0.3">
      <c r="A3" s="32" t="s">
        <v>14</v>
      </c>
      <c r="B3" t="s">
        <v>16</v>
      </c>
      <c r="C3" t="s">
        <v>18</v>
      </c>
      <c r="D3" t="s">
        <v>17</v>
      </c>
      <c r="E3" t="s">
        <v>20</v>
      </c>
      <c r="F3" t="s">
        <v>19</v>
      </c>
      <c r="G3" t="s">
        <v>21</v>
      </c>
    </row>
    <row r="4" spans="1:7" x14ac:dyDescent="0.3">
      <c r="A4" s="33">
        <v>2007</v>
      </c>
      <c r="B4" s="31">
        <v>379135.51387400989</v>
      </c>
      <c r="C4" s="31">
        <v>57248.895000000004</v>
      </c>
      <c r="D4" s="31">
        <v>17694.436522497752</v>
      </c>
      <c r="E4" s="31">
        <v>149127.40659202481</v>
      </c>
      <c r="F4" s="31">
        <v>158593.88349943503</v>
      </c>
      <c r="G4" s="31">
        <v>10319.56278255</v>
      </c>
    </row>
    <row r="5" spans="1:7" x14ac:dyDescent="0.3">
      <c r="A5" s="33">
        <v>2008</v>
      </c>
      <c r="B5" s="31">
        <v>372551.29214338039</v>
      </c>
      <c r="C5" s="31">
        <v>47673.069000000003</v>
      </c>
      <c r="D5" s="31">
        <v>16340.710864700546</v>
      </c>
      <c r="E5" s="31">
        <v>168364.14369880199</v>
      </c>
      <c r="F5" s="31">
        <v>140184.5840945344</v>
      </c>
      <c r="G5" s="31">
        <v>12254.815350044017</v>
      </c>
    </row>
    <row r="6" spans="1:7" x14ac:dyDescent="0.3">
      <c r="A6" s="33">
        <v>2009</v>
      </c>
      <c r="B6" s="31">
        <v>360148.93325404637</v>
      </c>
      <c r="C6" s="31">
        <v>62761.710000000006</v>
      </c>
      <c r="D6" s="31">
        <v>16569.311941424152</v>
      </c>
      <c r="E6" s="31">
        <v>159158.6320958354</v>
      </c>
      <c r="F6" s="31">
        <v>120052.96031897329</v>
      </c>
      <c r="G6" s="31">
        <v>14503.207839237639</v>
      </c>
    </row>
    <row r="7" spans="1:7" x14ac:dyDescent="0.3">
      <c r="A7" s="33">
        <v>2010</v>
      </c>
      <c r="B7" s="31">
        <v>365946.04083653679</v>
      </c>
      <c r="C7" s="31">
        <v>56441.712999999996</v>
      </c>
      <c r="D7" s="31">
        <v>16122.19942712109</v>
      </c>
      <c r="E7" s="31">
        <v>116753.596421172</v>
      </c>
      <c r="F7" s="31">
        <v>175717.72767520629</v>
      </c>
      <c r="G7" s="31">
        <v>13893.563740158497</v>
      </c>
    </row>
    <row r="8" spans="1:7" x14ac:dyDescent="0.3">
      <c r="A8" s="33">
        <v>2011</v>
      </c>
      <c r="B8" s="31">
        <v>351530.5975021646</v>
      </c>
      <c r="C8" s="31">
        <v>62655.21699999999</v>
      </c>
      <c r="D8" s="31">
        <v>16451.430204468092</v>
      </c>
      <c r="E8" s="31">
        <v>118857.2835999058</v>
      </c>
      <c r="F8" s="31">
        <v>145260.5307443731</v>
      </c>
      <c r="G8" s="31">
        <v>21862.139252885696</v>
      </c>
    </row>
    <row r="9" spans="1:7" x14ac:dyDescent="0.3">
      <c r="A9" s="33">
        <v>2012</v>
      </c>
      <c r="B9" s="31">
        <v>345890.15471484908</v>
      </c>
      <c r="C9" s="31">
        <v>63949.204999999994</v>
      </c>
      <c r="D9" s="31">
        <v>17983.392408365973</v>
      </c>
      <c r="E9" s="31">
        <v>93310.525970429095</v>
      </c>
      <c r="F9" s="31">
        <v>159182.9809189451</v>
      </c>
      <c r="G9" s="31">
        <v>26491.327620474905</v>
      </c>
    </row>
    <row r="10" spans="1:7" x14ac:dyDescent="0.3">
      <c r="A10" s="33">
        <v>2013</v>
      </c>
      <c r="B10" s="31">
        <v>340433.82546439103</v>
      </c>
      <c r="C10" s="31">
        <v>64132.508000000002</v>
      </c>
      <c r="D10" s="31">
        <v>17849.516335213641</v>
      </c>
      <c r="E10" s="31">
        <v>91551.646584461894</v>
      </c>
      <c r="F10" s="31">
        <v>146777.00957840262</v>
      </c>
      <c r="G10" s="31">
        <v>35078.903087359802</v>
      </c>
    </row>
    <row r="11" spans="1:7" x14ac:dyDescent="0.3">
      <c r="A11" s="33">
        <v>2014</v>
      </c>
      <c r="B11" s="31">
        <v>321616.24534503528</v>
      </c>
      <c r="C11" s="31">
        <v>57902.521000000001</v>
      </c>
      <c r="D11" s="31">
        <v>16479.856870596846</v>
      </c>
      <c r="E11" s="31">
        <v>94351.244437115936</v>
      </c>
      <c r="F11" s="31">
        <v>124642.15183014242</v>
      </c>
      <c r="G11" s="31">
        <v>41846.90156277694</v>
      </c>
    </row>
    <row r="12" spans="1:7" x14ac:dyDescent="0.3">
      <c r="A12" s="33">
        <v>2015</v>
      </c>
      <c r="B12" s="31">
        <v>322223.50395719882</v>
      </c>
      <c r="C12" s="31">
        <v>63894.555000000008</v>
      </c>
      <c r="D12" s="31">
        <v>16651.809938469527</v>
      </c>
      <c r="E12" s="31">
        <v>94065.986229007773</v>
      </c>
      <c r="F12" s="31">
        <v>107477.24770933494</v>
      </c>
      <c r="G12" s="31">
        <v>54055.854018856131</v>
      </c>
    </row>
    <row r="13" spans="1:7" x14ac:dyDescent="0.3">
      <c r="A13" s="33">
        <v>2016</v>
      </c>
      <c r="B13" s="31">
        <v>323896.64754970936</v>
      </c>
      <c r="C13" s="31">
        <v>65149.084999999999</v>
      </c>
      <c r="D13" s="31">
        <v>15267.763534036092</v>
      </c>
      <c r="E13" s="31">
        <v>137312.05309100117</v>
      </c>
      <c r="F13" s="31">
        <v>65612.715762859443</v>
      </c>
      <c r="G13" s="31">
        <v>52873.899485848757</v>
      </c>
    </row>
    <row r="14" spans="1:7" x14ac:dyDescent="0.3">
      <c r="A14" s="33">
        <v>2017</v>
      </c>
      <c r="B14" s="31">
        <v>322727.09981558553</v>
      </c>
      <c r="C14" s="31">
        <v>63886.856448923994</v>
      </c>
      <c r="D14" s="31">
        <v>15470.229315727767</v>
      </c>
      <c r="E14" s="31">
        <v>130204.05279687293</v>
      </c>
      <c r="F14" s="31">
        <v>58854.112825272532</v>
      </c>
      <c r="G14" s="31">
        <v>66920.064914516042</v>
      </c>
    </row>
    <row r="15" spans="1:7" x14ac:dyDescent="0.3">
      <c r="A15" s="33">
        <v>2018</v>
      </c>
      <c r="B15" s="31">
        <v>317362.12729657005</v>
      </c>
      <c r="C15" s="31">
        <v>59097.753420458997</v>
      </c>
      <c r="D15" s="31">
        <v>15413.645576912217</v>
      </c>
      <c r="E15" s="31">
        <v>123689.07241179982</v>
      </c>
      <c r="F15" s="31">
        <v>57290.355981986475</v>
      </c>
      <c r="G15" s="31">
        <v>74795.209353324753</v>
      </c>
    </row>
    <row r="16" spans="1:7" x14ac:dyDescent="0.3">
      <c r="A16" s="33">
        <v>2019</v>
      </c>
      <c r="B16" s="31">
        <v>309926.80215773103</v>
      </c>
      <c r="C16" s="31">
        <v>51032.091013407997</v>
      </c>
      <c r="D16" s="31">
        <v>14834.132249999313</v>
      </c>
      <c r="E16" s="31">
        <v>122684.6281450981</v>
      </c>
      <c r="F16" s="31">
        <v>51737.360866286188</v>
      </c>
      <c r="G16" s="31">
        <v>82722.437003638697</v>
      </c>
    </row>
    <row r="17" spans="1:7" x14ac:dyDescent="0.3">
      <c r="A17" s="33" t="s">
        <v>15</v>
      </c>
      <c r="B17" s="31">
        <v>4433388.7839112086</v>
      </c>
      <c r="C17" s="31">
        <v>775825.17888279108</v>
      </c>
      <c r="D17" s="31">
        <v>213128.43518953302</v>
      </c>
      <c r="E17" s="31">
        <v>1599430.2720735269</v>
      </c>
      <c r="F17" s="31">
        <v>1511383.6218057517</v>
      </c>
      <c r="G17" s="31">
        <v>507617.88601167186</v>
      </c>
    </row>
  </sheetData>
  <phoneticPr fontId="2"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
  <sheetViews>
    <sheetView topLeftCell="G1" workbookViewId="0">
      <selection activeCell="B4" sqref="B4"/>
    </sheetView>
  </sheetViews>
  <sheetFormatPr defaultRowHeight="14" x14ac:dyDescent="0.3"/>
  <cols>
    <col min="2" max="2" width="19.58203125" customWidth="1"/>
    <col min="3" max="3" width="23.08203125" customWidth="1"/>
    <col min="4" max="4" width="7.9140625" customWidth="1"/>
    <col min="5" max="5" width="13.6640625" customWidth="1"/>
    <col min="7" max="7" width="9" customWidth="1"/>
    <col min="8" max="8" width="20.33203125" customWidth="1"/>
    <col min="9" max="9" width="19.08203125" customWidth="1"/>
    <col min="10" max="10" width="9.1640625" customWidth="1"/>
    <col min="11" max="11" width="40.58203125" customWidth="1"/>
    <col min="12" max="12" width="22.33203125" customWidth="1"/>
  </cols>
  <sheetData>
    <row r="1" spans="1:12" s="8" customFormat="1" x14ac:dyDescent="0.3">
      <c r="A1" s="9" t="s">
        <v>12</v>
      </c>
      <c r="B1" s="9"/>
      <c r="C1" s="9"/>
      <c r="D1" s="9"/>
      <c r="E1" s="9"/>
      <c r="F1" s="9"/>
      <c r="G1" s="9"/>
      <c r="H1" s="9"/>
      <c r="I1" s="9"/>
      <c r="J1" s="9"/>
      <c r="K1" s="9"/>
      <c r="L1" s="9"/>
    </row>
    <row r="2" spans="1:12" s="8" customFormat="1" x14ac:dyDescent="0.3">
      <c r="A2" s="10" t="s">
        <v>0</v>
      </c>
      <c r="B2" s="8" t="s">
        <v>1</v>
      </c>
      <c r="C2" s="8" t="s">
        <v>2</v>
      </c>
      <c r="D2" s="8" t="s">
        <v>3</v>
      </c>
      <c r="E2" s="8" t="s">
        <v>4</v>
      </c>
      <c r="F2" s="8" t="s">
        <v>5</v>
      </c>
      <c r="G2" s="8" t="s">
        <v>6</v>
      </c>
      <c r="H2" s="8" t="s">
        <v>7</v>
      </c>
      <c r="I2" s="8" t="s">
        <v>8</v>
      </c>
      <c r="J2" s="8" t="s">
        <v>9</v>
      </c>
      <c r="K2" s="8" t="s">
        <v>10</v>
      </c>
      <c r="L2" s="8" t="s">
        <v>11</v>
      </c>
    </row>
    <row r="3" spans="1:12" x14ac:dyDescent="0.3">
      <c r="A3" s="1">
        <v>2007</v>
      </c>
      <c r="B3" s="2">
        <v>361317.21020398795</v>
      </c>
      <c r="C3" s="3">
        <v>16089.763010763321</v>
      </c>
      <c r="D3" s="4">
        <f>B3-C3</f>
        <v>345227.44719322462</v>
      </c>
      <c r="E3" s="3">
        <v>138793.3504317698</v>
      </c>
      <c r="F3" s="3">
        <v>137656.8438764548</v>
      </c>
      <c r="G3" s="3">
        <v>57248.895000000004</v>
      </c>
      <c r="H3" s="3">
        <v>4113.7551000000003</v>
      </c>
      <c r="I3" s="3">
        <v>3845.7660000000001</v>
      </c>
      <c r="J3" s="3">
        <v>3568.836785</v>
      </c>
      <c r="K3" s="3">
        <v>5071.2659999999996</v>
      </c>
      <c r="L3" s="3">
        <f>D3-K3</f>
        <v>340156.18119322462</v>
      </c>
    </row>
    <row r="4" spans="1:12" x14ac:dyDescent="0.3">
      <c r="A4" s="1">
        <v>2008</v>
      </c>
      <c r="B4" s="2">
        <v>355238.98502225155</v>
      </c>
      <c r="C4" s="3">
        <v>14662.016532791338</v>
      </c>
      <c r="D4" s="4">
        <f>B4-C4</f>
        <v>340576.96848946024</v>
      </c>
      <c r="E4" s="3">
        <v>121815.78003620927</v>
      </c>
      <c r="F4" s="3">
        <v>157416.75609449999</v>
      </c>
      <c r="G4" s="3">
        <v>47673.069000000003</v>
      </c>
      <c r="H4" s="3">
        <v>4209.0810236173393</v>
      </c>
      <c r="I4" s="3">
        <v>4074.68</v>
      </c>
      <c r="J4" s="3">
        <v>5387.6023351336671</v>
      </c>
      <c r="K4" s="3">
        <v>5371.3050000000003</v>
      </c>
      <c r="L4" s="3">
        <f>D4-K4</f>
        <v>335205.66348946025</v>
      </c>
    </row>
    <row r="5" spans="1:12" x14ac:dyDescent="0.3">
      <c r="A5" s="1">
        <v>2009</v>
      </c>
      <c r="B5" s="2">
        <v>342010.83935537451</v>
      </c>
      <c r="C5" s="3">
        <v>14750.393942309445</v>
      </c>
      <c r="D5" s="4">
        <f>B5-C5</f>
        <v>327260.44541306508</v>
      </c>
      <c r="E5" s="3">
        <v>101099.62309307148</v>
      </c>
      <c r="F5" s="3">
        <v>148907.4006519164</v>
      </c>
      <c r="G5" s="3">
        <v>62761.710000000006</v>
      </c>
      <c r="H5" s="3">
        <v>4279.1406556530128</v>
      </c>
      <c r="I5" s="3">
        <v>3672.4229999999998</v>
      </c>
      <c r="J5" s="3">
        <v>6540.1480124241543</v>
      </c>
      <c r="K5" s="3">
        <v>4843.0940000000001</v>
      </c>
      <c r="L5" s="3">
        <f>D5-K5</f>
        <v>322417.3514130651</v>
      </c>
    </row>
    <row r="6" spans="1:12" x14ac:dyDescent="0.3">
      <c r="A6" s="1">
        <v>2010</v>
      </c>
      <c r="B6" s="2">
        <v>347607.46679354098</v>
      </c>
      <c r="C6" s="3">
        <v>14402.546226829007</v>
      </c>
      <c r="D6" s="4">
        <f>B6-C6</f>
        <v>333204.92056671198</v>
      </c>
      <c r="E6" s="3">
        <v>157818.35563090959</v>
      </c>
      <c r="F6" s="3">
        <v>105142.2231180885</v>
      </c>
      <c r="G6" s="3">
        <v>56441.712999999996</v>
      </c>
      <c r="H6" s="3">
        <v>2693.6202780269059</v>
      </c>
      <c r="I6" s="3">
        <v>3139.4399999999996</v>
      </c>
      <c r="J6" s="3">
        <v>7969.5685396870003</v>
      </c>
      <c r="K6" s="3">
        <v>4212.0280000000002</v>
      </c>
      <c r="L6" s="3">
        <f t="shared" ref="L4:L15" si="0">D6-K6</f>
        <v>328992.89256671199</v>
      </c>
    </row>
    <row r="7" spans="1:12" x14ac:dyDescent="0.3">
      <c r="A7" s="1">
        <v>2011</v>
      </c>
      <c r="B7" s="2">
        <v>332539.03041649587</v>
      </c>
      <c r="C7" s="3">
        <v>14478.771510239567</v>
      </c>
      <c r="D7" s="4">
        <f>B7-C7</f>
        <v>318060.25890625629</v>
      </c>
      <c r="E7" s="3">
        <v>129668.59464370293</v>
      </c>
      <c r="F7" s="3">
        <v>105345.39737690808</v>
      </c>
      <c r="G7" s="3">
        <v>62655.21699999999</v>
      </c>
      <c r="H7" s="3">
        <v>4577.8543764823116</v>
      </c>
      <c r="I7" s="3">
        <v>2895.4269050000003</v>
      </c>
      <c r="J7" s="3">
        <v>12917.768604163006</v>
      </c>
      <c r="K7" s="3">
        <v>3843.0971999999997</v>
      </c>
      <c r="L7" s="3">
        <f t="shared" si="0"/>
        <v>314217.16170625627</v>
      </c>
    </row>
    <row r="8" spans="1:12" x14ac:dyDescent="0.3">
      <c r="A8" s="1">
        <v>2012</v>
      </c>
      <c r="B8" s="2">
        <v>328291.20821368112</v>
      </c>
      <c r="C8" s="3">
        <v>15859.843408414727</v>
      </c>
      <c r="D8" s="4">
        <f t="shared" ref="D8:D14" si="1">B8-C8</f>
        <v>312431.36480526638</v>
      </c>
      <c r="E8" s="3">
        <v>139994.14395581506</v>
      </c>
      <c r="F8" s="3">
        <v>84206.568497014188</v>
      </c>
      <c r="G8" s="3">
        <v>63949.204999999994</v>
      </c>
      <c r="H8" s="3">
        <v>4168.1216078159678</v>
      </c>
      <c r="I8" s="3">
        <v>2956.1152049999996</v>
      </c>
      <c r="J8" s="3">
        <v>17157.210539621159</v>
      </c>
      <c r="K8" s="3">
        <v>3977.7478000000006</v>
      </c>
      <c r="L8" s="3">
        <f t="shared" si="0"/>
        <v>308453.61700526637</v>
      </c>
    </row>
    <row r="9" spans="1:12" x14ac:dyDescent="0.3">
      <c r="A9" s="1">
        <v>2013</v>
      </c>
      <c r="B9" s="2">
        <v>324622.51588203106</v>
      </c>
      <c r="C9" s="3">
        <v>15658.452880959987</v>
      </c>
      <c r="D9" s="4">
        <f t="shared" si="1"/>
        <v>308964.0630010711</v>
      </c>
      <c r="E9" s="3">
        <v>133237.91311053638</v>
      </c>
      <c r="F9" s="3">
        <v>81145.406883544114</v>
      </c>
      <c r="G9" s="3">
        <v>64132.508000000002</v>
      </c>
      <c r="H9" s="3">
        <v>3596.3814542748187</v>
      </c>
      <c r="I9" s="3">
        <v>2893.7582141666671</v>
      </c>
      <c r="J9" s="3">
        <v>23958.095338549127</v>
      </c>
      <c r="K9" s="3">
        <v>3929.5806000000002</v>
      </c>
      <c r="L9" s="3">
        <f t="shared" si="0"/>
        <v>305034.48240107112</v>
      </c>
    </row>
    <row r="10" spans="1:12" x14ac:dyDescent="0.3">
      <c r="A10" s="1">
        <v>2014</v>
      </c>
      <c r="B10" s="2">
        <v>300821.91920513718</v>
      </c>
      <c r="C10" s="3">
        <v>13957.499390334235</v>
      </c>
      <c r="D10" s="4">
        <f t="shared" si="1"/>
        <v>286864.41981480294</v>
      </c>
      <c r="E10" s="3">
        <v>107945.06367493281</v>
      </c>
      <c r="F10" s="3">
        <v>86775.386039417048</v>
      </c>
      <c r="G10" s="3">
        <v>57902.521000000001</v>
      </c>
      <c r="H10" s="3">
        <v>4605.7573863705675</v>
      </c>
      <c r="I10" s="3">
        <v>2873.4265150000001</v>
      </c>
      <c r="J10" s="3">
        <v>26762.265199082511</v>
      </c>
      <c r="K10" s="3">
        <v>3884.1986000000002</v>
      </c>
      <c r="L10" s="3">
        <f t="shared" si="0"/>
        <v>282980.22121480294</v>
      </c>
    </row>
    <row r="11" spans="1:12" x14ac:dyDescent="0.3">
      <c r="A11" s="1">
        <v>2015</v>
      </c>
      <c r="B11" s="2">
        <v>295990.67504291568</v>
      </c>
      <c r="C11" s="3">
        <v>13817.979536137249</v>
      </c>
      <c r="D11" s="4">
        <f t="shared" si="1"/>
        <v>282172.69550677843</v>
      </c>
      <c r="E11" s="3">
        <v>88265.51964102796</v>
      </c>
      <c r="F11" s="3">
        <v>87731.597547174184</v>
      </c>
      <c r="G11" s="3">
        <v>63894.555000000008</v>
      </c>
      <c r="H11" s="3">
        <v>4889.4738295964125</v>
      </c>
      <c r="I11" s="3">
        <v>2729.8610000000003</v>
      </c>
      <c r="J11" s="3">
        <v>34661.688488979846</v>
      </c>
      <c r="K11" s="3">
        <v>3710.569</v>
      </c>
      <c r="L11" s="3">
        <f t="shared" si="0"/>
        <v>278462.12650677841</v>
      </c>
    </row>
    <row r="12" spans="1:12" x14ac:dyDescent="0.3">
      <c r="A12" s="1">
        <v>2016</v>
      </c>
      <c r="B12" s="2">
        <v>292943.34515398851</v>
      </c>
      <c r="C12" s="3">
        <v>12346.688739217814</v>
      </c>
      <c r="D12" s="4">
        <f t="shared" si="1"/>
        <v>280596.6564147707</v>
      </c>
      <c r="E12" s="3">
        <v>44537.200481142296</v>
      </c>
      <c r="F12" s="3">
        <v>131276.32116260976</v>
      </c>
      <c r="G12" s="3">
        <v>65149.084999999999</v>
      </c>
      <c r="H12" s="3">
        <v>3937.2339790740693</v>
      </c>
      <c r="I12" s="3">
        <v>2948.8942099999999</v>
      </c>
      <c r="J12" s="3">
        <v>32747.921581944578</v>
      </c>
      <c r="K12" s="3">
        <v>4014.3399999999997</v>
      </c>
      <c r="L12" s="3">
        <f t="shared" si="0"/>
        <v>276582.31641477067</v>
      </c>
    </row>
    <row r="13" spans="1:12" x14ac:dyDescent="0.3">
      <c r="A13" s="1">
        <v>2017</v>
      </c>
      <c r="B13" s="2">
        <v>287744.23586162081</v>
      </c>
      <c r="C13" s="3">
        <v>11712.038324852352</v>
      </c>
      <c r="D13" s="4">
        <f t="shared" si="1"/>
        <v>276032.19753676845</v>
      </c>
      <c r="E13" s="3">
        <v>37424.21904157105</v>
      </c>
      <c r="F13" s="3">
        <v>123762.90829813438</v>
      </c>
      <c r="G13" s="3">
        <v>63886.856448923994</v>
      </c>
      <c r="H13" s="3">
        <v>4163.984706072858</v>
      </c>
      <c r="I13" s="3">
        <v>2862.0128300000001</v>
      </c>
      <c r="J13" s="3">
        <v>43932.216212066145</v>
      </c>
      <c r="K13" s="3">
        <v>3859.1899999999996</v>
      </c>
      <c r="L13" s="3">
        <f t="shared" si="0"/>
        <v>272173.00753676845</v>
      </c>
    </row>
    <row r="14" spans="1:12" x14ac:dyDescent="0.3">
      <c r="A14" s="1">
        <v>2018</v>
      </c>
      <c r="B14" s="2">
        <v>281330.09916718653</v>
      </c>
      <c r="C14" s="3">
        <v>11090.212541025017</v>
      </c>
      <c r="D14" s="4">
        <f t="shared" si="1"/>
        <v>270239.88662616152</v>
      </c>
      <c r="E14" s="3">
        <v>34151.197999158612</v>
      </c>
      <c r="F14" s="3">
        <v>118878.42381815228</v>
      </c>
      <c r="G14" s="3">
        <v>59097.753420458997</v>
      </c>
      <c r="H14" s="3">
        <v>3786.8703856014354</v>
      </c>
      <c r="I14" s="3">
        <v>2489.7361289999999</v>
      </c>
      <c r="J14" s="3">
        <v>51835.90487379019</v>
      </c>
      <c r="K14" s="3">
        <v>3390.866</v>
      </c>
      <c r="L14" s="3">
        <f t="shared" si="0"/>
        <v>266849.02062616154</v>
      </c>
    </row>
    <row r="15" spans="1:12" x14ac:dyDescent="0.3">
      <c r="A15" s="5">
        <v>2019</v>
      </c>
      <c r="B15" s="6">
        <v>269192.07641376217</v>
      </c>
      <c r="C15" s="7">
        <v>9848.9508751139037</v>
      </c>
      <c r="D15" s="4">
        <f>B15-C15</f>
        <v>259343.12553864828</v>
      </c>
      <c r="E15" s="7">
        <v>25402.977513281716</v>
      </c>
      <c r="F15" s="7">
        <v>118048.50956357438</v>
      </c>
      <c r="G15" s="7">
        <v>51032.091013407997</v>
      </c>
      <c r="H15" s="3">
        <v>4175.1976790337339</v>
      </c>
      <c r="I15" s="3">
        <v>1750.2851292999999</v>
      </c>
      <c r="J15" s="3">
        <v>58934.064640050463</v>
      </c>
      <c r="K15" s="3">
        <v>2360.4514600000002</v>
      </c>
      <c r="L15" s="3">
        <f t="shared" si="0"/>
        <v>256982.67407864827</v>
      </c>
    </row>
    <row r="16" spans="1:12" x14ac:dyDescent="0.3">
      <c r="K16" s="3"/>
    </row>
    <row r="17" spans="9:11" x14ac:dyDescent="0.3">
      <c r="K17" s="3"/>
    </row>
    <row r="18" spans="9:11" x14ac:dyDescent="0.3">
      <c r="K18" s="3"/>
    </row>
    <row r="19" spans="9:11" x14ac:dyDescent="0.3">
      <c r="K19" s="3"/>
    </row>
    <row r="20" spans="9:11" x14ac:dyDescent="0.3">
      <c r="K20" s="3"/>
    </row>
    <row r="21" spans="9:11" x14ac:dyDescent="0.3">
      <c r="K21" s="3"/>
    </row>
    <row r="22" spans="9:11" x14ac:dyDescent="0.3">
      <c r="I22" s="3"/>
    </row>
    <row r="23" spans="9:11" x14ac:dyDescent="0.3">
      <c r="I23" s="3"/>
    </row>
    <row r="24" spans="9:11" x14ac:dyDescent="0.3">
      <c r="I24" s="3"/>
    </row>
    <row r="25" spans="9:11" x14ac:dyDescent="0.3">
      <c r="I25" s="3"/>
    </row>
    <row r="26" spans="9:11" x14ac:dyDescent="0.3">
      <c r="I26" s="3"/>
    </row>
    <row r="27" spans="9:11" x14ac:dyDescent="0.3">
      <c r="I27" s="3"/>
    </row>
  </sheetData>
  <mergeCells count="1">
    <mergeCell ref="A1:L1"/>
  </mergeCells>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C8159-BA90-4C3D-8A67-750FAD298D48}">
  <dimension ref="A1:B8"/>
  <sheetViews>
    <sheetView workbookViewId="0"/>
  </sheetViews>
  <sheetFormatPr defaultRowHeight="14" x14ac:dyDescent="0.3"/>
  <cols>
    <col min="1" max="1" width="12.08203125" bestFit="1" customWidth="1"/>
  </cols>
  <sheetData>
    <row r="1" spans="1:2" x14ac:dyDescent="0.3">
      <c r="A1" t="s">
        <v>28</v>
      </c>
    </row>
    <row r="3" spans="1:2" x14ac:dyDescent="0.3">
      <c r="A3" t="s">
        <v>29</v>
      </c>
    </row>
    <row r="4" spans="1:2" x14ac:dyDescent="0.3">
      <c r="A4" t="s">
        <v>30</v>
      </c>
      <c r="B4">
        <v>3845.7660000000001</v>
      </c>
    </row>
    <row r="5" spans="1:2" x14ac:dyDescent="0.3">
      <c r="A5" t="s">
        <v>31</v>
      </c>
      <c r="B5">
        <v>10319.56278255</v>
      </c>
    </row>
    <row r="6" spans="1:2" x14ac:dyDescent="0.3">
      <c r="A6" t="s">
        <v>32</v>
      </c>
      <c r="B6">
        <v>103188.1507960124</v>
      </c>
    </row>
    <row r="7" spans="1:2" x14ac:dyDescent="0.3">
      <c r="A7" t="s">
        <v>33</v>
      </c>
      <c r="B7">
        <v>374064.24787400983</v>
      </c>
    </row>
    <row r="8" spans="1:2" x14ac:dyDescent="0.3">
      <c r="A8" t="s">
        <v>34</v>
      </c>
      <c r="B8">
        <v>379135.51387400989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AACF-F7B7-4ECE-9159-3B3A4195B729}">
  <dimension ref="A1:B21"/>
  <sheetViews>
    <sheetView workbookViewId="0"/>
  </sheetViews>
  <sheetFormatPr defaultRowHeight="14" x14ac:dyDescent="0.3"/>
  <sheetData>
    <row r="1" spans="1:2" x14ac:dyDescent="0.3">
      <c r="A1">
        <v>3845.7660000000001</v>
      </c>
      <c r="B1">
        <v>0.5</v>
      </c>
    </row>
    <row r="2" spans="1:2" x14ac:dyDescent="0.3">
      <c r="A2">
        <v>3845.7660000000001</v>
      </c>
      <c r="B2">
        <v>1</v>
      </c>
    </row>
    <row r="3" spans="1:2" x14ac:dyDescent="0.3">
      <c r="A3">
        <v>3845.7660000000001</v>
      </c>
      <c r="B3">
        <v>1.5</v>
      </c>
    </row>
    <row r="4" spans="1:2" x14ac:dyDescent="0.3">
      <c r="A4">
        <v>10319.56278255</v>
      </c>
      <c r="B4">
        <v>0.5</v>
      </c>
    </row>
    <row r="5" spans="1:2" x14ac:dyDescent="0.3">
      <c r="A5">
        <v>10319.56278255</v>
      </c>
      <c r="B5">
        <v>1</v>
      </c>
    </row>
    <row r="6" spans="1:2" x14ac:dyDescent="0.3">
      <c r="A6">
        <v>10319.56278255</v>
      </c>
      <c r="B6">
        <v>1.5</v>
      </c>
    </row>
    <row r="7" spans="1:2" x14ac:dyDescent="0.3">
      <c r="A7">
        <v>103188.1507960124</v>
      </c>
      <c r="B7">
        <v>0.5</v>
      </c>
    </row>
    <row r="8" spans="1:2" x14ac:dyDescent="0.3">
      <c r="A8">
        <v>103188.1507960124</v>
      </c>
      <c r="B8">
        <v>1</v>
      </c>
    </row>
    <row r="9" spans="1:2" x14ac:dyDescent="0.3">
      <c r="A9">
        <v>103188.1507960124</v>
      </c>
      <c r="B9">
        <v>1.5</v>
      </c>
    </row>
    <row r="10" spans="1:2" x14ac:dyDescent="0.3">
      <c r="A10">
        <v>374064.24787400983</v>
      </c>
      <c r="B10">
        <v>0.5</v>
      </c>
    </row>
    <row r="11" spans="1:2" x14ac:dyDescent="0.3">
      <c r="A11">
        <v>374064.24787400983</v>
      </c>
      <c r="B11">
        <v>1</v>
      </c>
    </row>
    <row r="12" spans="1:2" x14ac:dyDescent="0.3">
      <c r="A12">
        <v>374064.24787400983</v>
      </c>
      <c r="B12">
        <v>1.5</v>
      </c>
    </row>
    <row r="13" spans="1:2" x14ac:dyDescent="0.3">
      <c r="A13">
        <v>379135.51387400989</v>
      </c>
      <c r="B13">
        <v>0.5</v>
      </c>
    </row>
    <row r="14" spans="1:2" x14ac:dyDescent="0.3">
      <c r="A14">
        <v>379135.51387400989</v>
      </c>
      <c r="B14">
        <v>1</v>
      </c>
    </row>
    <row r="15" spans="1:2" x14ac:dyDescent="0.3">
      <c r="A15">
        <v>379135.51387400989</v>
      </c>
      <c r="B15">
        <v>1.5</v>
      </c>
    </row>
    <row r="16" spans="1:2" x14ac:dyDescent="0.3">
      <c r="A16">
        <v>3845.7660000000001</v>
      </c>
      <c r="B16">
        <v>1</v>
      </c>
    </row>
    <row r="17" spans="1:2" x14ac:dyDescent="0.3">
      <c r="A17">
        <v>379135.51387400989</v>
      </c>
      <c r="B17">
        <v>1</v>
      </c>
    </row>
    <row r="18" spans="1:2" x14ac:dyDescent="0.3">
      <c r="A18">
        <v>10319.56278255</v>
      </c>
      <c r="B18">
        <v>0.5</v>
      </c>
    </row>
    <row r="19" spans="1:2" x14ac:dyDescent="0.3">
      <c r="A19">
        <v>374064.24787400983</v>
      </c>
      <c r="B19">
        <v>0.5</v>
      </c>
    </row>
    <row r="20" spans="1:2" x14ac:dyDescent="0.3">
      <c r="A20">
        <v>10319.56278255</v>
      </c>
      <c r="B20">
        <v>1.5</v>
      </c>
    </row>
    <row r="21" spans="1:2" x14ac:dyDescent="0.3">
      <c r="A21">
        <v>374064.24787400983</v>
      </c>
      <c r="B21">
        <v>1.5</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67AF-123F-4A7D-B570-1300284BB207}">
  <dimension ref="A1:J26"/>
  <sheetViews>
    <sheetView topLeftCell="D1" workbookViewId="0">
      <selection activeCell="D1" sqref="D1"/>
    </sheetView>
  </sheetViews>
  <sheetFormatPr defaultRowHeight="14" x14ac:dyDescent="0.3"/>
  <cols>
    <col min="1" max="1" width="23.75" customWidth="1"/>
    <col min="2" max="2" width="19.58203125" customWidth="1"/>
    <col min="3" max="3" width="23.08203125" customWidth="1"/>
    <col min="4" max="4" width="10.08203125" customWidth="1"/>
    <col min="5" max="5" width="13.6640625" customWidth="1"/>
    <col min="6" max="7" width="10.08203125" customWidth="1"/>
    <col min="8" max="8" width="23.4140625" customWidth="1"/>
    <col min="9" max="9" width="19.08203125" customWidth="1"/>
    <col min="10" max="10" width="22.33203125" customWidth="1"/>
  </cols>
  <sheetData>
    <row r="1" spans="1:10" s="8" customFormat="1" ht="18.5" customHeight="1" x14ac:dyDescent="0.3">
      <c r="A1" s="28" t="s">
        <v>0</v>
      </c>
      <c r="B1" s="29" t="s">
        <v>1</v>
      </c>
      <c r="C1" s="29" t="s">
        <v>2</v>
      </c>
      <c r="D1" s="29" t="s">
        <v>3</v>
      </c>
      <c r="E1" s="29" t="s">
        <v>4</v>
      </c>
      <c r="F1" s="29" t="s">
        <v>5</v>
      </c>
      <c r="G1" s="29" t="s">
        <v>6</v>
      </c>
      <c r="H1" s="29" t="s">
        <v>13</v>
      </c>
      <c r="I1" s="29" t="s">
        <v>8</v>
      </c>
      <c r="J1" s="30" t="s">
        <v>11</v>
      </c>
    </row>
    <row r="2" spans="1:10" x14ac:dyDescent="0.3">
      <c r="A2" s="25">
        <v>2007</v>
      </c>
      <c r="B2" s="11">
        <v>396829.95039650763</v>
      </c>
      <c r="C2" s="12">
        <v>17694.436522497752</v>
      </c>
      <c r="D2" s="13">
        <v>379135.51387400989</v>
      </c>
      <c r="E2" s="12">
        <v>158593.88349943503</v>
      </c>
      <c r="F2" s="12">
        <v>149127.40659202481</v>
      </c>
      <c r="G2" s="12">
        <v>57248.895000000004</v>
      </c>
      <c r="H2" s="12">
        <v>10319.56278255</v>
      </c>
      <c r="I2" s="12">
        <v>3845.7660000000001</v>
      </c>
      <c r="J2" s="14">
        <v>374064.24787400983</v>
      </c>
    </row>
    <row r="3" spans="1:10" x14ac:dyDescent="0.3">
      <c r="A3" s="26">
        <v>2008</v>
      </c>
      <c r="B3" s="15">
        <v>388892.00300808088</v>
      </c>
      <c r="C3" s="16">
        <v>16340.710864700546</v>
      </c>
      <c r="D3" s="17">
        <v>372551.29214338039</v>
      </c>
      <c r="E3" s="16">
        <v>140184.5840945344</v>
      </c>
      <c r="F3" s="16">
        <v>168364.14369880199</v>
      </c>
      <c r="G3" s="16">
        <v>47673.069000000003</v>
      </c>
      <c r="H3" s="16">
        <v>12254.815350044017</v>
      </c>
      <c r="I3" s="16">
        <v>4074.68</v>
      </c>
      <c r="J3" s="18">
        <v>367179.98714338039</v>
      </c>
    </row>
    <row r="4" spans="1:10" x14ac:dyDescent="0.3">
      <c r="A4" s="25">
        <v>2009</v>
      </c>
      <c r="B4" s="11">
        <v>376718.24519547052</v>
      </c>
      <c r="C4" s="12">
        <v>16569.311941424152</v>
      </c>
      <c r="D4" s="13">
        <v>360148.93325404637</v>
      </c>
      <c r="E4" s="12">
        <v>120052.96031897329</v>
      </c>
      <c r="F4" s="12">
        <v>159158.6320958354</v>
      </c>
      <c r="G4" s="12">
        <v>62761.710000000006</v>
      </c>
      <c r="H4" s="12">
        <v>14503.207839237639</v>
      </c>
      <c r="I4" s="12">
        <v>3672.4229999999998</v>
      </c>
      <c r="J4" s="19">
        <v>355305.83925404638</v>
      </c>
    </row>
    <row r="5" spans="1:10" x14ac:dyDescent="0.3">
      <c r="A5" s="26">
        <v>2010</v>
      </c>
      <c r="B5" s="15">
        <v>382068.24026365788</v>
      </c>
      <c r="C5" s="16">
        <v>16122.19942712109</v>
      </c>
      <c r="D5" s="17">
        <v>365946.04083653679</v>
      </c>
      <c r="E5" s="16">
        <v>175717.72767520629</v>
      </c>
      <c r="F5" s="16">
        <v>116753.596421172</v>
      </c>
      <c r="G5" s="16">
        <v>56441.712999999996</v>
      </c>
      <c r="H5" s="16">
        <v>13893.563740158497</v>
      </c>
      <c r="I5" s="16">
        <v>3139.4399999999996</v>
      </c>
      <c r="J5" s="18">
        <v>361734.0128365368</v>
      </c>
    </row>
    <row r="6" spans="1:10" x14ac:dyDescent="0.3">
      <c r="A6" s="25">
        <v>2011</v>
      </c>
      <c r="B6" s="11">
        <v>367982.02770663262</v>
      </c>
      <c r="C6" s="12">
        <v>16451.430204468092</v>
      </c>
      <c r="D6" s="13">
        <v>351530.5975021646</v>
      </c>
      <c r="E6" s="12">
        <v>145260.5307443731</v>
      </c>
      <c r="F6" s="12">
        <v>118857.2835999058</v>
      </c>
      <c r="G6" s="12">
        <v>62655.21699999999</v>
      </c>
      <c r="H6" s="12">
        <v>21862.139252885696</v>
      </c>
      <c r="I6" s="12">
        <v>2895.4269050000003</v>
      </c>
      <c r="J6" s="14">
        <v>347687.50030216452</v>
      </c>
    </row>
    <row r="7" spans="1:10" x14ac:dyDescent="0.3">
      <c r="A7" s="26">
        <v>2012</v>
      </c>
      <c r="B7" s="15">
        <v>363873.5471232151</v>
      </c>
      <c r="C7" s="16">
        <v>17983.392408365973</v>
      </c>
      <c r="D7" s="17">
        <v>345890.15471484908</v>
      </c>
      <c r="E7" s="16">
        <v>159182.9809189451</v>
      </c>
      <c r="F7" s="16">
        <v>93310.525970429095</v>
      </c>
      <c r="G7" s="16">
        <v>63949.204999999994</v>
      </c>
      <c r="H7" s="16">
        <v>26491.327620474905</v>
      </c>
      <c r="I7" s="16">
        <v>2956.1152049999996</v>
      </c>
      <c r="J7" s="20">
        <v>341912.40691484907</v>
      </c>
    </row>
    <row r="8" spans="1:10" x14ac:dyDescent="0.3">
      <c r="A8" s="25">
        <v>2013</v>
      </c>
      <c r="B8" s="11">
        <v>358283.34179960459</v>
      </c>
      <c r="C8" s="12">
        <v>17849.516335213641</v>
      </c>
      <c r="D8" s="13">
        <v>340433.82546439103</v>
      </c>
      <c r="E8" s="12">
        <v>146777.00957840262</v>
      </c>
      <c r="F8" s="12">
        <v>91551.646584461894</v>
      </c>
      <c r="G8" s="12">
        <v>64132.508000000002</v>
      </c>
      <c r="H8" s="12">
        <v>35078.903087359802</v>
      </c>
      <c r="I8" s="12">
        <v>2893.7582141666671</v>
      </c>
      <c r="J8" s="14">
        <v>336504.24486439099</v>
      </c>
    </row>
    <row r="9" spans="1:10" x14ac:dyDescent="0.3">
      <c r="A9" s="26">
        <v>2014</v>
      </c>
      <c r="B9" s="15">
        <v>338096.10221563216</v>
      </c>
      <c r="C9" s="16">
        <v>16479.856870596846</v>
      </c>
      <c r="D9" s="17">
        <v>321616.24534503528</v>
      </c>
      <c r="E9" s="16">
        <v>124642.15183014242</v>
      </c>
      <c r="F9" s="16">
        <v>94351.244437115936</v>
      </c>
      <c r="G9" s="16">
        <v>57902.521000000001</v>
      </c>
      <c r="H9" s="16">
        <v>41846.90156277694</v>
      </c>
      <c r="I9" s="16">
        <v>2873.4265150000001</v>
      </c>
      <c r="J9" s="20">
        <v>317732.04674503527</v>
      </c>
    </row>
    <row r="10" spans="1:10" x14ac:dyDescent="0.3">
      <c r="A10" s="25">
        <v>2015</v>
      </c>
      <c r="B10" s="11">
        <v>338875.3150429157</v>
      </c>
      <c r="C10" s="12">
        <v>16651.809938469527</v>
      </c>
      <c r="D10" s="13">
        <v>322223.50395719882</v>
      </c>
      <c r="E10" s="12">
        <v>107477.24770933494</v>
      </c>
      <c r="F10" s="12">
        <v>94065.986229007773</v>
      </c>
      <c r="G10" s="12">
        <v>63894.555000000008</v>
      </c>
      <c r="H10" s="12">
        <v>54055.854018856131</v>
      </c>
      <c r="I10" s="12">
        <v>2729.8610000000003</v>
      </c>
      <c r="J10" s="14">
        <v>318512.93495719886</v>
      </c>
    </row>
    <row r="11" spans="1:10" x14ac:dyDescent="0.3">
      <c r="A11" s="26">
        <v>2016</v>
      </c>
      <c r="B11" s="15">
        <v>339164.41108374548</v>
      </c>
      <c r="C11" s="16">
        <v>15267.763534036092</v>
      </c>
      <c r="D11" s="17">
        <v>323896.64754970936</v>
      </c>
      <c r="E11" s="16">
        <v>65612.715762859443</v>
      </c>
      <c r="F11" s="16">
        <v>137312.05309100117</v>
      </c>
      <c r="G11" s="16">
        <v>65149.084999999999</v>
      </c>
      <c r="H11" s="16">
        <v>52873.899485848757</v>
      </c>
      <c r="I11" s="16">
        <v>2948.8942099999999</v>
      </c>
      <c r="J11" s="20">
        <v>319882.30754970934</v>
      </c>
    </row>
    <row r="12" spans="1:10" x14ac:dyDescent="0.3">
      <c r="A12" s="25">
        <v>2017</v>
      </c>
      <c r="B12" s="11">
        <v>338197.32913131331</v>
      </c>
      <c r="C12" s="12">
        <v>15470.229315727767</v>
      </c>
      <c r="D12" s="13">
        <v>322727.09981558553</v>
      </c>
      <c r="E12" s="12">
        <v>58854.112825272532</v>
      </c>
      <c r="F12" s="12">
        <v>130204.05279687293</v>
      </c>
      <c r="G12" s="12">
        <v>63886.856448923994</v>
      </c>
      <c r="H12" s="12">
        <v>66920.064914516042</v>
      </c>
      <c r="I12" s="12">
        <v>2862.0128300000001</v>
      </c>
      <c r="J12" s="14">
        <v>318867.90981558553</v>
      </c>
    </row>
    <row r="13" spans="1:10" x14ac:dyDescent="0.3">
      <c r="A13" s="26">
        <v>2018</v>
      </c>
      <c r="B13" s="15">
        <v>332775.77287348226</v>
      </c>
      <c r="C13" s="16">
        <v>15413.645576912217</v>
      </c>
      <c r="D13" s="17">
        <v>317362.12729657005</v>
      </c>
      <c r="E13" s="16">
        <v>57290.355981986475</v>
      </c>
      <c r="F13" s="16">
        <v>123689.07241179982</v>
      </c>
      <c r="G13" s="16">
        <v>59097.753420458997</v>
      </c>
      <c r="H13" s="16">
        <v>74795.209353324753</v>
      </c>
      <c r="I13" s="16">
        <v>2489.7361289999999</v>
      </c>
      <c r="J13" s="20">
        <v>313971.26129657007</v>
      </c>
    </row>
    <row r="14" spans="1:10" x14ac:dyDescent="0.3">
      <c r="A14" s="27">
        <v>2019</v>
      </c>
      <c r="B14" s="21">
        <v>324760.9344077303</v>
      </c>
      <c r="C14" s="22">
        <v>14834.132249999313</v>
      </c>
      <c r="D14" s="23">
        <v>309926.80215773103</v>
      </c>
      <c r="E14" s="22">
        <v>51737.360866286188</v>
      </c>
      <c r="F14" s="22">
        <v>122684.6281450981</v>
      </c>
      <c r="G14" s="22">
        <v>51032.091013407997</v>
      </c>
      <c r="H14" s="22">
        <v>82722.437003638697</v>
      </c>
      <c r="I14" s="22">
        <v>1750.2851292999999</v>
      </c>
      <c r="J14" s="24">
        <v>307566.35069773096</v>
      </c>
    </row>
    <row r="21" spans="9:9" x14ac:dyDescent="0.3">
      <c r="I21" s="3"/>
    </row>
    <row r="22" spans="9:9" x14ac:dyDescent="0.3">
      <c r="I22" s="3"/>
    </row>
    <row r="23" spans="9:9" x14ac:dyDescent="0.3">
      <c r="I23" s="3"/>
    </row>
    <row r="24" spans="9:9" x14ac:dyDescent="0.3">
      <c r="I24" s="3"/>
    </row>
    <row r="25" spans="9:9" x14ac:dyDescent="0.3">
      <c r="I25" s="3"/>
    </row>
    <row r="26" spans="9:9" x14ac:dyDescent="0.3">
      <c r="I26" s="3"/>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2668-6C53-499B-8BC4-E09EF3F63E3F}">
  <dimension ref="A1:E100"/>
  <sheetViews>
    <sheetView workbookViewId="0">
      <selection activeCell="C15" sqref="C15"/>
    </sheetView>
  </sheetViews>
  <sheetFormatPr defaultRowHeight="14" x14ac:dyDescent="0.3"/>
  <cols>
    <col min="1" max="2" width="8.6640625" customWidth="1"/>
    <col min="3" max="3" width="16.75" customWidth="1"/>
    <col min="5" max="5" width="11.4140625" customWidth="1"/>
  </cols>
  <sheetData>
    <row r="1" spans="1:5" x14ac:dyDescent="0.3">
      <c r="A1" t="s">
        <v>25</v>
      </c>
      <c r="B1" t="s">
        <v>22</v>
      </c>
      <c r="C1" t="s">
        <v>23</v>
      </c>
      <c r="D1" t="s">
        <v>24</v>
      </c>
      <c r="E1" t="s">
        <v>26</v>
      </c>
    </row>
    <row r="2" spans="1:5" x14ac:dyDescent="0.3">
      <c r="A2">
        <v>3.1895986480239999</v>
      </c>
      <c r="B2">
        <v>37095.032276519116</v>
      </c>
      <c r="C2">
        <v>9.7182824188616193E-2</v>
      </c>
      <c r="D2">
        <v>1921</v>
      </c>
      <c r="E2">
        <f>B2/A2</f>
        <v>11629.999999999998</v>
      </c>
    </row>
    <row r="3" spans="1:5" x14ac:dyDescent="0.3">
      <c r="A3">
        <v>3.2100752776320003</v>
      </c>
      <c r="B3">
        <v>37333.175478860161</v>
      </c>
      <c r="C3">
        <v>0.11319690719566473</v>
      </c>
      <c r="D3">
        <v>1922</v>
      </c>
      <c r="E3">
        <f>B3/A3</f>
        <v>11630</v>
      </c>
    </row>
    <row r="4" spans="1:5" x14ac:dyDescent="0.3">
      <c r="A4">
        <v>3.6186961476799997</v>
      </c>
      <c r="B4">
        <v>42085.436197518393</v>
      </c>
      <c r="C4">
        <v>0.11709513896616293</v>
      </c>
      <c r="D4">
        <v>1923</v>
      </c>
      <c r="E4">
        <f>B4/A4</f>
        <v>11629.999999999998</v>
      </c>
    </row>
    <row r="5" spans="1:5" x14ac:dyDescent="0.3">
      <c r="A5">
        <v>3.9011534296640002</v>
      </c>
      <c r="B5">
        <v>45370.414386992321</v>
      </c>
      <c r="C5">
        <v>0.12402355314641469</v>
      </c>
      <c r="D5">
        <v>1924</v>
      </c>
      <c r="E5">
        <f>B5/A5</f>
        <v>11630</v>
      </c>
    </row>
    <row r="6" spans="1:5" x14ac:dyDescent="0.3">
      <c r="A6">
        <v>4.0810119127199993</v>
      </c>
      <c r="B6">
        <v>47462.168544933593</v>
      </c>
      <c r="C6">
        <v>0.13029324595957845</v>
      </c>
      <c r="D6">
        <v>1925</v>
      </c>
      <c r="E6">
        <f>B6/A6</f>
        <v>11630</v>
      </c>
    </row>
    <row r="7" spans="1:5" x14ac:dyDescent="0.3">
      <c r="A7">
        <v>4.1438881242800001</v>
      </c>
      <c r="B7">
        <v>48193.418885376399</v>
      </c>
      <c r="C7">
        <v>0.13541267980015048</v>
      </c>
      <c r="D7">
        <v>1926</v>
      </c>
      <c r="E7">
        <f>B7/A7</f>
        <v>11630</v>
      </c>
    </row>
    <row r="8" spans="1:5" x14ac:dyDescent="0.3">
      <c r="A8">
        <v>4.6287288060960003</v>
      </c>
      <c r="B8">
        <v>53832.116014896485</v>
      </c>
      <c r="C8">
        <v>0.14723552753911268</v>
      </c>
      <c r="D8">
        <v>1927</v>
      </c>
      <c r="E8">
        <f>B8/A8</f>
        <v>11630</v>
      </c>
    </row>
    <row r="9" spans="1:5" x14ac:dyDescent="0.3">
      <c r="A9">
        <v>4.7934599053600007</v>
      </c>
      <c r="B9">
        <v>55747.93869933681</v>
      </c>
      <c r="C9">
        <v>0.1569564759549413</v>
      </c>
      <c r="D9">
        <v>1928</v>
      </c>
      <c r="E9">
        <f>B9/A9</f>
        <v>11630</v>
      </c>
    </row>
    <row r="10" spans="1:5" x14ac:dyDescent="0.3">
      <c r="A10">
        <v>5.1741682426000013</v>
      </c>
      <c r="B10">
        <v>60175.576661438012</v>
      </c>
      <c r="C10">
        <v>0.16214219358287471</v>
      </c>
      <c r="D10">
        <v>1929</v>
      </c>
      <c r="E10">
        <f>B10/A10</f>
        <v>11630</v>
      </c>
    </row>
    <row r="11" spans="1:5" x14ac:dyDescent="0.3">
      <c r="A11">
        <v>5.7846513849679999</v>
      </c>
      <c r="B11">
        <v>67275.495607177843</v>
      </c>
      <c r="C11">
        <v>0.15170456802864621</v>
      </c>
      <c r="D11">
        <v>1930</v>
      </c>
      <c r="E11">
        <f>B11/A11</f>
        <v>11630</v>
      </c>
    </row>
    <row r="12" spans="1:5" x14ac:dyDescent="0.3">
      <c r="A12">
        <v>5.7595774274240004</v>
      </c>
      <c r="B12">
        <v>66983.885480941128</v>
      </c>
      <c r="C12">
        <v>0.15971005448831263</v>
      </c>
      <c r="D12">
        <v>1931</v>
      </c>
      <c r="E12">
        <f>B12/A12</f>
        <v>11630</v>
      </c>
    </row>
    <row r="13" spans="1:5" x14ac:dyDescent="0.3">
      <c r="A13">
        <v>5.8963257257919999</v>
      </c>
      <c r="B13">
        <v>68574.268190960953</v>
      </c>
      <c r="C13">
        <v>0.16739515131293947</v>
      </c>
      <c r="D13">
        <v>1932</v>
      </c>
      <c r="E13">
        <f>B13/A13</f>
        <v>11629.999999999998</v>
      </c>
    </row>
    <row r="14" spans="1:5" x14ac:dyDescent="0.3">
      <c r="A14">
        <v>6.1765716649360005</v>
      </c>
      <c r="B14">
        <v>71833.528463205686</v>
      </c>
      <c r="C14">
        <v>0.17713176941485537</v>
      </c>
      <c r="D14">
        <v>1933</v>
      </c>
      <c r="E14">
        <f>B14/A14</f>
        <v>11630</v>
      </c>
    </row>
    <row r="15" spans="1:5" x14ac:dyDescent="0.3">
      <c r="A15">
        <v>6.647563208943998</v>
      </c>
      <c r="B15">
        <v>77311.1601200187</v>
      </c>
      <c r="C15">
        <v>0.18787714448277881</v>
      </c>
      <c r="D15">
        <v>1934</v>
      </c>
      <c r="E15">
        <f>B15/A15</f>
        <v>11630</v>
      </c>
    </row>
    <row r="16" spans="1:5" x14ac:dyDescent="0.3">
      <c r="A16">
        <v>7.2597524512000007</v>
      </c>
      <c r="B16">
        <v>84430.921007456011</v>
      </c>
      <c r="C16">
        <v>0.19587610560992869</v>
      </c>
      <c r="D16">
        <v>1935</v>
      </c>
      <c r="E16">
        <f>B16/A16</f>
        <v>11630</v>
      </c>
    </row>
    <row r="17" spans="1:5" x14ac:dyDescent="0.3">
      <c r="A17">
        <v>8.0483856566960004</v>
      </c>
      <c r="B17">
        <v>93602.725187374483</v>
      </c>
      <c r="C17">
        <v>0.20413935557698235</v>
      </c>
      <c r="D17">
        <v>1936</v>
      </c>
      <c r="E17">
        <f>B17/A17</f>
        <v>11630</v>
      </c>
    </row>
    <row r="18" spans="1:5" x14ac:dyDescent="0.3">
      <c r="A18">
        <v>8.7553187043760001</v>
      </c>
      <c r="B18">
        <v>101824.35653189289</v>
      </c>
      <c r="C18">
        <v>0.21225766345236358</v>
      </c>
      <c r="D18">
        <v>1937</v>
      </c>
      <c r="E18">
        <f>B18/A18</f>
        <v>11630</v>
      </c>
    </row>
    <row r="19" spans="1:5" x14ac:dyDescent="0.3">
      <c r="A19">
        <v>8.846358919535998</v>
      </c>
      <c r="B19">
        <v>102883.15423420366</v>
      </c>
      <c r="C19">
        <v>0.22384616968074686</v>
      </c>
      <c r="D19">
        <v>1938</v>
      </c>
      <c r="E19">
        <f>B19/A19</f>
        <v>11630</v>
      </c>
    </row>
    <row r="20" spans="1:5" x14ac:dyDescent="0.3">
      <c r="A20">
        <v>9.4553030260719986</v>
      </c>
      <c r="B20">
        <v>109965.17419321735</v>
      </c>
      <c r="C20">
        <v>0.2269536713155077</v>
      </c>
      <c r="D20">
        <v>1939</v>
      </c>
      <c r="E20">
        <f>B20/A20</f>
        <v>11630</v>
      </c>
    </row>
    <row r="21" spans="1:5" x14ac:dyDescent="0.3">
      <c r="A21">
        <v>10.724944471744001</v>
      </c>
      <c r="B21">
        <v>124731.10420638273</v>
      </c>
      <c r="C21">
        <v>0.21767625784082997</v>
      </c>
      <c r="D21">
        <v>1940</v>
      </c>
      <c r="E21">
        <f>B21/A21</f>
        <v>11630</v>
      </c>
    </row>
    <row r="22" spans="1:5" x14ac:dyDescent="0.3">
      <c r="A22">
        <v>12.074330611239999</v>
      </c>
      <c r="B22">
        <v>140424.46500872119</v>
      </c>
      <c r="C22">
        <v>0.21743362168482336</v>
      </c>
      <c r="D22">
        <v>1941</v>
      </c>
      <c r="E22">
        <f>B22/A22</f>
        <v>11630</v>
      </c>
    </row>
    <row r="23" spans="1:5" x14ac:dyDescent="0.3">
      <c r="A23">
        <v>13.191986424048002</v>
      </c>
      <c r="B23">
        <v>153422.80211167826</v>
      </c>
      <c r="C23">
        <v>0.21921122243301797</v>
      </c>
      <c r="D23">
        <v>1942</v>
      </c>
      <c r="E23">
        <f>B23/A23</f>
        <v>11630</v>
      </c>
    </row>
    <row r="24" spans="1:5" x14ac:dyDescent="0.3">
      <c r="A24">
        <v>13.389075505184</v>
      </c>
      <c r="B24">
        <v>155714.94812528993</v>
      </c>
      <c r="C24">
        <v>0.22380638737367278</v>
      </c>
      <c r="D24">
        <v>1943</v>
      </c>
      <c r="E24">
        <f>B24/A24</f>
        <v>11630.000000000002</v>
      </c>
    </row>
    <row r="25" spans="1:5" x14ac:dyDescent="0.3">
      <c r="A25">
        <v>14.244324974216001</v>
      </c>
      <c r="B25">
        <v>165661.49945013211</v>
      </c>
      <c r="C25">
        <v>0.21807722446020147</v>
      </c>
      <c r="D25">
        <v>1944</v>
      </c>
      <c r="E25">
        <f>B25/A25</f>
        <v>11630.000000000002</v>
      </c>
    </row>
    <row r="26" spans="1:5" x14ac:dyDescent="0.3">
      <c r="A26">
        <v>13.903454260504002</v>
      </c>
      <c r="B26">
        <v>161697.17304966153</v>
      </c>
      <c r="C26">
        <v>0.21693019944898426</v>
      </c>
      <c r="D26">
        <v>1945</v>
      </c>
      <c r="E26">
        <f>B26/A26</f>
        <v>11629.999999999998</v>
      </c>
    </row>
    <row r="27" spans="1:5" x14ac:dyDescent="0.3">
      <c r="A27">
        <v>15.512703885760002</v>
      </c>
      <c r="B27">
        <v>180412.74619138884</v>
      </c>
      <c r="C27">
        <v>0.21536172371536416</v>
      </c>
      <c r="D27">
        <v>1946</v>
      </c>
      <c r="E27">
        <f>B27/A27</f>
        <v>11630</v>
      </c>
    </row>
    <row r="28" spans="1:5" x14ac:dyDescent="0.3">
      <c r="A28">
        <v>15.931788616336</v>
      </c>
      <c r="B28">
        <v>185286.70160798769</v>
      </c>
      <c r="C28">
        <v>0.21639977209390546</v>
      </c>
      <c r="D28">
        <v>1947</v>
      </c>
      <c r="E28">
        <f>B28/A28</f>
        <v>11630</v>
      </c>
    </row>
    <row r="29" spans="1:5" x14ac:dyDescent="0.3">
      <c r="A29">
        <v>17.009580877143996</v>
      </c>
      <c r="B29">
        <v>197821.42560118469</v>
      </c>
      <c r="C29">
        <v>0.21895504932475124</v>
      </c>
      <c r="D29">
        <v>1948</v>
      </c>
      <c r="E29">
        <f>B29/A29</f>
        <v>11630</v>
      </c>
    </row>
    <row r="30" spans="1:5" x14ac:dyDescent="0.3">
      <c r="A30">
        <v>17.915794066296002</v>
      </c>
      <c r="B30">
        <v>208360.68499102248</v>
      </c>
      <c r="C30">
        <v>0.21945598807169486</v>
      </c>
      <c r="D30">
        <v>1949</v>
      </c>
      <c r="E30">
        <f>B30/A30</f>
        <v>11630</v>
      </c>
    </row>
    <row r="31" spans="1:5" x14ac:dyDescent="0.3">
      <c r="A31">
        <v>19.05695901296</v>
      </c>
      <c r="B31">
        <v>221632.43332072481</v>
      </c>
      <c r="C31">
        <v>0.23221781771227493</v>
      </c>
      <c r="D31">
        <v>1950</v>
      </c>
      <c r="E31">
        <f>B31/A31</f>
        <v>11630</v>
      </c>
    </row>
    <row r="32" spans="1:5" x14ac:dyDescent="0.3">
      <c r="A32">
        <v>20.471074601175999</v>
      </c>
      <c r="B32">
        <v>238078.59761167687</v>
      </c>
      <c r="C32">
        <v>0.29137436416333151</v>
      </c>
      <c r="D32">
        <v>1951</v>
      </c>
      <c r="E32">
        <f>B32/A32</f>
        <v>11630</v>
      </c>
    </row>
    <row r="33" spans="1:5" x14ac:dyDescent="0.3">
      <c r="A33">
        <v>20.680954257136005</v>
      </c>
      <c r="B33">
        <v>240519.49801049175</v>
      </c>
      <c r="C33">
        <v>0.29719420084970372</v>
      </c>
      <c r="D33">
        <v>1952</v>
      </c>
      <c r="E33">
        <f>B33/A33</f>
        <v>11630</v>
      </c>
    </row>
    <row r="34" spans="1:5" x14ac:dyDescent="0.3">
      <c r="A34">
        <v>21.412581427968004</v>
      </c>
      <c r="B34">
        <v>249028.32200726788</v>
      </c>
      <c r="C34">
        <v>0.30155204594683954</v>
      </c>
      <c r="D34">
        <v>1953</v>
      </c>
      <c r="E34">
        <f>B34/A34</f>
        <v>11630</v>
      </c>
    </row>
    <row r="35" spans="1:5" x14ac:dyDescent="0.3">
      <c r="A35">
        <v>23.408868064304002</v>
      </c>
      <c r="B35">
        <v>272245.13558785553</v>
      </c>
      <c r="C35">
        <v>0.30077305081388839</v>
      </c>
      <c r="D35">
        <v>1954</v>
      </c>
      <c r="E35">
        <f>B35/A35</f>
        <v>11630</v>
      </c>
    </row>
    <row r="36" spans="1:5" x14ac:dyDescent="0.3">
      <c r="A36">
        <v>25.232446772432002</v>
      </c>
      <c r="B36">
        <v>293453.35596338421</v>
      </c>
      <c r="C36">
        <v>0.30360872755231627</v>
      </c>
      <c r="D36">
        <v>1955</v>
      </c>
      <c r="E36">
        <f>B36/A36</f>
        <v>11630</v>
      </c>
    </row>
    <row r="37" spans="1:5" x14ac:dyDescent="0.3">
      <c r="A37">
        <v>27.05611272235782</v>
      </c>
      <c r="B37">
        <v>314662.59096102143</v>
      </c>
      <c r="C37">
        <v>0.3043513997247394</v>
      </c>
      <c r="D37">
        <v>1956</v>
      </c>
      <c r="E37">
        <f>B37/A37</f>
        <v>11630</v>
      </c>
    </row>
    <row r="38" spans="1:5" x14ac:dyDescent="0.3">
      <c r="A38">
        <v>27.860696079646548</v>
      </c>
      <c r="B38">
        <v>324019.89540628938</v>
      </c>
      <c r="C38">
        <v>0.3085273509969152</v>
      </c>
      <c r="D38">
        <v>1957</v>
      </c>
      <c r="E38">
        <f>B38/A38</f>
        <v>11630</v>
      </c>
    </row>
    <row r="39" spans="1:5" x14ac:dyDescent="0.3">
      <c r="A39">
        <v>29.768502811778184</v>
      </c>
      <c r="B39">
        <v>346207.68770098028</v>
      </c>
      <c r="C39">
        <v>0.3100393313412147</v>
      </c>
      <c r="D39">
        <v>1958</v>
      </c>
      <c r="E39">
        <f>B39/A39</f>
        <v>11630</v>
      </c>
    </row>
    <row r="40" spans="1:5" x14ac:dyDescent="0.3">
      <c r="A40">
        <v>31.824549134718552</v>
      </c>
      <c r="B40">
        <v>370119.50643677678</v>
      </c>
      <c r="C40">
        <v>0.31015657916859646</v>
      </c>
      <c r="D40">
        <v>1959</v>
      </c>
      <c r="E40">
        <f>B40/A40</f>
        <v>11630</v>
      </c>
    </row>
    <row r="41" spans="1:5" x14ac:dyDescent="0.3">
      <c r="A41">
        <v>37.308577755000002</v>
      </c>
      <c r="B41">
        <v>433898.75929065002</v>
      </c>
      <c r="C41">
        <v>0.29746800892219405</v>
      </c>
      <c r="D41">
        <v>1960</v>
      </c>
      <c r="E41">
        <f>B41/A41</f>
        <v>11630</v>
      </c>
    </row>
    <row r="42" spans="1:5" x14ac:dyDescent="0.3">
      <c r="A42">
        <v>40.232735459475272</v>
      </c>
      <c r="B42">
        <v>467906.7133936974</v>
      </c>
      <c r="C42">
        <v>0.29389191491316674</v>
      </c>
      <c r="D42">
        <v>1961</v>
      </c>
      <c r="E42">
        <f>B42/A42</f>
        <v>11630</v>
      </c>
    </row>
    <row r="43" spans="1:5" x14ac:dyDescent="0.3">
      <c r="A43">
        <v>44.221819126603272</v>
      </c>
      <c r="B43">
        <v>514299.75644239603</v>
      </c>
      <c r="C43">
        <v>0.29361864964622747</v>
      </c>
      <c r="D43">
        <v>1962</v>
      </c>
      <c r="E43">
        <f>B43/A43</f>
        <v>11630</v>
      </c>
    </row>
    <row r="44" spans="1:5" x14ac:dyDescent="0.3">
      <c r="A44">
        <v>47.866743492217459</v>
      </c>
      <c r="B44">
        <v>556690.226814489</v>
      </c>
      <c r="C44">
        <v>0.29305346518031228</v>
      </c>
      <c r="D44">
        <v>1963</v>
      </c>
      <c r="E44">
        <f>B44/A44</f>
        <v>11629.999999999998</v>
      </c>
    </row>
    <row r="45" spans="1:5" x14ac:dyDescent="0.3">
      <c r="A45">
        <v>49.751938037263642</v>
      </c>
      <c r="B45">
        <v>578615.03937337617</v>
      </c>
      <c r="C45">
        <v>0.29646654222083996</v>
      </c>
      <c r="D45">
        <v>1964</v>
      </c>
      <c r="E45">
        <f>B45/A45</f>
        <v>11630</v>
      </c>
    </row>
    <row r="46" spans="1:5" x14ac:dyDescent="0.3">
      <c r="A46">
        <v>51.72</v>
      </c>
      <c r="B46">
        <v>601503.6</v>
      </c>
      <c r="C46">
        <v>0.3048759807921349</v>
      </c>
      <c r="D46">
        <v>1965</v>
      </c>
      <c r="E46">
        <f>B46/A46</f>
        <v>11630</v>
      </c>
    </row>
    <row r="47" spans="1:5" x14ac:dyDescent="0.3">
      <c r="A47">
        <v>54.41</v>
      </c>
      <c r="B47">
        <v>632788.29999999993</v>
      </c>
      <c r="C47">
        <v>0.29849003213238934</v>
      </c>
      <c r="D47">
        <v>1966</v>
      </c>
      <c r="E47">
        <f>B47/A47</f>
        <v>11630</v>
      </c>
    </row>
    <row r="48" spans="1:5" x14ac:dyDescent="0.3">
      <c r="A48">
        <v>55.05</v>
      </c>
      <c r="B48">
        <v>640231.5</v>
      </c>
      <c r="C48">
        <v>0.30477257054674756</v>
      </c>
      <c r="D48">
        <v>1967</v>
      </c>
      <c r="E48">
        <f>B48/A48</f>
        <v>11630</v>
      </c>
    </row>
    <row r="49" spans="1:5" x14ac:dyDescent="0.3">
      <c r="A49">
        <v>58.22</v>
      </c>
      <c r="B49">
        <v>677098.6</v>
      </c>
      <c r="C49">
        <v>0.3072595335450406</v>
      </c>
      <c r="D49">
        <v>1968</v>
      </c>
      <c r="E49">
        <f>B49/A49</f>
        <v>11630</v>
      </c>
    </row>
    <row r="50" spans="1:5" x14ac:dyDescent="0.3">
      <c r="A50">
        <v>62.04</v>
      </c>
      <c r="B50">
        <v>721525.2</v>
      </c>
      <c r="C50">
        <v>0.30827059124199685</v>
      </c>
      <c r="D50">
        <v>1969</v>
      </c>
      <c r="E50">
        <f>B50/A50</f>
        <v>11630</v>
      </c>
    </row>
    <row r="51" spans="1:5" x14ac:dyDescent="0.3">
      <c r="A51">
        <v>63.84</v>
      </c>
      <c r="B51">
        <v>742459.20000000007</v>
      </c>
      <c r="C51">
        <v>0.31196731079633733</v>
      </c>
      <c r="D51">
        <v>1970</v>
      </c>
      <c r="E51">
        <f>B51/A51</f>
        <v>11630</v>
      </c>
    </row>
    <row r="52" spans="1:5" x14ac:dyDescent="0.3">
      <c r="A52">
        <v>66.459999999999994</v>
      </c>
      <c r="B52">
        <v>772929.79999999993</v>
      </c>
      <c r="C52">
        <v>0.30833977419424119</v>
      </c>
      <c r="D52">
        <v>1971</v>
      </c>
      <c r="E52">
        <f>B52/A52</f>
        <v>11630</v>
      </c>
    </row>
    <row r="53" spans="1:5" x14ac:dyDescent="0.3">
      <c r="A53">
        <v>68.37</v>
      </c>
      <c r="B53">
        <v>795143.10000000009</v>
      </c>
      <c r="C53">
        <v>0.30830928420305725</v>
      </c>
      <c r="D53">
        <v>1972</v>
      </c>
      <c r="E53">
        <f>B53/A53</f>
        <v>11630</v>
      </c>
    </row>
    <row r="54" spans="1:5" x14ac:dyDescent="0.3">
      <c r="A54">
        <v>70.930000000000007</v>
      </c>
      <c r="B54">
        <v>824915.9</v>
      </c>
      <c r="C54">
        <v>0.31838154653098577</v>
      </c>
      <c r="D54">
        <v>1973</v>
      </c>
      <c r="E54">
        <f>B54/A54</f>
        <v>11630</v>
      </c>
    </row>
    <row r="55" spans="1:5" x14ac:dyDescent="0.3">
      <c r="A55">
        <v>69.010000000000005</v>
      </c>
      <c r="B55">
        <v>802586.3</v>
      </c>
      <c r="C55">
        <v>0.31666002771290763</v>
      </c>
      <c r="D55">
        <v>1974</v>
      </c>
      <c r="E55">
        <f>B55/A55</f>
        <v>11630</v>
      </c>
    </row>
    <row r="56" spans="1:5" x14ac:dyDescent="0.3">
      <c r="A56">
        <v>66.25</v>
      </c>
      <c r="B56">
        <v>770487.5</v>
      </c>
      <c r="C56">
        <v>0.3292902220996447</v>
      </c>
      <c r="D56">
        <v>1975</v>
      </c>
      <c r="E56">
        <f>B56/A56</f>
        <v>11630</v>
      </c>
    </row>
    <row r="57" spans="1:5" x14ac:dyDescent="0.3">
      <c r="A57">
        <v>66.97</v>
      </c>
      <c r="B57">
        <v>778861.1</v>
      </c>
      <c r="C57">
        <v>0.33087671216343967</v>
      </c>
      <c r="D57">
        <v>1976</v>
      </c>
      <c r="E57">
        <f>B57/A57</f>
        <v>11630</v>
      </c>
    </row>
    <row r="58" spans="1:5" x14ac:dyDescent="0.3">
      <c r="A58">
        <v>69.319999999999993</v>
      </c>
      <c r="B58">
        <v>806191.6</v>
      </c>
      <c r="C58">
        <v>0.32698802617144612</v>
      </c>
      <c r="D58">
        <v>1977</v>
      </c>
      <c r="E58">
        <f>B58/A58</f>
        <v>11630</v>
      </c>
    </row>
    <row r="59" spans="1:5" x14ac:dyDescent="0.3">
      <c r="A59">
        <v>69.64</v>
      </c>
      <c r="B59">
        <v>809913.2</v>
      </c>
      <c r="C59">
        <v>0.33189235587220955</v>
      </c>
      <c r="D59">
        <v>1978</v>
      </c>
      <c r="E59">
        <f>B59/A59</f>
        <v>11630</v>
      </c>
    </row>
    <row r="60" spans="1:5" x14ac:dyDescent="0.3">
      <c r="A60">
        <v>72.8</v>
      </c>
      <c r="B60">
        <v>846664</v>
      </c>
      <c r="C60">
        <v>0.33090104220800698</v>
      </c>
      <c r="D60">
        <v>1979</v>
      </c>
      <c r="E60">
        <f>B60/A60</f>
        <v>11630</v>
      </c>
    </row>
    <row r="61" spans="1:5" x14ac:dyDescent="0.3">
      <c r="A61">
        <v>69.459999999999994</v>
      </c>
      <c r="B61">
        <v>807819.79999999993</v>
      </c>
      <c r="C61">
        <v>0.32966758180475403</v>
      </c>
      <c r="D61">
        <v>1980</v>
      </c>
      <c r="E61">
        <f>B61/A61</f>
        <v>11630</v>
      </c>
    </row>
    <row r="62" spans="1:5" x14ac:dyDescent="0.3">
      <c r="A62">
        <v>65.98</v>
      </c>
      <c r="B62">
        <v>767347.4</v>
      </c>
      <c r="C62">
        <v>0.3387500889427657</v>
      </c>
      <c r="D62">
        <v>1981</v>
      </c>
      <c r="E62">
        <f>B62/A62</f>
        <v>11630</v>
      </c>
    </row>
    <row r="63" spans="1:5" x14ac:dyDescent="0.3">
      <c r="A63">
        <v>65.98</v>
      </c>
      <c r="B63">
        <v>767347.4</v>
      </c>
      <c r="C63">
        <v>0.33242179487413392</v>
      </c>
      <c r="D63">
        <v>1982</v>
      </c>
      <c r="E63">
        <f>B63/A63</f>
        <v>11630</v>
      </c>
    </row>
    <row r="64" spans="1:5" x14ac:dyDescent="0.3">
      <c r="A64">
        <v>66.37</v>
      </c>
      <c r="B64">
        <v>771883.10000000009</v>
      </c>
      <c r="C64">
        <v>0.33601072494008483</v>
      </c>
      <c r="D64">
        <v>1983</v>
      </c>
      <c r="E64">
        <f>B64/A64</f>
        <v>11630</v>
      </c>
    </row>
    <row r="65" spans="1:5" x14ac:dyDescent="0.3">
      <c r="A65">
        <v>69.180000000000007</v>
      </c>
      <c r="B65">
        <v>804563.4</v>
      </c>
      <c r="C65">
        <v>0.32831098208046749</v>
      </c>
      <c r="D65">
        <v>1984</v>
      </c>
      <c r="E65">
        <f>B65/A65</f>
        <v>11630</v>
      </c>
    </row>
    <row r="66" spans="1:5" x14ac:dyDescent="0.3">
      <c r="A66">
        <v>71.540000000000006</v>
      </c>
      <c r="B66">
        <v>832010.20000000007</v>
      </c>
      <c r="C66">
        <v>0.3340355683139461</v>
      </c>
      <c r="D66">
        <v>1985</v>
      </c>
      <c r="E66">
        <f>B66/A66</f>
        <v>11630</v>
      </c>
    </row>
    <row r="67" spans="1:5" x14ac:dyDescent="0.3">
      <c r="A67">
        <v>70.459999999999994</v>
      </c>
      <c r="B67">
        <v>819449.79999999993</v>
      </c>
      <c r="C67">
        <v>0.34348412800881767</v>
      </c>
      <c r="D67">
        <v>1986</v>
      </c>
      <c r="E67">
        <f t="shared" ref="E67:E100" si="0">B67/A67</f>
        <v>11630</v>
      </c>
    </row>
    <row r="68" spans="1:5" x14ac:dyDescent="0.3">
      <c r="A68">
        <v>70.5</v>
      </c>
      <c r="B68">
        <v>819915</v>
      </c>
      <c r="C68">
        <v>0.34456254611758536</v>
      </c>
      <c r="D68">
        <v>1987</v>
      </c>
      <c r="E68">
        <f t="shared" si="0"/>
        <v>11630</v>
      </c>
    </row>
    <row r="69" spans="1:5" x14ac:dyDescent="0.3">
      <c r="A69">
        <v>75.569999999999993</v>
      </c>
      <c r="B69">
        <v>878879.1</v>
      </c>
      <c r="C69">
        <v>0.32837167250876714</v>
      </c>
      <c r="D69">
        <v>1988</v>
      </c>
      <c r="E69">
        <f t="shared" si="0"/>
        <v>11630</v>
      </c>
    </row>
    <row r="70" spans="1:5" x14ac:dyDescent="0.3">
      <c r="A70">
        <v>75.27</v>
      </c>
      <c r="B70">
        <v>875390.1</v>
      </c>
      <c r="C70">
        <v>0.3362181043628435</v>
      </c>
      <c r="D70">
        <v>1989</v>
      </c>
      <c r="E70">
        <f t="shared" si="0"/>
        <v>11630</v>
      </c>
    </row>
    <row r="71" spans="1:5" x14ac:dyDescent="0.3">
      <c r="A71">
        <v>76.34</v>
      </c>
      <c r="B71">
        <v>887834.20000000007</v>
      </c>
      <c r="C71">
        <v>0.33804509896104473</v>
      </c>
      <c r="D71">
        <v>1990</v>
      </c>
      <c r="E71">
        <f t="shared" si="0"/>
        <v>11630</v>
      </c>
    </row>
    <row r="72" spans="1:5" x14ac:dyDescent="0.3">
      <c r="A72">
        <v>76.87</v>
      </c>
      <c r="B72">
        <v>893998.10000000009</v>
      </c>
      <c r="C72">
        <v>0.33866291214712868</v>
      </c>
      <c r="D72">
        <v>1991</v>
      </c>
      <c r="E72">
        <f t="shared" si="0"/>
        <v>11630</v>
      </c>
    </row>
    <row r="73" spans="1:5" x14ac:dyDescent="0.3">
      <c r="A73">
        <v>76.569999999999993</v>
      </c>
      <c r="B73">
        <v>890509.1</v>
      </c>
      <c r="C73">
        <v>0.33778879968772918</v>
      </c>
      <c r="D73">
        <v>1992</v>
      </c>
      <c r="E73">
        <f t="shared" si="0"/>
        <v>11630</v>
      </c>
    </row>
    <row r="74" spans="1:5" x14ac:dyDescent="0.3">
      <c r="A74">
        <v>75.400000000000006</v>
      </c>
      <c r="B74">
        <v>876902.00000000012</v>
      </c>
      <c r="C74">
        <v>0.34646516942600197</v>
      </c>
      <c r="D74">
        <v>1993</v>
      </c>
      <c r="E74">
        <f t="shared" si="0"/>
        <v>11630</v>
      </c>
    </row>
    <row r="75" spans="1:5" x14ac:dyDescent="0.3">
      <c r="A75">
        <v>74.010000000000005</v>
      </c>
      <c r="B75">
        <v>860736.3</v>
      </c>
      <c r="C75">
        <v>0.35897986410007338</v>
      </c>
      <c r="D75">
        <v>1994</v>
      </c>
      <c r="E75">
        <f t="shared" si="0"/>
        <v>11630</v>
      </c>
    </row>
    <row r="76" spans="1:5" x14ac:dyDescent="0.3">
      <c r="A76">
        <v>77.150000000000006</v>
      </c>
      <c r="B76">
        <v>897254.50000000012</v>
      </c>
      <c r="C76">
        <v>0.35654209591593017</v>
      </c>
      <c r="D76">
        <v>1995</v>
      </c>
      <c r="E76">
        <f t="shared" si="0"/>
        <v>11630</v>
      </c>
    </row>
    <row r="77" spans="1:5" x14ac:dyDescent="0.3">
      <c r="A77">
        <v>79.556999999999988</v>
      </c>
      <c r="B77">
        <v>925247.90999999992</v>
      </c>
      <c r="C77">
        <v>0.36183437544538744</v>
      </c>
      <c r="D77">
        <v>1996</v>
      </c>
      <c r="E77">
        <f t="shared" si="0"/>
        <v>11630</v>
      </c>
    </row>
    <row r="78" spans="1:5" x14ac:dyDescent="0.3">
      <c r="A78">
        <v>76.756</v>
      </c>
      <c r="B78">
        <v>892672.28</v>
      </c>
      <c r="C78">
        <v>0.37427783554049643</v>
      </c>
      <c r="D78">
        <v>1997</v>
      </c>
      <c r="E78">
        <f t="shared" si="0"/>
        <v>11630</v>
      </c>
    </row>
    <row r="79" spans="1:5" x14ac:dyDescent="0.3">
      <c r="A79">
        <v>81.135000000000005</v>
      </c>
      <c r="B79">
        <v>943600.05</v>
      </c>
      <c r="C79">
        <v>0.36593172216237163</v>
      </c>
      <c r="D79">
        <v>1998</v>
      </c>
      <c r="E79">
        <f t="shared" si="0"/>
        <v>11630</v>
      </c>
    </row>
    <row r="80" spans="1:5" x14ac:dyDescent="0.3">
      <c r="A80">
        <v>79.718999999999994</v>
      </c>
      <c r="B80">
        <v>927131.97</v>
      </c>
      <c r="C80">
        <v>0.37906740795487837</v>
      </c>
      <c r="D80">
        <v>1999</v>
      </c>
      <c r="E80">
        <f t="shared" si="0"/>
        <v>11630</v>
      </c>
    </row>
    <row r="81" spans="1:5" x14ac:dyDescent="0.3">
      <c r="A81">
        <v>81.206000000000003</v>
      </c>
      <c r="B81">
        <v>944425.78</v>
      </c>
      <c r="C81">
        <v>0.38199401968887381</v>
      </c>
      <c r="D81">
        <v>2000</v>
      </c>
      <c r="E81">
        <f t="shared" si="0"/>
        <v>11630</v>
      </c>
    </row>
    <row r="82" spans="1:5" x14ac:dyDescent="0.3">
      <c r="A82">
        <v>84.01</v>
      </c>
      <c r="B82">
        <v>977036.3</v>
      </c>
      <c r="C82">
        <v>0.37601673550921288</v>
      </c>
      <c r="D82">
        <v>2001</v>
      </c>
      <c r="E82">
        <f t="shared" si="0"/>
        <v>11630</v>
      </c>
    </row>
    <row r="83" spans="1:5" x14ac:dyDescent="0.3">
      <c r="A83">
        <v>82.995000000000019</v>
      </c>
      <c r="B83">
        <v>965231.85000000021</v>
      </c>
      <c r="C83">
        <v>0.38345225154265167</v>
      </c>
      <c r="D83">
        <v>2002</v>
      </c>
      <c r="E83">
        <f t="shared" si="0"/>
        <v>11630</v>
      </c>
    </row>
    <row r="84" spans="1:5" x14ac:dyDescent="0.3">
      <c r="A84">
        <v>85.947000000000003</v>
      </c>
      <c r="B84">
        <v>999563.61</v>
      </c>
      <c r="C84">
        <v>0.38023921503884789</v>
      </c>
      <c r="D84">
        <v>2003</v>
      </c>
      <c r="E84">
        <f t="shared" si="0"/>
        <v>11630</v>
      </c>
    </row>
    <row r="85" spans="1:5" x14ac:dyDescent="0.3">
      <c r="A85">
        <v>84.569000000000003</v>
      </c>
      <c r="B85">
        <v>983537.47000000009</v>
      </c>
      <c r="C85">
        <v>0.38320480157545023</v>
      </c>
      <c r="D85">
        <v>2004</v>
      </c>
      <c r="E85">
        <f t="shared" si="0"/>
        <v>11630</v>
      </c>
    </row>
    <row r="86" spans="1:5" x14ac:dyDescent="0.3">
      <c r="A86">
        <v>86.675000000000011</v>
      </c>
      <c r="B86">
        <v>1008030.2500000001</v>
      </c>
      <c r="C86">
        <v>0.37745531272250116</v>
      </c>
      <c r="D86">
        <v>2005</v>
      </c>
      <c r="E86">
        <f t="shared" si="0"/>
        <v>11630</v>
      </c>
    </row>
    <row r="87" spans="1:5" x14ac:dyDescent="0.3">
      <c r="A87">
        <v>87.062942255603176</v>
      </c>
      <c r="B87">
        <v>1012542.0184326649</v>
      </c>
      <c r="C87">
        <v>0.37408700689135305</v>
      </c>
      <c r="D87">
        <v>2006</v>
      </c>
      <c r="E87">
        <f t="shared" si="0"/>
        <v>11630</v>
      </c>
    </row>
    <row r="88" spans="1:5" x14ac:dyDescent="0.3">
      <c r="A88">
        <v>84.284000000000006</v>
      </c>
      <c r="B88">
        <v>980222.92</v>
      </c>
      <c r="C88">
        <v>0.38678499159559532</v>
      </c>
      <c r="D88">
        <v>2007</v>
      </c>
      <c r="E88">
        <f t="shared" si="0"/>
        <v>11630</v>
      </c>
    </row>
    <row r="89" spans="1:5" x14ac:dyDescent="0.3">
      <c r="A89">
        <v>81.575999999999993</v>
      </c>
      <c r="B89">
        <v>948728.87999999989</v>
      </c>
      <c r="C89">
        <v>0.39268467525029954</v>
      </c>
      <c r="D89">
        <v>2008</v>
      </c>
      <c r="E89">
        <f t="shared" si="0"/>
        <v>11630</v>
      </c>
    </row>
    <row r="90" spans="1:5" x14ac:dyDescent="0.3">
      <c r="A90">
        <v>78.42</v>
      </c>
      <c r="B90">
        <v>912024.6</v>
      </c>
      <c r="C90">
        <v>0.3948894944873706</v>
      </c>
      <c r="D90">
        <v>2009</v>
      </c>
      <c r="E90">
        <f t="shared" si="0"/>
        <v>11630</v>
      </c>
    </row>
    <row r="91" spans="1:5" x14ac:dyDescent="0.3">
      <c r="A91">
        <v>79.41</v>
      </c>
      <c r="B91">
        <v>923538.29999999993</v>
      </c>
      <c r="C91">
        <v>0.3962434918362745</v>
      </c>
      <c r="D91">
        <v>2010</v>
      </c>
      <c r="E91">
        <f t="shared" si="0"/>
        <v>11630</v>
      </c>
    </row>
    <row r="92" spans="1:5" x14ac:dyDescent="0.3">
      <c r="A92">
        <v>76.52</v>
      </c>
      <c r="B92">
        <v>889927.6</v>
      </c>
      <c r="C92">
        <v>0.39501033286546527</v>
      </c>
      <c r="D92">
        <v>2011</v>
      </c>
      <c r="E92">
        <f t="shared" si="0"/>
        <v>11630</v>
      </c>
    </row>
    <row r="93" spans="1:5" x14ac:dyDescent="0.3">
      <c r="A93">
        <v>77.239999999999981</v>
      </c>
      <c r="B93">
        <v>898301.19999999972</v>
      </c>
      <c r="C93">
        <v>0.38504919587644898</v>
      </c>
      <c r="D93">
        <v>2012</v>
      </c>
      <c r="E93">
        <f t="shared" si="0"/>
        <v>11630</v>
      </c>
    </row>
    <row r="94" spans="1:5" x14ac:dyDescent="0.3">
      <c r="A94">
        <v>74.52000000000001</v>
      </c>
      <c r="B94">
        <v>866667.60000000009</v>
      </c>
      <c r="C94">
        <v>0.39280783712739581</v>
      </c>
      <c r="D94">
        <v>2013</v>
      </c>
      <c r="E94">
        <f t="shared" si="0"/>
        <v>11630</v>
      </c>
    </row>
    <row r="95" spans="1:5" x14ac:dyDescent="0.3">
      <c r="A95">
        <v>68.48</v>
      </c>
      <c r="B95">
        <v>796422.4</v>
      </c>
      <c r="C95">
        <v>0.40382621752607067</v>
      </c>
      <c r="D95">
        <v>2014</v>
      </c>
      <c r="E95">
        <f t="shared" si="0"/>
        <v>11630</v>
      </c>
    </row>
    <row r="96" spans="1:5" x14ac:dyDescent="0.3">
      <c r="A96">
        <v>66.72</v>
      </c>
      <c r="B96">
        <v>778655.57</v>
      </c>
      <c r="C96">
        <v>0.41526130422901425</v>
      </c>
      <c r="D96">
        <v>2015</v>
      </c>
      <c r="E96">
        <f t="shared" si="0"/>
        <v>11670.497152278176</v>
      </c>
    </row>
    <row r="97" spans="1:5" x14ac:dyDescent="0.3">
      <c r="A97">
        <v>63.659999999999989</v>
      </c>
      <c r="B97">
        <v>743672.78</v>
      </c>
      <c r="C97">
        <v>0.43553651049283981</v>
      </c>
      <c r="D97">
        <v>2016</v>
      </c>
      <c r="E97">
        <f t="shared" si="0"/>
        <v>11681.947533773173</v>
      </c>
    </row>
    <row r="98" spans="1:5" x14ac:dyDescent="0.3">
      <c r="A98">
        <v>61.7</v>
      </c>
      <c r="B98">
        <v>721068.34</v>
      </c>
      <c r="C98">
        <v>0.44756797922314207</v>
      </c>
      <c r="D98">
        <v>2017</v>
      </c>
      <c r="E98">
        <f t="shared" si="0"/>
        <v>11686.682982171798</v>
      </c>
    </row>
    <row r="99" spans="1:5" x14ac:dyDescent="0.3">
      <c r="A99">
        <v>59.860000000000007</v>
      </c>
      <c r="B99">
        <v>698901.57</v>
      </c>
      <c r="C99">
        <v>0.4540870144226033</v>
      </c>
      <c r="D99">
        <v>2018</v>
      </c>
      <c r="E99">
        <f t="shared" si="0"/>
        <v>11675.602572669561</v>
      </c>
    </row>
    <row r="100" spans="1:5" x14ac:dyDescent="0.3">
      <c r="A100">
        <v>58.07</v>
      </c>
      <c r="B100">
        <v>677134.11</v>
      </c>
      <c r="C100">
        <v>0.45770372158290923</v>
      </c>
      <c r="D100">
        <v>2019</v>
      </c>
      <c r="E100">
        <f t="shared" si="0"/>
        <v>11660.652832788015</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f f i c i e n c y " > < C u s t o m C o n t e n t > < ! [ C D A T A [ < T a b l e W i d g e t G r i d S e r i a l i z a t i o n   x m l n s : x s d = " h t t p : / / w w w . w 3 . o r g / 2 0 0 1 / X M L S c h e m a "   x m l n s : x s i = " h t t p : / / w w w . w 3 . o r g / 2 0 0 1 / X M L S c h e m a - i n s t a n c e " > < C o l u m n S u g g e s t e d T y p e   / > < C o l u m n F o r m a t   / > < C o l u m n A c c u r a c y   / > < C o l u m n C u r r e n c y S y m b o l   / > < C o l u m n P o s i t i v e P a t t e r n   / > < C o l u m n N e g a t i v e P a t t e r n   / > < C o l u m n W i d t h s > < i t e m > < k e y > < s t r i n g > m t o e < / s t r i n g > < / k e y > < v a l u e > < i n t > 9 7 < / i n t > < / v a l u e > < / i t e m > < i t e m > < k e y > < s t r i n g > G W h < / s t r i n g > < / k e y > < v a l u e > < i n t > 9 5 < / i n t > < / v a l u e > < / i t e m > < i t e m > < k e y > < s t r i n g > I m p l i e d   E f f c i e n c y < / s t r i n g > < / k e y > < v a l u e > < i n t > 2 0 2 < / i n t > < / v a l u e > < / i t e m > < i t e m > < k e y > < s t r i n g > Y e a r < / s t r i n g > < / k e y > < v a l u e > < i n t > 8 8 < / i n t > < / v a l u e > < / i t e m > < i t e m > < k e y > < s t r i n g > G w h / m o t e < / s t r i n g > < / k e y > < v a l u e > < i n t > 1 4 8 < / i n t > < / v a l u e > < / i t e m > < / C o l u m n W i d t h s > < C o l u m n D i s p l a y I n d e x > < i t e m > < k e y > < s t r i n g > m t o e < / s t r i n g > < / k e y > < v a l u e > < i n t > 0 < / i n t > < / v a l u e > < / i t e m > < i t e m > < k e y > < s t r i n g > G W h < / s t r i n g > < / k e y > < v a l u e > < i n t > 1 < / i n t > < / v a l u e > < / i t e m > < i t e m > < k e y > < s t r i n g > I m p l i e d   E f f c i e n c y < / s t r i n g > < / k e y > < v a l u e > < i n t > 2 < / i n t > < / v a l u e > < / i t e m > < i t e m > < k e y > < s t r i n g > Y e a r < / s t r i n g > < / k e y > < v a l u e > < i n t > 3 < / i n t > < / v a l u e > < / i t e m > < i t e m > < k e y > < s t r i n g > G w h / m o t e 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 E f f i c i e n c y 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 E f f i c i e n c y 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 C o l u m n s \ m t o e < / K e y > < / a : K e y > < a : V a l u e   i : t y p e = " T a b l e W i d g e t B a s e V i e w S t a t e " / > < / a : K e y V a l u e O f D i a g r a m O b j e c t K e y a n y T y p e z b w N T n L X > < a : K e y V a l u e O f D i a g r a m O b j e c t K e y a n y T y p e z b w N T n L X > < a : K e y > < K e y > C o l u m n s \ G W h < / K e y > < / a : K e y > < a : V a l u e   i : t y p e = " T a b l e W i d g e t B a s e V i e w S t a t e " / > < / a : K e y V a l u e O f D i a g r a m O b j e c t K e y a n y T y p e z b w N T n L X > < a : K e y V a l u e O f D i a g r a m O b j e c t K e y a n y T y p e z b w N T n L X > < a : K e y > < K e y > C o l u m n s \ I m p l i e d   E f f c i e n c y 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 C o l u m n s \ G w h / m o t e 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 M a i n P r o v i d e r D a t a 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 M a i n P r o v i d e r D a t a 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 C o l u m n s \ E l e c t r i c i t y   g e n e r a t e d < / K e y > < / a : K e y > < a : V a l u e   i : t y p e = " T a b l e W i d g e t B a s e V i e w S t a t e " / > < / a : K e y V a l u e O f D i a g r a m O b j e c t K e y a n y T y p e z b w N T n L X > < a : K e y V a l u e O f D i a g r a m O b j e c t K e y a n y T y p e z b w N T n L X > < a : K e y > < K e y > C o l u m n s \ E l e c t r i c i t y   u s e d   o n   w o r k s < / 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 C o l u m n s \ C o n v e n t i o n a l < / K e y > < / a : K e y > < a : V a l u e   i : t y p e = " T a b l e W i d g e t B a s e V i e w S t a t e " / > < / a : K e y V a l u e O f D i a g r a m O b j e c t K e y a n y T y p e z b w N T n L X > < a : K e y V a l u e O f D i a g r a m O b j e c t K e y a n y T y p e z b w N T n L X > < a : K e y > < K e y > C o l u m n s \ C C G T < / K e y > < / a : K e y > < a : V a l u e   i : t y p e = " T a b l e W i d g e t B a s e V i e w S t a t e " / > < / a : K e y V a l u e O f D i a g r a m O b j e c t K e y a n y T y p e z b w N T n L X > < a : K e y V a l u e O f D i a g r a m O b j e c t K e y a n y T y p e z b w N T n L X > < a : K e y > < K e y > C o l u m n s \ N u c l e a r < / K e y > < / a : K e y > < a : V a l u e   i : t y p e = " T a b l e W i d g e t B a s e V i e w S t a t e " / > < / a : K e y V a l u e O f D i a g r a m O b j e c t K e y a n y T y p e z b w N T n L X > < a : K e y V a l u e O f D i a g r a m O b j e c t K e y a n y T y p e z b w N T n L X > < a : K e y > < K e y > C o l u m n s \ N a t u r a l   f l o w   o f   w a t e r < / K e y > < / a : K e y > < a : V a l u e   i : t y p e = " T a b l e W i d g e t B a s e V i e w S t a t e " / > < / a : K e y V a l u e O f D i a g r a m O b j e c t K e y a n y T y p e z b w N T n L X > < a : K e y V a l u e O f D i a g r a m O b j e c t K e y a n y T y p e z b w N T n L X > < a : K e y > < K e y > C o l u m n s \ P u m p e d   s t o r a g e < / K e y > < / a : K e y > < a : V a l u e   i : t y p e = " T a b l e W i d g e t B a s e V i e w S t a t e " / > < / a : K e y V a l u e O f D i a g r a m O b j e c t K e y a n y T y p e z b w N T n L X > < a : K e y V a l u e O f D i a g r a m O b j e c t K e y a n y T y p e z b w N T n L X > < a : K e y > < K e y > C o l u m n s \ w i n d < / K e y > < / a : K e y > < a : V a l u e   i : t y p e = " T a b l e W i d g e t B a s e V i e w S t a t e " / > < / a : K e y V a l u e O f D i a g r a m O b j e c t K e y a n y T y p e z b w N T n L X > < a : K e y V a l u e O f D i a g r a m O b j e c t K e y a n y T y p e z b w N T n L X > < a : K e y > < K e y > C o l u m n s \ u s e d   i n   p u m p i n g   a t   p u m p e d   s t o r y a g e   s t a t i o n s < / K e y > < / a : K e y > < a : V a l u e   i : t y p e = " T a b l e W i d g e t B a s e V i e w S t a t e " / > < / a : K e y V a l u e O f D i a g r a m O b j e c t K e y a n y T y p e z b w N T n L X > < a : K e y V a l u e O f D i a g r a m O b j e c t K e y a n y T y p e z b w N T n L X > < a : K e y > < K e y > C o l u m n s \ E l e c t r i c i t y   S u p p l i e d ( n e t ) 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 C o l u m n s \ E l e c t r i c i t y   g e n e r a t e d < / K e y > < / a : K e y > < a : V a l u e   i : t y p e = " T a b l e W i d g e t B a s e V i e w S t a t e " / > < / a : K e y V a l u e O f D i a g r a m O b j e c t K e y a n y T y p e z b w N T n L X > < a : K e y V a l u e O f D i a g r a m O b j e c t K e y a n y T y p e z b w N T n L X > < a : K e y > < K e y > C o l u m n s \ E l e c t r i c i t y   u s e d   o n   w o r k s < / 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 C o l u m n s \ C o n v e n t i o n a l < / K e y > < / a : K e y > < a : V a l u e   i : t y p e = " T a b l e W i d g e t B a s e V i e w S t a t e " / > < / a : K e y V a l u e O f D i a g r a m O b j e c t K e y a n y T y p e z b w N T n L X > < a : K e y V a l u e O f D i a g r a m O b j e c t K e y a n y T y p e z b w N T n L X > < a : K e y > < K e y > C o l u m n s \ C C G T < / K e y > < / a : K e y > < a : V a l u e   i : t y p e = " T a b l e W i d g e t B a s e V i e w S t a t e " / > < / a : K e y V a l u e O f D i a g r a m O b j e c t K e y a n y T y p e z b w N T n L X > < a : K e y V a l u e O f D i a g r a m O b j e c t K e y a n y T y p e z b w N T n L X > < a : K e y > < K e y > C o l u m n s \ N u c l e a r < / K e y > < / a : K e y > < a : V a l u e   i : t y p e = " T a b l e W i d g e t B a s e V i e w S t a t e " / > < / a : K e y V a l u e O f D i a g r a m O b j e c t K e y a n y T y p e z b w N T n L X > < a : K e y V a l u e O f D i a g r a m O b j e c t K e y a n y T y p e z b w N T n L X > < a : K e y > < K e y > C o l u m n s \ N o n - t h e r m a l   r e n e w a l e b s < / K e y > < / a : K e y > < a : V a l u e   i : t y p e = " T a b l e W i d g e t B a s e V i e w S t a t e " / > < / a : K e y V a l u e O f D i a g r a m O b j e c t K e y a n y T y p e z b w N T n L X > < a : K e y V a l u e O f D i a g r a m O b j e c t K e y a n y T y p e z b w N T n L X > < a : K e y > < K e y > C o l u m n s \ P u m p e d   s t o r a g e < / K e y > < / a : K e y > < a : V a l u e   i : t y p e = " T a b l e W i d g e t B a s e V i e w S t a t e " / > < / a : K e y V a l u e O f D i a g r a m O b j e c t K e y a n y T y p e z b w N T n L X > < a : K e y V a l u e O f D i a g r a m O b j e c t K e y a n y T y p e z b w N T n L X > < a : K e y > < K e y > C o l u m n s \ E l e c t r i c i t y   S u p p l i e d ( n e t ) 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 E f f i c i e n c y < / K e y > < V a l u e   x m l n s : a = " h t t p : / / s c h e m a s . d a t a c o n t r a c t . o r g / 2 0 0 4 / 0 7 / M i c r o s o f t . A n a l y s i s S e r v i c e s . C o m m o n " > < a : H a s F o c u s > t r u e < / a : H a s F o c u s > < a : S i z e A t D p i 9 6 > 1 4 3 < / a : S i z e A t D p i 9 6 > < a : V i s i b l e > t r u e < / a : V i s i b l e > < / V a l u e > < / K e y V a l u e O f s t r i n g S a n d b o x E d i t o r . M e a s u r e G r i d S t a t e S c d E 3 5 R y > < K e y V a l u e O f s t r i n g S a n d b o x E d i t o r . M e a s u r e G r i d S t a t e S c d E 3 5 R y > < K e y > T a b l e 4 < / K e y > < V a l u e   x m l n s : a = " h t t p : / / s c h e m a s . d a t a c o n t r a c t . o r g / 2 0 0 4 / 0 7 / M i c r o s o f t . A n a l y s i s S e r v i c e s . C o m m o n " > < a : H a s F o c u s > t r u e < / a : H a s F o c u s > < a : S i z e A t D p i 9 6 > 1 4 3 < / a : S i z e A t D p i 9 6 > < a : V i s i b l e > t r u e < / a : V i s i b l e > < / V a l u e > < / K e y V a l u e O f s t r i n g S a n d b o x E d i t o r . M e a s u r e G r i d S t a t e S c d E 3 5 R y > < K e y V a l u e O f s t r i n g S a n d b o x E d i t o r . M e a s u r e G r i d S t a t e S c d E 3 5 R y > < K e y > M a i n P r o v i d e r D a t a < / 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9 9 ] ] > < / 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 2 0 2 0 - 1 2 - 2 0 T 1 9 : 1 8 : 1 7 . 6 3 3 6 3 5 + 0 0 : 0 0 < / L a s t P r o c e s s e d T i m e > < / D a t a M o d e l i n g S a n d b o x . S e r i a l i z e d S a n d b o x E r r o r C a c h e > ] ] > < / C u s t o m C o n t e n t > < / G e m i n i > 
</file>

<file path=customXml/item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 E l e c t r i c i t y   g e n e r a t e d < / s t r i n g > < / k e y > < v a l u e > < i n t > 2 3 4 < / i n t > < / v a l u e > < / i t e m > < i t e m > < k e y > < s t r i n g > E l e c t r i c i t y   u s e d   o n   w o r k s < / s t r i n g > < / k e y > < v a l u e > < i n t > 2 7 4 < / i n t > < / v a l u e > < / i t e m > < i t e m > < k e y > < s t r i n g > T o t a l < / s t r i n g > < / k e y > < v a l u e > < i n t > 9 3 < / i n t > < / v a l u e > < / i t e m > < i t e m > < k e y > < s t r i n g > C o n v e n t i o n a l < / s t r i n g > < / k e y > < v a l u e > < i n t > 1 7 0 < / i n t > < / v a l u e > < / i t e m > < i t e m > < k e y > < s t r i n g > C C G T < / s t r i n g > < / k e y > < v a l u e > < i n t > 9 8 < / i n t > < / v a l u e > < / i t e m > < i t e m > < k e y > < s t r i n g > N u c l e a r < / s t r i n g > < / k e y > < v a l u e > < i n t > 1 1 9 < / i n t > < / v a l u e > < / i t e m > < i t e m > < k e y > < s t r i n g > N o n - t h e r m a l   r e n e w a l e b s < / s t r i n g > < / k e y > < v a l u e > < i n t > 2 7 7 < / i n t > < / v a l u e > < / i t e m > < i t e m > < k e y > < s t r i n g > P u m p e d   s t o r a g e < / s t r i n g > < / k e y > < v a l u e > < i n t > 1 9 8 < / i n t > < / v a l u e > < / i t e m > < i t e m > < k e y > < s t r i n g > E l e c t r i c i t y   S u p p l i e d ( n e t ) < / s t r i n g > < / k e y > < v a l u e > < i n t > 2 6 4 < / i n t > < / v a l u e > < / i t e m > < / C o l u m n W i d t h s > < C o l u m n D i s p l a y I n d e x > < i t e m > < k e y > < s t r i n g > Y e a r < / s t r i n g > < / k e y > < v a l u e > < i n t > 0 < / i n t > < / v a l u e > < / i t e m > < i t e m > < k e y > < s t r i n g > E l e c t r i c i t y   g e n e r a t e d < / s t r i n g > < / k e y > < v a l u e > < i n t > 1 < / i n t > < / v a l u e > < / i t e m > < i t e m > < k e y > < s t r i n g > E l e c t r i c i t y   u s e d   o n   w o r k s < / s t r i n g > < / k e y > < v a l u e > < i n t > 2 < / i n t > < / v a l u e > < / i t e m > < i t e m > < k e y > < s t r i n g > T o t a l < / s t r i n g > < / k e y > < v a l u e > < i n t > 3 < / i n t > < / v a l u e > < / i t e m > < i t e m > < k e y > < s t r i n g > C o n v e n t i o n a l < / s t r i n g > < / k e y > < v a l u e > < i n t > 4 < / i n t > < / v a l u e > < / i t e m > < i t e m > < k e y > < s t r i n g > C C G T < / s t r i n g > < / k e y > < v a l u e > < i n t > 5 < / i n t > < / v a l u e > < / i t e m > < i t e m > < k e y > < s t r i n g > N u c l e a r < / s t r i n g > < / k e y > < v a l u e > < i n t > 6 < / i n t > < / v a l u e > < / i t e m > < i t e m > < k e y > < s t r i n g > N o n - t h e r m a l   r e n e w a l e b s < / s t r i n g > < / k e y > < v a l u e > < i n t > 7 < / i n t > < / v a l u e > < / i t e m > < i t e m > < k e y > < s t r i n g > P u m p e d   s t o r a g e < / s t r i n g > < / k e y > < v a l u e > < i n t > 8 < / i n t > < / v a l u e > < / i t e m > < i t e m > < k e y > < s t r i n g > E l e c t r i c i t y   S u p p l i e d ( n e t ) < / 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M a i n P r o v i d e r D a t 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 E l e c t r i c i t y   g e n e r a t e d < / s t r i n g > < / k e y > < v a l u e > < i n t > 2 3 4 < / i n t > < / v a l u e > < / i t e m > < i t e m > < k e y > < s t r i n g > E l e c t r i c i t y   u s e d   o n   w o r k s < / s t r i n g > < / k e y > < v a l u e > < i n t > 2 7 4 < / i n t > < / v a l u e > < / i t e m > < i t e m > < k e y > < s t r i n g > T o t a l < / s t r i n g > < / k e y > < v a l u e > < i n t > 9 3 < / i n t > < / v a l u e > < / i t e m > < i t e m > < k e y > < s t r i n g > C o n v e n t i o n a l < / s t r i n g > < / k e y > < v a l u e > < i n t > 1 7 0 < / i n t > < / v a l u e > < / i t e m > < i t e m > < k e y > < s t r i n g > C C G T < / s t r i n g > < / k e y > < v a l u e > < i n t > 9 8 < / i n t > < / v a l u e > < / i t e m > < i t e m > < k e y > < s t r i n g > N u c l e a r < / s t r i n g > < / k e y > < v a l u e > < i n t > 1 1 9 < / i n t > < / v a l u e > < / i t e m > < i t e m > < k e y > < s t r i n g > N a t u r a l   f l o w   o f   w a t e r < / s t r i n g > < / k e y > < v a l u e > < i n t > 2 4 4 < / i n t > < / v a l u e > < / i t e m > < i t e m > < k e y > < s t r i n g > P u m p e d   s t o r a g e < / s t r i n g > < / k e y > < v a l u e > < i n t > 1 9 8 < / i n t > < / v a l u e > < / i t e m > < i t e m > < k e y > < s t r i n g > w i n d < / s t r i n g > < / k e y > < v a l u e > < i n t > 9 4 < / i n t > < / v a l u e > < / i t e m > < i t e m > < k e y > < s t r i n g > u s e d   i n   p u m p i n g   a t   p u m p e d   s t o r y a g e   s t a t i o n s < / s t r i n g > < / k e y > < v a l u e > < i n t > 4 6 6 < / i n t > < / v a l u e > < / i t e m > < i t e m > < k e y > < s t r i n g > E l e c t r i c i t y   S u p p l i e d ( n e t ) < / s t r i n g > < / k e y > < v a l u e > < i n t > 2 6 4 < / i n t > < / v a l u e > < / i t e m > < / C o l u m n W i d t h s > < C o l u m n D i s p l a y I n d e x > < i t e m > < k e y > < s t r i n g > Y e a r < / s t r i n g > < / k e y > < v a l u e > < i n t > 0 < / i n t > < / v a l u e > < / i t e m > < i t e m > < k e y > < s t r i n g > E l e c t r i c i t y   g e n e r a t e d < / s t r i n g > < / k e y > < v a l u e > < i n t > 1 < / i n t > < / v a l u e > < / i t e m > < i t e m > < k e y > < s t r i n g > E l e c t r i c i t y   u s e d   o n   w o r k s < / s t r i n g > < / k e y > < v a l u e > < i n t > 2 < / i n t > < / v a l u e > < / i t e m > < i t e m > < k e y > < s t r i n g > T o t a l < / s t r i n g > < / k e y > < v a l u e > < i n t > 3 < / i n t > < / v a l u e > < / i t e m > < i t e m > < k e y > < s t r i n g > C o n v e n t i o n a l < / s t r i n g > < / k e y > < v a l u e > < i n t > 4 < / i n t > < / v a l u e > < / i t e m > < i t e m > < k e y > < s t r i n g > C C G T < / s t r i n g > < / k e y > < v a l u e > < i n t > 5 < / i n t > < / v a l u e > < / i t e m > < i t e m > < k e y > < s t r i n g > N u c l e a r < / s t r i n g > < / k e y > < v a l u e > < i n t > 6 < / i n t > < / v a l u e > < / i t e m > < i t e m > < k e y > < s t r i n g > N a t u r a l   f l o w   o f   w a t e r < / s t r i n g > < / k e y > < v a l u e > < i n t > 7 < / i n t > < / v a l u e > < / i t e m > < i t e m > < k e y > < s t r i n g > P u m p e d   s t o r a g e < / s t r i n g > < / k e y > < v a l u e > < i n t > 8 < / i n t > < / v a l u e > < / i t e m > < i t e m > < k e y > < s t r i n g > w i n d < / s t r i n g > < / k e y > < v a l u e > < i n t > 9 < / i n t > < / v a l u e > < / i t e m > < i t e m > < k e y > < s t r i n g > u s e d   i n   p u m p i n g   a t   p u m p e d   s t o r y a g e   s t a t i o n s < / s t r i n g > < / k e y > < v a l u e > < i n t > 1 0 < / i n t > < / v a l u e > < / i t e m > < i t e m > < k e y > < s t r i n g > E l e c t r i c i t y   S u p p l i e d ( n e t ) < / 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4 ] ] > < / 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E f f i c i e n c y , T a b l e 4 , M a i n P r o v i d e r D a t a ] ] > < / 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 E f f i c i e n c y 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 E f f i c i e n c y 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 C o l u m n s \ m t o e < / K e y > < / D i a g r a m O b j e c t K e y > < D i a g r a m O b j e c t K e y > < K e y > C o l u m n s \ G W h < / K e y > < / D i a g r a m O b j e c t K e y > < D i a g r a m O b j e c t K e y > < K e y > C o l u m n s \ I m p l i e d   E f f c i e n c y < / K e y > < / D i a g r a m O b j e c t K e y > < D i a g r a m O b j e c t K e y > < K e y > C o l u m n s \ Y e a r < / K e y > < / D i a g r a m O b j e c t K e y > < D i a g r a m O b j e c t K e y > < K e y > C o l u m n s \ G w h / m o t e 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 C o l u m n s \ m t o e < / K e y > < / a : K e y > < a : V a l u e   i : t y p e = " M e a s u r e G r i d N o d e V i e w S t a t e " > < L a y e d O u t > t r u e < / L a y e d O u t > < / a : V a l u e > < / a : K e y V a l u e O f D i a g r a m O b j e c t K e y a n y T y p e z b w N T n L X > < a : K e y V a l u e O f D i a g r a m O b j e c t K e y a n y T y p e z b w N T n L X > < a : K e y > < K e y > C o l u m n s \ G W h < / K e y > < / a : K e y > < a : V a l u e   i : t y p e = " M e a s u r e G r i d N o d e V i e w S t a t e " > < C o l u m n > 1 < / C o l u m n > < L a y e d O u t > t r u e < / L a y e d O u t > < / a : V a l u e > < / a : K e y V a l u e O f D i a g r a m O b j e c t K e y a n y T y p e z b w N T n L X > < a : K e y V a l u e O f D i a g r a m O b j e c t K e y a n y T y p e z b w N T n L X > < a : K e y > < K e y > C o l u m n s \ I m p l i e d   E f f c i e n c y < / 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 C o l u m n s \ G w h / m o t e < / K e y > < / a : K e y > < a : V a l u e   i : t y p e = " M e a s u r e G r i d N o d e V i e w S t a t e " > < C o l u m n > 4 < / C o l u m n > < L a y e d O u t > t r u e < / L a y e d O u t > < / a : V a l u e > < / a : K e y V a l u e O f D i a g r a m O b j e c t K e y a n y T y p e z b w N T n L X > < / V i e w S t a t e s > < / D i a g r a m M a n a g e r . S e r i a l i z a b l e D i a g r a m > < D i a g r a m M a n a g e r . S e r i a l i z a b l e D i a g r a m > < A d a p t e r   i : t y p e = " M e a s u r e D i a g r a m S a n d b o x A d a p t e r " > < T a b l e N a m e > M a i n P r o v i d e r D a t a 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 M a i n P r o v i d e r D a t a 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 C o l u m n s \ E l e c t r i c i t y   g e n e r a t e d < / K e y > < / D i a g r a m O b j e c t K e y > < D i a g r a m O b j e c t K e y > < K e y > C o l u m n s \ E l e c t r i c i t y   u s e d   o n   w o r k s < / K e y > < / D i a g r a m O b j e c t K e y > < D i a g r a m O b j e c t K e y > < K e y > C o l u m n s \ T o t a l < / K e y > < / D i a g r a m O b j e c t K e y > < D i a g r a m O b j e c t K e y > < K e y > C o l u m n s \ C o n v e n t i o n a l < / K e y > < / D i a g r a m O b j e c t K e y > < D i a g r a m O b j e c t K e y > < K e y > C o l u m n s \ C C G T < / K e y > < / D i a g r a m O b j e c t K e y > < D i a g r a m O b j e c t K e y > < K e y > C o l u m n s \ N u c l e a r < / K e y > < / D i a g r a m O b j e c t K e y > < D i a g r a m O b j e c t K e y > < K e y > C o l u m n s \ N a t u r a l   f l o w   o f   w a t e r < / K e y > < / D i a g r a m O b j e c t K e y > < D i a g r a m O b j e c t K e y > < K e y > C o l u m n s \ P u m p e d   s t o r a g e < / K e y > < / D i a g r a m O b j e c t K e y > < D i a g r a m O b j e c t K e y > < K e y > C o l u m n s \ w i n d < / K e y > < / D i a g r a m O b j e c t K e y > < D i a g r a m O b j e c t K e y > < K e y > C o l u m n s \ u s e d   i n   p u m p i n g   a t   p u m p e d   s t o r y a g e   s t a t i o n s < / K e y > < / D i a g r a m O b j e c t K e y > < D i a g r a m O b j e c t K e y > < K e y > C o l u m n s \ E l e c t r i c i t y   S u p p l i e d ( n e t ) 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 C o l u m n s \ E l e c t r i c i t y   g e n e r a t e d < / K e y > < / a : K e y > < a : V a l u e   i : t y p e = " M e a s u r e G r i d N o d e V i e w S t a t e " > < C o l u m n > 1 < / C o l u m n > < L a y e d O u t > t r u e < / L a y e d O u t > < / a : V a l u e > < / a : K e y V a l u e O f D i a g r a m O b j e c t K e y a n y T y p e z b w N T n L X > < a : K e y V a l u e O f D i a g r a m O b j e c t K e y a n y T y p e z b w N T n L X > < a : K e y > < K e y > C o l u m n s \ E l e c t r i c i t y   u s e d   o n   w o r k s < / K e y > < / a : K e y > < a : V a l u e   i : t y p e = " M e a s u r e G r i d N o d e V i e w S t a t e " > < C o l u m n > 2 < / C o l u m n > < L a y e d O u t > t r u e < / L a y e d O u t > < / a : V a l u e > < / a : K e y V a l u e O f D i a g r a m O b j e c t K e y a n y T y p e z b w N T n L X > < a : K e y V a l u e O f D i a g r a m O b j e c t K e y a n y T y p e z b w N T n L X > < a : K e y > < K e y > C o l u m n s \ T o t a l < / K e y > < / a : K e y > < a : V a l u e   i : t y p e = " M e a s u r e G r i d N o d e V i e w S t a t e " > < C o l u m n > 3 < / C o l u m n > < L a y e d O u t > t r u e < / L a y e d O u t > < / a : V a l u e > < / a : K e y V a l u e O f D i a g r a m O b j e c t K e y a n y T y p e z b w N T n L X > < a : K e y V a l u e O f D i a g r a m O b j e c t K e y a n y T y p e z b w N T n L X > < a : K e y > < K e y > C o l u m n s \ C o n v e n t i o n a l < / K e y > < / a : K e y > < a : V a l u e   i : t y p e = " M e a s u r e G r i d N o d e V i e w S t a t e " > < C o l u m n > 4 < / C o l u m n > < L a y e d O u t > t r u e < / L a y e d O u t > < / a : V a l u e > < / a : K e y V a l u e O f D i a g r a m O b j e c t K e y a n y T y p e z b w N T n L X > < a : K e y V a l u e O f D i a g r a m O b j e c t K e y a n y T y p e z b w N T n L X > < a : K e y > < K e y > C o l u m n s \ C C G T < / K e y > < / a : K e y > < a : V a l u e   i : t y p e = " M e a s u r e G r i d N o d e V i e w S t a t e " > < C o l u m n > 5 < / C o l u m n > < L a y e d O u t > t r u e < / L a y e d O u t > < / a : V a l u e > < / a : K e y V a l u e O f D i a g r a m O b j e c t K e y a n y T y p e z b w N T n L X > < a : K e y V a l u e O f D i a g r a m O b j e c t K e y a n y T y p e z b w N T n L X > < a : K e y > < K e y > C o l u m n s \ N u c l e a r < / K e y > < / a : K e y > < a : V a l u e   i : t y p e = " M e a s u r e G r i d N o d e V i e w S t a t e " > < C o l u m n > 6 < / C o l u m n > < L a y e d O u t > t r u e < / L a y e d O u t > < / a : V a l u e > < / a : K e y V a l u e O f D i a g r a m O b j e c t K e y a n y T y p e z b w N T n L X > < a : K e y V a l u e O f D i a g r a m O b j e c t K e y a n y T y p e z b w N T n L X > < a : K e y > < K e y > C o l u m n s \ N a t u r a l   f l o w   o f   w a t e r < / K e y > < / a : K e y > < a : V a l u e   i : t y p e = " M e a s u r e G r i d N o d e V i e w S t a t e " > < C o l u m n > 7 < / C o l u m n > < L a y e d O u t > t r u e < / L a y e d O u t > < / a : V a l u e > < / a : K e y V a l u e O f D i a g r a m O b j e c t K e y a n y T y p e z b w N T n L X > < a : K e y V a l u e O f D i a g r a m O b j e c t K e y a n y T y p e z b w N T n L X > < a : K e y > < K e y > C o l u m n s \ P u m p e d   s t o r a g e < / K e y > < / a : K e y > < a : V a l u e   i : t y p e = " M e a s u r e G r i d N o d e V i e w S t a t e " > < C o l u m n > 8 < / C o l u m n > < L a y e d O u t > t r u e < / L a y e d O u t > < / a : V a l u e > < / a : K e y V a l u e O f D i a g r a m O b j e c t K e y a n y T y p e z b w N T n L X > < a : K e y V a l u e O f D i a g r a m O b j e c t K e y a n y T y p e z b w N T n L X > < a : K e y > < K e y > C o l u m n s \ w i n d < / K e y > < / a : K e y > < a : V a l u e   i : t y p e = " M e a s u r e G r i d N o d e V i e w S t a t e " > < C o l u m n > 9 < / C o l u m n > < L a y e d O u t > t r u e < / L a y e d O u t > < / a : V a l u e > < / a : K e y V a l u e O f D i a g r a m O b j e c t K e y a n y T y p e z b w N T n L X > < a : K e y V a l u e O f D i a g r a m O b j e c t K e y a n y T y p e z b w N T n L X > < a : K e y > < K e y > C o l u m n s \ u s e d   i n   p u m p i n g   a t   p u m p e d   s t o r y a g e   s t a t i o n s < / K e y > < / a : K e y > < a : V a l u e   i : t y p e = " M e a s u r e G r i d N o d e V i e w S t a t e " > < C o l u m n > 1 0 < / C o l u m n > < L a y e d O u t > t r u e < / L a y e d O u t > < / a : V a l u e > < / a : K e y V a l u e O f D i a g r a m O b j e c t K e y a n y T y p e z b w N T n L X > < a : K e y V a l u e O f D i a g r a m O b j e c t K e y a n y T y p e z b w N T n L X > < a : K e y > < K e y > C o l u m n s \ E l e c t r i c i t y   S u p p l i e d ( n e t ) < / K e y > < / a : K e y > < a : V a l u e   i : t y p e = " M e a s u r e G r i d N o d e V i e w S t a t e " > < C o l u m n > 1 1 < / 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 C o l u m n s \ E l e c t r i c i t y   g e n e r a t e d < / K e y > < / D i a g r a m O b j e c t K e y > < D i a g r a m O b j e c t K e y > < K e y > C o l u m n s \ E l e c t r i c i t y   u s e d   o n   w o r k s < / K e y > < / D i a g r a m O b j e c t K e y > < D i a g r a m O b j e c t K e y > < K e y > C o l u m n s \ T o t a l < / K e y > < / D i a g r a m O b j e c t K e y > < D i a g r a m O b j e c t K e y > < K e y > C o l u m n s \ C o n v e n t i o n a l < / K e y > < / D i a g r a m O b j e c t K e y > < D i a g r a m O b j e c t K e y > < K e y > C o l u m n s \ C C G T < / K e y > < / D i a g r a m O b j e c t K e y > < D i a g r a m O b j e c t K e y > < K e y > C o l u m n s \ N u c l e a r < / K e y > < / D i a g r a m O b j e c t K e y > < D i a g r a m O b j e c t K e y > < K e y > C o l u m n s \ N o n - t h e r m a l   r e n e w a l e b s < / K e y > < / D i a g r a m O b j e c t K e y > < D i a g r a m O b j e c t K e y > < K e y > C o l u m n s \ P u m p e d   s t o r a g e < / K e y > < / D i a g r a m O b j e c t K e y > < D i a g r a m O b j e c t K e y > < K e y > C o l u m n s \ E l e c t r i c i t y   S u p p l i e d ( n e t ) 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 C o l u m n s \ E l e c t r i c i t y   g e n e r a t e d < / K e y > < / a : K e y > < a : V a l u e   i : t y p e = " M e a s u r e G r i d N o d e V i e w S t a t e " > < C o l u m n > 1 < / C o l u m n > < L a y e d O u t > t r u e < / L a y e d O u t > < / a : V a l u e > < / a : K e y V a l u e O f D i a g r a m O b j e c t K e y a n y T y p e z b w N T n L X > < a : K e y V a l u e O f D i a g r a m O b j e c t K e y a n y T y p e z b w N T n L X > < a : K e y > < K e y > C o l u m n s \ E l e c t r i c i t y   u s e d   o n   w o r k s < / K e y > < / a : K e y > < a : V a l u e   i : t y p e = " M e a s u r e G r i d N o d e V i e w S t a t e " > < C o l u m n > 2 < / C o l u m n > < L a y e d O u t > t r u e < / L a y e d O u t > < / a : V a l u e > < / a : K e y V a l u e O f D i a g r a m O b j e c t K e y a n y T y p e z b w N T n L X > < a : K e y V a l u e O f D i a g r a m O b j e c t K e y a n y T y p e z b w N T n L X > < a : K e y > < K e y > C o l u m n s \ T o t a l < / K e y > < / a : K e y > < a : V a l u e   i : t y p e = " M e a s u r e G r i d N o d e V i e w S t a t e " > < C o l u m n > 3 < / C o l u m n > < L a y e d O u t > t r u e < / L a y e d O u t > < / a : V a l u e > < / a : K e y V a l u e O f D i a g r a m O b j e c t K e y a n y T y p e z b w N T n L X > < a : K e y V a l u e O f D i a g r a m O b j e c t K e y a n y T y p e z b w N T n L X > < a : K e y > < K e y > C o l u m n s \ C o n v e n t i o n a l < / K e y > < / a : K e y > < a : V a l u e   i : t y p e = " M e a s u r e G r i d N o d e V i e w S t a t e " > < C o l u m n > 4 < / C o l u m n > < L a y e d O u t > t r u e < / L a y e d O u t > < / a : V a l u e > < / a : K e y V a l u e O f D i a g r a m O b j e c t K e y a n y T y p e z b w N T n L X > < a : K e y V a l u e O f D i a g r a m O b j e c t K e y a n y T y p e z b w N T n L X > < a : K e y > < K e y > C o l u m n s \ C C G T < / K e y > < / a : K e y > < a : V a l u e   i : t y p e = " M e a s u r e G r i d N o d e V i e w S t a t e " > < C o l u m n > 5 < / C o l u m n > < L a y e d O u t > t r u e < / L a y e d O u t > < / a : V a l u e > < / a : K e y V a l u e O f D i a g r a m O b j e c t K e y a n y T y p e z b w N T n L X > < a : K e y V a l u e O f D i a g r a m O b j e c t K e y a n y T y p e z b w N T n L X > < a : K e y > < K e y > C o l u m n s \ N u c l e a r < / K e y > < / a : K e y > < a : V a l u e   i : t y p e = " M e a s u r e G r i d N o d e V i e w S t a t e " > < C o l u m n > 6 < / C o l u m n > < L a y e d O u t > t r u e < / L a y e d O u t > < / a : V a l u e > < / a : K e y V a l u e O f D i a g r a m O b j e c t K e y a n y T y p e z b w N T n L X > < a : K e y V a l u e O f D i a g r a m O b j e c t K e y a n y T y p e z b w N T n L X > < a : K e y > < K e y > C o l u m n s \ N o n - t h e r m a l   r e n e w a l e b s < / K e y > < / a : K e y > < a : V a l u e   i : t y p e = " M e a s u r e G r i d N o d e V i e w S t a t e " > < C o l u m n > 7 < / C o l u m n > < L a y e d O u t > t r u e < / L a y e d O u t > < / a : V a l u e > < / a : K e y V a l u e O f D i a g r a m O b j e c t K e y a n y T y p e z b w N T n L X > < a : K e y V a l u e O f D i a g r a m O b j e c t K e y a n y T y p e z b w N T n L X > < a : K e y > < K e y > C o l u m n s \ P u m p e d   s t o r a g e < / K e y > < / a : K e y > < a : V a l u e   i : t y p e = " M e a s u r e G r i d N o d e V i e w S t a t e " > < C o l u m n > 8 < / C o l u m n > < L a y e d O u t > t r u e < / L a y e d O u t > < / a : V a l u e > < / a : K e y V a l u e O f D i a g r a m O b j e c t K e y a n y T y p e z b w N T n L X > < a : K e y V a l u e O f D i a g r a m O b j e c t K e y a n y T y p e z b w N T n L X > < a : K e y > < K e y > C o l u m n s \ E l e c t r i c i t y   S u p p l i e d ( n e t ) < / 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 T a g s \ T a b l e s \ & l t ; T a b l e s \ E f f i c i e n c y & g t ; < / K e y > < / D i a g r a m O b j e c t K e y > < D i a g r a m O b j e c t K e y > < K e y > D y n a m i c   T a g s \ T a b l e s \ & l t ; T a b l e s \ T a b l e 4 & g t ; < / K e y > < / D i a g r a m O b j e c t K e y > < D i a g r a m O b j e c t K e y > < K e y > D y n a m i c   T a g s \ T a b l e s \ & l t ; T a b l e s \ M a i n P r o v i d e r D a t a & g t ; < / K e y > < / D i a g r a m O b j e c t K e y > < D i a g r a m O b j e c t K e y > < K e y > T a b l e s \ E f f i c i e n c y < / K e y > < / D i a g r a m O b j e c t K e y > < D i a g r a m O b j e c t K e y > < K e y > T a b l e s \ E f f i c i e n c y \ C o l u m n s \ m t o e < / K e y > < / D i a g r a m O b j e c t K e y > < D i a g r a m O b j e c t K e y > < K e y > T a b l e s \ E f f i c i e n c y \ C o l u m n s \ G W h < / K e y > < / D i a g r a m O b j e c t K e y > < D i a g r a m O b j e c t K e y > < K e y > T a b l e s \ E f f i c i e n c y \ C o l u m n s \ I m p l i e d   E f f c i e n c y < / K e y > < / D i a g r a m O b j e c t K e y > < D i a g r a m O b j e c t K e y > < K e y > T a b l e s \ E f f i c i e n c y \ C o l u m n s \ Y e a r < / K e y > < / D i a g r a m O b j e c t K e y > < D i a g r a m O b j e c t K e y > < K e y > T a b l e s \ E f f i c i e n c y \ C o l u m n s \ G w h / m o t e < / K e y > < / D i a g r a m O b j e c t K e y > < D i a g r a m O b j e c t K e y > < K e y > T a b l e s \ T a b l e 4 < / K e y > < / D i a g r a m O b j e c t K e y > < D i a g r a m O b j e c t K e y > < K e y > T a b l e s \ T a b l e 4 \ C o l u m n s \ Y e a r < / K e y > < / D i a g r a m O b j e c t K e y > < D i a g r a m O b j e c t K e y > < K e y > T a b l e s \ T a b l e 4 \ C o l u m n s \ E l e c t r i c i t y   g e n e r a t e d < / K e y > < / D i a g r a m O b j e c t K e y > < D i a g r a m O b j e c t K e y > < K e y > T a b l e s \ T a b l e 4 \ C o l u m n s \ E l e c t r i c i t y   u s e d   o n   w o r k s < / K e y > < / D i a g r a m O b j e c t K e y > < D i a g r a m O b j e c t K e y > < K e y > T a b l e s \ T a b l e 4 \ C o l u m n s \ T o t a l < / K e y > < / D i a g r a m O b j e c t K e y > < D i a g r a m O b j e c t K e y > < K e y > T a b l e s \ T a b l e 4 \ C o l u m n s \ C o n v e n t i o n a l < / K e y > < / D i a g r a m O b j e c t K e y > < D i a g r a m O b j e c t K e y > < K e y > T a b l e s \ T a b l e 4 \ C o l u m n s \ C C G T < / K e y > < / D i a g r a m O b j e c t K e y > < D i a g r a m O b j e c t K e y > < K e y > T a b l e s \ T a b l e 4 \ C o l u m n s \ N u c l e a r < / K e y > < / D i a g r a m O b j e c t K e y > < D i a g r a m O b j e c t K e y > < K e y > T a b l e s \ T a b l e 4 \ C o l u m n s \ N o n - t h e r m a l   r e n e w a l e b s < / K e y > < / D i a g r a m O b j e c t K e y > < D i a g r a m O b j e c t K e y > < K e y > T a b l e s \ T a b l e 4 \ C o l u m n s \ P u m p e d   s t o r a g e < / K e y > < / D i a g r a m O b j e c t K e y > < D i a g r a m O b j e c t K e y > < K e y > T a b l e s \ T a b l e 4 \ C o l u m n s \ E l e c t r i c i t y   S u p p l i e d ( n e t ) < / K e y > < / D i a g r a m O b j e c t K e y > < D i a g r a m O b j e c t K e y > < K e y > T a b l e s \ M a i n P r o v i d e r D a t a < / K e y > < / D i a g r a m O b j e c t K e y > < D i a g r a m O b j e c t K e y > < K e y > T a b l e s \ M a i n P r o v i d e r D a t a \ C o l u m n s \ Y e a r < / K e y > < / D i a g r a m O b j e c t K e y > < D i a g r a m O b j e c t K e y > < K e y > T a b l e s \ M a i n P r o v i d e r D a t a \ C o l u m n s \ E l e c t r i c i t y   g e n e r a t e d < / K e y > < / D i a g r a m O b j e c t K e y > < D i a g r a m O b j e c t K e y > < K e y > T a b l e s \ M a i n P r o v i d e r D a t a \ C o l u m n s \ E l e c t r i c i t y   u s e d   o n   w o r k s < / K e y > < / D i a g r a m O b j e c t K e y > < D i a g r a m O b j e c t K e y > < K e y > T a b l e s \ M a i n P r o v i d e r D a t a \ C o l u m n s \ T o t a l < / K e y > < / D i a g r a m O b j e c t K e y > < D i a g r a m O b j e c t K e y > < K e y > T a b l e s \ M a i n P r o v i d e r D a t a \ C o l u m n s \ C o n v e n t i o n a l < / K e y > < / D i a g r a m O b j e c t K e y > < D i a g r a m O b j e c t K e y > < K e y > T a b l e s \ M a i n P r o v i d e r D a t a \ C o l u m n s \ C C G T < / K e y > < / D i a g r a m O b j e c t K e y > < D i a g r a m O b j e c t K e y > < K e y > T a b l e s \ M a i n P r o v i d e r D a t a \ C o l u m n s \ N u c l e a r < / K e y > < / D i a g r a m O b j e c t K e y > < D i a g r a m O b j e c t K e y > < K e y > T a b l e s \ M a i n P r o v i d e r D a t a \ C o l u m n s \ N a t u r a l   f l o w   o f   w a t e r < / K e y > < / D i a g r a m O b j e c t K e y > < D i a g r a m O b j e c t K e y > < K e y > T a b l e s \ M a i n P r o v i d e r D a t a \ C o l u m n s \ P u m p e d   s t o r a g e < / K e y > < / D i a g r a m O b j e c t K e y > < D i a g r a m O b j e c t K e y > < K e y > T a b l e s \ M a i n P r o v i d e r D a t a \ C o l u m n s \ w i n d < / K e y > < / D i a g r a m O b j e c t K e y > < D i a g r a m O b j e c t K e y > < K e y > T a b l e s \ M a i n P r o v i d e r D a t a \ C o l u m n s \ u s e d   i n   p u m p i n g   a t   p u m p e d   s t o r y a g e   s t a t i o n s < / K e y > < / D i a g r a m O b j e c t K e y > < D i a g r a m O b j e c t K e y > < K e y > T a b l e s \ M a i n P r o v i d e r D a t a \ C o l u m n s \ E l e c t r i c i t y   S u p p l i e d ( n e t ) < / K e y > < / D i a g r a m O b j e c t K e y > < D i a g r a m O b j e c t K e y > < K e y > R e l a t i o n s h i p s \ & l t ; T a b l e s \ E f f i c i e n c y \ C o l u m n s \ Y e a r & g t ; - & l t ; T a b l e s \ T a b l e 4 \ C o l u m n s \ Y e a r & g t ; < / K e y > < / D i a g r a m O b j e c t K e y > < D i a g r a m O b j e c t K e y > < K e y > R e l a t i o n s h i p s \ & l t ; T a b l e s \ E f f i c i e n c y \ C o l u m n s \ Y e a r & g t ; - & l t ; T a b l e s \ T a b l e 4 \ C o l u m n s \ Y e a r & g t ; \ F K < / K e y > < / D i a g r a m O b j e c t K e y > < D i a g r a m O b j e c t K e y > < K e y > R e l a t i o n s h i p s \ & l t ; T a b l e s \ E f f i c i e n c y \ C o l u m n s \ Y e a r & g t ; - & l t ; T a b l e s \ T a b l e 4 \ C o l u m n s \ Y e a r & g t ; \ P K < / K e y > < / D i a g r a m O b j e c t K e y > < D i a g r a m O b j e c t K e y > < K e y > R e l a t i o n s h i p s \ & l t ; T a b l e s \ E f f i c i e n c y \ C o l u m n s \ Y e a r & g t ; - & l t ; T a b l e s \ T a b l e 4 \ C o l u m n s \ Y e a r & g t ; \ C r o s s F i l t e r < / K e y > < / D i a g r a m O b j e c t K e y > < D i a g r a m O b j e c t K e y > < K e y > R e l a t i o n s h i p s \ & l t ; T a b l e s \ T a b l e 4 \ C o l u m n s \ Y e a r & g t ; - & l t ; T a b l e s \ M a i n P r o v i d e r D a t a \ C o l u m n s \ Y e a r & g t ; < / K e y > < / D i a g r a m O b j e c t K e y > < D i a g r a m O b j e c t K e y > < K e y > R e l a t i o n s h i p s \ & l t ; T a b l e s \ T a b l e 4 \ C o l u m n s \ Y e a r & g t ; - & l t ; T a b l e s \ M a i n P r o v i d e r D a t a \ C o l u m n s \ Y e a r & g t ; \ F K < / K e y > < / D i a g r a m O b j e c t K e y > < D i a g r a m O b j e c t K e y > < K e y > R e l a t i o n s h i p s \ & l t ; T a b l e s \ T a b l e 4 \ C o l u m n s \ Y e a r & g t ; - & l t ; T a b l e s \ M a i n P r o v i d e r D a t a \ C o l u m n s \ Y e a r & g t ; \ P K < / K e y > < / D i a g r a m O b j e c t K e y > < D i a g r a m O b j e c t K e y > < K e y > R e l a t i o n s h i p s \ & l t ; T a b l e s \ T a b l e 4 \ C o l u m n s \ Y e a r & g t ; - & l t ; T a b l e s \ M a i n P r o v i d e r D a t a \ C o l u m n s \ Y e a r & g t ; \ C r o s s F i l t e r < / K e y > < / D i a g r a m O b j e c t K e y > < / A l l K e y s > < S e l e c t e d K e y s > < D i a g r a m O b j e c t K e y > < K e y > R e l a t i o n s h i p s \ & l t ; T a b l e s \ T a b l e 4 \ C o l u m n s \ Y e a r & g t ; - & l t ; T a b l e s \ M a i n P r o v i d e r D a t a \ C o l u m n s \ Y e a r & g t ; 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 T a g s \ T a b l e s \ & l t ; T a b l e s \ E f f i c i e n c y & g t ; 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 T a g s \ T a b l e s \ & l t ; T a b l e s \ M a i n P r o v i d e r D a t a & g t ; < / K e y > < / a : K e y > < a : V a l u e   i : t y p e = " D i a g r a m D i s p l a y T a g V i e w S t a t e " > < I s N o t F i l t e r e d O u t > t r u e < / I s N o t F i l t e r e d O u t > < / a : V a l u e > < / a : K e y V a l u e O f D i a g r a m O b j e c t K e y a n y T y p e z b w N T n L X > < a : K e y V a l u e O f D i a g r a m O b j e c t K e y a n y T y p e z b w N T n L X > < a : K e y > < K e y > T a b l e s \ E f f i c i e n c y < / K e y > < / a : K e y > < a : V a l u e   i : t y p e = " D i a g r a m D i s p l a y N o d e V i e w S t a t e " > < H e i g h t > 1 5 0 < / H e i g h t > < I s E x p a n d e d > t r u e < / I s E x p a n d e d > < L a y e d O u t > t r u e < / L a y e d O u t > < W i d t h > 2 0 0 < / W i d t h > < / a : V a l u e > < / a : K e y V a l u e O f D i a g r a m O b j e c t K e y a n y T y p e z b w N T n L X > < a : K e y V a l u e O f D i a g r a m O b j e c t K e y a n y T y p e z b w N T n L X > < a : K e y > < K e y > T a b l e s \ E f f i c i e n c y \ C o l u m n s \ m t o e < / K e y > < / a : K e y > < a : V a l u e   i : t y p e = " D i a g r a m D i s p l a y N o d e V i e w S t a t e " > < H e i g h t > 1 5 0 < / H e i g h t > < I s E x p a n d e d > t r u e < / I s E x p a n d e d > < W i d t h > 2 0 0 < / W i d t h > < / a : V a l u e > < / a : K e y V a l u e O f D i a g r a m O b j e c t K e y a n y T y p e z b w N T n L X > < a : K e y V a l u e O f D i a g r a m O b j e c t K e y a n y T y p e z b w N T n L X > < a : K e y > < K e y > T a b l e s \ E f f i c i e n c y \ C o l u m n s \ G W h < / K e y > < / a : K e y > < a : V a l u e   i : t y p e = " D i a g r a m D i s p l a y N o d e V i e w S t a t e " > < H e i g h t > 1 5 0 < / H e i g h t > < I s E x p a n d e d > t r u e < / I s E x p a n d e d > < W i d t h > 2 0 0 < / W i d t h > < / a : V a l u e > < / a : K e y V a l u e O f D i a g r a m O b j e c t K e y a n y T y p e z b w N T n L X > < a : K e y V a l u e O f D i a g r a m O b j e c t K e y a n y T y p e z b w N T n L X > < a : K e y > < K e y > T a b l e s \ E f f i c i e n c y \ C o l u m n s \ I m p l i e d   E f f c i e n c y < / K e y > < / a : K e y > < a : V a l u e   i : t y p e = " D i a g r a m D i s p l a y N o d e V i e w S t a t e " > < H e i g h t > 1 5 0 < / H e i g h t > < I s E x p a n d e d > t r u e < / I s E x p a n d e d > < W i d t h > 2 0 0 < / W i d t h > < / a : V a l u e > < / a : K e y V a l u e O f D i a g r a m O b j e c t K e y a n y T y p e z b w N T n L X > < a : K e y V a l u e O f D i a g r a m O b j e c t K e y a n y T y p e z b w N T n L X > < a : K e y > < K e y > T a b l e s \ E f f i c i e n c y \ C o l u m n s \ Y e a r < / K e y > < / a : K e y > < a : V a l u e   i : t y p e = " D i a g r a m D i s p l a y N o d e V i e w S t a t e " > < H e i g h t > 1 5 0 < / H e i g h t > < I s E x p a n d e d > t r u e < / I s E x p a n d e d > < W i d t h > 2 0 0 < / W i d t h > < / a : V a l u e > < / a : K e y V a l u e O f D i a g r a m O b j e c t K e y a n y T y p e z b w N T n L X > < a : K e y V a l u e O f D i a g r a m O b j e c t K e y a n y T y p e z b w N T n L X > < a : K e y > < K e y > T a b l e s \ E f f i c i e n c y \ C o l u m n s \ G w h / m o t e < / K e y > < / a : K e y > < a : V a l u e   i : t y p e = " D i a g r a m D i s p l a y N o d e V i e w S t a t e " > < H e i g h t > 1 5 0 < / H e i g h t > < I s E x p a n d e d > t r u e < / I s E x p a n d e d > < W i d t h > 2 0 0 < / W i d t h > < / a : V a l u e > < / a : K e y V a l u e O f D i a g r a m O b j e c t K e y a n y T y p e z b w N T n L X > < a : K e y V a l u e O f D i a g r a m O b j e c t K e y a n y T y p e z b w N T n L X > < a : K e y > < K e y > T a b l e s \ T a b l e 4 < / K e y > < / a : K e y > < a : V a l u e   i : t y p e = " D i a g r a m D i s p l a y N o d e V i e w S t a t e " > < H e i g h t > 1 5 0 < / H e i g h t > < I s E x p a n d e d > t r u e < / I s E x p a n d e d > < L a y e d O u t > t r u e < / L a y e d O u t > < L e f t > 3 2 9 . 9 0 3 8 1 0 5 6 7 6 6 5 8 < / L e f t > < T a b I n d e x > 1 < / T a b I n d e x > < W i d t h > 2 0 0 < / W i d t h > < / a : V a l u e > < / a : K e y V a l u e O f D i a g r a m O b j e c t K e y a n y T y p e z b w N T n L X > < a : K e y V a l u e O f D i a g r a m O b j e c t K e y a n y T y p e z b w N T n L X > < a : K e y > < K e y > T a b l e s \ T a b l e 4 \ C o l u m n s \ Y e a r < / K e y > < / a : K e y > < a : V a l u e   i : t y p e = " D i a g r a m D i s p l a y N o d e V i e w S t a t e " > < H e i g h t > 1 5 0 < / H e i g h t > < I s E x p a n d e d > t r u e < / I s E x p a n d e d > < W i d t h > 2 0 0 < / W i d t h > < / a : V a l u e > < / a : K e y V a l u e O f D i a g r a m O b j e c t K e y a n y T y p e z b w N T n L X > < a : K e y V a l u e O f D i a g r a m O b j e c t K e y a n y T y p e z b w N T n L X > < a : K e y > < K e y > T a b l e s \ T a b l e 4 \ C o l u m n s \ E l e c t r i c i t y   g e n e r a t e d < / K e y > < / a : K e y > < a : V a l u e   i : t y p e = " D i a g r a m D i s p l a y N o d e V i e w S t a t e " > < H e i g h t > 1 5 0 < / H e i g h t > < I s E x p a n d e d > t r u e < / I s E x p a n d e d > < W i d t h > 2 0 0 < / W i d t h > < / a : V a l u e > < / a : K e y V a l u e O f D i a g r a m O b j e c t K e y a n y T y p e z b w N T n L X > < a : K e y V a l u e O f D i a g r a m O b j e c t K e y a n y T y p e z b w N T n L X > < a : K e y > < K e y > T a b l e s \ T a b l e 4 \ C o l u m n s \ E l e c t r i c i t y   u s e d   o n   w o r k s < / K e y > < / a : K e y > < a : V a l u e   i : t y p e = " D i a g r a m D i s p l a y N o d e V i e w S t a t e " > < H e i g h t > 1 5 0 < / H e i g h t > < I s E x p a n d e d > t r u e < / I s E x p a n d e d > < W i d t h > 2 0 0 < / W i d t h > < / a : V a l u e > < / a : K e y V a l u e O f D i a g r a m O b j e c t K e y a n y T y p e z b w N T n L X > < a : K e y V a l u e O f D i a g r a m O b j e c t K e y a n y T y p e z b w N T n L X > < a : K e y > < K e y > T a b l e s \ T a b l e 4 \ C o l u m n s \ T o t a l < / K e y > < / a : K e y > < a : V a l u e   i : t y p e = " D i a g r a m D i s p l a y N o d e V i e w S t a t e " > < H e i g h t > 1 5 0 < / H e i g h t > < I s E x p a n d e d > t r u e < / I s E x p a n d e d > < W i d t h > 2 0 0 < / W i d t h > < / a : V a l u e > < / a : K e y V a l u e O f D i a g r a m O b j e c t K e y a n y T y p e z b w N T n L X > < a : K e y V a l u e O f D i a g r a m O b j e c t K e y a n y T y p e z b w N T n L X > < a : K e y > < K e y > T a b l e s \ T a b l e 4 \ C o l u m n s \ C o n v e n t i o n a l < / K e y > < / a : K e y > < a : V a l u e   i : t y p e = " D i a g r a m D i s p l a y N o d e V i e w S t a t e " > < H e i g h t > 1 5 0 < / H e i g h t > < I s E x p a n d e d > t r u e < / I s E x p a n d e d > < W i d t h > 2 0 0 < / W i d t h > < / a : V a l u e > < / a : K e y V a l u e O f D i a g r a m O b j e c t K e y a n y T y p e z b w N T n L X > < a : K e y V a l u e O f D i a g r a m O b j e c t K e y a n y T y p e z b w N T n L X > < a : K e y > < K e y > T a b l e s \ T a b l e 4 \ C o l u m n s \ C C G T < / K e y > < / a : K e y > < a : V a l u e   i : t y p e = " D i a g r a m D i s p l a y N o d e V i e w S t a t e " > < H e i g h t > 1 5 0 < / H e i g h t > < I s E x p a n d e d > t r u e < / I s E x p a n d e d > < W i d t h > 2 0 0 < / W i d t h > < / a : V a l u e > < / a : K e y V a l u e O f D i a g r a m O b j e c t K e y a n y T y p e z b w N T n L X > < a : K e y V a l u e O f D i a g r a m O b j e c t K e y a n y T y p e z b w N T n L X > < a : K e y > < K e y > T a b l e s \ T a b l e 4 \ C o l u m n s \ N u c l e a r < / K e y > < / a : K e y > < a : V a l u e   i : t y p e = " D i a g r a m D i s p l a y N o d e V i e w S t a t e " > < H e i g h t > 1 5 0 < / H e i g h t > < I s E x p a n d e d > t r u e < / I s E x p a n d e d > < W i d t h > 2 0 0 < / W i d t h > < / a : V a l u e > < / a : K e y V a l u e O f D i a g r a m O b j e c t K e y a n y T y p e z b w N T n L X > < a : K e y V a l u e O f D i a g r a m O b j e c t K e y a n y T y p e z b w N T n L X > < a : K e y > < K e y > T a b l e s \ T a b l e 4 \ C o l u m n s \ N o n - t h e r m a l   r e n e w a l e b s < / K e y > < / a : K e y > < a : V a l u e   i : t y p e = " D i a g r a m D i s p l a y N o d e V i e w S t a t e " > < H e i g h t > 1 5 0 < / H e i g h t > < I s E x p a n d e d > t r u e < / I s E x p a n d e d > < W i d t h > 2 0 0 < / W i d t h > < / a : V a l u e > < / a : K e y V a l u e O f D i a g r a m O b j e c t K e y a n y T y p e z b w N T n L X > < a : K e y V a l u e O f D i a g r a m O b j e c t K e y a n y T y p e z b w N T n L X > < a : K e y > < K e y > T a b l e s \ T a b l e 4 \ C o l u m n s \ P u m p e d   s t o r a g e < / K e y > < / a : K e y > < a : V a l u e   i : t y p e = " D i a g r a m D i s p l a y N o d e V i e w S t a t e " > < H e i g h t > 1 5 0 < / H e i g h t > < I s E x p a n d e d > t r u e < / I s E x p a n d e d > < W i d t h > 2 0 0 < / W i d t h > < / a : V a l u e > < / a : K e y V a l u e O f D i a g r a m O b j e c t K e y a n y T y p e z b w N T n L X > < a : K e y V a l u e O f D i a g r a m O b j e c t K e y a n y T y p e z b w N T n L X > < a : K e y > < K e y > T a b l e s \ T a b l e 4 \ C o l u m n s \ E l e c t r i c i t y   S u p p l i e d ( n e t ) < / K e y > < / a : K e y > < a : V a l u e   i : t y p e = " D i a g r a m D i s p l a y N o d e V i e w S t a t e " > < H e i g h t > 1 5 0 < / H e i g h t > < I s E x p a n d e d > t r u e < / I s E x p a n d e d > < W i d t h > 2 0 0 < / W i d t h > < / a : V a l u e > < / a : K e y V a l u e O f D i a g r a m O b j e c t K e y a n y T y p e z b w N T n L X > < a : K e y V a l u e O f D i a g r a m O b j e c t K e y a n y T y p e z b w N T n L X > < a : K e y > < K e y > T a b l e s \ M a i n P r o v i d e r D a t a < / K e y > < / a : K e y > < a : V a l u e   i : t y p e = " D i a g r a m D i s p l a y N o d e V i e w S t a t e " > < H e i g h t > 1 5 0 < / H e i g h t > < I s E x p a n d e d > t r u e < / I s E x p a n d e d > < L a y e d O u t > t r u e < / L a y e d O u t > < L e f t > 6 5 9 . 8 0 7 6 2 1 1 3 5 3 3 1 6 < / L e f t > < T a b I n d e x > 2 < / T a b I n d e x > < W i d t h > 2 0 0 < / W i d t h > < / a : V a l u e > < / a : K e y V a l u e O f D i a g r a m O b j e c t K e y a n y T y p e z b w N T n L X > < a : K e y V a l u e O f D i a g r a m O b j e c t K e y a n y T y p e z b w N T n L X > < a : K e y > < K e y > T a b l e s \ M a i n P r o v i d e r D a t a \ C o l u m n s \ Y e a r < / K e y > < / a : K e y > < a : V a l u e   i : t y p e = " D i a g r a m D i s p l a y N o d e V i e w S t a t e " > < H e i g h t > 1 5 0 < / H e i g h t > < I s E x p a n d e d > t r u e < / I s E x p a n d e d > < W i d t h > 2 0 0 < / W i d t h > < / a : V a l u e > < / a : K e y V a l u e O f D i a g r a m O b j e c t K e y a n y T y p e z b w N T n L X > < a : K e y V a l u e O f D i a g r a m O b j e c t K e y a n y T y p e z b w N T n L X > < a : K e y > < K e y > T a b l e s \ M a i n P r o v i d e r D a t a \ C o l u m n s \ E l e c t r i c i t y   g e n e r a t e d < / K e y > < / a : K e y > < a : V a l u e   i : t y p e = " D i a g r a m D i s p l a y N o d e V i e w S t a t e " > < H e i g h t > 1 5 0 < / H e i g h t > < I s E x p a n d e d > t r u e < / I s E x p a n d e d > < W i d t h > 2 0 0 < / W i d t h > < / a : V a l u e > < / a : K e y V a l u e O f D i a g r a m O b j e c t K e y a n y T y p e z b w N T n L X > < a : K e y V a l u e O f D i a g r a m O b j e c t K e y a n y T y p e z b w N T n L X > < a : K e y > < K e y > T a b l e s \ M a i n P r o v i d e r D a t a \ C o l u m n s \ E l e c t r i c i t y   u s e d   o n   w o r k s < / K e y > < / a : K e y > < a : V a l u e   i : t y p e = " D i a g r a m D i s p l a y N o d e V i e w S t a t e " > < H e i g h t > 1 5 0 < / H e i g h t > < I s E x p a n d e d > t r u e < / I s E x p a n d e d > < W i d t h > 2 0 0 < / W i d t h > < / a : V a l u e > < / a : K e y V a l u e O f D i a g r a m O b j e c t K e y a n y T y p e z b w N T n L X > < a : K e y V a l u e O f D i a g r a m O b j e c t K e y a n y T y p e z b w N T n L X > < a : K e y > < K e y > T a b l e s \ M a i n P r o v i d e r D a t a \ C o l u m n s \ T o t a l < / K e y > < / a : K e y > < a : V a l u e   i : t y p e = " D i a g r a m D i s p l a y N o d e V i e w S t a t e " > < H e i g h t > 1 5 0 < / H e i g h t > < I s E x p a n d e d > t r u e < / I s E x p a n d e d > < W i d t h > 2 0 0 < / W i d t h > < / a : V a l u e > < / a : K e y V a l u e O f D i a g r a m O b j e c t K e y a n y T y p e z b w N T n L X > < a : K e y V a l u e O f D i a g r a m O b j e c t K e y a n y T y p e z b w N T n L X > < a : K e y > < K e y > T a b l e s \ M a i n P r o v i d e r D a t a \ C o l u m n s \ C o n v e n t i o n a l < / K e y > < / a : K e y > < a : V a l u e   i : t y p e = " D i a g r a m D i s p l a y N o d e V i e w S t a t e " > < H e i g h t > 1 5 0 < / H e i g h t > < I s E x p a n d e d > t r u e < / I s E x p a n d e d > < W i d t h > 2 0 0 < / W i d t h > < / a : V a l u e > < / a : K e y V a l u e O f D i a g r a m O b j e c t K e y a n y T y p e z b w N T n L X > < a : K e y V a l u e O f D i a g r a m O b j e c t K e y a n y T y p e z b w N T n L X > < a : K e y > < K e y > T a b l e s \ M a i n P r o v i d e r D a t a \ C o l u m n s \ C C G T < / K e y > < / a : K e y > < a : V a l u e   i : t y p e = " D i a g r a m D i s p l a y N o d e V i e w S t a t e " > < H e i g h t > 1 5 0 < / H e i g h t > < I s E x p a n d e d > t r u e < / I s E x p a n d e d > < W i d t h > 2 0 0 < / W i d t h > < / a : V a l u e > < / a : K e y V a l u e O f D i a g r a m O b j e c t K e y a n y T y p e z b w N T n L X > < a : K e y V a l u e O f D i a g r a m O b j e c t K e y a n y T y p e z b w N T n L X > < a : K e y > < K e y > T a b l e s \ M a i n P r o v i d e r D a t a \ C o l u m n s \ N u c l e a r < / K e y > < / a : K e y > < a : V a l u e   i : t y p e = " D i a g r a m D i s p l a y N o d e V i e w S t a t e " > < H e i g h t > 1 5 0 < / H e i g h t > < I s E x p a n d e d > t r u e < / I s E x p a n d e d > < W i d t h > 2 0 0 < / W i d t h > < / a : V a l u e > < / a : K e y V a l u e O f D i a g r a m O b j e c t K e y a n y T y p e z b w N T n L X > < a : K e y V a l u e O f D i a g r a m O b j e c t K e y a n y T y p e z b w N T n L X > < a : K e y > < K e y > T a b l e s \ M a i n P r o v i d e r D a t a \ C o l u m n s \ N a t u r a l   f l o w   o f   w a t e r < / K e y > < / a : K e y > < a : V a l u e   i : t y p e = " D i a g r a m D i s p l a y N o d e V i e w S t a t e " > < H e i g h t > 1 5 0 < / H e i g h t > < I s E x p a n d e d > t r u e < / I s E x p a n d e d > < W i d t h > 2 0 0 < / W i d t h > < / a : V a l u e > < / a : K e y V a l u e O f D i a g r a m O b j e c t K e y a n y T y p e z b w N T n L X > < a : K e y V a l u e O f D i a g r a m O b j e c t K e y a n y T y p e z b w N T n L X > < a : K e y > < K e y > T a b l e s \ M a i n P r o v i d e r D a t a \ C o l u m n s \ P u m p e d   s t o r a g e < / K e y > < / a : K e y > < a : V a l u e   i : t y p e = " D i a g r a m D i s p l a y N o d e V i e w S t a t e " > < H e i g h t > 1 5 0 < / H e i g h t > < I s E x p a n d e d > t r u e < / I s E x p a n d e d > < W i d t h > 2 0 0 < / W i d t h > < / a : V a l u e > < / a : K e y V a l u e O f D i a g r a m O b j e c t K e y a n y T y p e z b w N T n L X > < a : K e y V a l u e O f D i a g r a m O b j e c t K e y a n y T y p e z b w N T n L X > < a : K e y > < K e y > T a b l e s \ M a i n P r o v i d e r D a t a \ C o l u m n s \ w i n d < / K e y > < / a : K e y > < a : V a l u e   i : t y p e = " D i a g r a m D i s p l a y N o d e V i e w S t a t e " > < H e i g h t > 1 5 0 < / H e i g h t > < I s E x p a n d e d > t r u e < / I s E x p a n d e d > < W i d t h > 2 0 0 < / W i d t h > < / a : V a l u e > < / a : K e y V a l u e O f D i a g r a m O b j e c t K e y a n y T y p e z b w N T n L X > < a : K e y V a l u e O f D i a g r a m O b j e c t K e y a n y T y p e z b w N T n L X > < a : K e y > < K e y > T a b l e s \ M a i n P r o v i d e r D a t a \ C o l u m n s \ u s e d   i n   p u m p i n g   a t   p u m p e d   s t o r y a g e   s t a t i o n s < / K e y > < / a : K e y > < a : V a l u e   i : t y p e = " D i a g r a m D i s p l a y N o d e V i e w S t a t e " > < H e i g h t > 1 5 0 < / H e i g h t > < I s E x p a n d e d > t r u e < / I s E x p a n d e d > < W i d t h > 2 0 0 < / W i d t h > < / a : V a l u e > < / a : K e y V a l u e O f D i a g r a m O b j e c t K e y a n y T y p e z b w N T n L X > < a : K e y V a l u e O f D i a g r a m O b j e c t K e y a n y T y p e z b w N T n L X > < a : K e y > < K e y > T a b l e s \ M a i n P r o v i d e r D a t a \ C o l u m n s \ E l e c t r i c i t y   S u p p l i e d ( n e t ) < / K e y > < / a : K e y > < a : V a l u e   i : t y p e = " D i a g r a m D i s p l a y N o d e V i e w S t a t e " > < H e i g h t > 1 5 0 < / H e i g h t > < I s E x p a n d e d > t r u e < / I s E x p a n d e d > < W i d t h > 2 0 0 < / W i d t h > < / a : V a l u e > < / a : K e y V a l u e O f D i a g r a m O b j e c t K e y a n y T y p e z b w N T n L X > < a : K e y V a l u e O f D i a g r a m O b j e c t K e y a n y T y p e z b w N T n L X > < a : K e y > < K e y > R e l a t i o n s h i p s \ & l t ; T a b l e s \ E f f i c i e n c y \ C o l u m n s \ Y e a r & g t ; - & l t ; T a b l e s \ T a b l e 4 \ C o l u m n s \ Y e a r & g t ; 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 R e l a t i o n s h i p s \ & l t ; T a b l e s \ E f f i c i e n c y \ C o l u m n s \ Y e a r & g t ; - & l t ; T a b l e s \ T a b l e 4 \ C o l u m n s \ Y e a r & g t ; \ F K 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 R e l a t i o n s h i p s \ & l t ; T a b l e s \ E f f i c i e n c y \ C o l u m n s \ Y e a r & g t ; - & l t ; T a b l e s \ T a b l e 4 \ C o l u m n s \ Y e a r & g t ; \ P K 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 R e l a t i o n s h i p s \ & l t ; T a b l e s \ E f f i c i e n c y \ C o l u m n s \ Y e a r & g t ; - & l t ; T a b l e s \ T a b l e 4 \ C o l u m n s \ Y e a r & g t ; \ C r o s s F i l t e r 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 R e l a t i o n s h i p s \ & l t ; T a b l e s \ T a b l e 4 \ C o l u m n s \ Y e a r & g t ; - & l t ; T a b l e s \ M a i n P r o v i d e r D a t a \ C o l u m n s \ Y e a r & g t ; 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 R e l a t i o n s h i p s \ & l t ; T a b l e s \ T a b l e 4 \ C o l u m n s \ Y e a r & g t ; - & l t ; T a b l e s \ M a i n P r o v i d e r D a t a \ C o l u m n s \ Y e a r & g t ; \ F K 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 R e l a t i o n s h i p s \ & l t ; T a b l e s \ T a b l e 4 \ C o l u m n s \ Y e a r & g t ; - & l t ; T a b l e s \ M a i n P r o v i d e r D a t a \ C o l u m n s \ Y e a r & g t ; \ P K 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 R e l a t i o n s h i p s \ & l t ; T a b l e s \ T a b l e 4 \ C o l u m n s \ Y e a r & g t ; - & l t ; T a b l e s \ M a i n P r o v i d e r D a t a \ C o l u m n s \ Y e a r & g t ; \ C r o s s F i l t e r 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A79681C-3D3D-4399-85C3-64E238D5BC39}">
  <ds:schemaRefs/>
</ds:datastoreItem>
</file>

<file path=customXml/itemProps10.xml><?xml version="1.0" encoding="utf-8"?>
<ds:datastoreItem xmlns:ds="http://schemas.openxmlformats.org/officeDocument/2006/customXml" ds:itemID="{EE47B830-9175-4055-9429-CED096984637}">
  <ds:schemaRefs/>
</ds:datastoreItem>
</file>

<file path=customXml/itemProps11.xml><?xml version="1.0" encoding="utf-8"?>
<ds:datastoreItem xmlns:ds="http://schemas.openxmlformats.org/officeDocument/2006/customXml" ds:itemID="{2BB4785F-2BFE-4FD2-8237-4187BE850E8F}">
  <ds:schemaRefs/>
</ds:datastoreItem>
</file>

<file path=customXml/itemProps12.xml><?xml version="1.0" encoding="utf-8"?>
<ds:datastoreItem xmlns:ds="http://schemas.openxmlformats.org/officeDocument/2006/customXml" ds:itemID="{0E294692-2FE7-4C37-A1A4-8DDF1F7772DA}">
  <ds:schemaRefs/>
</ds:datastoreItem>
</file>

<file path=customXml/itemProps13.xml><?xml version="1.0" encoding="utf-8"?>
<ds:datastoreItem xmlns:ds="http://schemas.openxmlformats.org/officeDocument/2006/customXml" ds:itemID="{99D88C3C-3C85-48C0-A7A6-D4385F69A5E3}">
  <ds:schemaRefs/>
</ds:datastoreItem>
</file>

<file path=customXml/itemProps14.xml><?xml version="1.0" encoding="utf-8"?>
<ds:datastoreItem xmlns:ds="http://schemas.openxmlformats.org/officeDocument/2006/customXml" ds:itemID="{597C260F-7773-4AD2-8E32-96075F1A3110}">
  <ds:schemaRefs/>
</ds:datastoreItem>
</file>

<file path=customXml/itemProps15.xml><?xml version="1.0" encoding="utf-8"?>
<ds:datastoreItem xmlns:ds="http://schemas.openxmlformats.org/officeDocument/2006/customXml" ds:itemID="{9770E9D1-D3D5-4FA3-9D0B-DBB42CB838C3}">
  <ds:schemaRefs/>
</ds:datastoreItem>
</file>

<file path=customXml/itemProps16.xml><?xml version="1.0" encoding="utf-8"?>
<ds:datastoreItem xmlns:ds="http://schemas.openxmlformats.org/officeDocument/2006/customXml" ds:itemID="{77F75202-0735-45EF-BD8E-AAEC425DE055}">
  <ds:schemaRefs/>
</ds:datastoreItem>
</file>

<file path=customXml/itemProps17.xml><?xml version="1.0" encoding="utf-8"?>
<ds:datastoreItem xmlns:ds="http://schemas.openxmlformats.org/officeDocument/2006/customXml" ds:itemID="{3CF7857F-B727-4D4F-AEC0-9D2F92E27843}">
  <ds:schemaRefs/>
</ds:datastoreItem>
</file>

<file path=customXml/itemProps18.xml><?xml version="1.0" encoding="utf-8"?>
<ds:datastoreItem xmlns:ds="http://schemas.openxmlformats.org/officeDocument/2006/customXml" ds:itemID="{3A36B27C-E3B4-4FA9-9AF3-8A7ECBC144D2}">
  <ds:schemaRefs/>
</ds:datastoreItem>
</file>

<file path=customXml/itemProps2.xml><?xml version="1.0" encoding="utf-8"?>
<ds:datastoreItem xmlns:ds="http://schemas.openxmlformats.org/officeDocument/2006/customXml" ds:itemID="{B78C9650-4C89-4FD0-9947-B495FF560806}">
  <ds:schemaRefs/>
</ds:datastoreItem>
</file>

<file path=customXml/itemProps3.xml><?xml version="1.0" encoding="utf-8"?>
<ds:datastoreItem xmlns:ds="http://schemas.openxmlformats.org/officeDocument/2006/customXml" ds:itemID="{56E5F1A3-8276-423A-BFFE-DFDD1846160D}">
  <ds:schemaRefs/>
</ds:datastoreItem>
</file>

<file path=customXml/itemProps4.xml><?xml version="1.0" encoding="utf-8"?>
<ds:datastoreItem xmlns:ds="http://schemas.openxmlformats.org/officeDocument/2006/customXml" ds:itemID="{A99CE602-E3E5-4D4F-BBF9-C34BEC17652E}">
  <ds:schemaRefs/>
</ds:datastoreItem>
</file>

<file path=customXml/itemProps5.xml><?xml version="1.0" encoding="utf-8"?>
<ds:datastoreItem xmlns:ds="http://schemas.openxmlformats.org/officeDocument/2006/customXml" ds:itemID="{CE44B806-F5C0-4B27-931B-A60A782C3E91}">
  <ds:schemaRefs/>
</ds:datastoreItem>
</file>

<file path=customXml/itemProps6.xml><?xml version="1.0" encoding="utf-8"?>
<ds:datastoreItem xmlns:ds="http://schemas.openxmlformats.org/officeDocument/2006/customXml" ds:itemID="{2B74F633-0527-43E3-9033-FCD89E367E82}">
  <ds:schemaRefs/>
</ds:datastoreItem>
</file>

<file path=customXml/itemProps7.xml><?xml version="1.0" encoding="utf-8"?>
<ds:datastoreItem xmlns:ds="http://schemas.openxmlformats.org/officeDocument/2006/customXml" ds:itemID="{0B91A6EF-15CD-4A9F-97FA-115309D5C691}">
  <ds:schemaRefs/>
</ds:datastoreItem>
</file>

<file path=customXml/itemProps8.xml><?xml version="1.0" encoding="utf-8"?>
<ds:datastoreItem xmlns:ds="http://schemas.openxmlformats.org/officeDocument/2006/customXml" ds:itemID="{786E85BE-FAAE-4ED3-8415-A50D5EA92738}">
  <ds:schemaRefs/>
</ds:datastoreItem>
</file>

<file path=customXml/itemProps9.xml><?xml version="1.0" encoding="utf-8"?>
<ds:datastoreItem xmlns:ds="http://schemas.openxmlformats.org/officeDocument/2006/customXml" ds:itemID="{93865646-5600-4EDA-AA88-878DEABB03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1</vt:i4>
      </vt:variant>
    </vt:vector>
  </HeadingPairs>
  <TitlesOfParts>
    <vt:vector size="10" baseType="lpstr">
      <vt:lpstr>DashBorad</vt:lpstr>
      <vt:lpstr>MainProviderPivot</vt:lpstr>
      <vt:lpstr>EfficiencyPivot</vt:lpstr>
      <vt:lpstr>AllProviderPivot</vt:lpstr>
      <vt:lpstr>MainProviderData</vt:lpstr>
      <vt:lpstr>FiveNumbers</vt:lpstr>
      <vt:lpstr>ForBoxPlot</vt:lpstr>
      <vt:lpstr>AllProviderData</vt:lpstr>
      <vt:lpstr>EfficiencyData</vt:lpstr>
      <vt:lpstr>BoxPlot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Jiang ChenYan</dc:creator>
  <cp:lastModifiedBy>jiang</cp:lastModifiedBy>
  <dcterms:created xsi:type="dcterms:W3CDTF">2015-06-05T18:17:20Z</dcterms:created>
  <dcterms:modified xsi:type="dcterms:W3CDTF">2020-12-20T19:18:18Z</dcterms:modified>
</cp:coreProperties>
</file>