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heidi\VL-commonsense\"/>
    </mc:Choice>
  </mc:AlternateContent>
  <xr:revisionPtr revIDLastSave="0" documentId="13_ncr:1_{225EFA72-27C7-4F23-950C-1284F134BBCD}" xr6:coauthVersionLast="47" xr6:coauthVersionMax="47" xr10:uidLastSave="{00000000-0000-0000-0000-000000000000}"/>
  <bookViews>
    <workbookView xWindow="27780" yWindow="-1718" windowWidth="19673" windowHeight="12998" activeTab="5" xr2:uid="{F246CD9D-10DA-4F26-B1CF-B4E82E8D8910}"/>
  </bookViews>
  <sheets>
    <sheet name="Sheet1" sheetId="1" r:id="rId1"/>
    <sheet name="dataset_eval" sheetId="2" r:id="rId2"/>
    <sheet name="Sheet2" sheetId="6" r:id="rId3"/>
    <sheet name="Sheet3" sheetId="3" r:id="rId4"/>
    <sheet name="Sheet6" sheetId="9" r:id="rId5"/>
    <sheet name="sp&amp;acc" sheetId="4" r:id="rId6"/>
    <sheet name="wiki" sheetId="5" r:id="rId7"/>
    <sheet name="Sheet4" sheetId="7" r:id="rId8"/>
    <sheet name="Sheet5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7" i="2" l="1"/>
  <c r="W56" i="2"/>
  <c r="W55" i="2"/>
  <c r="W54" i="2"/>
  <c r="W49" i="2"/>
  <c r="W50" i="2"/>
  <c r="W48" i="2"/>
  <c r="P53" i="1"/>
  <c r="G52" i="2"/>
  <c r="E52" i="2"/>
  <c r="F52" i="2"/>
  <c r="D52" i="2"/>
  <c r="P51" i="5"/>
  <c r="L27" i="5"/>
  <c r="N34" i="5"/>
  <c r="G49" i="5"/>
  <c r="E32" i="5"/>
  <c r="C25" i="5"/>
</calcChain>
</file>

<file path=xl/sharedStrings.xml><?xml version="1.0" encoding="utf-8"?>
<sst xmlns="http://schemas.openxmlformats.org/spreadsheetml/2006/main" count="1766" uniqueCount="1188">
  <si>
    <t>bert-base</t>
  </si>
  <si>
    <t>dev precision</t>
  </si>
  <si>
    <t>oscar-base</t>
  </si>
  <si>
    <t>shape (precision)</t>
  </si>
  <si>
    <t>test (before)</t>
  </si>
  <si>
    <t>test (after)</t>
  </si>
  <si>
    <t>shape (accuracy)</t>
  </si>
  <si>
    <t>color (precision)</t>
  </si>
  <si>
    <t>color (accuracy)</t>
  </si>
  <si>
    <t>precision: precision@1</t>
  </si>
  <si>
    <t>accuracy: comparision with alternative</t>
  </si>
  <si>
    <t>material (accuracy)</t>
  </si>
  <si>
    <t>material (precision)</t>
  </si>
  <si>
    <t>all (precision@1)</t>
  </si>
  <si>
    <t>all (MRR)</t>
  </si>
  <si>
    <t>all (accuracy)</t>
  </si>
  <si>
    <t>MRR: sum(1/anwer_ranks) / num_answers</t>
  </si>
  <si>
    <t>distil_bert</t>
  </si>
  <si>
    <t>before training</t>
  </si>
  <si>
    <t>after</t>
  </si>
  <si>
    <t>frisbee, circle, round</t>
  </si>
  <si>
    <t>tie, cross, square</t>
  </si>
  <si>
    <t>logo, oval, square</t>
  </si>
  <si>
    <t>design, oval, square</t>
  </si>
  <si>
    <t>home plate, triangle, round</t>
  </si>
  <si>
    <t>nose, triangle, round</t>
  </si>
  <si>
    <t>tag, circle, square</t>
  </si>
  <si>
    <t>tie, cross, round</t>
  </si>
  <si>
    <t>field, diamond, round</t>
  </si>
  <si>
    <t>home plate, triangle, square</t>
  </si>
  <si>
    <t>bert</t>
  </si>
  <si>
    <t>oscar</t>
  </si>
  <si>
    <t>field, diamond, square</t>
  </si>
  <si>
    <t>logo, oval, circle</t>
  </si>
  <si>
    <t>errors (sub, true answer, predicted)</t>
  </si>
  <si>
    <t>material</t>
  </si>
  <si>
    <t>color</t>
  </si>
  <si>
    <t>correlation when prediction is off is slighter higher (the questions may not be well formed?)</t>
  </si>
  <si>
    <t>size_sm (prec)</t>
  </si>
  <si>
    <t>size_sm (acc)</t>
  </si>
  <si>
    <t>size_lg (prec)</t>
  </si>
  <si>
    <t>size_lg (acc)</t>
  </si>
  <si>
    <t>shorten the cooccurrence db</t>
  </si>
  <si>
    <t xml:space="preserve">human </t>
  </si>
  <si>
    <t>X is smaller than Y</t>
  </si>
  <si>
    <t>elephant</t>
  </si>
  <si>
    <t>ask the model to find a partition</t>
  </si>
  <si>
    <t>top 50% to be one partition</t>
  </si>
  <si>
    <t>noun: wordnet; limit to nouns in VG</t>
  </si>
  <si>
    <t>reduce to dist over concrete nouns, take top k and bottom k</t>
  </si>
  <si>
    <t>avg rank of things smaller/larger than a person</t>
  </si>
  <si>
    <t>size_sm</t>
  </si>
  <si>
    <t>size_lg</t>
  </si>
  <si>
    <t>before</t>
  </si>
  <si>
    <t>low ranked words are not nouns, or maybe are not common words, so can't just take the top and bottom k</t>
  </si>
  <si>
    <t>take the words in the data only</t>
  </si>
  <si>
    <t>shape</t>
  </si>
  <si>
    <t>Sp corr before training</t>
  </si>
  <si>
    <t>Correlation with VG (average)</t>
  </si>
  <si>
    <t>not half, but the corresponding length</t>
  </si>
  <si>
    <t>Avg Sp corr / variance before training</t>
  </si>
  <si>
    <t>0.316 / 0.056</t>
  </si>
  <si>
    <t>0.518 / 0.015</t>
  </si>
  <si>
    <t>0.454 / 0.023</t>
  </si>
  <si>
    <t>0.413 / 0.034</t>
  </si>
  <si>
    <t>0.417 / 0.031</t>
  </si>
  <si>
    <t>0.371 / 0.036</t>
  </si>
  <si>
    <t>0.571 / 0.026</t>
  </si>
  <si>
    <t>0.539 / 0.025</t>
  </si>
  <si>
    <t>0.555 / 0.026</t>
  </si>
  <si>
    <t>high corr subjects (shape)</t>
  </si>
  <si>
    <t>low corr subjects</t>
  </si>
  <si>
    <t>['platform', 'trash can', 'float', 'screen', 'vegetable']</t>
  </si>
  <si>
    <t>['logo', 'nose', 'symbol', 'tag', 'wheel']</t>
  </si>
  <si>
    <t>['wooden table', 'toilet', 'bag', 'tank', 'coffee table']</t>
  </si>
  <si>
    <t>['sun', 'patterns', 'tie', 'logo', 'symbol']</t>
  </si>
  <si>
    <t>['table', 'wheel', 'tank', 'coffee table', 'wooden table']</t>
  </si>
  <si>
    <t>['symbol', 'disc', 'rim', 'tie', 'sun']</t>
  </si>
  <si>
    <t>bert &amp; oscar</t>
  </si>
  <si>
    <t>corr of dists</t>
  </si>
  <si>
    <t>corr of corrs</t>
  </si>
  <si>
    <t>bert &amp; distilBert</t>
  </si>
  <si>
    <t>oscar &amp; distilBert</t>
  </si>
  <si>
    <t>2 did better</t>
  </si>
  <si>
    <t>frisbee', 'clock', 'cake', 'sticker'…</t>
  </si>
  <si>
    <t>headlight', 'speaker', 'sinks'…</t>
  </si>
  <si>
    <t>Ex that 1 higher corr by 0.1</t>
  </si>
  <si>
    <t>tag', 'tie', 'eye', 'logo'…</t>
  </si>
  <si>
    <t>clock','speaker'…</t>
  </si>
  <si>
    <t>frisbee', 'tag', 'tie', 'field'…</t>
  </si>
  <si>
    <t>high corr subjects (material)</t>
  </si>
  <si>
    <t>'sign', 'box', 'box', 'tray', 'barrier'</t>
  </si>
  <si>
    <t>'freezer', 'graffiti', 'sheep', 'motor', 'bowling pin'</t>
  </si>
  <si>
    <t>'bed', 'cups', 'cups', 'plate', 'spoon'</t>
  </si>
  <si>
    <t>'sheep', 'router', 'fighter jet', 'bowling pin', 'cycle'</t>
  </si>
  <si>
    <t>'fence', 'building', 'bridge', 'pot', 'frame'</t>
  </si>
  <si>
    <t>'candelabra', 'bowling pin', 'earings', 'motor', 'cycle'</t>
  </si>
  <si>
    <t>Ex that 1 higher corr by 0.2</t>
  </si>
  <si>
    <t>'showerhead', 'moulding'</t>
  </si>
  <si>
    <t>cat', 'panels', 'cups', 'drapes'…</t>
  </si>
  <si>
    <t>edge', 'surface', 'nail'…</t>
  </si>
  <si>
    <t>saucer', 'panels', 'cups', 'drapes'…</t>
  </si>
  <si>
    <t>edge', 'jars', 'eye', 'display window'…</t>
  </si>
  <si>
    <t>placemat', 'shower curtain'…</t>
  </si>
  <si>
    <t>high corr subjects (color)</t>
  </si>
  <si>
    <t>'hardwood floors', 'ornamentation', 'plumbing', 'dinner fork'</t>
  </si>
  <si>
    <t>eyes', 'watch', 'arm', 'glass','neck tie'</t>
  </si>
  <si>
    <t>hair', 'backpack', 'backpack', 'cap', 'wall'</t>
  </si>
  <si>
    <t>'pretzel', 'part of leg', 'fondant star', 'stereo system', 'piercing'</t>
  </si>
  <si>
    <t>'tail', 'hair', 'ground', 'ground', 'lamp'</t>
  </si>
  <si>
    <t>'flushing lever', 'sidewalk paver', 'pretzel', 'stick-em note'</t>
  </si>
  <si>
    <t>glass', 'wire', 'propeller', 'foot', 'patch'…</t>
  </si>
  <si>
    <t>triangle', 'ruler', 'circle'…</t>
  </si>
  <si>
    <t>0.754 / 0.011</t>
  </si>
  <si>
    <t>0.546 / 0.011</t>
  </si>
  <si>
    <t>'filter'</t>
  </si>
  <si>
    <t>0.632 / 0.006</t>
  </si>
  <si>
    <t>chair', 'steps', 'mat', 'triangle', 'ruler', 'sign'…</t>
  </si>
  <si>
    <t>watch', 'clothes', 'eyes', 'clothes'…</t>
  </si>
  <si>
    <t>(typo;ignore)</t>
  </si>
  <si>
    <t>Bert</t>
  </si>
  <si>
    <t>Oscar</t>
  </si>
  <si>
    <t>CLIP</t>
  </si>
  <si>
    <t>before: BertMLMHead output distribution over all vocab, so accuracy is small</t>
  </si>
  <si>
    <t>correlation of VG dist with coda (Mturk) color dist</t>
  </si>
  <si>
    <t>avg sp corr</t>
  </si>
  <si>
    <t>single</t>
  </si>
  <si>
    <t>multi</t>
  </si>
  <si>
    <t>any</t>
  </si>
  <si>
    <t>all</t>
  </si>
  <si>
    <t>num subjects</t>
  </si>
  <si>
    <t>num common subs</t>
  </si>
  <si>
    <t>var</t>
  </si>
  <si>
    <t>median p-val</t>
  </si>
  <si>
    <t>train</t>
  </si>
  <si>
    <t>ex subs w/ corr &lt; 0.5</t>
  </si>
  <si>
    <t>wedding dress, swan</t>
  </si>
  <si>
    <t>shellfish, kettle</t>
  </si>
  <si>
    <t>ruler, jellyfish</t>
  </si>
  <si>
    <t>VG color distribution, 11 counts selected from the 44</t>
  </si>
  <si>
    <t>CoDa color distribution</t>
  </si>
  <si>
    <t>split our VG dataset into single, multi, and any</t>
  </si>
  <si>
    <t>classification accuracy with logistic regression on top of encoder output</t>
  </si>
  <si>
    <t>any: otherwise</t>
  </si>
  <si>
    <t>this is stronger correlation than CoDa with Wikipedia, or VQA</t>
  </si>
  <si>
    <t>VG distribution is close to human annotations</t>
  </si>
  <si>
    <t>multi: &gt; 90% of probability in top 1-4 classes</t>
  </si>
  <si>
    <t>round = circle?</t>
  </si>
  <si>
    <t>group = single</t>
  </si>
  <si>
    <t>group = multi</t>
  </si>
  <si>
    <t>group = any</t>
  </si>
  <si>
    <t>Avg Sp corr,std before training</t>
  </si>
  <si>
    <t>0.302, 0.164</t>
  </si>
  <si>
    <t>0.295, 0.158</t>
  </si>
  <si>
    <t>0.319, 0.173</t>
  </si>
  <si>
    <t>0.427, 0.128</t>
  </si>
  <si>
    <t>0.415, 0.123</t>
  </si>
  <si>
    <t>0.452, 0.132</t>
  </si>
  <si>
    <t>0.652, 0.090</t>
  </si>
  <si>
    <t>0.616, 0.092</t>
  </si>
  <si>
    <t>0.636, 0.094</t>
  </si>
  <si>
    <t>0.343, 0.171</t>
  </si>
  <si>
    <t>0.467, 0.113</t>
  </si>
  <si>
    <t>0.438, 0.134</t>
  </si>
  <si>
    <t>0.4, 0.209</t>
  </si>
  <si>
    <t>0.541, 0.121</t>
  </si>
  <si>
    <t>0.502, 0.144</t>
  </si>
  <si>
    <t>-0.128, 0.226</t>
  </si>
  <si>
    <t>0.747, 0.131</t>
  </si>
  <si>
    <t>0.433, 0.119</t>
  </si>
  <si>
    <t>0.259, 0.147</t>
  </si>
  <si>
    <t>0.282, 0.163</t>
  </si>
  <si>
    <t>0.255, 0.16</t>
  </si>
  <si>
    <t>0.415, 0.159</t>
  </si>
  <si>
    <t>0.441, 0.162</t>
  </si>
  <si>
    <t>0.373, 0.181</t>
  </si>
  <si>
    <t>0.551, 0.140</t>
  </si>
  <si>
    <t>0.494, 0.136</t>
  </si>
  <si>
    <t>0.491, 0.151</t>
  </si>
  <si>
    <t>reporting bias: lower performance in single case</t>
  </si>
  <si>
    <t>after soft prompt training</t>
  </si>
  <si>
    <t>0.746, 0.091</t>
  </si>
  <si>
    <t>0.753, 0.086</t>
  </si>
  <si>
    <t>0.727, 0.1</t>
  </si>
  <si>
    <t>0.788, 0.133</t>
  </si>
  <si>
    <t>0.786, 0.115</t>
  </si>
  <si>
    <t>0.802, 0.105</t>
  </si>
  <si>
    <t>0.662, 0.081</t>
  </si>
  <si>
    <t>CoDa</t>
  </si>
  <si>
    <t>0.644, 0.092</t>
  </si>
  <si>
    <t>0.646, 0.093</t>
  </si>
  <si>
    <t>0.442, 0.127</t>
  </si>
  <si>
    <t>0.443, 0.126</t>
  </si>
  <si>
    <t>0.471, 0.128</t>
  </si>
  <si>
    <t>0.577, 0.123</t>
  </si>
  <si>
    <t>0.578, 0.123</t>
  </si>
  <si>
    <t>0.580, 0.129</t>
  </si>
  <si>
    <t>0.618, 0.118</t>
  </si>
  <si>
    <t>0.622, 0.121</t>
  </si>
  <si>
    <t>0.594, 0.124</t>
  </si>
  <si>
    <t>0.407, 0.135</t>
  </si>
  <si>
    <t>0.416, 0.137</t>
  </si>
  <si>
    <t>0.397, 0.459</t>
  </si>
  <si>
    <t>0.491, 0.135</t>
  </si>
  <si>
    <t>0.48, 0.129</t>
  </si>
  <si>
    <t>0.483, 0.132</t>
  </si>
  <si>
    <t>0.334, 0.171</t>
  </si>
  <si>
    <t>0.313, 0.164</t>
  </si>
  <si>
    <t>0.312, 0.164</t>
  </si>
  <si>
    <t>0.568, 0.161</t>
  </si>
  <si>
    <t>0.566, 0.159</t>
  </si>
  <si>
    <t>0.585, 0.155</t>
  </si>
  <si>
    <t>0.545, 0.138</t>
  </si>
  <si>
    <t>0.543, 0.135</t>
  </si>
  <si>
    <t>0.547, 0.136</t>
  </si>
  <si>
    <t>0.605, 0.161</t>
  </si>
  <si>
    <t>0.577, 0.163</t>
  </si>
  <si>
    <t>0.599, 0.161</t>
  </si>
  <si>
    <t>0.264, 0.314</t>
  </si>
  <si>
    <t>0.163, 0.391</t>
  </si>
  <si>
    <t>0.277, 0.319</t>
  </si>
  <si>
    <t>0.349, 0.250</t>
  </si>
  <si>
    <t>0.153, 0.388</t>
  </si>
  <si>
    <t>0.332, 0.288</t>
  </si>
  <si>
    <t>0.254, 0.314</t>
  </si>
  <si>
    <t>0.167, 0.384</t>
  </si>
  <si>
    <t>0.266, 0.313</t>
  </si>
  <si>
    <t>0.269, 0.335</t>
  </si>
  <si>
    <t>0.165, 0.399</t>
  </si>
  <si>
    <t>0.220, 0.338</t>
  </si>
  <si>
    <t># classes</t>
  </si>
  <si>
    <t>VL training is able to mitigate the bias</t>
  </si>
  <si>
    <t>oscar is better at shape &amp; material, whereas bert is better at color</t>
  </si>
  <si>
    <t>Model dist: from MLM output</t>
  </si>
  <si>
    <t>how do we get correlations for CLIP?</t>
  </si>
  <si>
    <t>classification accuracy for 'any' group should be low because there is no single right answer?</t>
  </si>
  <si>
    <t>why? Try limiting number of color examples</t>
  </si>
  <si>
    <t>single: &gt; 80% of probability in a single class</t>
  </si>
  <si>
    <t>sinlge</t>
  </si>
  <si>
    <t>std</t>
  </si>
  <si>
    <t>pearsonr</t>
  </si>
  <si>
    <t>top4 CoDa color spearmanr</t>
  </si>
  <si>
    <t>top6</t>
  </si>
  <si>
    <t>top5</t>
  </si>
  <si>
    <t>num train, test exs</t>
  </si>
  <si>
    <t>TODO: treat plurals same as singulars</t>
  </si>
  <si>
    <t>correlation of VG dist with CoDa color dist, after filtering thres=5</t>
  </si>
  <si>
    <t>num com obj</t>
  </si>
  <si>
    <t>560, 68</t>
  </si>
  <si>
    <t>cls accuracy</t>
  </si>
  <si>
    <t>np.seed = 1</t>
  </si>
  <si>
    <t>2466, 308</t>
  </si>
  <si>
    <t>8160, 1018</t>
  </si>
  <si>
    <t>num classes</t>
  </si>
  <si>
    <t>311, 107</t>
  </si>
  <si>
    <t>sp correlation of logistic regr (max 2000 itrs) logprobs with true dist</t>
  </si>
  <si>
    <t>zero shot results (MLM)</t>
  </si>
  <si>
    <t>0.522, 0.187</t>
  </si>
  <si>
    <t>0.481, 0.172</t>
  </si>
  <si>
    <t>0.495, 0.177</t>
  </si>
  <si>
    <t>after filtering with thres &amp; lemmatize</t>
  </si>
  <si>
    <t>527, 130</t>
  </si>
  <si>
    <t>2169, 541</t>
  </si>
  <si>
    <t>1267, 316</t>
  </si>
  <si>
    <t>with soft prompt tuning</t>
  </si>
  <si>
    <t>kendall</t>
  </si>
  <si>
    <t>after regenerating data from vg dist (remove duplicate subjs)</t>
  </si>
  <si>
    <t>0.385, 0.189</t>
  </si>
  <si>
    <t>0.364, 0.18</t>
  </si>
  <si>
    <t>0.374, 0.19</t>
  </si>
  <si>
    <t>0.415, 0.107</t>
  </si>
  <si>
    <t>0.333, 0.181</t>
  </si>
  <si>
    <t>0.405, 0.132</t>
  </si>
  <si>
    <t>0.281, 0.177</t>
  </si>
  <si>
    <t>0.314, 0.162</t>
  </si>
  <si>
    <t>0.299, 0.171</t>
  </si>
  <si>
    <t>0.264 ,0.314</t>
  </si>
  <si>
    <t>0.226, 0.063</t>
  </si>
  <si>
    <t>0.227, 0.062</t>
  </si>
  <si>
    <t>0.239, 0.058</t>
  </si>
  <si>
    <t>(only 2 items for shape)</t>
  </si>
  <si>
    <t>bert-large</t>
  </si>
  <si>
    <t>oscar-large</t>
  </si>
  <si>
    <t>0.310, 0.316</t>
  </si>
  <si>
    <t>0.313, 0.354</t>
  </si>
  <si>
    <t>sp correlation of logistic regr (max 2000 itrs) logprobs with true dist; single prompt the '' of ''</t>
  </si>
  <si>
    <t>use best CoDa prompt</t>
  </si>
  <si>
    <t>zero-shot result (prompt tuning code, sum of prob over all templates)</t>
  </si>
  <si>
    <t>(my code, choose the template with highest corr / correct if one template gets it)</t>
  </si>
  <si>
    <t>classification results (best of all templates)</t>
  </si>
  <si>
    <t>Avg Sp corr, Accuracy before training</t>
  </si>
  <si>
    <t>after soft prompting</t>
  </si>
  <si>
    <t>Avg Sp corr, Accuracy</t>
  </si>
  <si>
    <t>roberta-base</t>
  </si>
  <si>
    <t>albert-base</t>
  </si>
  <si>
    <t>num objs</t>
  </si>
  <si>
    <t>sp correlation; acc of logistic regr (max 2000 itrs) logprobs with true dist</t>
  </si>
  <si>
    <t>CoDa subjs</t>
  </si>
  <si>
    <t>num com subjs</t>
  </si>
  <si>
    <t>0.772; 0.107</t>
  </si>
  <si>
    <t>num skipped</t>
  </si>
  <si>
    <t>0.771; 0.126</t>
  </si>
  <si>
    <t>0.782; 0.096</t>
  </si>
  <si>
    <t>0.754; 0.094</t>
  </si>
  <si>
    <t>144+7 (sp)</t>
  </si>
  <si>
    <t>87+7 (p)</t>
  </si>
  <si>
    <t>0.883; 0.109</t>
  </si>
  <si>
    <t>0.944; 0.079</t>
  </si>
  <si>
    <t>0.842; 0.111</t>
  </si>
  <si>
    <t>0.835; 0.098</t>
  </si>
  <si>
    <t>7 skipped because sp corr for 11 colors are all 0</t>
  </si>
  <si>
    <t>other skipped because pval &gt; 0.05</t>
  </si>
  <si>
    <t># subjs reported</t>
  </si>
  <si>
    <t>avg # occur in VG</t>
  </si>
  <si>
    <t>avg # occur for top/bottom 5</t>
  </si>
  <si>
    <t>reporting bias in VG</t>
  </si>
  <si>
    <t>highly correlated multi &amp; any subjs has higher occurrences</t>
  </si>
  <si>
    <t>for single subjs, unnecessary to have many occurrences</t>
  </si>
  <si>
    <t>top1 VG accuracy for single case: 0.882</t>
  </si>
  <si>
    <t>sometimes it is hard to say what it correct</t>
  </si>
  <si>
    <t>VG: black, white, gray</t>
  </si>
  <si>
    <t>CoDa: white, gray, brown, black</t>
  </si>
  <si>
    <t>mouse</t>
  </si>
  <si>
    <t>(homonyms)</t>
  </si>
  <si>
    <t>soil</t>
  </si>
  <si>
    <t>CoDa: brown, orange, black, white</t>
  </si>
  <si>
    <t>VG: brown, black, gray</t>
  </si>
  <si>
    <t>all splits</t>
  </si>
  <si>
    <t>correlation of VG dist with CoDa color dist, for subjs with pval &lt;= 0.05; all splits</t>
  </si>
  <si>
    <t>square 1361</t>
  </si>
  <si>
    <t>cross 932</t>
  </si>
  <si>
    <t>round 1571</t>
  </si>
  <si>
    <t>heart 344</t>
  </si>
  <si>
    <t>circle 1292</t>
  </si>
  <si>
    <t>oval 229</t>
  </si>
  <si>
    <t>star 510</t>
  </si>
  <si>
    <t>diamond 154</t>
  </si>
  <si>
    <t>ring 2228</t>
  </si>
  <si>
    <t>hexagon 11</t>
  </si>
  <si>
    <t>triangle 148</t>
  </si>
  <si>
    <t>pentagon 15</t>
  </si>
  <si>
    <t>polygon 37</t>
  </si>
  <si>
    <t>heptagon 4</t>
  </si>
  <si>
    <t>octagon 17</t>
  </si>
  <si>
    <t>rectangle 51</t>
  </si>
  <si>
    <t>semicircle 12</t>
  </si>
  <si>
    <t>rhombus 1</t>
  </si>
  <si>
    <t>100,000 sentences in wikipedia</t>
  </si>
  <si>
    <t>wood 1457</t>
  </si>
  <si>
    <t>fiber 188</t>
  </si>
  <si>
    <t>tin 392</t>
  </si>
  <si>
    <t>chemical 499</t>
  </si>
  <si>
    <t>glass 3019</t>
  </si>
  <si>
    <t>metal 5969</t>
  </si>
  <si>
    <t>gold 3087</t>
  </si>
  <si>
    <t>silver 5130</t>
  </si>
  <si>
    <t>bronze 2005</t>
  </si>
  <si>
    <t>ceramic 196</t>
  </si>
  <si>
    <t>iron 1361</t>
  </si>
  <si>
    <t>stone 5527</t>
  </si>
  <si>
    <t>paper 4065</t>
  </si>
  <si>
    <t>cloth 576</t>
  </si>
  <si>
    <t>copper 504</t>
  </si>
  <si>
    <t>leather 378</t>
  </si>
  <si>
    <t>mineral 266</t>
  </si>
  <si>
    <t>concrete 2815</t>
  </si>
  <si>
    <t>rubber 381</t>
  </si>
  <si>
    <t>plastic 649</t>
  </si>
  <si>
    <t>foam 78</t>
  </si>
  <si>
    <t>plaster 174</t>
  </si>
  <si>
    <t>slate 529</t>
  </si>
  <si>
    <t>denim 16</t>
  </si>
  <si>
    <t>pewter 11</t>
  </si>
  <si>
    <t>total</t>
  </si>
  <si>
    <t>white 7989</t>
  </si>
  <si>
    <t>blue 2831</t>
  </si>
  <si>
    <t>pink 623</t>
  </si>
  <si>
    <t>brown 1770</t>
  </si>
  <si>
    <t>wine 2200</t>
  </si>
  <si>
    <t>navy 324</t>
  </si>
  <si>
    <t>black 12095</t>
  </si>
  <si>
    <t>rainbow 96</t>
  </si>
  <si>
    <t>gold 3988</t>
  </si>
  <si>
    <t>silver 2908</t>
  </si>
  <si>
    <t>scarlet 106</t>
  </si>
  <si>
    <t>coral 212</t>
  </si>
  <si>
    <t>red 8102</t>
  </si>
  <si>
    <t>yellow 2281</t>
  </si>
  <si>
    <t>apricot 61</t>
  </si>
  <si>
    <t>gray 440</t>
  </si>
  <si>
    <t>grey 852</t>
  </si>
  <si>
    <t>green 2945</t>
  </si>
  <si>
    <t>amber 84</t>
  </si>
  <si>
    <t>magenta 35</t>
  </si>
  <si>
    <t>cyan 23</t>
  </si>
  <si>
    <t>pale 557</t>
  </si>
  <si>
    <t>orange 1343</t>
  </si>
  <si>
    <t>purple 485</t>
  </si>
  <si>
    <t>khaki 82</t>
  </si>
  <si>
    <t>emerald 33</t>
  </si>
  <si>
    <t>beige 47</t>
  </si>
  <si>
    <t>azure 58</t>
  </si>
  <si>
    <t>tan 123</t>
  </si>
  <si>
    <t>crimson 40</t>
  </si>
  <si>
    <t>ruby 27</t>
  </si>
  <si>
    <t>charcoal 134</t>
  </si>
  <si>
    <t>jade 62</t>
  </si>
  <si>
    <t>ivory 148</t>
  </si>
  <si>
    <t>violet 79</t>
  </si>
  <si>
    <t>blond 61</t>
  </si>
  <si>
    <t>lavender 38</t>
  </si>
  <si>
    <t>turquoise 48</t>
  </si>
  <si>
    <t>maroon 92</t>
  </si>
  <si>
    <t>aqua 11</t>
  </si>
  <si>
    <t>burgundy 21</t>
  </si>
  <si>
    <t>indigo 26</t>
  </si>
  <si>
    <t>avg</t>
  </si>
  <si>
    <t>1,000,000 sentences</t>
  </si>
  <si>
    <t>all nouns in 3 dists</t>
  </si>
  <si>
    <t>square 56155</t>
  </si>
  <si>
    <t>cross 30560</t>
  </si>
  <si>
    <t>round 27262</t>
  </si>
  <si>
    <t>heart 31549</t>
  </si>
  <si>
    <t>circle 13162</t>
  </si>
  <si>
    <t>oval 4882</t>
  </si>
  <si>
    <t>star 36433</t>
  </si>
  <si>
    <t>diamond 5423</t>
  </si>
  <si>
    <t>ring 24112</t>
  </si>
  <si>
    <t>hexagon 289</t>
  </si>
  <si>
    <t>triangle 6338</t>
  </si>
  <si>
    <t>pentagon 117</t>
  </si>
  <si>
    <t>polygon 1183</t>
  </si>
  <si>
    <t>heptagon 20</t>
  </si>
  <si>
    <t>octagon 293</t>
  </si>
  <si>
    <t>rectangle 1090</t>
  </si>
  <si>
    <t>semicircle 111</t>
  </si>
  <si>
    <t>rhombus 65</t>
  </si>
  <si>
    <t>wood 26111</t>
  </si>
  <si>
    <t>fiber 1630</t>
  </si>
  <si>
    <t>tin 3669</t>
  </si>
  <si>
    <t>chemical 4278</t>
  </si>
  <si>
    <t>glass 26141</t>
  </si>
  <si>
    <t>metal 48137</t>
  </si>
  <si>
    <t>gold 28890</t>
  </si>
  <si>
    <t>silver 46383</t>
  </si>
  <si>
    <t>bronze 15599</t>
  </si>
  <si>
    <t>iron 24662</t>
  </si>
  <si>
    <t>ceramic 1522</t>
  </si>
  <si>
    <t>stone 42570</t>
  </si>
  <si>
    <t>paper 35266</t>
  </si>
  <si>
    <t>cloth 6606</t>
  </si>
  <si>
    <t>copper 4271</t>
  </si>
  <si>
    <t>leather 8009</t>
  </si>
  <si>
    <t>mineral 2323</t>
  </si>
  <si>
    <t>concrete 21223</t>
  </si>
  <si>
    <t>rubber 7308</t>
  </si>
  <si>
    <t>plastic 11700</t>
  </si>
  <si>
    <t>foam 2204</t>
  </si>
  <si>
    <t>plaster 1587</t>
  </si>
  <si>
    <t>slate 3873</t>
  </si>
  <si>
    <t>denim 466</t>
  </si>
  <si>
    <t>pewter 113</t>
  </si>
  <si>
    <t>white 48672</t>
  </si>
  <si>
    <t>pink 4286</t>
  </si>
  <si>
    <t>blue 18873</t>
  </si>
  <si>
    <t>brown 11274</t>
  </si>
  <si>
    <t>wine 17526</t>
  </si>
  <si>
    <t>navy 1846</t>
  </si>
  <si>
    <t>black 90338</t>
  </si>
  <si>
    <t>rainbow 635</t>
  </si>
  <si>
    <t>scarlet 566</t>
  </si>
  <si>
    <t>coral 1292</t>
  </si>
  <si>
    <t>red 62082</t>
  </si>
  <si>
    <t>yellow 14696</t>
  </si>
  <si>
    <t>apricot 239</t>
  </si>
  <si>
    <t>gray 2818</t>
  </si>
  <si>
    <t>grey 5313</t>
  </si>
  <si>
    <t>green 17920</t>
  </si>
  <si>
    <t>amber 628</t>
  </si>
  <si>
    <t>magenta 177</t>
  </si>
  <si>
    <t>cyan 124</t>
  </si>
  <si>
    <t>pale 3483</t>
  </si>
  <si>
    <t>orange 11000</t>
  </si>
  <si>
    <t>purple 3138</t>
  </si>
  <si>
    <t>khaki 494</t>
  </si>
  <si>
    <t>emerald 155</t>
  </si>
  <si>
    <t>beige 325</t>
  </si>
  <si>
    <t>azure 328</t>
  </si>
  <si>
    <t>tan 882</t>
  </si>
  <si>
    <t>crimson 426</t>
  </si>
  <si>
    <t>ruby 200</t>
  </si>
  <si>
    <t>charcoal 813</t>
  </si>
  <si>
    <t>jade 303</t>
  </si>
  <si>
    <t>ivory 914</t>
  </si>
  <si>
    <t>violet 558</t>
  </si>
  <si>
    <t>blond 538</t>
  </si>
  <si>
    <t>lavender 241</t>
  </si>
  <si>
    <t>turquoise 258</t>
  </si>
  <si>
    <t>maroon 426</t>
  </si>
  <si>
    <t>aqua 71</t>
  </si>
  <si>
    <t>burgundy 133</t>
  </si>
  <si>
    <t>indigo 260</t>
  </si>
  <si>
    <t>top18 avg</t>
  </si>
  <si>
    <t>co-occurrence</t>
  </si>
  <si>
    <t>-0.035; 0.77</t>
  </si>
  <si>
    <t>0.285; 0.84</t>
  </si>
  <si>
    <t>0.287; 1.9</t>
  </si>
  <si>
    <t>vokenization</t>
  </si>
  <si>
    <t>co-occur</t>
  </si>
  <si>
    <t>0.576, 0.273; 43.0</t>
  </si>
  <si>
    <t>0.324, 0.204; 23.1</t>
  </si>
  <si>
    <t>0.412, 0.145; 54.0</t>
  </si>
  <si>
    <t>0.391, 0.187; 31.9</t>
  </si>
  <si>
    <t>0.373, 0.077; 2.3</t>
  </si>
  <si>
    <t>(0.426, 0.123, 62.3)</t>
  </si>
  <si>
    <t>(0.384, 0.133, 54.4)</t>
  </si>
  <si>
    <t>(0.406, 0.181, 49.1)</t>
  </si>
  <si>
    <t>(0.462, 0.257, 40.2)</t>
  </si>
  <si>
    <t>(0.401, 0.175, 56.8)</t>
  </si>
  <si>
    <t>(0.538, 0.248, 45.8)</t>
  </si>
  <si>
    <t>(0.418, 0.132, 69.6)</t>
  </si>
  <si>
    <t>(0.422, 0.104, 43.1)</t>
  </si>
  <si>
    <t>(0.348, 0.178, 43.7)</t>
  </si>
  <si>
    <t>(0.548, 0.23, 48.6)</t>
  </si>
  <si>
    <t>(0.373, 0.118, 30.0)</t>
  </si>
  <si>
    <t>(0.387, 0.149, 38.0)</t>
  </si>
  <si>
    <t>(0.413, 0.197, 15.7)</t>
  </si>
  <si>
    <t>(0.302, 0.231, 35.5)</t>
  </si>
  <si>
    <t>(0.431, 0.114, 86.9)</t>
  </si>
  <si>
    <t>(0.356, 0.141, 46.8)</t>
  </si>
  <si>
    <t>(0.398, 0.178, 52.6)</t>
  </si>
  <si>
    <t>(0.496, 0.233, 40.2)</t>
  </si>
  <si>
    <r>
      <t>(</t>
    </r>
    <r>
      <rPr>
        <b/>
        <sz val="11"/>
        <color theme="1"/>
        <rFont val="Calibri"/>
        <family val="2"/>
        <scheme val="minor"/>
      </rPr>
      <t>0.448</t>
    </r>
    <r>
      <rPr>
        <sz val="11"/>
        <color theme="1"/>
        <rFont val="Calibri"/>
        <family val="2"/>
        <scheme val="minor"/>
      </rPr>
      <t>, 0.093, 83.1)</t>
    </r>
  </si>
  <si>
    <r>
      <t xml:space="preserve">(0.444, 0.091, </t>
    </r>
    <r>
      <rPr>
        <b/>
        <sz val="11"/>
        <color theme="1"/>
        <rFont val="Calibri"/>
        <family val="2"/>
        <scheme val="minor"/>
      </rPr>
      <t>90.0</t>
    </r>
    <r>
      <rPr>
        <sz val="11"/>
        <color theme="1"/>
        <rFont val="Calibri"/>
        <family val="2"/>
        <scheme val="minor"/>
      </rPr>
      <t>)</t>
    </r>
  </si>
  <si>
    <t>(0.39, 0.101, 58.3)</t>
  </si>
  <si>
    <t>(0.321, 0.092, 57.4)</t>
  </si>
  <si>
    <t>(0.261, 0.051, 45.8)</t>
  </si>
  <si>
    <t>(0.422, 0.269, 46.3)</t>
  </si>
  <si>
    <t>(0.482, 0.258, 53.7)</t>
  </si>
  <si>
    <t>(0.413, 0.064, 81.6)</t>
  </si>
  <si>
    <t>(0.344, 0.075, 76.6)</t>
  </si>
  <si>
    <t>(0.395, 0.086, 40.8)</t>
  </si>
  <si>
    <t>(0.283, 0.169, 45.2)</t>
  </si>
  <si>
    <t>(0.287, 0.063, 40.0)</t>
  </si>
  <si>
    <t>(0.495, 0.273, 53.7)</t>
  </si>
  <si>
    <t>(0.356, 0.107, 27.2)</t>
  </si>
  <si>
    <t>(0.312, 0.109, 38.3)</t>
  </si>
  <si>
    <t>(0.264, 0.073, 17.5)</t>
  </si>
  <si>
    <t>(0.36, 0.26, 39.0)</t>
  </si>
  <si>
    <t>(0.395, 0.093, 85.4)</t>
  </si>
  <si>
    <t>(0.299, 0.106, 49.5)</t>
  </si>
  <si>
    <t>(0.255, 0.051, 47.9)</t>
  </si>
  <si>
    <t>(0.449, 0.219, 43.9)</t>
  </si>
  <si>
    <r>
      <t>(</t>
    </r>
    <r>
      <rPr>
        <b/>
        <sz val="11"/>
        <color theme="1"/>
        <rFont val="Calibri"/>
        <family val="2"/>
        <scheme val="minor"/>
      </rPr>
      <t>0.576</t>
    </r>
    <r>
      <rPr>
        <sz val="11"/>
        <color theme="1"/>
        <rFont val="Calibri"/>
        <family val="2"/>
        <scheme val="minor"/>
      </rPr>
      <t xml:space="preserve">, 0.263, </t>
    </r>
    <r>
      <rPr>
        <b/>
        <sz val="11"/>
        <color theme="1"/>
        <rFont val="Calibri"/>
        <family val="2"/>
        <scheme val="minor"/>
      </rPr>
      <t>73.2</t>
    </r>
    <r>
      <rPr>
        <sz val="11"/>
        <color theme="1"/>
        <rFont val="Calibri"/>
        <family val="2"/>
        <scheme val="minor"/>
      </rPr>
      <t>)</t>
    </r>
  </si>
  <si>
    <t>(0.572, 0.074, 80.0)</t>
  </si>
  <si>
    <t>(0.458, 0.116, 51.3)</t>
  </si>
  <si>
    <t>(0.415, 0.089, 49.2)</t>
  </si>
  <si>
    <t>(0.449, 0.253, 34.9)</t>
  </si>
  <si>
    <t>(0.411, 0.088, 51.4)</t>
  </si>
  <si>
    <t>(0.568, 0.245, 30.2)</t>
  </si>
  <si>
    <t>(0.568, 0.065, 92.0)</t>
  </si>
  <si>
    <t>(0.507, 0.111, 61.1)</t>
  </si>
  <si>
    <t>(0.518, 0.099, 56.0)</t>
  </si>
  <si>
    <t>(0.435, 0.146, 43.4)</t>
  </si>
  <si>
    <t>(0.558, 0.18, 41.9)</t>
  </si>
  <si>
    <t>(0.442, 0.134, 44.0)</t>
  </si>
  <si>
    <t>(0.491, 0.126, 38.9)</t>
  </si>
  <si>
    <t>(0.413, 0.105, 16.2)</t>
  </si>
  <si>
    <t>(0.25, 0.201, 30.2)</t>
  </si>
  <si>
    <t>(0.417, 0.134, 45.1)</t>
  </si>
  <si>
    <t>(0.407, 0.087, 53.0)</t>
  </si>
  <si>
    <t>(0.488, 0.25, 34.9)</t>
  </si>
  <si>
    <t>(0.421, 0.22, 50.0)</t>
  </si>
  <si>
    <t>(0.627, 0.124, 40.0)</t>
  </si>
  <si>
    <t>(0.691, 0.099, 55.6)</t>
  </si>
  <si>
    <t>(0.557, 0.212, 39.1)</t>
  </si>
  <si>
    <t>(0.796, 0.065, 100.0)</t>
  </si>
  <si>
    <t>(0.672, 0.098, 47.0)</t>
  </si>
  <si>
    <t>(0.696, 0.033, 50.0)</t>
  </si>
  <si>
    <t>(0.666, 0.115, 46.7)</t>
  </si>
  <si>
    <t>(0.696, 0.102, 46.2)</t>
  </si>
  <si>
    <t>(0.584, 0.2, 56.5)</t>
  </si>
  <si>
    <t>(0.598, 0.136, 0.0)</t>
  </si>
  <si>
    <t>(0.512, 0.125, 26.7)</t>
  </si>
  <si>
    <t>(0.392, 0.089, 0.0)</t>
  </si>
  <si>
    <t>(0.561, 0.128, 26.7)</t>
  </si>
  <si>
    <t>(0.719, 0.112, 11.1)</t>
  </si>
  <si>
    <t>(0.295, 0.203, 39.1)</t>
  </si>
  <si>
    <t>(0.367, 0.046, 100.0)</t>
  </si>
  <si>
    <t>(0.61, 0.109, 26.7)</t>
  </si>
  <si>
    <t>(0.594, 0.192, 43.5)</t>
  </si>
  <si>
    <r>
      <t>(</t>
    </r>
    <r>
      <rPr>
        <b/>
        <sz val="11"/>
        <color theme="1"/>
        <rFont val="Calibri"/>
        <family val="2"/>
        <scheme val="minor"/>
      </rPr>
      <t>0.42</t>
    </r>
    <r>
      <rPr>
        <sz val="11"/>
        <color theme="1"/>
        <rFont val="Calibri"/>
        <family val="2"/>
        <scheme val="minor"/>
      </rPr>
      <t xml:space="preserve">, 0.133, </t>
    </r>
    <r>
      <rPr>
        <b/>
        <sz val="11"/>
        <color theme="1"/>
        <rFont val="Calibri"/>
        <family val="2"/>
        <scheme val="minor"/>
      </rPr>
      <t>78.5</t>
    </r>
    <r>
      <rPr>
        <sz val="11"/>
        <color theme="1"/>
        <rFont val="Calibri"/>
        <family val="2"/>
        <scheme val="minor"/>
      </rPr>
      <t>)</t>
    </r>
  </si>
  <si>
    <r>
      <t>(</t>
    </r>
    <r>
      <rPr>
        <b/>
        <sz val="11"/>
        <color theme="1"/>
        <rFont val="Calibri"/>
        <family val="2"/>
        <scheme val="minor"/>
      </rPr>
      <t>0.439</t>
    </r>
    <r>
      <rPr>
        <sz val="11"/>
        <color theme="1"/>
        <rFont val="Calibri"/>
        <family val="2"/>
        <scheme val="minor"/>
      </rPr>
      <t>, 0.188, 41.5)</t>
    </r>
  </si>
  <si>
    <r>
      <t>(</t>
    </r>
    <r>
      <rPr>
        <b/>
        <sz val="11"/>
        <color theme="1"/>
        <rFont val="Calibri"/>
        <family val="2"/>
        <scheme val="minor"/>
      </rPr>
      <t>0.575</t>
    </r>
    <r>
      <rPr>
        <sz val="11"/>
        <color theme="1"/>
        <rFont val="Calibri"/>
        <family val="2"/>
        <scheme val="minor"/>
      </rPr>
      <t xml:space="preserve">, 0.253, </t>
    </r>
    <r>
      <rPr>
        <b/>
        <sz val="11"/>
        <color theme="1"/>
        <rFont val="Calibri"/>
        <family val="2"/>
        <scheme val="minor"/>
      </rPr>
      <t>58.9</t>
    </r>
    <r>
      <rPr>
        <sz val="11"/>
        <color theme="1"/>
        <rFont val="Calibri"/>
        <family val="2"/>
        <scheme val="minor"/>
      </rPr>
      <t>)</t>
    </r>
  </si>
  <si>
    <r>
      <t>(</t>
    </r>
    <r>
      <rPr>
        <b/>
        <sz val="11"/>
        <color theme="1"/>
        <rFont val="Calibri"/>
        <family val="2"/>
        <scheme val="minor"/>
      </rPr>
      <t>0.261</t>
    </r>
    <r>
      <rPr>
        <sz val="11"/>
        <color theme="1"/>
        <rFont val="Calibri"/>
        <family val="2"/>
        <scheme val="minor"/>
      </rPr>
      <t xml:space="preserve">, 0.052, </t>
    </r>
    <r>
      <rPr>
        <b/>
        <sz val="11"/>
        <color theme="1"/>
        <rFont val="Calibri"/>
        <family val="2"/>
        <scheme val="minor"/>
      </rPr>
      <t>65.8</t>
    </r>
    <r>
      <rPr>
        <sz val="11"/>
        <color theme="1"/>
        <rFont val="Calibri"/>
        <family val="2"/>
        <scheme val="minor"/>
      </rPr>
      <t>)</t>
    </r>
  </si>
  <si>
    <r>
      <t>(</t>
    </r>
    <r>
      <rPr>
        <b/>
        <sz val="11"/>
        <color theme="1"/>
        <rFont val="Calibri"/>
        <family val="2"/>
        <scheme val="minor"/>
      </rPr>
      <t>0.261</t>
    </r>
    <r>
      <rPr>
        <sz val="11"/>
        <color theme="1"/>
        <rFont val="Calibri"/>
        <family val="2"/>
        <scheme val="minor"/>
      </rPr>
      <t>, 0.052, 63.7)</t>
    </r>
  </si>
  <si>
    <r>
      <t>(</t>
    </r>
    <r>
      <rPr>
        <b/>
        <sz val="11"/>
        <color theme="1"/>
        <rFont val="Calibri"/>
        <family val="2"/>
        <scheme val="minor"/>
      </rPr>
      <t>0.345</t>
    </r>
    <r>
      <rPr>
        <sz val="11"/>
        <color theme="1"/>
        <rFont val="Calibri"/>
        <family val="2"/>
        <scheme val="minor"/>
      </rPr>
      <t xml:space="preserve">, 0.074, </t>
    </r>
    <r>
      <rPr>
        <b/>
        <sz val="11"/>
        <color theme="1"/>
        <rFont val="Calibri"/>
        <family val="2"/>
        <scheme val="minor"/>
      </rPr>
      <t>80.9</t>
    </r>
    <r>
      <rPr>
        <sz val="11"/>
        <color theme="1"/>
        <rFont val="Calibri"/>
        <family val="2"/>
        <scheme val="minor"/>
      </rPr>
      <t>)</t>
    </r>
  </si>
  <si>
    <r>
      <t>(</t>
    </r>
    <r>
      <rPr>
        <b/>
        <sz val="11"/>
        <color theme="1"/>
        <rFont val="Calibri"/>
        <family val="2"/>
        <scheme val="minor"/>
      </rPr>
      <t>0.419</t>
    </r>
    <r>
      <rPr>
        <sz val="11"/>
        <color theme="1"/>
        <rFont val="Calibri"/>
        <family val="2"/>
        <scheme val="minor"/>
      </rPr>
      <t xml:space="preserve">, 0.054, </t>
    </r>
    <r>
      <rPr>
        <b/>
        <sz val="11"/>
        <color theme="1"/>
        <rFont val="Calibri"/>
        <family val="2"/>
        <scheme val="minor"/>
      </rPr>
      <t>88.3</t>
    </r>
    <r>
      <rPr>
        <sz val="11"/>
        <color theme="1"/>
        <rFont val="Calibri"/>
        <family val="2"/>
        <scheme val="minor"/>
      </rPr>
      <t>)</t>
    </r>
  </si>
  <si>
    <r>
      <t>(</t>
    </r>
    <r>
      <rPr>
        <b/>
        <sz val="11"/>
        <color theme="1"/>
        <rFont val="Calibri"/>
        <family val="2"/>
        <scheme val="minor"/>
      </rPr>
      <t>0.581</t>
    </r>
    <r>
      <rPr>
        <sz val="11"/>
        <color theme="1"/>
        <rFont val="Calibri"/>
        <family val="2"/>
        <scheme val="minor"/>
      </rPr>
      <t>, 0.068, 92.0)</t>
    </r>
  </si>
  <si>
    <r>
      <t xml:space="preserve">(0.518, 0.114, </t>
    </r>
    <r>
      <rPr>
        <b/>
        <sz val="11"/>
        <color theme="1"/>
        <rFont val="Calibri"/>
        <family val="2"/>
        <scheme val="minor"/>
      </rPr>
      <t>96.0</t>
    </r>
    <r>
      <rPr>
        <sz val="11"/>
        <color theme="1"/>
        <rFont val="Calibri"/>
        <family val="2"/>
        <scheme val="minor"/>
      </rPr>
      <t>)</t>
    </r>
  </si>
  <si>
    <r>
      <t>(</t>
    </r>
    <r>
      <rPr>
        <b/>
        <sz val="11"/>
        <color theme="1"/>
        <rFont val="Calibri"/>
        <family val="2"/>
        <scheme val="minor"/>
      </rPr>
      <t>0.511</t>
    </r>
    <r>
      <rPr>
        <sz val="11"/>
        <color theme="1"/>
        <rFont val="Calibri"/>
        <family val="2"/>
        <scheme val="minor"/>
      </rPr>
      <t xml:space="preserve">, 0.113, </t>
    </r>
    <r>
      <rPr>
        <b/>
        <sz val="11"/>
        <color theme="1"/>
        <rFont val="Calibri"/>
        <family val="2"/>
        <scheme val="minor"/>
      </rPr>
      <t>77.0</t>
    </r>
    <r>
      <rPr>
        <sz val="11"/>
        <color theme="1"/>
        <rFont val="Calibri"/>
        <family val="2"/>
        <scheme val="minor"/>
      </rPr>
      <t>)</t>
    </r>
  </si>
  <si>
    <r>
      <t>(</t>
    </r>
    <r>
      <rPr>
        <b/>
        <sz val="11"/>
        <color theme="1"/>
        <rFont val="Calibri"/>
        <family val="2"/>
        <scheme val="minor"/>
      </rPr>
      <t>0.457</t>
    </r>
    <r>
      <rPr>
        <sz val="11"/>
        <color theme="1"/>
        <rFont val="Calibri"/>
        <family val="2"/>
        <scheme val="minor"/>
      </rPr>
      <t>, 0.106, 44.9)</t>
    </r>
  </si>
  <si>
    <r>
      <t xml:space="preserve">(0.419, 0.093, </t>
    </r>
    <r>
      <rPr>
        <b/>
        <sz val="11"/>
        <color theme="1"/>
        <rFont val="Calibri"/>
        <family val="2"/>
        <scheme val="minor"/>
      </rPr>
      <t>55.7</t>
    </r>
    <r>
      <rPr>
        <sz val="11"/>
        <color theme="1"/>
        <rFont val="Calibri"/>
        <family val="2"/>
        <scheme val="minor"/>
      </rPr>
      <t>)</t>
    </r>
  </si>
  <si>
    <r>
      <t>(</t>
    </r>
    <r>
      <rPr>
        <b/>
        <sz val="11"/>
        <color theme="1"/>
        <rFont val="Calibri"/>
        <family val="2"/>
        <scheme val="minor"/>
      </rPr>
      <t>0.57</t>
    </r>
    <r>
      <rPr>
        <sz val="11"/>
        <color theme="1"/>
        <rFont val="Calibri"/>
        <family val="2"/>
        <scheme val="minor"/>
      </rPr>
      <t xml:space="preserve">, 0.268, </t>
    </r>
    <r>
      <rPr>
        <b/>
        <sz val="11"/>
        <color theme="1"/>
        <rFont val="Calibri"/>
        <family val="2"/>
        <scheme val="minor"/>
      </rPr>
      <t>46.5</t>
    </r>
    <r>
      <rPr>
        <sz val="11"/>
        <color theme="1"/>
        <rFont val="Calibri"/>
        <family val="2"/>
        <scheme val="minor"/>
      </rPr>
      <t>)</t>
    </r>
  </si>
  <si>
    <r>
      <t xml:space="preserve">(0.584, 0.214, </t>
    </r>
    <r>
      <rPr>
        <b/>
        <sz val="11"/>
        <color theme="1"/>
        <rFont val="Calibri"/>
        <family val="2"/>
        <scheme val="minor"/>
      </rPr>
      <t>60.9</t>
    </r>
    <r>
      <rPr>
        <sz val="11"/>
        <color theme="1"/>
        <rFont val="Calibri"/>
        <family val="2"/>
        <scheme val="minor"/>
      </rPr>
      <t>)</t>
    </r>
  </si>
  <si>
    <r>
      <t>(</t>
    </r>
    <r>
      <rPr>
        <b/>
        <sz val="11"/>
        <color theme="1"/>
        <rFont val="Calibri"/>
        <family val="2"/>
        <scheme val="minor"/>
      </rPr>
      <t>0.621</t>
    </r>
    <r>
      <rPr>
        <sz val="11"/>
        <color theme="1"/>
        <rFont val="Calibri"/>
        <family val="2"/>
        <scheme val="minor"/>
      </rPr>
      <t>, 0.202, 52.2)</t>
    </r>
  </si>
  <si>
    <r>
      <t xml:space="preserve">(0.676, 0.096, </t>
    </r>
    <r>
      <rPr>
        <b/>
        <sz val="11"/>
        <color theme="1"/>
        <rFont val="Calibri"/>
        <family val="2"/>
        <scheme val="minor"/>
      </rPr>
      <t>61.5</t>
    </r>
    <r>
      <rPr>
        <sz val="11"/>
        <color theme="1"/>
        <rFont val="Calibri"/>
        <family val="2"/>
        <scheme val="minor"/>
      </rPr>
      <t>)</t>
    </r>
  </si>
  <si>
    <r>
      <t>(</t>
    </r>
    <r>
      <rPr>
        <b/>
        <sz val="11"/>
        <color theme="1"/>
        <rFont val="Calibri"/>
        <family val="2"/>
        <scheme val="minor"/>
      </rPr>
      <t>0.724</t>
    </r>
    <r>
      <rPr>
        <sz val="11"/>
        <color theme="1"/>
        <rFont val="Calibri"/>
        <family val="2"/>
        <scheme val="minor"/>
      </rPr>
      <t>, 0.09, 39.3)</t>
    </r>
  </si>
  <si>
    <r>
      <t>(</t>
    </r>
    <r>
      <rPr>
        <b/>
        <sz val="11"/>
        <color theme="1"/>
        <rFont val="Calibri"/>
        <family val="2"/>
        <scheme val="minor"/>
      </rPr>
      <t>0.674</t>
    </r>
    <r>
      <rPr>
        <sz val="11"/>
        <color theme="1"/>
        <rFont val="Calibri"/>
        <family val="2"/>
        <scheme val="minor"/>
      </rPr>
      <t xml:space="preserve">, 0.1, </t>
    </r>
    <r>
      <rPr>
        <b/>
        <sz val="11"/>
        <color theme="1"/>
        <rFont val="Calibri"/>
        <family val="2"/>
        <scheme val="minor"/>
      </rPr>
      <t>60.0</t>
    </r>
    <r>
      <rPr>
        <sz val="11"/>
        <color theme="1"/>
        <rFont val="Calibri"/>
        <family val="2"/>
        <scheme val="minor"/>
      </rPr>
      <t>)</t>
    </r>
  </si>
  <si>
    <t>0.133; 0.47</t>
  </si>
  <si>
    <t>0.003; 0.40</t>
  </si>
  <si>
    <t>0.182; 0.03</t>
  </si>
  <si>
    <t>(0.485, 0.167, 75.4)</t>
  </si>
  <si>
    <t>(0.433, 0.151, 52.5)</t>
  </si>
  <si>
    <t>(0.484, 0.188, 46.0)</t>
  </si>
  <si>
    <t>(0.497, 0.299, 36.4)</t>
  </si>
  <si>
    <t>(0.529, 0.283, 42.1)</t>
  </si>
  <si>
    <r>
      <t>(</t>
    </r>
    <r>
      <rPr>
        <b/>
        <sz val="11"/>
        <color theme="1"/>
        <rFont val="Calibri"/>
        <family val="2"/>
        <scheme val="minor"/>
      </rPr>
      <t>0.512</t>
    </r>
    <r>
      <rPr>
        <sz val="11"/>
        <color theme="1"/>
        <rFont val="Calibri"/>
        <family val="2"/>
        <scheme val="minor"/>
      </rPr>
      <t>, 0.186, 57.5)</t>
    </r>
  </si>
  <si>
    <r>
      <t xml:space="preserve">(0.503, 0.184, </t>
    </r>
    <r>
      <rPr>
        <b/>
        <sz val="11"/>
        <color theme="1"/>
        <rFont val="Calibri"/>
        <family val="2"/>
        <scheme val="minor"/>
      </rPr>
      <t>59.0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</si>
  <si>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>0.565</t>
    </r>
    <r>
      <rPr>
        <sz val="11"/>
        <color theme="1"/>
        <rFont val="Calibri"/>
        <family val="2"/>
        <scheme val="minor"/>
      </rPr>
      <t xml:space="preserve">, 0.252, </t>
    </r>
    <r>
      <rPr>
        <b/>
        <sz val="11"/>
        <color theme="1"/>
        <rFont val="Calibri"/>
        <family val="2"/>
        <scheme val="minor"/>
      </rPr>
      <t>51.4</t>
    </r>
    <r>
      <rPr>
        <sz val="11"/>
        <color theme="1"/>
        <rFont val="Calibri"/>
        <family val="2"/>
        <scheme val="minor"/>
      </rPr>
      <t>)</t>
    </r>
  </si>
  <si>
    <r>
      <t>(</t>
    </r>
    <r>
      <rPr>
        <b/>
        <sz val="11"/>
        <color theme="1"/>
        <rFont val="Calibri"/>
        <family val="2"/>
        <scheme val="minor"/>
      </rPr>
      <t>0.448</t>
    </r>
    <r>
      <rPr>
        <sz val="11"/>
        <color theme="1"/>
        <rFont val="Calibri"/>
        <family val="2"/>
        <scheme val="minor"/>
      </rPr>
      <t>, 0.147, 60.4)</t>
    </r>
  </si>
  <si>
    <r>
      <t xml:space="preserve">(0.441, 0.153, </t>
    </r>
    <r>
      <rPr>
        <b/>
        <sz val="11"/>
        <color theme="1"/>
        <rFont val="Calibri"/>
        <family val="2"/>
        <scheme val="minor"/>
      </rPr>
      <t>61.1</t>
    </r>
    <r>
      <rPr>
        <sz val="11"/>
        <color theme="1"/>
        <rFont val="Calibri"/>
        <family val="2"/>
        <scheme val="minor"/>
      </rPr>
      <t>)</t>
    </r>
  </si>
  <si>
    <r>
      <t>(</t>
    </r>
    <r>
      <rPr>
        <b/>
        <sz val="11"/>
        <color theme="1"/>
        <rFont val="Calibri"/>
        <family val="2"/>
        <scheme val="minor"/>
      </rPr>
      <t>0.493</t>
    </r>
    <r>
      <rPr>
        <sz val="11"/>
        <color theme="1"/>
        <rFont val="Calibri"/>
        <family val="2"/>
        <scheme val="minor"/>
      </rPr>
      <t>, 0.148, 79.2)</t>
    </r>
  </si>
  <si>
    <r>
      <t xml:space="preserve">(0.491, 0.163, </t>
    </r>
    <r>
      <rPr>
        <b/>
        <sz val="11"/>
        <color theme="1"/>
        <rFont val="Calibri"/>
        <family val="2"/>
        <scheme val="minor"/>
      </rPr>
      <t>82.3</t>
    </r>
    <r>
      <rPr>
        <sz val="11"/>
        <color theme="1"/>
        <rFont val="Calibri"/>
        <family val="2"/>
        <scheme val="minor"/>
      </rPr>
      <t>)</t>
    </r>
  </si>
  <si>
    <t>(0.441, 0.132, 78.6)</t>
  </si>
  <si>
    <t>(0.362, 0.115, 58.5)</t>
  </si>
  <si>
    <t>(0.371, 0.116, 66.0)</t>
  </si>
  <si>
    <t>(0.349, 0.128, 53.6)</t>
  </si>
  <si>
    <t>(0.474, 0.273, 30.8)</t>
  </si>
  <si>
    <t>(0.498, 0.281, 43.6)</t>
  </si>
  <si>
    <t>(0.691, 0.119, 52.)</t>
  </si>
  <si>
    <t>(0.556, 0.191, 45.9)</t>
  </si>
  <si>
    <t>(0.588, 0.173, 49.5)</t>
  </si>
  <si>
    <t>(0.5, 0.184, 38.0)</t>
  </si>
  <si>
    <t>(0.517, 0.184, 47.8)</t>
  </si>
  <si>
    <t>(0.517, 0.281, 39.5)</t>
  </si>
  <si>
    <t>(0.506, 0.217, 36.4)</t>
  </si>
  <si>
    <t>(0.63, 0.185, 56.4)</t>
  </si>
  <si>
    <t>(0.581, 0.182, 50.4)</t>
  </si>
  <si>
    <t>(0.501, 0.143, 30.8)</t>
  </si>
  <si>
    <t>(1.0, 0.0, 100)</t>
  </si>
  <si>
    <r>
      <t>(</t>
    </r>
    <r>
      <rPr>
        <b/>
        <sz val="11"/>
        <color theme="1"/>
        <rFont val="Calibri"/>
        <family val="2"/>
        <scheme val="minor"/>
      </rPr>
      <t>0.551</t>
    </r>
    <r>
      <rPr>
        <sz val="11"/>
        <color theme="1"/>
        <rFont val="Calibri"/>
        <family val="2"/>
        <scheme val="minor"/>
      </rPr>
      <t>, 0.176, 38.5)</t>
    </r>
  </si>
  <si>
    <r>
      <t xml:space="preserve">(0.547, 0.253, </t>
    </r>
    <r>
      <rPr>
        <b/>
        <sz val="11"/>
        <color theme="1"/>
        <rFont val="Calibri"/>
        <family val="2"/>
        <scheme val="minor"/>
      </rPr>
      <t>46.2</t>
    </r>
    <r>
      <rPr>
        <sz val="11"/>
        <color theme="1"/>
        <rFont val="Calibri"/>
        <family val="2"/>
        <scheme val="minor"/>
      </rPr>
      <t>)</t>
    </r>
  </si>
  <si>
    <r>
      <t>(</t>
    </r>
    <r>
      <rPr>
        <b/>
        <sz val="11"/>
        <color theme="1"/>
        <rFont val="Calibri"/>
        <family val="2"/>
        <scheme val="minor"/>
      </rPr>
      <t>0.635</t>
    </r>
    <r>
      <rPr>
        <sz val="11"/>
        <color theme="1"/>
        <rFont val="Calibri"/>
        <family val="2"/>
        <scheme val="minor"/>
      </rPr>
      <t xml:space="preserve">, 0.167, </t>
    </r>
    <r>
      <rPr>
        <b/>
        <sz val="11"/>
        <color theme="1"/>
        <rFont val="Calibri"/>
        <family val="2"/>
        <scheme val="minor"/>
      </rPr>
      <t>59.0</t>
    </r>
    <r>
      <rPr>
        <sz val="11"/>
        <color theme="1"/>
        <rFont val="Calibri"/>
        <family val="2"/>
        <scheme val="minor"/>
      </rPr>
      <t>)</t>
    </r>
  </si>
  <si>
    <r>
      <t>(</t>
    </r>
    <r>
      <rPr>
        <b/>
        <sz val="11"/>
        <color theme="1"/>
        <rFont val="Calibri"/>
        <family val="2"/>
        <scheme val="minor"/>
      </rPr>
      <t>0.561</t>
    </r>
    <r>
      <rPr>
        <sz val="11"/>
        <color theme="1"/>
        <rFont val="Calibri"/>
        <family val="2"/>
        <scheme val="minor"/>
      </rPr>
      <t xml:space="preserve">, 0.2, </t>
    </r>
    <r>
      <rPr>
        <b/>
        <sz val="11"/>
        <color theme="1"/>
        <rFont val="Calibri"/>
        <family val="2"/>
        <scheme val="minor"/>
      </rPr>
      <t>40.9</t>
    </r>
    <r>
      <rPr>
        <sz val="11"/>
        <color theme="1"/>
        <rFont val="Calibri"/>
        <family val="2"/>
        <scheme val="minor"/>
      </rPr>
      <t>)</t>
    </r>
  </si>
  <si>
    <r>
      <t>(</t>
    </r>
    <r>
      <rPr>
        <b/>
        <sz val="11"/>
        <color theme="1"/>
        <rFont val="Calibri"/>
        <family val="2"/>
        <scheme val="minor"/>
      </rPr>
      <t>0.534</t>
    </r>
    <r>
      <rPr>
        <sz val="11"/>
        <color theme="1"/>
        <rFont val="Calibri"/>
        <family val="2"/>
        <scheme val="minor"/>
      </rPr>
      <t xml:space="preserve">, 0.191, </t>
    </r>
    <r>
      <rPr>
        <b/>
        <sz val="11"/>
        <color theme="1"/>
        <rFont val="Calibri"/>
        <family val="2"/>
        <scheme val="minor"/>
      </rPr>
      <t>49.5</t>
    </r>
    <r>
      <rPr>
        <sz val="11"/>
        <color theme="1"/>
        <rFont val="Calibri"/>
        <family val="2"/>
        <scheme val="minor"/>
      </rPr>
      <t>)</t>
    </r>
  </si>
  <si>
    <r>
      <t>(</t>
    </r>
    <r>
      <rPr>
        <b/>
        <sz val="11"/>
        <color theme="1"/>
        <rFont val="Calibri"/>
        <family val="2"/>
        <scheme val="minor"/>
      </rPr>
      <t>0.59</t>
    </r>
    <r>
      <rPr>
        <sz val="11"/>
        <color theme="1"/>
        <rFont val="Calibri"/>
        <family val="2"/>
        <scheme val="minor"/>
      </rPr>
      <t xml:space="preserve">, 0.165, </t>
    </r>
    <r>
      <rPr>
        <b/>
        <sz val="11"/>
        <color theme="1"/>
        <rFont val="Calibri"/>
        <family val="2"/>
        <scheme val="minor"/>
      </rPr>
      <t>51.4</t>
    </r>
    <r>
      <rPr>
        <sz val="11"/>
        <color theme="1"/>
        <rFont val="Calibri"/>
        <family val="2"/>
        <scheme val="minor"/>
      </rPr>
      <t>)</t>
    </r>
  </si>
  <si>
    <r>
      <t>(</t>
    </r>
    <r>
      <rPr>
        <b/>
        <sz val="11"/>
        <color theme="1"/>
        <rFont val="Calibri"/>
        <family val="2"/>
        <scheme val="minor"/>
      </rPr>
      <t>0.706</t>
    </r>
    <r>
      <rPr>
        <sz val="11"/>
        <color theme="1"/>
        <rFont val="Calibri"/>
        <family val="2"/>
        <scheme val="minor"/>
      </rPr>
      <t xml:space="preserve">, 0.07, </t>
    </r>
    <r>
      <rPr>
        <b/>
        <sz val="11"/>
        <color theme="1"/>
        <rFont val="Calibri"/>
        <family val="2"/>
        <scheme val="minor"/>
      </rPr>
      <t>64.0</t>
    </r>
    <r>
      <rPr>
        <sz val="11"/>
        <color theme="1"/>
        <rFont val="Calibri"/>
        <family val="2"/>
        <scheme val="minor"/>
      </rPr>
      <t>)</t>
    </r>
  </si>
  <si>
    <r>
      <t>(</t>
    </r>
    <r>
      <rPr>
        <b/>
        <sz val="11"/>
        <color theme="1"/>
        <rFont val="Calibri"/>
        <family val="2"/>
        <scheme val="minor"/>
      </rPr>
      <t>0.453</t>
    </r>
    <r>
      <rPr>
        <sz val="11"/>
        <color theme="1"/>
        <rFont val="Calibri"/>
        <family val="2"/>
        <scheme val="minor"/>
      </rPr>
      <t>, 0.123, 80.6)</t>
    </r>
  </si>
  <si>
    <r>
      <t xml:space="preserve">(0.45, 0.145, </t>
    </r>
    <r>
      <rPr>
        <b/>
        <sz val="11"/>
        <color theme="1"/>
        <rFont val="Calibri"/>
        <family val="2"/>
        <scheme val="minor"/>
      </rPr>
      <t>84.5</t>
    </r>
    <r>
      <rPr>
        <sz val="11"/>
        <color theme="1"/>
        <rFont val="Calibri"/>
        <family val="2"/>
        <scheme val="minor"/>
      </rPr>
      <t>)</t>
    </r>
  </si>
  <si>
    <r>
      <t>(</t>
    </r>
    <r>
      <rPr>
        <b/>
        <sz val="11"/>
        <color theme="1"/>
        <rFont val="Calibri"/>
        <family val="2"/>
        <scheme val="minor"/>
      </rPr>
      <t>0.378</t>
    </r>
    <r>
      <rPr>
        <sz val="11"/>
        <color theme="1"/>
        <rFont val="Calibri"/>
        <family val="2"/>
        <scheme val="minor"/>
      </rPr>
      <t xml:space="preserve">, 0.111, </t>
    </r>
    <r>
      <rPr>
        <b/>
        <sz val="11"/>
        <color theme="1"/>
        <rFont val="Calibri"/>
        <family val="2"/>
        <scheme val="minor"/>
      </rPr>
      <t>66.5</t>
    </r>
    <r>
      <rPr>
        <sz val="11"/>
        <color theme="1"/>
        <rFont val="Calibri"/>
        <family val="2"/>
        <scheme val="minor"/>
      </rPr>
      <t>)</t>
    </r>
  </si>
  <si>
    <r>
      <t xml:space="preserve">(0.367, 0.124, </t>
    </r>
    <r>
      <rPr>
        <b/>
        <sz val="11"/>
        <color theme="1"/>
        <rFont val="Calibri"/>
        <family val="2"/>
        <scheme val="minor"/>
      </rPr>
      <t>64.0</t>
    </r>
    <r>
      <rPr>
        <sz val="11"/>
        <color theme="1"/>
        <rFont val="Calibri"/>
        <family val="2"/>
        <scheme val="minor"/>
      </rPr>
      <t>)</t>
    </r>
  </si>
  <si>
    <r>
      <t>(</t>
    </r>
    <r>
      <rPr>
        <b/>
        <sz val="11"/>
        <color theme="1"/>
        <rFont val="Calibri"/>
        <family val="2"/>
        <scheme val="minor"/>
      </rPr>
      <t>0.367</t>
    </r>
    <r>
      <rPr>
        <sz val="11"/>
        <color theme="1"/>
        <rFont val="Calibri"/>
        <family val="2"/>
        <scheme val="minor"/>
      </rPr>
      <t>, 0.123, 58.2)</t>
    </r>
  </si>
  <si>
    <r>
      <t>(</t>
    </r>
    <r>
      <rPr>
        <b/>
        <sz val="11"/>
        <color theme="1"/>
        <rFont val="Calibri"/>
        <family val="2"/>
        <scheme val="minor"/>
      </rPr>
      <t>0.602</t>
    </r>
    <r>
      <rPr>
        <sz val="11"/>
        <color theme="1"/>
        <rFont val="Calibri"/>
        <family val="2"/>
        <scheme val="minor"/>
      </rPr>
      <t xml:space="preserve">, 0.211, </t>
    </r>
    <r>
      <rPr>
        <b/>
        <sz val="11"/>
        <color theme="1"/>
        <rFont val="Calibri"/>
        <family val="2"/>
        <scheme val="minor"/>
      </rPr>
      <t>64.1</t>
    </r>
    <r>
      <rPr>
        <sz val="11"/>
        <color theme="1"/>
        <rFont val="Calibri"/>
        <family val="2"/>
        <scheme val="minor"/>
      </rPr>
      <t>)</t>
    </r>
  </si>
  <si>
    <r>
      <t>(</t>
    </r>
    <r>
      <rPr>
        <b/>
        <sz val="11"/>
        <color theme="1"/>
        <rFont val="Calibri"/>
        <family val="2"/>
        <scheme val="minor"/>
      </rPr>
      <t>0.517</t>
    </r>
    <r>
      <rPr>
        <sz val="11"/>
        <color theme="1"/>
        <rFont val="Calibri"/>
        <family val="2"/>
        <scheme val="minor"/>
      </rPr>
      <t>, 0.279, 39.5)</t>
    </r>
  </si>
  <si>
    <r>
      <t xml:space="preserve">(0.477, 0.33, </t>
    </r>
    <r>
      <rPr>
        <b/>
        <sz val="11"/>
        <color theme="1"/>
        <rFont val="Calibri"/>
        <family val="2"/>
        <scheme val="minor"/>
      </rPr>
      <t>41.9</t>
    </r>
    <r>
      <rPr>
        <sz val="11"/>
        <color theme="1"/>
        <rFont val="Calibri"/>
        <family val="2"/>
        <scheme val="minor"/>
      </rPr>
      <t>)</t>
    </r>
  </si>
  <si>
    <r>
      <t xml:space="preserve">(0.503, 0.215, </t>
    </r>
    <r>
      <rPr>
        <b/>
        <sz val="11"/>
        <color theme="1"/>
        <rFont val="Calibri"/>
        <family val="2"/>
        <scheme val="minor"/>
      </rPr>
      <t>40.9</t>
    </r>
    <r>
      <rPr>
        <sz val="11"/>
        <color theme="1"/>
        <rFont val="Calibri"/>
        <family val="2"/>
        <scheme val="minor"/>
      </rPr>
      <t>)</t>
    </r>
  </si>
  <si>
    <r>
      <t xml:space="preserve">(0.695, 0.108, </t>
    </r>
    <r>
      <rPr>
        <b/>
        <sz val="11"/>
        <color theme="1"/>
        <rFont val="Calibri"/>
        <family val="2"/>
        <scheme val="minor"/>
      </rPr>
      <t>64.0</t>
    </r>
    <r>
      <rPr>
        <sz val="11"/>
        <color theme="1"/>
        <rFont val="Calibri"/>
        <family val="2"/>
        <scheme val="minor"/>
      </rPr>
      <t>)</t>
    </r>
  </si>
  <si>
    <t>TODO: redo shape, material, color training for bert &amp; oscar base</t>
  </si>
  <si>
    <t>the accuracy measure is bad, because one thing can cooccur with many others</t>
  </si>
  <si>
    <t>(0.607, , 0.96)</t>
  </si>
  <si>
    <t>with wiki</t>
  </si>
  <si>
    <t>0.726; 0.082</t>
  </si>
  <si>
    <t>0.728; 0.083</t>
  </si>
  <si>
    <t>0.747; 0.107</t>
  </si>
  <si>
    <t>0.733; 0.091</t>
  </si>
  <si>
    <t>not skipping small pval</t>
  </si>
  <si>
    <t>0.328; 0.306</t>
  </si>
  <si>
    <t>0.308; 0.302</t>
  </si>
  <si>
    <t>0.329; 0.305</t>
  </si>
  <si>
    <t>0.355; 0.310</t>
  </si>
  <si>
    <t>0.614; 0.247</t>
  </si>
  <si>
    <t>0.608; 0.243</t>
  </si>
  <si>
    <t>0.659; 0.224</t>
  </si>
  <si>
    <t>0.554; 0.273</t>
  </si>
  <si>
    <t>VG</t>
  </si>
  <si>
    <t>top1 acc</t>
  </si>
  <si>
    <t>top1 acc single</t>
  </si>
  <si>
    <t>avg # occur</t>
  </si>
  <si>
    <t>penguin</t>
  </si>
  <si>
    <t>CoDa: black, white, gray</t>
  </si>
  <si>
    <t>Wiki: blue, gold, white</t>
  </si>
  <si>
    <t xml:space="preserve">there are actually blue penguins (https://en.wikipedia.org/wiki/Little_penguin) </t>
  </si>
  <si>
    <t>sp corr &amp; acc with wiki dist / data mined</t>
  </si>
  <si>
    <t>0.411, 0.203; 53.6</t>
  </si>
  <si>
    <t>0.483, 0.152; 58.1</t>
  </si>
  <si>
    <t>0.510, 0.177; 41.4</t>
  </si>
  <si>
    <t>0.506, 0.191; 41.1</t>
  </si>
  <si>
    <t>wiki-shape</t>
  </si>
  <si>
    <t>wiki-material</t>
  </si>
  <si>
    <t>wiki-color</t>
  </si>
  <si>
    <t>0.573, 0.185; 58.8</t>
  </si>
  <si>
    <t>0.576, 0.184; 46.0</t>
  </si>
  <si>
    <t>0.568, 0.177; 54.3</t>
  </si>
  <si>
    <t>0.567, 0.171; 52.3</t>
  </si>
  <si>
    <t>0.579, 0.186; 61.1</t>
  </si>
  <si>
    <t>0.506, 0.184; 38.2</t>
  </si>
  <si>
    <t>0.438, 0.198; 63.8</t>
  </si>
  <si>
    <r>
      <t xml:space="preserve">0.493, 0.175; </t>
    </r>
    <r>
      <rPr>
        <b/>
        <sz val="11"/>
        <color theme="1"/>
        <rFont val="Calibri"/>
        <family val="2"/>
        <scheme val="minor"/>
      </rPr>
      <t>65.7</t>
    </r>
  </si>
  <si>
    <r>
      <rPr>
        <b/>
        <sz val="11"/>
        <color theme="1"/>
        <rFont val="Calibri"/>
        <family val="2"/>
        <scheme val="minor"/>
      </rPr>
      <t>0.531</t>
    </r>
    <r>
      <rPr>
        <sz val="11"/>
        <color theme="1"/>
        <rFont val="Calibri"/>
        <family val="2"/>
        <scheme val="minor"/>
      </rPr>
      <t>, 0.186; 60.4</t>
    </r>
  </si>
  <si>
    <t>0.518, 0.170; 53.8</t>
  </si>
  <si>
    <t>0.513, 0.163; 54.0</t>
  </si>
  <si>
    <t>bert large does better than bert-base, but oscar-large does not</t>
  </si>
  <si>
    <r>
      <rPr>
        <b/>
        <sz val="11"/>
        <color theme="1"/>
        <rFont val="Calibri"/>
        <family val="2"/>
        <scheme val="minor"/>
      </rPr>
      <t>0.536</t>
    </r>
    <r>
      <rPr>
        <sz val="11"/>
        <color theme="1"/>
        <rFont val="Calibri"/>
        <family val="2"/>
        <scheme val="minor"/>
      </rPr>
      <t>, 0.186; 50.6</t>
    </r>
  </si>
  <si>
    <r>
      <t xml:space="preserve">0.533, 0.176; </t>
    </r>
    <r>
      <rPr>
        <b/>
        <sz val="11"/>
        <color theme="1"/>
        <rFont val="Calibri"/>
        <family val="2"/>
        <scheme val="minor"/>
      </rPr>
      <t>57.1</t>
    </r>
  </si>
  <si>
    <r>
      <t xml:space="preserve">0.587, </t>
    </r>
    <r>
      <rPr>
        <sz val="11"/>
        <color theme="1"/>
        <rFont val="Calibri"/>
        <family val="2"/>
        <scheme val="minor"/>
      </rPr>
      <t>0.184</t>
    </r>
    <r>
      <rPr>
        <b/>
        <sz val="11"/>
        <color theme="1"/>
        <rFont val="Calibri"/>
        <family val="2"/>
        <scheme val="minor"/>
      </rPr>
      <t>; 68.8</t>
    </r>
  </si>
  <si>
    <t>(0.419, 0.129, 71.2)</t>
  </si>
  <si>
    <t>(0.430, 0.093, 69.2)</t>
  </si>
  <si>
    <t>(0.437, 0.105, 80)</t>
  </si>
  <si>
    <t>(0.394, 0.139, 62.3)</t>
  </si>
  <si>
    <t>(0.489, 0.251, 46.0)</t>
  </si>
  <si>
    <t>(0.409, 0.184, 57.2)</t>
  </si>
  <si>
    <r>
      <t xml:space="preserve">(0.413, 0.182; </t>
    </r>
    <r>
      <rPr>
        <b/>
        <sz val="11"/>
        <color theme="1"/>
        <rFont val="Calibri"/>
        <family val="2"/>
        <scheme val="minor"/>
      </rPr>
      <t>64.9</t>
    </r>
    <r>
      <rPr>
        <sz val="11"/>
        <color theme="1"/>
        <rFont val="Calibri"/>
        <family val="2"/>
        <scheme val="minor"/>
      </rPr>
      <t>)</t>
    </r>
  </si>
  <si>
    <t>(0.585, 0.204, 53.3)</t>
  </si>
  <si>
    <t>(0.403, 0.177; 54.8)</t>
  </si>
  <si>
    <t>(0.461, 0.223, 38.3)</t>
  </si>
  <si>
    <t>(0.438, 0.202, 29.9)</t>
  </si>
  <si>
    <t>(0.556, 0.186, 31.6)</t>
  </si>
  <si>
    <r>
      <t>(</t>
    </r>
    <r>
      <rPr>
        <b/>
        <sz val="11"/>
        <color theme="1"/>
        <rFont val="Calibri"/>
        <family val="2"/>
        <scheme val="minor"/>
      </rPr>
      <t>0.487</t>
    </r>
    <r>
      <rPr>
        <sz val="11"/>
        <color theme="1"/>
        <rFont val="Calibri"/>
        <family val="2"/>
        <scheme val="minor"/>
      </rPr>
      <t>, 0.23, 39.4)</t>
    </r>
  </si>
  <si>
    <r>
      <t xml:space="preserve">(0.469, 0.221, </t>
    </r>
    <r>
      <rPr>
        <b/>
        <sz val="11"/>
        <color theme="1"/>
        <rFont val="Calibri"/>
        <family val="2"/>
        <scheme val="minor"/>
      </rPr>
      <t>40.9</t>
    </r>
    <r>
      <rPr>
        <sz val="11"/>
        <color theme="1"/>
        <rFont val="Calibri"/>
        <family val="2"/>
        <scheme val="minor"/>
      </rPr>
      <t>)</t>
    </r>
  </si>
  <si>
    <r>
      <t>(</t>
    </r>
    <r>
      <rPr>
        <b/>
        <sz val="11"/>
        <color theme="1"/>
        <rFont val="Calibri"/>
        <family val="2"/>
        <scheme val="minor"/>
      </rPr>
      <t>0.459</t>
    </r>
    <r>
      <rPr>
        <sz val="11"/>
        <color theme="1"/>
        <rFont val="Calibri"/>
        <family val="2"/>
        <scheme val="minor"/>
      </rPr>
      <t>, 0.2, 28.1)</t>
    </r>
  </si>
  <si>
    <r>
      <t xml:space="preserve">(0.447, 0.207, </t>
    </r>
    <r>
      <rPr>
        <b/>
        <sz val="11"/>
        <color theme="1"/>
        <rFont val="Calibri"/>
        <family val="2"/>
        <scheme val="minor"/>
      </rPr>
      <t>32.0</t>
    </r>
    <r>
      <rPr>
        <sz val="11"/>
        <color theme="1"/>
        <rFont val="Calibri"/>
        <family val="2"/>
        <scheme val="minor"/>
      </rPr>
      <t>)</t>
    </r>
  </si>
  <si>
    <r>
      <t>(</t>
    </r>
    <r>
      <rPr>
        <b/>
        <sz val="11"/>
        <color theme="1"/>
        <rFont val="Calibri"/>
        <family val="2"/>
        <scheme val="minor"/>
      </rPr>
      <t>0.569</t>
    </r>
    <r>
      <rPr>
        <sz val="11"/>
        <color theme="1"/>
        <rFont val="Calibri"/>
        <family val="2"/>
        <scheme val="minor"/>
      </rPr>
      <t>, 0.187, 34.2)</t>
    </r>
  </si>
  <si>
    <r>
      <t xml:space="preserve">(0.564, 0.186, </t>
    </r>
    <r>
      <rPr>
        <b/>
        <sz val="11"/>
        <color theme="1"/>
        <rFont val="Calibri"/>
        <family val="2"/>
        <scheme val="minor"/>
      </rPr>
      <t>34.5</t>
    </r>
    <r>
      <rPr>
        <sz val="11"/>
        <color theme="1"/>
        <rFont val="Calibri"/>
        <family val="2"/>
        <scheme val="minor"/>
      </rPr>
      <t>)</t>
    </r>
  </si>
  <si>
    <t>0.243, 0.151; 4.9</t>
  </si>
  <si>
    <t>0.243, 0.151; 36.7</t>
  </si>
  <si>
    <t>0.391, 0.082; 59.2</t>
  </si>
  <si>
    <t>0.255, 0.142; 39.9</t>
  </si>
  <si>
    <t>0.371, 0.116; 46.6</t>
  </si>
  <si>
    <t>0.237, 0.170; 40.4</t>
  </si>
  <si>
    <t>0.408, 0.078; 74.8</t>
  </si>
  <si>
    <t>0.323, 0.093; 50.5</t>
  </si>
  <si>
    <t>0.412, 0.067; 82.5</t>
  </si>
  <si>
    <t>0.409, 0.077; 80.6</t>
  </si>
  <si>
    <t>0.336, 0.081; 63.3</t>
  </si>
  <si>
    <t>0.305, 0.186; 21.4</t>
  </si>
  <si>
    <t>0.330, 0.106; 28.2</t>
  </si>
  <si>
    <r>
      <rPr>
        <b/>
        <sz val="11"/>
        <color theme="1"/>
        <rFont val="Calibri"/>
        <family val="2"/>
        <scheme val="minor"/>
      </rPr>
      <t>0.272</t>
    </r>
    <r>
      <rPr>
        <sz val="11"/>
        <color theme="1"/>
        <rFont val="Calibri"/>
        <family val="2"/>
        <scheme val="minor"/>
      </rPr>
      <t>, 0.133; 42.6</t>
    </r>
  </si>
  <si>
    <r>
      <t xml:space="preserve">0.262, 0.141; </t>
    </r>
    <r>
      <rPr>
        <b/>
        <sz val="11"/>
        <color theme="1"/>
        <rFont val="Calibri"/>
        <family val="2"/>
        <scheme val="minor"/>
      </rPr>
      <t>44.7</t>
    </r>
  </si>
  <si>
    <t>0.244, 0.068; 30.8</t>
  </si>
  <si>
    <t>0.329, 0.091; 60.6</t>
  </si>
  <si>
    <t>0.408, 0.078; 81.6</t>
  </si>
  <si>
    <t>0.428, 0.237; 28.0</t>
  </si>
  <si>
    <t>0.517, 0.111; 45.5</t>
  </si>
  <si>
    <t>0.398, 0.097; 28.1</t>
  </si>
  <si>
    <t>0.405, 0.151; 27.7</t>
  </si>
  <si>
    <t>0.438,  0.112; 40.0</t>
  </si>
  <si>
    <t>0.362, 0.099; 13.5</t>
  </si>
  <si>
    <t>0.494, 0.132; 12.0</t>
  </si>
  <si>
    <t>0.377, 0.101; 13.0</t>
  </si>
  <si>
    <t>0.360, 0.156; 25.9</t>
  </si>
  <si>
    <t>0.488, 0.121; 44.0</t>
  </si>
  <si>
    <t>0.368, 0.096; 21.1</t>
  </si>
  <si>
    <t>0.389, 0.098; 26.5</t>
  </si>
  <si>
    <t>0.327, 0.162; 31.9</t>
  </si>
  <si>
    <r>
      <t xml:space="preserve">0.387, 0.141; </t>
    </r>
    <r>
      <rPr>
        <b/>
        <sz val="11"/>
        <color theme="1"/>
        <rFont val="Calibri"/>
        <family val="2"/>
        <scheme val="minor"/>
      </rPr>
      <t>37.2</t>
    </r>
  </si>
  <si>
    <r>
      <rPr>
        <b/>
        <sz val="11"/>
        <color theme="1"/>
        <rFont val="Calibri"/>
        <family val="2"/>
        <scheme val="minor"/>
      </rPr>
      <t>0.409</t>
    </r>
    <r>
      <rPr>
        <sz val="11"/>
        <color theme="1"/>
        <rFont val="Calibri"/>
        <family val="2"/>
        <scheme val="minor"/>
      </rPr>
      <t>, 0.115; 35.4</t>
    </r>
  </si>
  <si>
    <r>
      <rPr>
        <b/>
        <sz val="11"/>
        <color theme="1"/>
        <rFont val="Calibri"/>
        <family val="2"/>
        <scheme val="minor"/>
      </rPr>
      <t>0.398</t>
    </r>
    <r>
      <rPr>
        <sz val="11"/>
        <color theme="1"/>
        <rFont val="Calibri"/>
        <family val="2"/>
        <scheme val="minor"/>
      </rPr>
      <t xml:space="preserve">, 0.097; </t>
    </r>
    <r>
      <rPr>
        <b/>
        <sz val="11"/>
        <color theme="1"/>
        <rFont val="Calibri"/>
        <family val="2"/>
        <scheme val="minor"/>
      </rPr>
      <t>28.1</t>
    </r>
  </si>
  <si>
    <r>
      <rPr>
        <b/>
        <sz val="11"/>
        <color theme="1"/>
        <rFont val="Calibri"/>
        <family val="2"/>
        <scheme val="minor"/>
      </rPr>
      <t>0.530</t>
    </r>
    <r>
      <rPr>
        <sz val="11"/>
        <color theme="1"/>
        <rFont val="Calibri"/>
        <family val="2"/>
        <scheme val="minor"/>
      </rPr>
      <t xml:space="preserve">, 0.102; </t>
    </r>
    <r>
      <rPr>
        <b/>
        <sz val="11"/>
        <color theme="1"/>
        <rFont val="Calibri"/>
        <family val="2"/>
        <scheme val="minor"/>
      </rPr>
      <t>48.0</t>
    </r>
  </si>
  <si>
    <r>
      <rPr>
        <b/>
        <sz val="11"/>
        <color theme="1"/>
        <rFont val="Calibri"/>
        <family val="2"/>
        <scheme val="minor"/>
      </rPr>
      <t>0.337</t>
    </r>
    <r>
      <rPr>
        <sz val="11"/>
        <color theme="1"/>
        <rFont val="Calibri"/>
        <family val="2"/>
        <scheme val="minor"/>
      </rPr>
      <t xml:space="preserve">, 0.085; </t>
    </r>
    <r>
      <rPr>
        <b/>
        <sz val="11"/>
        <color theme="1"/>
        <rFont val="Calibri"/>
        <family val="2"/>
        <scheme val="minor"/>
      </rPr>
      <t>67.0</t>
    </r>
  </si>
  <si>
    <r>
      <rPr>
        <b/>
        <sz val="11"/>
        <color theme="1"/>
        <rFont val="Calibri"/>
        <family val="2"/>
        <scheme val="minor"/>
      </rPr>
      <t>0.337</t>
    </r>
    <r>
      <rPr>
        <sz val="11"/>
        <color theme="1"/>
        <rFont val="Calibri"/>
        <family val="2"/>
        <scheme val="minor"/>
      </rPr>
      <t>, 0.083; 63.8</t>
    </r>
  </si>
  <si>
    <t>0.416, 0.086; 38.4</t>
  </si>
  <si>
    <t>0.501, 0.109; 42.9</t>
  </si>
  <si>
    <t>0.527, 0.122; 64.0</t>
  </si>
  <si>
    <t>0.429, 0.094; 56.8</t>
  </si>
  <si>
    <t>0.527, 0.111; 56.6</t>
  </si>
  <si>
    <t>0.428, 0.092; 56.8</t>
  </si>
  <si>
    <r>
      <t xml:space="preserve">0.527, 0.112; </t>
    </r>
    <r>
      <rPr>
        <b/>
        <sz val="11"/>
        <color theme="1"/>
        <rFont val="Calibri"/>
        <family val="2"/>
        <scheme val="minor"/>
      </rPr>
      <t>76.0</t>
    </r>
  </si>
  <si>
    <r>
      <rPr>
        <b/>
        <sz val="11"/>
        <color theme="1"/>
        <rFont val="Calibri"/>
        <family val="2"/>
        <scheme val="minor"/>
      </rPr>
      <t>0.530</t>
    </r>
    <r>
      <rPr>
        <sz val="11"/>
        <color theme="1"/>
        <rFont val="Calibri"/>
        <family val="2"/>
        <scheme val="minor"/>
      </rPr>
      <t xml:space="preserve">, 0.105; </t>
    </r>
    <r>
      <rPr>
        <b/>
        <sz val="11"/>
        <color theme="1"/>
        <rFont val="Calibri"/>
        <family val="2"/>
        <scheme val="minor"/>
      </rPr>
      <t>60.2</t>
    </r>
  </si>
  <si>
    <r>
      <rPr>
        <b/>
        <sz val="11"/>
        <color theme="1"/>
        <rFont val="Calibri"/>
        <family val="2"/>
        <scheme val="minor"/>
      </rPr>
      <t>0.530</t>
    </r>
    <r>
      <rPr>
        <sz val="11"/>
        <color theme="1"/>
        <rFont val="Calibri"/>
        <family val="2"/>
        <scheme val="minor"/>
      </rPr>
      <t>, 0.111; 58.4</t>
    </r>
  </si>
  <si>
    <r>
      <rPr>
        <b/>
        <sz val="11"/>
        <color theme="1"/>
        <rFont val="Calibri"/>
        <family val="2"/>
        <scheme val="minor"/>
      </rPr>
      <t>0.534</t>
    </r>
    <r>
      <rPr>
        <sz val="11"/>
        <color theme="1"/>
        <rFont val="Calibri"/>
        <family val="2"/>
        <scheme val="minor"/>
      </rPr>
      <t>; 0.115; 60.0</t>
    </r>
  </si>
  <si>
    <r>
      <rPr>
        <b/>
        <sz val="11"/>
        <color theme="1"/>
        <rFont val="Calibri"/>
        <family val="2"/>
        <scheme val="minor"/>
      </rPr>
      <t>0.534</t>
    </r>
    <r>
      <rPr>
        <sz val="11"/>
        <color theme="1"/>
        <rFont val="Calibri"/>
        <family val="2"/>
        <scheme val="minor"/>
      </rPr>
      <t>, 0.110; 72.0</t>
    </r>
  </si>
  <si>
    <r>
      <rPr>
        <b/>
        <sz val="11"/>
        <color theme="1"/>
        <rFont val="Calibri"/>
        <family val="2"/>
        <scheme val="minor"/>
      </rPr>
      <t>0.430</t>
    </r>
    <r>
      <rPr>
        <sz val="11"/>
        <color theme="1"/>
        <rFont val="Calibri"/>
        <family val="2"/>
        <scheme val="minor"/>
      </rPr>
      <t xml:space="preserve">, 0.092; </t>
    </r>
    <r>
      <rPr>
        <b/>
        <sz val="11"/>
        <color theme="1"/>
        <rFont val="Calibri"/>
        <family val="2"/>
        <scheme val="minor"/>
      </rPr>
      <t>62.7</t>
    </r>
  </si>
  <si>
    <t>0.683, 0.096; 47.0</t>
  </si>
  <si>
    <t>0.650, 0.118; 13.3</t>
  </si>
  <si>
    <t>0.799, 0.054; 100.0</t>
  </si>
  <si>
    <t>0.777, 0.063; 100.0</t>
  </si>
  <si>
    <t>0.790, 0.076; 100.0</t>
  </si>
  <si>
    <t>0.703, 0.100; 46.7</t>
  </si>
  <si>
    <t>0.211, 0.215; 0.0</t>
  </si>
  <si>
    <t>0.673, 0.108; 12.8</t>
  </si>
  <si>
    <t>0.638, 0.118; 12.0</t>
  </si>
  <si>
    <t>0.506, 0.175; 13.3</t>
  </si>
  <si>
    <t>0.618, 0.012; 0.0</t>
  </si>
  <si>
    <r>
      <rPr>
        <b/>
        <sz val="11"/>
        <color theme="1"/>
        <rFont val="Calibri"/>
        <family val="2"/>
        <scheme val="minor"/>
      </rPr>
      <t>0.733</t>
    </r>
    <r>
      <rPr>
        <sz val="11"/>
        <color theme="1"/>
        <rFont val="Calibri"/>
        <family val="2"/>
        <scheme val="minor"/>
      </rPr>
      <t>, 0.131; 0.0</t>
    </r>
  </si>
  <si>
    <r>
      <rPr>
        <b/>
        <sz val="11"/>
        <color theme="1"/>
        <rFont val="Calibri"/>
        <family val="2"/>
        <scheme val="minor"/>
      </rPr>
      <t>0.543</t>
    </r>
    <r>
      <rPr>
        <sz val="11"/>
        <color theme="1"/>
        <rFont val="Calibri"/>
        <family val="2"/>
        <scheme val="minor"/>
      </rPr>
      <t>, 0.131; 6.7</t>
    </r>
  </si>
  <si>
    <r>
      <t xml:space="preserve">0.486, 0.134; </t>
    </r>
    <r>
      <rPr>
        <b/>
        <sz val="11"/>
        <color theme="1"/>
        <rFont val="Calibri"/>
        <family val="2"/>
        <scheme val="minor"/>
      </rPr>
      <t>26.7</t>
    </r>
  </si>
  <si>
    <r>
      <rPr>
        <b/>
        <sz val="11"/>
        <color theme="1"/>
        <rFont val="Calibri"/>
        <family val="2"/>
        <scheme val="minor"/>
      </rPr>
      <t>0.680</t>
    </r>
    <r>
      <rPr>
        <sz val="11"/>
        <color theme="1"/>
        <rFont val="Calibri"/>
        <family val="2"/>
        <scheme val="minor"/>
      </rPr>
      <t xml:space="preserve">, 0.112; </t>
    </r>
    <r>
      <rPr>
        <b/>
        <sz val="11"/>
        <color theme="1"/>
        <rFont val="Calibri"/>
        <family val="2"/>
        <scheme val="minor"/>
      </rPr>
      <t>16.2</t>
    </r>
  </si>
  <si>
    <t>0.059, 0.058; 50.0</t>
  </si>
  <si>
    <t>0.571, 0.132; 6.7</t>
  </si>
  <si>
    <t>0.679, 0.102; 40.2</t>
  </si>
  <si>
    <t>0.694, 0.114; 0.0</t>
  </si>
  <si>
    <t>0.624, 0.117; 6.0</t>
  </si>
  <si>
    <t>0.579, 0.141; 6.7</t>
  </si>
  <si>
    <t>0.435, 0.262; 24.3</t>
  </si>
  <si>
    <t>0.363, 0.272; 28.0</t>
  </si>
  <si>
    <t>0.597, 0.247; 53.3</t>
  </si>
  <si>
    <r>
      <t xml:space="preserve">0.437, 0.109; </t>
    </r>
    <r>
      <rPr>
        <b/>
        <sz val="11"/>
        <color theme="1"/>
        <rFont val="Calibri"/>
        <family val="2"/>
        <scheme val="minor"/>
      </rPr>
      <t>80.8</t>
    </r>
  </si>
  <si>
    <t>0.524, 0.294; 41.1</t>
  </si>
  <si>
    <r>
      <t>0.624,</t>
    </r>
    <r>
      <rPr>
        <sz val="11"/>
        <color theme="1"/>
        <rFont val="Calibri"/>
        <family val="2"/>
        <scheme val="minor"/>
      </rPr>
      <t xml:space="preserve"> 0.256; 48.6</t>
    </r>
  </si>
  <si>
    <r>
      <t xml:space="preserve">0.613, 0.251; </t>
    </r>
    <r>
      <rPr>
        <b/>
        <sz val="11"/>
        <color theme="1"/>
        <rFont val="Calibri"/>
        <family val="2"/>
        <scheme val="minor"/>
      </rPr>
      <t>54.2</t>
    </r>
  </si>
  <si>
    <t>0.605, 0.193; 75.6</t>
  </si>
  <si>
    <t>0.493, 0.287; 41.5</t>
  </si>
  <si>
    <t>0.619, 0.223; 56.1</t>
  </si>
  <si>
    <t>0.569, 0.253; 46.3</t>
  </si>
  <si>
    <t>0.595, 0.200; 78.0</t>
  </si>
  <si>
    <t>0.638, 0.262; 39.5</t>
  </si>
  <si>
    <t>0.562. 0.288; 41.9</t>
  </si>
  <si>
    <t>0.668, 0.225; 37.2</t>
  </si>
  <si>
    <t>0.659, 0.251; 39.5</t>
  </si>
  <si>
    <r>
      <t xml:space="preserve">0.600, 0.277; </t>
    </r>
    <r>
      <rPr>
        <b/>
        <sz val="11"/>
        <color theme="1"/>
        <rFont val="Calibri"/>
        <family val="2"/>
        <scheme val="minor"/>
      </rPr>
      <t>44.2</t>
    </r>
  </si>
  <si>
    <t>0.507, 0.309; 39.1</t>
  </si>
  <si>
    <t>0.524, 0.342; 47.8</t>
  </si>
  <si>
    <t>0.544, 0.294; 34.8</t>
  </si>
  <si>
    <t>0.677, 0.099; 33.3</t>
  </si>
  <si>
    <t>0.706, 0.088; 33.3</t>
  </si>
  <si>
    <t>0.706, 0.101; 70.1</t>
  </si>
  <si>
    <t>0.525, 0.175; 34.8</t>
  </si>
  <si>
    <r>
      <rPr>
        <b/>
        <sz val="11"/>
        <color theme="1"/>
        <rFont val="Calibri"/>
        <family val="2"/>
        <scheme val="minor"/>
      </rPr>
      <t>0.819</t>
    </r>
    <r>
      <rPr>
        <sz val="11"/>
        <color theme="1"/>
        <rFont val="Calibri"/>
        <family val="2"/>
        <scheme val="minor"/>
      </rPr>
      <t>, 0.070; 100.0</t>
    </r>
  </si>
  <si>
    <r>
      <rPr>
        <b/>
        <sz val="11"/>
        <color theme="1"/>
        <rFont val="Calibri"/>
        <family val="2"/>
        <scheme val="minor"/>
      </rPr>
      <t>0.798</t>
    </r>
    <r>
      <rPr>
        <sz val="11"/>
        <color theme="1"/>
        <rFont val="Calibri"/>
        <family val="2"/>
        <scheme val="minor"/>
      </rPr>
      <t xml:space="preserve">, 0.081; </t>
    </r>
    <r>
      <rPr>
        <b/>
        <sz val="11"/>
        <color theme="1"/>
        <rFont val="Calibri"/>
        <family val="2"/>
        <scheme val="minor"/>
      </rPr>
      <t>53.3</t>
    </r>
  </si>
  <si>
    <r>
      <rPr>
        <b/>
        <sz val="11"/>
        <color theme="1"/>
        <rFont val="Calibri"/>
        <family val="2"/>
        <scheme val="minor"/>
      </rPr>
      <t>0.709</t>
    </r>
    <r>
      <rPr>
        <sz val="11"/>
        <color theme="1"/>
        <rFont val="Calibri"/>
        <family val="2"/>
        <scheme val="minor"/>
      </rPr>
      <t>, 0.102; 61.5</t>
    </r>
  </si>
  <si>
    <r>
      <t xml:space="preserve">0.708, 0.101; </t>
    </r>
    <r>
      <rPr>
        <b/>
        <sz val="11"/>
        <color theme="1"/>
        <rFont val="Calibri"/>
        <family val="2"/>
        <scheme val="minor"/>
      </rPr>
      <t>70.9</t>
    </r>
  </si>
  <si>
    <r>
      <rPr>
        <b/>
        <sz val="11"/>
        <color theme="1"/>
        <rFont val="Calibri"/>
        <family val="2"/>
        <scheme val="minor"/>
      </rPr>
      <t>0.565</t>
    </r>
    <r>
      <rPr>
        <sz val="11"/>
        <color theme="1"/>
        <rFont val="Calibri"/>
        <family val="2"/>
        <scheme val="minor"/>
      </rPr>
      <t xml:space="preserve">, 0.302; </t>
    </r>
    <r>
      <rPr>
        <b/>
        <sz val="11"/>
        <color theme="1"/>
        <rFont val="Calibri"/>
        <family val="2"/>
        <scheme val="minor"/>
      </rPr>
      <t>52.2</t>
    </r>
  </si>
  <si>
    <t>0.445, 0.261; 30.4</t>
  </si>
  <si>
    <t>0.431, 0.242; 30.4</t>
  </si>
  <si>
    <t>0.448, 0.249; 21.7</t>
  </si>
  <si>
    <r>
      <t xml:space="preserve">0.434, 0.271; </t>
    </r>
    <r>
      <rPr>
        <b/>
        <sz val="11"/>
        <color theme="1"/>
        <rFont val="Calibri"/>
        <family val="2"/>
        <scheme val="minor"/>
      </rPr>
      <t>39.1</t>
    </r>
  </si>
  <si>
    <r>
      <rPr>
        <b/>
        <sz val="11"/>
        <color theme="1"/>
        <rFont val="Calibri"/>
        <family val="2"/>
        <scheme val="minor"/>
      </rPr>
      <t>0.503</t>
    </r>
    <r>
      <rPr>
        <sz val="11"/>
        <color theme="1"/>
        <rFont val="Calibri"/>
        <family val="2"/>
        <scheme val="minor"/>
      </rPr>
      <t xml:space="preserve">, 0.261; </t>
    </r>
    <r>
      <rPr>
        <b/>
        <sz val="11"/>
        <color theme="1"/>
        <rFont val="Calibri"/>
        <family val="2"/>
        <scheme val="minor"/>
      </rPr>
      <t>39.1</t>
    </r>
  </si>
  <si>
    <t>0.481, 0.289; 30.2</t>
  </si>
  <si>
    <t>0.344, 0.227; 20.9</t>
  </si>
  <si>
    <t>0.476, 0.241; 7.0</t>
  </si>
  <si>
    <t>0.304, 0.244; 23.3</t>
  </si>
  <si>
    <t>0.409, 0.254; 14.0</t>
  </si>
  <si>
    <t>-0.109, 0.041; 0.20</t>
  </si>
  <si>
    <t>0.277, 0.057; 0.39</t>
  </si>
  <si>
    <t>0.383, 0.084; 2.2</t>
  </si>
  <si>
    <t>-0.113, 0.044; 0.08</t>
  </si>
  <si>
    <t>0.261, 0.065; 0.73</t>
  </si>
  <si>
    <r>
      <rPr>
        <b/>
        <sz val="11"/>
        <color theme="1"/>
        <rFont val="Calibri"/>
        <family val="2"/>
        <scheme val="minor"/>
      </rPr>
      <t>0.280</t>
    </r>
    <r>
      <rPr>
        <sz val="11"/>
        <color theme="1"/>
        <rFont val="Calibri"/>
        <family val="2"/>
        <scheme val="minor"/>
      </rPr>
      <t>, 0.056; 0.35</t>
    </r>
  </si>
  <si>
    <t>0.371, 0.077; 2.4</t>
  </si>
  <si>
    <t>0.366, 0.077; 2.2</t>
  </si>
  <si>
    <r>
      <rPr>
        <b/>
        <sz val="11"/>
        <color theme="1"/>
        <rFont val="Calibri"/>
        <family val="2"/>
        <scheme val="minor"/>
      </rPr>
      <t>0.393</t>
    </r>
    <r>
      <rPr>
        <sz val="11"/>
        <color theme="1"/>
        <rFont val="Calibri"/>
        <family val="2"/>
        <scheme val="minor"/>
      </rPr>
      <t>, 0.090; 2.4</t>
    </r>
  </si>
  <si>
    <t>0.438, 0.107; 74.6</t>
  </si>
  <si>
    <t>0.403, 0.180; 43.5</t>
  </si>
  <si>
    <t>0.402, 0.142; 46.0</t>
  </si>
  <si>
    <t>0.422, 0.145; 60.8</t>
  </si>
  <si>
    <t>0.416, 0.188; 64.0</t>
  </si>
  <si>
    <t>0.438, 0.108; 76.9</t>
  </si>
  <si>
    <t>0.416, 0.188; 60.0</t>
  </si>
  <si>
    <t>0.423, 0.145; 60.8</t>
  </si>
  <si>
    <r>
      <rPr>
        <b/>
        <sz val="11"/>
        <color theme="1"/>
        <rFont val="Calibri"/>
        <family val="2"/>
        <scheme val="minor"/>
      </rPr>
      <t>0.424</t>
    </r>
    <r>
      <rPr>
        <sz val="11"/>
        <color theme="1"/>
        <rFont val="Calibri"/>
        <family val="2"/>
        <scheme val="minor"/>
      </rPr>
      <t xml:space="preserve">, 0.144; </t>
    </r>
    <r>
      <rPr>
        <b/>
        <sz val="11"/>
        <color theme="1"/>
        <rFont val="Calibri"/>
        <family val="2"/>
        <scheme val="minor"/>
      </rPr>
      <t>63.0</t>
    </r>
  </si>
  <si>
    <r>
      <rPr>
        <b/>
        <sz val="11"/>
        <color theme="1"/>
        <rFont val="Calibri"/>
        <family val="2"/>
        <scheme val="minor"/>
      </rPr>
      <t>0.441</t>
    </r>
    <r>
      <rPr>
        <sz val="11"/>
        <color theme="1"/>
        <rFont val="Calibri"/>
        <family val="2"/>
        <scheme val="minor"/>
      </rPr>
      <t>, 0.102; 79.2</t>
    </r>
  </si>
  <si>
    <r>
      <rPr>
        <b/>
        <sz val="11"/>
        <color theme="1"/>
        <rFont val="Calibri"/>
        <family val="2"/>
        <scheme val="minor"/>
      </rPr>
      <t>0.416</t>
    </r>
    <r>
      <rPr>
        <sz val="11"/>
        <color theme="1"/>
        <rFont val="Calibri"/>
        <family val="2"/>
        <scheme val="minor"/>
      </rPr>
      <t xml:space="preserve">, 0.187; </t>
    </r>
    <r>
      <rPr>
        <b/>
        <sz val="11"/>
        <color theme="1"/>
        <rFont val="Calibri"/>
        <family val="2"/>
        <scheme val="minor"/>
      </rPr>
      <t>66.2</t>
    </r>
  </si>
  <si>
    <t>0.333, 0.181; 6.2</t>
  </si>
  <si>
    <t>0.374, 0.192; 11.4</t>
  </si>
  <si>
    <t>0.299, 0.171; 31.4</t>
  </si>
  <si>
    <t>0.402, 0.275; 29.9</t>
  </si>
  <si>
    <t>0.327, 0.273; 30.8</t>
  </si>
  <si>
    <r>
      <t>0.415</t>
    </r>
    <r>
      <rPr>
        <sz val="11"/>
        <color theme="1"/>
        <rFont val="Calibri"/>
        <family val="2"/>
        <scheme val="minor"/>
      </rPr>
      <t xml:space="preserve">, 0.107; </t>
    </r>
    <r>
      <rPr>
        <b/>
        <sz val="11"/>
        <color theme="1"/>
        <rFont val="Calibri"/>
        <family val="2"/>
        <scheme val="minor"/>
      </rPr>
      <t>55.4</t>
    </r>
  </si>
  <si>
    <t>0.364, 0.180; 24.4</t>
  </si>
  <si>
    <t>0.314, 0.162; 37.7</t>
  </si>
  <si>
    <t>0.473, 0.282; 39.3</t>
  </si>
  <si>
    <t>0.385, 0.189; 27.7</t>
  </si>
  <si>
    <t>0.281, 0.177; 36.7</t>
  </si>
  <si>
    <t>0.405, 0.132; 46.2</t>
  </si>
  <si>
    <r>
      <t>0.391</t>
    </r>
    <r>
      <rPr>
        <sz val="11"/>
        <color theme="1"/>
        <rFont val="Calibri"/>
        <family val="2"/>
        <scheme val="minor"/>
      </rPr>
      <t xml:space="preserve">, 0.187; </t>
    </r>
    <r>
      <rPr>
        <b/>
        <sz val="11"/>
        <color theme="1"/>
        <rFont val="Calibri"/>
        <family val="2"/>
        <scheme val="minor"/>
      </rPr>
      <t>31.9</t>
    </r>
  </si>
  <si>
    <t>0.328, 0.168; 36.8</t>
  </si>
  <si>
    <t>0.357, 0.123; 30.0</t>
  </si>
  <si>
    <t>0.358, 0.177; 19.0</t>
  </si>
  <si>
    <r>
      <t>0.335</t>
    </r>
    <r>
      <rPr>
        <sz val="11"/>
        <color theme="1"/>
        <rFont val="Calibri"/>
        <family val="2"/>
        <scheme val="minor"/>
      </rPr>
      <t xml:space="preserve">, 0.162; </t>
    </r>
    <r>
      <rPr>
        <b/>
        <sz val="11"/>
        <color theme="1"/>
        <rFont val="Calibri"/>
        <family val="2"/>
        <scheme val="minor"/>
      </rPr>
      <t>38.3</t>
    </r>
  </si>
  <si>
    <t>0.337, 0.309; 34.1</t>
  </si>
  <si>
    <r>
      <rPr>
        <b/>
        <sz val="11"/>
        <color theme="1"/>
        <rFont val="Calibri"/>
        <family val="2"/>
        <scheme val="minor"/>
      </rPr>
      <t>0.244</t>
    </r>
    <r>
      <rPr>
        <sz val="11"/>
        <color theme="1"/>
        <rFont val="Calibri"/>
        <family val="2"/>
        <scheme val="minor"/>
      </rPr>
      <t>, 0.068; 30.8</t>
    </r>
  </si>
  <si>
    <t>0.225, 0.067; 29.6</t>
  </si>
  <si>
    <t>0.354, 0.263; 34.1</t>
  </si>
  <si>
    <t>0.292, 0.303; 39.0</t>
  </si>
  <si>
    <t>0.226, 0.063; 9.6</t>
  </si>
  <si>
    <t>0.227, 0.062; 32.9</t>
  </si>
  <si>
    <t>0.376, 0.296; 41.4</t>
  </si>
  <si>
    <r>
      <rPr>
        <sz val="11"/>
        <color theme="1"/>
        <rFont val="Calibri"/>
        <family val="2"/>
        <scheme val="minor"/>
      </rPr>
      <t>0.239, 0.058;</t>
    </r>
    <r>
      <rPr>
        <b/>
        <sz val="11"/>
        <color theme="1"/>
        <rFont val="Calibri"/>
        <family val="2"/>
        <scheme val="minor"/>
      </rPr>
      <t xml:space="preserve"> 34.1</t>
    </r>
  </si>
  <si>
    <r>
      <t>0.477</t>
    </r>
    <r>
      <rPr>
        <sz val="11"/>
        <color theme="1"/>
        <rFont val="Calibri"/>
        <family val="2"/>
        <scheme val="minor"/>
      </rPr>
      <t xml:space="preserve">, 0.293; </t>
    </r>
    <r>
      <rPr>
        <b/>
        <sz val="11"/>
        <color theme="1"/>
        <rFont val="Calibri"/>
        <family val="2"/>
        <scheme val="minor"/>
      </rPr>
      <t>58.5</t>
    </r>
  </si>
  <si>
    <t>0.257, 0.058; 45.8</t>
  </si>
  <si>
    <r>
      <t>0.264</t>
    </r>
    <r>
      <rPr>
        <sz val="11"/>
        <color theme="1"/>
        <rFont val="Calibri"/>
        <family val="2"/>
        <scheme val="minor"/>
      </rPr>
      <t>, 0.053; 66.3</t>
    </r>
  </si>
  <si>
    <t>0.262, 0.053; 61.7</t>
  </si>
  <si>
    <r>
      <t xml:space="preserve">0.263, 0.053; </t>
    </r>
    <r>
      <rPr>
        <b/>
        <sz val="11"/>
        <color theme="1"/>
        <rFont val="Calibri"/>
        <family val="2"/>
        <scheme val="minor"/>
      </rPr>
      <t>67.1</t>
    </r>
  </si>
  <si>
    <t>models correlate with wiki better than with VG dist; but accuracy for shape &amp; material are higher for VG</t>
  </si>
  <si>
    <t>wiki top 1 obj doesn't usually make sense</t>
  </si>
  <si>
    <t>rock</t>
  </si>
  <si>
    <t>head</t>
  </si>
  <si>
    <t>ground</t>
  </si>
  <si>
    <t>chair</t>
  </si>
  <si>
    <t>tree</t>
  </si>
  <si>
    <t>face</t>
  </si>
  <si>
    <t>wall</t>
  </si>
  <si>
    <t>eye</t>
  </si>
  <si>
    <t>grass</t>
  </si>
  <si>
    <t>leg</t>
  </si>
  <si>
    <t>paw</t>
  </si>
  <si>
    <t>ear</t>
  </si>
  <si>
    <t>hair</t>
  </si>
  <si>
    <t>water</t>
  </si>
  <si>
    <t>fur</t>
  </si>
  <si>
    <t>nose</t>
  </si>
  <si>
    <t>black</t>
  </si>
  <si>
    <t>blue</t>
  </si>
  <si>
    <t>brown</t>
  </si>
  <si>
    <t>gray</t>
  </si>
  <si>
    <t>pink</t>
  </si>
  <si>
    <t>red</t>
  </si>
  <si>
    <t>tan</t>
  </si>
  <si>
    <t>white</t>
  </si>
  <si>
    <t>yellow</t>
  </si>
  <si>
    <t>beige</t>
  </si>
  <si>
    <t>ceramic</t>
  </si>
  <si>
    <t>gold</t>
  </si>
  <si>
    <t>plastic</t>
  </si>
  <si>
    <t>stone</t>
  </si>
  <si>
    <t>wood</t>
  </si>
  <si>
    <t>round</t>
  </si>
  <si>
    <t>other obj types with count=0 are not shown</t>
  </si>
  <si>
    <t>(0.617, , 0.62)</t>
  </si>
  <si>
    <t>(0.613, 0.146; 0.22)</t>
  </si>
  <si>
    <t>cooccur</t>
  </si>
  <si>
    <t>test</t>
  </si>
  <si>
    <t>dev</t>
  </si>
  <si>
    <t>354-7</t>
  </si>
  <si>
    <t>304-7</t>
  </si>
  <si>
    <t>sp</t>
  </si>
  <si>
    <t>test the difference of the correlations</t>
  </si>
  <si>
    <t>num size objs</t>
  </si>
  <si>
    <t>tiny</t>
  </si>
  <si>
    <t>small</t>
  </si>
  <si>
    <t>medium</t>
  </si>
  <si>
    <t>large</t>
  </si>
  <si>
    <t>huge</t>
  </si>
  <si>
    <t>num data</t>
  </si>
  <si>
    <t>VG vs. Wiki</t>
  </si>
  <si>
    <t>48.3, 31.1</t>
  </si>
  <si>
    <t>40.7, 30.2</t>
  </si>
  <si>
    <t>47.5, 33.0</t>
  </si>
  <si>
    <t>60.4, 25.1</t>
  </si>
  <si>
    <t>bert_l</t>
  </si>
  <si>
    <t>oscar_l</t>
  </si>
  <si>
    <t>smaller</t>
  </si>
  <si>
    <t>larger</t>
  </si>
  <si>
    <t>Bert vs. Oscar</t>
  </si>
  <si>
    <t>sp corr, pval</t>
  </si>
  <si>
    <t>72.4, 0.0015</t>
  </si>
  <si>
    <t>90.8, 7.30e-06</t>
  </si>
  <si>
    <t>60.0, 0.0667</t>
  </si>
  <si>
    <t>(small pval: there is correlation)</t>
  </si>
  <si>
    <t>zero shot per obj group plot</t>
  </si>
  <si>
    <t>bert vs. oscar SpearmanrResult(correlation=0.5464285714285714, pvalue=0.03506666021670988)</t>
  </si>
  <si>
    <t>bert vs. clip SpearmanrResult(correlation=0.8035714285714284, pvalue=0.00030726503181250915)</t>
  </si>
  <si>
    <t>oscar vs. clip SpearmanrResult(correlation=0.7571428571428571, pvalue=0.0010811081941858346)</t>
  </si>
  <si>
    <t>bert vs. oscar SpearmanrResult(correlation=0.9264501099011717, pvalue=0.00011707124217732789)</t>
  </si>
  <si>
    <t>bert vs. clip SpearmanrResult(correlation=0.8963581269790831, pvalue=0.00044468866296464867)</t>
  </si>
  <si>
    <t>oscar vs. clip SpearmanrResult(correlation=0.9074246958036138, pvalue=0.0002869969254113825)</t>
  </si>
  <si>
    <t>bert vs. oscar SpearmanrResult(correlation=0.9252747252747253, pvalue=2.1365703496108153e-06)</t>
  </si>
  <si>
    <t>bert vs. clip SpearmanrResult(correlation=0.8769230769230769, pvalue=3.829698105449934e-05)</t>
  </si>
  <si>
    <t>oscar vs. clip SpearmanrResult(correlation=0.8505494505494505, pvalue=0.0001156561589098896)</t>
  </si>
  <si>
    <t>materia</t>
  </si>
  <si>
    <t>12/18 update</t>
  </si>
  <si>
    <t xml:space="preserve">    + templates</t>
  </si>
  <si>
    <t xml:space="preserve">   2. model (BERT, Oscar ...)</t>
  </si>
  <si>
    <t>desk, telephone, mouse ...</t>
  </si>
  <si>
    <t>penguin, girl, tree, shirt …</t>
  </si>
  <si>
    <t xml:space="preserve">  input subject: </t>
  </si>
  <si>
    <t xml:space="preserve">  penguin</t>
  </si>
  <si>
    <t xml:space="preserve">          1. Visual Genome</t>
  </si>
  <si>
    <t>[[list([48, 5, 0, 0, 19, 6, 0, 0, 0, 0, 54, 0, 0, 40, 0, 0, 0, 0, 3, 0, 11, 0, 66, 0, 7])</t>
  </si>
  <si>
    <t xml:space="preserve">  list([-0.996428906917572, -6.23109769821167, -12.088290214538574, -15.983267784118652, -7.282614231109619, -6.855406284332275, -10.923537254333496, -15.508782386779785, -16.506805419921875, -9.90334415435791, -4.884094715118408, -8.556368827819824, -9.06005859375, -5.525716781616211, -15.348589897155762, -10.313654899597168, -25.813770294189453, -10.62302017211914, -7.964791774749756, -10.517151832580566, -7.363238334655762, -13.882782936096191, -4.475789546966553, -12.929644584655762, -6.438467979431152])</t>
  </si>
  <si>
    <t xml:space="preserve">  'statue']</t>
  </si>
  <si>
    <t xml:space="preserve"> [list([0, 0, 0, 0, 3, 0, 0, 0, 0, 13, 4, 16, 0, 112, 0, 0, 0, 0, 8, 0, 48, 0, 0, 0, 242])</t>
  </si>
  <si>
    <t xml:space="preserve">  list([-4.807319641113281, -7.200852394104004, -11.154675483703613, -8.14044189453125, -4.178088188171387, -5.262369155883789, -7.48369026184082, -6.66325569152832, -4.775382041931152, -3.1905746459960938, -4.697434425354004, -3.3714561462402344, -5.6531548500061035, -3.728860378265381, -11.571695327758789, -7.15859317779541, -20.011899948120117, -7.118790149688721, -4.440648078918457, -6.086647033691406, -3.920330047607422, -7.434085845947266, -4.559621334075928, -7.850533962249756, -2.420816421508789])</t>
  </si>
  <si>
    <t xml:space="preserve">  'stand']</t>
  </si>
  <si>
    <t xml:space="preserve"> [list([3, 0, 0, 12, 4, 0, 0, 0, 0, 0, 22, 27, 192, 385, 0, 0, 0, 0, 452, 0, 109, 0, 0, 0, 2263])</t>
  </si>
  <si>
    <t xml:space="preserve">  list([-10.923360824584961, -12.173012733459473, -15.311306953430176, -8.25265121459961, -8.180021286010742, -11.59644603729248, -9.599601745605469, -15.463164329528809, -10.217001914978027, -9.756722450256348, -8.81918716430664, -8.224408149719238, -4.909209251403809, -4.908100128173828, -13.472908020019531, -10.432686805725098, -27.288379669189453, -12.995573997497559, -5.4124040603637695, -9.257890701293945, -6.216972351074219, -11.880603790283203, -7.418325424194336, -10.865220069885254, -6.416087627410889])</t>
  </si>
  <si>
    <t xml:space="preserve">  'chair']]</t>
  </si>
  <si>
    <t>[[list([0, 5, 0, 0, 0, 0, 0, 0, 0, 0, 0, 0, 0, 0, 0, 0, 0, 0, 0, 0, 0, 0, 0, 0, 0])</t>
  </si>
  <si>
    <t xml:space="preserve">  list([-10.521051406860352, -6.586330413818359, -11.81112289428711, -6.853235244750977, -7.796975135803223, -8.605156898498535, -7.236330986022949, -5.803045272827148, -2.7910232543945312, -4.834633827209473, -8.837425231933594, -7.061674118041992, -6.073243618011475, -6.138128280639648, -18.474441528320312, -5.1238694190979, -19.17483901977539, -8.830352783203125, -4.310250282287598, -4.001862049102783, -8.647346496582031, -10.299792289733887, -5.944960117340088, -8.100441932678223, -1.974045753479004])</t>
  </si>
  <si>
    <t xml:space="preserve">  'bowling pin']</t>
  </si>
  <si>
    <t xml:space="preserve"> [list([0, 0, 3, 0, 0, 0, 0, 0, 0, 0, 0, 0, 0, 0, 0, 0, 0, 0, 0, 0, 0, 0, 0, 0, 0])</t>
  </si>
  <si>
    <t xml:space="preserve">  list([-9.084196090698242, -6.5382490158081055, -6.169208526611328, -6.618886947631836, -6.079459190368652, -7.360871315002441, -10.068252563476562, -6.221853256225586, -2.0749738216400146, -3.962829351425171, -7.692482948303223, -4.886996269226074, -8.344234466552734, -5.4412689208984375, -13.254724502563477, -3.644821882247925, -21.13373565673828, -8.105633735656738, -4.193227767944336, -7.179146766662598, -8.429998397827148, -10.75483512878418, -7.234097480773926, -8.822641372680664, -3.4363019466400146])</t>
  </si>
  <si>
    <t xml:space="preserve">  'cleaner']</t>
  </si>
  <si>
    <t xml:space="preserve"> [list([0, 0, 0, 0, 0, 0, 0, 0, 0, 0, 0, 0, 4, 0, 0, 0, 0, 0, 0, 0, 0, 0, 0, 0, 0])</t>
  </si>
  <si>
    <t xml:space="preserve">  list([-8.518423080444336, -6.293296813964844, -8.634359359741211, -6.0651655197143555, -5.727662086486816, -6.422060966491699, -7.071489334106445, -5.835704803466797, -3.6058266162872314, -4.2729034423828125, -6.242251396179199, -5.084772109985352, -5.102704048156738, -5.281551361083984, -12.360395431518555, -3.744868516921997, -20.67137336730957, -5.979287147521973, -4.227733612060547, -4.786515235900879, -7.163725852966309, -9.022546768188477, -4.370786666870117, -8.480240821838379, -3.148725748062134])</t>
  </si>
  <si>
    <t xml:space="preserve">  'reign']]</t>
  </si>
  <si>
    <t>[0.86754843 0.80791403 0.78331199] [0.05661385 0.1132277  0.1132277 ]</t>
  </si>
  <si>
    <t>[0.82602328 0.74090206 0.73307539] [-0.05662474  0.02831237  0.05662474]</t>
  </si>
  <si>
    <t xml:space="preserve">  list([-2.6286349296569824, -6.947758674621582, -10.787151336669922, -8.792451858520508, -5.042827606201172, -6.625532150268555, -9.731176376342773, -14.778583526611328, -11.614376068115234, -6.526655673980713, -5.571843147277832, -9.039961814880371, -9.626629829406738, -5.865440845489502, -11.666446685791016, -8.578676223754883, -9.731176376342773, -6.387085437774658, -6.725002765655518, -9.28021240234375, -4.857344627380371, -10.088950157165527, -3.3513102531433105, -8.299034118652344, -5.911154747009277])</t>
  </si>
  <si>
    <t xml:space="preserve"> [list([0, 62, 0, 0, 0, 8, 0, 0, 20, 207, 10, 0, 0, 49, 0, 209, 0, 0, 606, 0, 64, 0, 0, 0, 4])</t>
  </si>
  <si>
    <t xml:space="preserve">  list([-6.098620414733887, -6.959412097930908, -8.778894424438477, -8.13014030456543, -7.514928340911865, -6.733019828796387, -10.070944786071777, -12.17056655883789, -7.942834854125977, -6.055603981018066, -5.358956336975098, -9.254212379455566, -7.951810836791992, -5.819891929626465, -9.621870040893555, -4.459926605224609, -10.070944786071777, -10.391656875610352, -5.685111045837402, -6.195323944091797, -5.059564590454102, -9.642385482788086, -7.2316389083862305, -7.283331871032715, -7.329931259155273])</t>
  </si>
  <si>
    <t xml:space="preserve">  'cup']</t>
  </si>
  <si>
    <t xml:space="preserve"> [list([0, 0, 0, 0, 8, 0, 0, 0, 0, 3, 0, 16, 0, 35, 0, 0, 0, 0, 0, 0, 0, 0, 19, 0, 23])</t>
  </si>
  <si>
    <t xml:space="preserve">  list([-5.680805206298828, -7.515932559967041, -12.696588516235352, -6.7186055183410645, -3.8016905784606934, -6.377623558044434, -9.256019592285156, -8.248869895935059, -8.506708145141602, -3.3539700508117676, -6.300493240356445, -5.5588579177856445, -6.666369438171387, -4.616297245025635, -10.848234176635742, -6.019258499145508, -9.256019592285156, -5.996018409729004, -5.972534656524658, -6.626697540283203, -7.130655765533447, -6.257010459899902, -2.967541217803955, -6.692878246307373, -0.649233341217041])</t>
  </si>
  <si>
    <t xml:space="preserve">  'balcony']]</t>
  </si>
  <si>
    <t xml:space="preserve">  list([-5.777492523193359, -8.55513858795166, -10.27943229675293, -9.202332496643066, -6.198000907897949, -7.527907371520996, -9.194629669189453, -12.379236221313477, -9.38912582397461, -7.11091423034668, -7.496788024902344, -8.420266151428223, -8.706732749938965, -6.500511169433594, -10.124571800231934, -6.898379325866699, -9.194629669189453, -11.810897827148438, -6.628125190734863, -6.854439735412598, -6.459658622741699, -9.064423561096191, -7.251293182373047, -8.267599105834961, -6.857108116149902])</t>
  </si>
  <si>
    <t xml:space="preserve"> [list([0, 0, 0, 0, 0, 0, 0, 0, 0, 0, 0, 0, 0, 0, 0, 0, 0, 0, 0, 0, 12, 0, 0, 0, 0])</t>
  </si>
  <si>
    <t xml:space="preserve">  list([-12.797471046447754, -11.079285621643066, -11.126448631286621, -11.9657564163208, -8.95566463470459, -11.94124698638916, -8.56869888305664, -14.096519470214844, -10.395350456237793, -10.019070625305176, -12.441332817077637, -11.617860794067383, -10.973182678222656, -9.338566780090332, -11.597352027893066, -11.550589561462402, -8.56869888305664, -13.341666221618652, -8.709711074829102, -11.542978286743164, -11.308560371398926, -14.35245132446289, -11.849005699157715, -12.184401512145996, -10.6752347946167])</t>
  </si>
  <si>
    <t xml:space="preserve">  'gas tank']</t>
  </si>
  <si>
    <t xml:space="preserve"> [list([0, 0, 0, 0, 0, 0, 0, 0, 0, 0, 3, 0, 0, 0, 0, 0, 0, 0, 0, 0, 0, 0, 0, 0, 0])</t>
  </si>
  <si>
    <t xml:space="preserve">  list([-15.484378814697266, -16.46176528930664, -17.980594635009766, -14.764911651611328, -12.870260238647461, -16.49761390686035, -13.502730369567871, -18.20197868347168, -16.131799697875977, -13.387391090393066, -14.111454010009766, -14.576521873474121, -13.382079124450684, -12.7688627243042, -18.577293395996094, -14.150924682617188, -13.502730369567871, -15.031181335449219, -14.025589942932129, -16.245107650756836, -13.142924308776855, -16.30347442626953, -13.287757873535156, -15.371986389160156, -13.994657516479492])</t>
  </si>
  <si>
    <t xml:space="preserve">  'bed spread']]</t>
  </si>
  <si>
    <t>[0.83907577 0.83125763 0.83107994] [0.09545214 0.14999622 0.16363224]</t>
  </si>
  <si>
    <t>[[list([0, 0, 0, 0, 0, 245, 253, 0, 40, 0, 0, 0, 0, 0, 0, 70, 26, 107, 0, 0, 0, 0, 0, 0, 0, 0, 62, 0, 52, 16, 0, 203, 0, 0, 8, 0, 0, 0, 340, 0, 120])</t>
  </si>
  <si>
    <t xml:space="preserve">  list([-5.857831954956055, -8.383983612060547, -8.383983612060547, -8.383983612060547, -8.383983612060547, -2.637319564819336, -1.9689903259277344, -8.088033676147461, -3.3776798248291016, -8.383983612060547, -8.13037109375, -8.32918643951416, -5.439850807189941, -8.383983612060547, -8.357913970947266, -4.147835731506348, -4.776693820953369, -2.6858558654785156, -8.383983612060547, -6.744518280029297, -8.383983612060547, -8.383983612060547, -8.383983612060547, -8.383983612060547, -8.383983612060547, -7.436159610748291, -3.4168195724487305, -7.702884674072266, -4.155112266540527, -4.225695610046387, -6.508732795715332, -1.7936363220214844, -8.383983612060547, -6.7386088371276855, -5.28842830657959, -6.389990329742432, -8.383983612060547, -5.693631649017334, -2.32265567779541, -9.230538368225098, -3.06756591796875])</t>
  </si>
  <si>
    <t xml:space="preserve">  'design']</t>
  </si>
  <si>
    <t xml:space="preserve"> [list([0, 0, 0, 0, 0, 762, 47, 0, 587, 0, 0, 0, 0, 0, 0, 6, 240, 36, 0, 0, 0, 0, 0, 0, 0, 0, 94, 20, 50, 7, 0, 69, 0, 0, 86, 87, 0, 0, 1007, 0, 45])</t>
  </si>
  <si>
    <t xml:space="preserve">  list([-6.627422332763672, -10.24927806854248, -10.24927806854248, -10.24927806854248, -10.24927806854248, -2.5805628299713135, -3.795283555984497, -8.806074142456055, -1.7557737827301025, -10.24927806854248, -11.03956413269043, -10.382391929626465, -6.186131477355957, -10.24927806854248, -10.866609573364258, -6.378829002380371, -3.9230053424835205, -2.6819984912872314, -10.24927806854248, -8.707992553710938, -10.24927806854248, -10.24927806854248, -10.24927806854248, -10.24927806854248, -10.24927806854248, -10.44079303741455, -3.595557451248169, -4.878101348876953, -5.222068786621094, -4.429534912109375, -10.365140914916992, -2.4416534900665283, -10.24927806854248, -6.5709123611450195, -6.497127532958984, -5.305471420288086, -10.24927806854248, -5.700482368469238, -2.649523973464966, -12.526203155517578, -2.430504083633423])</t>
  </si>
  <si>
    <t xml:space="preserve">  'leg']</t>
  </si>
  <si>
    <t xml:space="preserve"> [list([0, 0, 0, 0, 0, 407, 31, 0, 176, 0, 0, 0, 0, 0, 0, 16, 34, 19, 0, 0, 0, 0, 0, 0, 0, 0, 16, 7, 10, 0, 0, 38, 0, 0, 7, 21, 0, 0, 822, 0, 32])</t>
  </si>
  <si>
    <t xml:space="preserve">  list([-7.386292934417725, -7.956164836883545, -7.956164836883545, -7.956164836883545, -7.956164836883545, -2.467716693878174, -2.688157558441162, -7.332630157470703, -2.0371947288513184, -7.956164836883545, -9.290939331054688, -11.054937362670898, -6.855406284332275, -7.956164836883545, -10.597318649291992, -5.260250568389893, -3.523189067840576, -3.3698678016662598, -7.956164836883545, -9.218477249145508, -7.956164836883545, -7.956164836883545, -7.956164836883545, -7.956164836883545, -7.956164836883545, -10.53040885925293, -3.1857504844665527, -6.964621067047119, -3.927764415740967, -4.417121887207031, -7.415972709655762, -3.280104160308838, -7.956164836883545, -7.271057605743408, -5.588255405426025, -4.114521026611328, -7.956164836883545, -5.623374938964844, -3.4344658851623535, -10.56399154663086, -2.360006809234619])</t>
  </si>
  <si>
    <t xml:space="preserve">  'face']]</t>
  </si>
  <si>
    <t>[[list([0, 0, 0, 0, 0, 0, 0, 0, 0, 0, 0, 0, 0, 0, 0, 0, 0, 0, 0, 0, 0, 0, 0, 0, 0, 0, 0, 0, 0, 0, 0, 0, 0, 0, 15, 0, 0, 0, 0, 0, 0])</t>
  </si>
  <si>
    <t xml:space="preserve">  list([-7.902731895446777, -10.954765319824219, -10.954765319824219, -10.954765319824219, -10.954765319824219, -3.480273962020874, -3.2265098094940186, -9.6287202835083, -4.942096710205078, -10.954765319824219, -10.90889835357666, -12.20311450958252, -8.663055419921875, -10.954765319824219, -11.591324806213379, -6.012162208557129, -5.110040664672852, -3.600349187850952, -10.954765319824219, -11.551887512207031, -10.954765319824219, -10.954765319824219, -10.954765319824219, -10.954765319824219, -10.954765319824219, -11.293417930603027, -3.753985643386841, -8.623113632202148, -4.689031600952148, -5.184465408325195, -7.2316083908081055, -4.039215087890625, -10.954765319824219, -9.690924644470215, -7.045989990234375, -5.263823509216309, -10.954765319824219, -7.285445213317871, -4.022137641906738, -8.536115646362305, -3.181858777999878])</t>
  </si>
  <si>
    <t xml:space="preserve">  'water faucet']</t>
  </si>
  <si>
    <t xml:space="preserve"> [list([0, 0, 0, 0, 0, 0, 0, 0, 0, 0, 0, 0, 0, 0, 0, 0, 15, 0, 0, 0, 0, 0, 0, 0, 0, 0, 0, 0, 0, 0, 0, 0, 0, 0, 0, 0, 0, 0, 0, 0, 0])</t>
  </si>
  <si>
    <t xml:space="preserve">  list([-7.6775383949279785, -7.365189075469971, -7.365189075469971, -7.365189075469971, -7.365189075469971, -4.212852954864502, -4.269250392913818, -11.358478546142578, -5.63142728805542, -7.365189075469971, -10.521066665649414, -10.938005447387695, -7.836873531341553, -7.365189075469971, -11.782390594482422, -6.712530612945557, -5.673768997192383, -4.9964599609375, -7.365189075469971, -11.079944610595703, -7.365189075469971, -7.365189075469971, -7.365189075469971, -7.365189075469971, -7.365189075469971, -11.571699142456055, -4.468446254730225, -8.271418571472168, -5.746371269226074, -4.848515510559082, -8.509984970092773, -4.1833109855651855, -7.365189075469971, -7.212151527404785, -7.360553741455078, -6.112642288208008, -7.365189075469971, -6.035760402679443, -5.224599361419678, -11.325689315795898, -3.5135083198547363])</t>
  </si>
  <si>
    <t xml:space="preserve">  'elephant leg']</t>
  </si>
  <si>
    <t xml:space="preserve"> [list([0, 0, 0, 0, 0, 0, 0, 0, 0, 0, 0, 0, 0, 0, 0, 0, 7, 0, 0, 0, 0, 0, 0, 0, 0, 0, 0, 0, 0, 0, 0, 0, 0, 0, 0, 0, 0, 0, 0, 0, 0])</t>
  </si>
  <si>
    <t xml:space="preserve">  list([-9.585927963256836, -10.647919654846191, -10.647919654846191, -10.647919654846191, -10.647919654846191, -4.552591323852539, -4.6278581619262695, -10.441920280456543, -5.941706657409668, -10.647919654846191, -12.190668106079102, -12.859407424926758, -8.907599449157715, -10.647919654846191, -12.2753324508667, -7.238729476928711, -5.593141555786133, -5.0052690505981445, -10.647919654846191, -12.739107131958008, -10.647919654846191, -10.647919654846191, -10.647919654846191, -10.647919654846191, -10.647919654846191, -12.197141647338867, -4.241154670715332, -8.432398796081543, -6.295001029968262, -5.589791297912598, -7.210638046264648, -4.909987449645996, -10.647919654846191, -8.715657234191895, -8.7158842086792, -7.064343452453613, -10.647919654846191, -7.867739677429199, -5.310145378112793, -9.319761276245117, -4.167548179626465])</t>
  </si>
  <si>
    <t xml:space="preserve">  'storm cloud']]</t>
  </si>
  <si>
    <t>BERT</t>
  </si>
  <si>
    <t>errors are when subject occurs few times in VG</t>
  </si>
  <si>
    <t>[0.88801188 0.83425457 0.82983869] [0.13368886 0.14705775 0.16042663]</t>
  </si>
  <si>
    <t>[[list([0, 0, 7, 0, 58, 3162, 1982, 0, 621, 13, 0, 0, 0, 0, 0, 16, 751, 738, 0, 0, 0, 9, 0, 0, 26, 23, 374, 0, 359, 225, 0, 1568, 0, 0, 24, 204, 12, 0, 925, 0, 599])</t>
  </si>
  <si>
    <t xml:space="preserve">  list([-11.898571968078613, -24.89896011352539, -7.269657135009766, -8.772287368774414, -6.979435920715332, -2.357844829559326, -1.9308477640151978, -10.623208999633789, -3.276503562927246, -7.696852684020996, -10.712011337280273, -12.352812767028809, -9.928426742553711, -24.89896011352539, -11.211299896240234, -6.0406646728515625, -4.960261821746826, -3.9820165634155273, -10.529688835144043, -11.093191146850586, -13.537492752075195, -24.89896011352539, -7.440401554107666, -24.89896011352539, -6.331631660461426, -7.108654499053955, -5.003830909729004, -11.201659202575684, -4.426748275756836, -4.477386474609375, -11.68211555480957, -2.652878761291504, -8.610565185546875, -13.577404975891113, -5.170753002166748, -4.406673431396484, -7.0266547203063965, -9.226664543151855, -3.388453960418701, -10.812456130981445, -4.014766693115234])</t>
  </si>
  <si>
    <t xml:space="preserve">  'jacket']</t>
  </si>
  <si>
    <t xml:space="preserve"> [list([0, 0, 0, 0, 0, 865, 326, 0, 13, 0, 0, 0, 0, 0, 0, 23, 73, 147, 0, 0, 0, 0, 0, 0, 17, 0, 100, 0, 9, 18, 0, 532, 0, 0, 169, 7, 0, 0, 309, 0, 151])</t>
  </si>
  <si>
    <t xml:space="preserve">  list([-12.87372875213623, -22.98556137084961, -7.433333396911621, -11.888782501220703, -9.285789489746094, -3.656548261642456, -3.735388994216919, -10.191934585571289, -7.294734954833984, -10.513094902038574, -13.172024726867676, -14.497380256652832, -13.486688613891602, -22.98556137084961, -12.853862762451172, -8.287426948547363, -7.8531036376953125, -4.299338340759277, -15.413712501525879, -14.758191108703613, -16.122894287109375, -22.98556137084961, -13.036842346191406, -22.98556137084961, -8.640461921691895, -8.823233604431152, -5.579629898071289, -10.754429817199707, -7.220969200134277, -7.471667289733887, -10.727021217346191, -4.023555755615234, -9.55054759979248, -16.10277557373047, -5.713797569274902, -7.749225616455078, -9.440430641174316, -13.294825553894043, -5.8197784423828125, -15.244851112365723, -4.686800003051758])</t>
  </si>
  <si>
    <t xml:space="preserve">  'motorcycle']</t>
  </si>
  <si>
    <t xml:space="preserve"> [list([0, 0, 0, 0, 7, 115, 137, 0, 17, 7, 0, 0, 0, 0, 0, 9, 140, 59, 0, 0, 0, 0, 0, 0, 9, 0, 24, 0, 0, 8, 0, 166, 0, 0, 135, 10, 0, 0, 1172, 0, 98])</t>
  </si>
  <si>
    <t xml:space="preserve">  list([-11.142231941223145, -19.952333450317383, -6.837693214416504, -10.940159797668457, -7.700413703918457, -5.144855976104736, -2.650054931640625, -11.657090187072754, -5.781837463378906, -9.3271484375, -12.295039176940918, -15.896835327148438, -15.062463760375977, -19.952333450317383, -11.344099998474121, -8.971848487854004, -6.1685309410095215, -4.098090171813965, -12.930363655090332, -10.533985137939453, -12.993192672729492, -19.952333450317383, -9.795760154724121, -19.952333450317383, -7.87054443359375, -9.436575889587402, -5.62239933013916, -9.997742652893066, -6.8764448165893555, -6.312096118927002, -10.479172706604004, -4.583491802215576, -8.58489990234375, -15.896668434143066, -5.968084335327148, -6.691644668579102, -8.597888946533203, -10.361865043640137, -1.997768521308899, -9.642022132873535, -4.162957191467285])</t>
  </si>
  <si>
    <t xml:space="preserve">  'van']]</t>
  </si>
  <si>
    <t>[[list([0, 0, 0, 0, 0, 0, 0, 0, 0, 0, 0, 0, 0, 0, 0, 0, 0, 0, 0, 0, 0, 0, 0, 0, 0, 0, 0, 0, 0, 0, 0, 0, 0, 0, 6, 0, 0, 0, 0, 0, 0])</t>
  </si>
  <si>
    <t xml:space="preserve">  list([-11.437976837158203, -20.850643157958984, -10.194295883178711, -15.025169372558594, -10.306737899780273, -10.182731628417969, -6.124346733093262, -13.916696548461914, -11.603490829467773, -12.697265625, -15.130678176879883, -17.329668045043945, -14.027780532836914, -20.850643157958984, -11.223506927490234, -9.311990737915039, -11.309682846069336, -6.883355617523193, -14.175458908081055, -17.589046478271484, -18.508222579956055, -20.850643157958984, -11.933893203735352, -20.850643157958984, -11.049068450927734, -14.307395935058594, -6.765209197998047, -13.740703582763672, -8.627140045166016, -5.942944526672363, -7.472412586212158, -6.374526500701904, -14.4658203125, -12.392475128173828, -9.393457412719727, -13.909626007080078, -11.165752410888672, -11.897146224975586, -8.696870803833008, -10.254533767700195, -5.497574329376221])</t>
  </si>
  <si>
    <t xml:space="preserve">  'flood light']</t>
  </si>
  <si>
    <t xml:space="preserve"> [list([0, 0, 0, 0, 0, 7, 0, 0, 0, 0, 0, 0, 0, 0, 0, 0, 0, 0, 0, 0, 0, 0, 0, 0, 0, 0, 0, 0, 0, 0, 0, 0, 0, 0, 0, 0, 0, 0, 0, 0, 0])</t>
  </si>
  <si>
    <t xml:space="preserve">  list([-12.887518882751465, -18.065744400024414, -12.347663879394531, -12.575934410095215, -10.728165626525879, -7.692154884338379, -5.765860557556152, -12.9695463180542, -9.52895450592041, -10.018304824829102, -12.226262092590332, -15.156729698181152, -11.854637145996094, -18.065744400024414, -10.628621101379395, -6.848036766052246, -9.6522216796875, -5.914220333099365, -12.918697357177734, -13.03927993774414, -13.00895881652832, -18.065744400024414, -12.812204360961914, -18.065744400024414, -9.128036499023438, -9.305203437805176, -6.663331508636475, -14.521868705749512, -6.446713447570801, -5.854597568511963, -5.62728214263916, -5.167324542999268, -14.620673179626465, -13.42591381072998, -8.817790985107422, -13.029359817504883, -11.30504322052002, -10.985273361206055, -7.794506072998047, -11.172160148620605, -6.03446626663208])</t>
  </si>
  <si>
    <t xml:space="preserve">  'opening']</t>
  </si>
  <si>
    <t xml:space="preserve"> [list([0, 0, 0, 0, 0, 18, 0, 0, 0, 0, 0, 0, 0, 0, 0, 0, 0, 0, 0, 0, 0, 0, 0, 0, 0, 0, 0, 0, 0, 0, 0, 0, 0, 0, 0, 0, 0, 0, 0, 0, 0])</t>
  </si>
  <si>
    <t xml:space="preserve">  list([-12.677193641662598, -21.545759201049805, -11.385059356689453, -16.410268783569336, -9.52587604522705, -9.51972484588623, -8.010783195495605, -17.12714385986328, -11.721240997314453, -10.908075332641602, -13.69957160949707, -17.051189422607422, -14.178803443908691, -21.545759201049805, -11.781707763671875, -9.691512107849121, -13.083465576171875, -7.445626735687256, -15.105107307434082, -16.091333389282227, -16.23921012878418, -21.545759201049805, -13.506884574890137, -21.545759201049805, -13.288240432739258, -12.027231216430664, -8.267644882202148, -14.713354110717773, -9.727391242980957, -6.609446048736572, -6.98687744140625, -7.75240421295166, -16.439382553100586, -13.030892372131348, -10.614858627319336, -13.528255462646484, -10.709823608398438, -12.426482200622559, -9.359114646911621, -10.450307846069336, -7.448029041290283])</t>
  </si>
  <si>
    <t xml:space="preserve">  'sun glass']]</t>
  </si>
  <si>
    <t>[0.68129048 0.67648959 0.66868772] [-0.07337471 -0.02829093 -0.02445824]</t>
  </si>
  <si>
    <t>[[list([0, 0, 0, 0, 0, 0, 0, 4, 0, 0, 2, 0, 0, 51, 0, 43, 0, 0])</t>
  </si>
  <si>
    <t xml:space="preserve">  list([-10.287957191467285, -9.391651153564453, -8.693767547607422, -9.824588775634766, -8.377754211425781, -8.377754211425781, -8.377754211425781, -7.625555038452148, -8.377754211425781, -8.377754211425781, -8.377754211425781, -8.377754211425781, -9.411177635192871, -7.554931640625, -8.377754211425781, -7.507834434509277, -11.573716163635254, -8.702312469482422])</t>
  </si>
  <si>
    <t xml:space="preserve">  'container']</t>
  </si>
  <si>
    <t xml:space="preserve"> [list([0, 0, 0, 0, 0, 0, 0, 9, 0, 0, 0, 0, 0, 74, 0, 6, 0, 0])</t>
  </si>
  <si>
    <t xml:space="preserve">  list([-10.692093849182129, -10.31506633758545, -9.474715232849121, -9.813645362854004, -9.03236198425293, -9.03236198425293, -9.03236198425293, -8.82379150390625, -9.03236198425293, -9.03236198425293, -9.03236198425293, -9.03236198425293, -9.930651664733887, -7.603994369506836, -9.03236198425293, -8.472037315368652, -11.1701021194458, -8.963335990905762])</t>
  </si>
  <si>
    <t xml:space="preserve">  'vase']</t>
  </si>
  <si>
    <t xml:space="preserve"> [list([0, 0, 0, 4, 0, 0, 0, 25, 0, 0, 0, 0, 0, 8, 0, 0, 2, 0])</t>
  </si>
  <si>
    <t xml:space="preserve">  list([-12.261685371398926, -9.926775932312012, -8.25866985321045, -8.919269561767578, -9.975615501403809, -9.975615501403809, -9.975615501403809, -8.696681022644043, -9.975615501403809, -9.975615501403809, -9.975615501403809, -9.975615501403809, -10.134576797485352, -7.918886184692383, -9.975615501403809, -8.933547019958496, -8.47227668762207, -11.4176664352417])</t>
  </si>
  <si>
    <t xml:space="preserve">  'leaf']]</t>
  </si>
  <si>
    <t>[[list([0, 0, 0, 0, 0, 0, 0, 0, 0, 0, 0, 0, 0, 2, 0, 0, 0, 0])</t>
  </si>
  <si>
    <t xml:space="preserve">  list([-13.934552192687988, -11.122795104980469, -11.736867904663086, -15.026636123657227, -8.149477005004883, -8.149477005004883, -8.149477005004883, -9.02033519744873, -8.149477005004883, -8.149477005004883, -8.149477005004883, -8.149477005004883, -15.196378707885742, -10.476166725158691, -8.149477005004883, -8.90157413482666, -15.047455787658691, -11.339961051940918])</t>
  </si>
  <si>
    <t xml:space="preserve">  'copyright symbol']</t>
  </si>
  <si>
    <t xml:space="preserve"> [list([2, 0, 0, 0, 0, 0, 0, 3, 0, 0, 0, 0, 0, 0, 0, 0, 2, 0])</t>
  </si>
  <si>
    <t xml:space="preserve">  list([-8.624542236328125, -8.047456741333008, -8.790363311767578, -9.982582092285156, -7.140791416168213, -7.140791416168213, -7.140791416168213, -6.230156898498535, -7.140791416168213, -7.140791416168213, -7.140791416168213, -7.140791416168213, -9.770683288574219, -7.021230220794678, -7.140791416168213, -6.622316360473633, -9.181503295898438, -6.720733165740967])</t>
  </si>
  <si>
    <t xml:space="preserve">  'decal']</t>
  </si>
  <si>
    <t xml:space="preserve"> [list([0, 0, 0, 0, 0, 0, 0, 0, 0, 0, 0, 0, 0, 0, 0, 0, 0, 2])</t>
  </si>
  <si>
    <t xml:space="preserve">  list([-13.189510345458984, -12.890687942504883, -11.912124633789062, -11.663992881774902, -9.928617477416992, -9.928617477416992, -9.928617477416992, -11.84823989868164, -9.928617477416992, -9.928617477416992, -9.928617477416992, -9.928617477416992, -12.281645774841309, -9.860527992248535, -9.928617477416992, -11.003427505493164, -14.314423561096191, -10.615674018859863])</t>
  </si>
  <si>
    <t xml:space="preserve">  'cloth']]</t>
  </si>
  <si>
    <t>[0.85840883 0.74958915 0.72193489] [0.16547585 0.16856191 0.21166598]</t>
  </si>
  <si>
    <t>[[list([17, 0, 3, 2, 0, 0, 0, 7, 0, 0, 0, 0, 0, 47, 0, 5, 9, 5])</t>
  </si>
  <si>
    <t xml:space="preserve">  list([-5.697203159332275, -8.213994979858398, -9.576333045959473, -7.075973987579346, -18.544811248779297, -18.544811248779297, -18.544811248779297, -9.170557022094727, -10.832035064697266, -18.544811248779297, -18.544811248779297, -18.544811248779297, -12.034819602966309, -5.561084747314453, -18.544811248779297, -8.063586235046387, -7.690701484680176, -6.433799743652344])</t>
  </si>
  <si>
    <t xml:space="preserve">  'logo']</t>
  </si>
  <si>
    <t xml:space="preserve"> [list([3, 0, 0, 0, 0, 0, 0, 2, 0, 0, 0, 0, 0, 10, 0, 0, 2, 0])</t>
  </si>
  <si>
    <t xml:space="preserve">  list([-4.611447334289551, -9.077523231506348, -10.435370445251465, -8.933012008666992, -27.83788299560547, -27.83788299560547, -27.83788299560547, -7.679633140563965, -16.233312606811523, -27.83788299560547, -27.83788299560547, -27.83788299560547, -10.060688972473145, -3.6753194332122803, -27.83788299560547, -10.116558074951172, -8.352699279785156, -10.771757125854492])</t>
  </si>
  <si>
    <t xml:space="preserve">  'emblem']</t>
  </si>
  <si>
    <t xml:space="preserve"> [list([9, 0, 0, 15, 0, 0, 0, 5, 0, 0, 8, 0, 0, 288, 0, 56, 0, 12])</t>
  </si>
  <si>
    <t xml:space="preserve">  list([-8.208786010742188, -11.462608337402344, -8.9222412109375, -10.386041641235352, -19.315120697021484, -19.315120697021484, -19.315120697021484, -7.439119338989258, -13.453751564025879, -19.315120697021484, -19.315120697021484, -19.315120697021484, -14.46367359161377, -4.431907653808594, -19.315120697021484, -5.160465240478516, -10.514677047729492, -6.7962846755981445])</t>
  </si>
  <si>
    <t xml:space="preserve">  'pizza']]</t>
  </si>
  <si>
    <t>[[list([0, 0, 0, 0, 0, 0, 0, 0, 0, 0, 2, 0, 0, 0, 0, 4, 0, 0])</t>
  </si>
  <si>
    <t xml:space="preserve">  list([-13.155736923217773, -11.597413063049316, -15.104863166809082, -11.351786613464355, -16.254064559936523, -16.254064559936523, -16.254064559936523, -15.398075103759766, -12.996870040893555, -16.254064559936523, -16.254064559936523, -16.254064559936523, -16.066085815429688, -10.53909683227539, -16.254064559936523, -8.110064506530762, -18.195331573486328, -15.278972625732422])</t>
  </si>
  <si>
    <t xml:space="preserve">  'phone']</t>
  </si>
  <si>
    <t xml:space="preserve"> [list([0, 0, 0, 0, 0, 0, 0, 0, 0, 0, 0, 0, 3, 0, 0, 0, 0, 0])</t>
  </si>
  <si>
    <t xml:space="preserve">  list([-8.36050796508789, -8.29007339477539, -12.848898887634277, -12.989982604980469, -27.820396423339844, -27.820396423339844, -27.820396423339844, -11.371077537536621, -16.193490982055664, -27.820396423339844, -27.820396423339844, -27.820396423339844, -11.207984924316406, -5.883518695831299, -27.820396423339844, -7.576645374298096, -10.53746223449707, -11.275572776794434])</t>
  </si>
  <si>
    <t xml:space="preserve">  'border']</t>
  </si>
  <si>
    <t xml:space="preserve"> [list([0, 0, 29, 0, 0, 0, 2, 0, 0, 0, 15, 0, 0, 0, 0, 573, 0, 0])</t>
  </si>
  <si>
    <t xml:space="preserve">  list([-9.475916862487793, -11.936549186706543, -7.389689922332764, -10.97524356842041, -22.18800163269043, -22.18800163269043, -22.18800163269043, -8.600309371948242, -13.162190437316895, -22.18800163269043, -22.18800163269043, -22.18800163269043, -14.209038734436035, -7.728693962097168, -22.18800163269043, -4.3978447914123535, -11.372963905334473, -8.851973533630371])</t>
  </si>
  <si>
    <t xml:space="preserve">  'tile']]</t>
  </si>
  <si>
    <t>zero shot</t>
  </si>
  <si>
    <t>BERTb</t>
  </si>
  <si>
    <t>Oscarb</t>
  </si>
  <si>
    <t>54.6, 17.7; 77.2</t>
  </si>
  <si>
    <t>55.6, 17.2; 89.5</t>
  </si>
  <si>
    <t>56.7, 21.1; 52.8</t>
  </si>
  <si>
    <t>55.2, 21.1; 56.1</t>
  </si>
  <si>
    <t>48.0, 15.4; 59.0</t>
  </si>
  <si>
    <t>52.8, 14.2; 76.2</t>
  </si>
  <si>
    <t>{'zero_dist': 4, 'large_pval': 0}</t>
  </si>
  <si>
    <t>44.666666666666664 92.0</t>
  </si>
  <si>
    <t>mean and std of sp corr: 0.6425463678414199 0.23865789467580445</t>
  </si>
  <si>
    <t>for Single group: 0.6254207767496295 0.23579386842682876</t>
  </si>
  <si>
    <t>59.333333333333336 1859.0</t>
  </si>
  <si>
    <t>for Multi group: 0.6954514681368594 0.21155164751624708</t>
  </si>
  <si>
    <t>164.66666666666666 562.0</t>
  </si>
  <si>
    <t>for Any group: 0.5862777177601104 0.26440867450214856</t>
  </si>
  <si>
    <t>12860.333333333334 181.66666666666666</t>
  </si>
  <si>
    <t>num common subjects: 359</t>
  </si>
  <si>
    <t>average num of occurrences in all: 1252.5746478873239</t>
  </si>
  <si>
    <t>percentage of top1 matching for single group: 0.8015267175572519</t>
  </si>
  <si>
    <t>group 0 num common subjects 131</t>
  </si>
  <si>
    <t>average num of occurrences in VG of those subjects: 494.87786259541986</t>
  </si>
  <si>
    <t>group 1 num common subjects 136</t>
  </si>
  <si>
    <t>average num of occurrences in VG of those subjects: 1156.0955882352941</t>
  </si>
  <si>
    <t>group 2 num common subjects 88</t>
  </si>
  <si>
    <t>average num of occurrences in VG of those subjects: 2529.6136363636365</t>
  </si>
  <si>
    <t>eval dataset</t>
  </si>
  <si>
    <t>{'zero_dist': 2, 'large_pval': 0}</t>
  </si>
  <si>
    <t>1673.0 43.666666666666664</t>
  </si>
  <si>
    <t>mean and std of sp corr: 0.3337635326602056 0.30592499025538594</t>
  </si>
  <si>
    <t>for Single group: 0.29625225570772334 0.2990042402332194</t>
  </si>
  <si>
    <t>437.3333333333333 49.666666666666664</t>
  </si>
  <si>
    <t>for Multi group: 0.3389667803725524 0.3092054820744227</t>
  </si>
  <si>
    <t>1467.3333333333333 40.0</t>
  </si>
  <si>
    <t>for Any group: 0.3818053680986133 0.30354025136271595</t>
  </si>
  <si>
    <t>2113.6666666666665 42.0</t>
  </si>
  <si>
    <t>num common subjects: 304</t>
  </si>
  <si>
    <t>average num of occurrences in all: 543.6456953642385</t>
  </si>
  <si>
    <t>percentage of top1 matching for single group: 0.35454545454545455</t>
  </si>
  <si>
    <t>group 0 num common subjects 110</t>
  </si>
  <si>
    <t>average num of occurrences in VG of those subjects: 352.1818181818182</t>
  </si>
  <si>
    <t>group 1 num common subjects 119</t>
  </si>
  <si>
    <t>average num of occurrences in VG of those subjects: 500.7731092436975</t>
  </si>
  <si>
    <t>group 2 num common subjects 73</t>
  </si>
  <si>
    <t>average num of occurrences in VG of those subjects: 902.0410958904109</t>
  </si>
  <si>
    <t>N</t>
  </si>
  <si>
    <t>bert b</t>
  </si>
  <si>
    <t>oscar b</t>
  </si>
  <si>
    <t>distil b</t>
  </si>
  <si>
    <t>26.1, 31.0; 11.7</t>
  </si>
  <si>
    <t>38.7, 15.1; 6.7</t>
  </si>
  <si>
    <t>33.7, 19.6; 30.0</t>
  </si>
  <si>
    <t>45.9, 14.1; 53.0</t>
  </si>
  <si>
    <t>26.4, 30.7; 24.0</t>
  </si>
  <si>
    <t>38.6, 17.5; 43.3</t>
  </si>
  <si>
    <t>46.2, 14.2; 37.3</t>
  </si>
  <si>
    <t>34.8, 27.3; 27.5</t>
  </si>
  <si>
    <t>36.1, 20.2; 37.7</t>
  </si>
  <si>
    <t>Y</t>
  </si>
  <si>
    <t xml:space="preserve">distil </t>
  </si>
  <si>
    <t>48.0, 22.9; 47.4</t>
  </si>
  <si>
    <t>49.2, 12.7; 76.1</t>
  </si>
  <si>
    <t>41.2, 15.3; 45.2</t>
  </si>
  <si>
    <t>58.1, 21.1; 67.9</t>
  </si>
  <si>
    <t>50.4, 11.5; 81.3</t>
  </si>
  <si>
    <t>45.3, 14.3; 66.2</t>
  </si>
  <si>
    <t>50.5, 12.3; 82.8</t>
  </si>
  <si>
    <t>57.1, 21.9; 64.6</t>
  </si>
  <si>
    <t>45.4, 14.8; 66.2</t>
  </si>
  <si>
    <t>bert l</t>
  </si>
  <si>
    <t>oscar l</t>
  </si>
  <si>
    <t>49.2, 12.6; 78.4</t>
  </si>
  <si>
    <t>37.6, 30.3; 30.3</t>
  </si>
  <si>
    <t>43.7, 15.1; 53.3</t>
  </si>
  <si>
    <t>50.1, 12.2; 81.3</t>
  </si>
  <si>
    <t>57.6, 21.6; 65.3</t>
  </si>
  <si>
    <t>45.2, 15.2; 65.8</t>
  </si>
  <si>
    <t>42.7, 17.1; 28.4</t>
  </si>
  <si>
    <t>40.0, 16.9; 38.1</t>
  </si>
  <si>
    <t>36.6, 19.1; 35.7</t>
  </si>
  <si>
    <t>31.8, 28.3; 17.1</t>
  </si>
  <si>
    <t>39.2, 17.1; 40.5</t>
  </si>
  <si>
    <t xml:space="preserve"> N</t>
  </si>
  <si>
    <t>ttest results (pval)</t>
  </si>
  <si>
    <t>11.3, 7.9</t>
  </si>
  <si>
    <t>12.7, 9.3</t>
  </si>
  <si>
    <t>9.8, 6.9</t>
  </si>
  <si>
    <t>4.7, 3.5</t>
  </si>
  <si>
    <t>10.1, 7.5</t>
  </si>
  <si>
    <t>5.2, 3.8</t>
  </si>
  <si>
    <t>12.8, 9.6</t>
  </si>
  <si>
    <t>13.0, 10.1</t>
  </si>
  <si>
    <t>9.7, 6.7</t>
  </si>
  <si>
    <t>11.4, 8.0</t>
  </si>
  <si>
    <t>\hline</t>
  </si>
  <si>
    <t>N &amp; BERT_b &amp; 27.0 $\pm$ 31.1 &amp; 13.1 &amp; 34.9 $\pm$ 23.3 &amp; 6.7 &amp; 34.6 $\pm$ 19.4 &amp; 29.7 &amp; -2.8 $\pm$ 3.8\\</t>
  </si>
  <si>
    <t xml:space="preserve"> &amp; Oscar_b &amp; 26.3 $\pm$ 30.7 &amp; 24.0 &amp; \textbf{47.8 $\pm$ 14.8} &amp; \textbf{52.2} &amp; 38.8 $\pm$ 17.1 &amp; \textbf{44.0} &amp; \textbf{11.3 $\pm$ 8.2}\\</t>
  </si>
  <si>
    <t xml:space="preserve"> &amp; Distilled &amp; 34.4 $\pm$ 27.2 &amp; 26.7 &amp; 47.4 $\pm$ 16.0 &amp; 37.3 &amp; 36.3 $\pm$ 20.1 &amp; 38.4 &amp; 10.8 $\pm$ 8.1\\</t>
  </si>
  <si>
    <t xml:space="preserve"> &amp; BERT_l &amp; \textbf{38.2 $\pm$ 29.7} &amp; \textbf{31.5} &amp; 37.7 $\pm$ 23.8 &amp; 26.9 &amp; 36.9 $\pm$ 19.0 &amp; 35.3 &amp; -2.6 $\pm$ 3.6\\</t>
  </si>
  <si>
    <t xml:space="preserve"> &amp; Oscar_l &amp; 32.1 $\pm$ 29.9 &amp; 27.7 &amp; 40.4 $\pm$ 18.3 &amp; 31.3 &amp; \textbf{39.5 $\pm$ 17.2} &amp; 41.5 &amp; 11.2 $\pm$ 8.2\\</t>
  </si>
  <si>
    <t>Y &amp; BERT_b &amp; 48.0 $\pm$ 22.9 &amp; 47.2 &amp; 51.2 $\pm$ 13.3 &amp; 76.1 &amp; 41.2 $\pm$ 15.4 &amp; 45.2 &amp; 12.7 $\pm$ 8.9\\</t>
  </si>
  <si>
    <t xml:space="preserve"> &amp; Oscar_b &amp; \textbf{57.9 $\pm$ 21.1} &amp; \textbf{67.8} &amp; 51.6 $\pm$ 12.5 &amp; 81.3 &amp; 45.2 $\pm$ 14.2 &amp; \textbf{66.2} &amp; 13.2 $\pm$ 10.0\\</t>
  </si>
  <si>
    <t xml:space="preserve"> &amp; Distilled &amp; 56.9 $\pm$ 22.1 &amp; 64.3 &amp; \textbf{52.0 $\pm$ 13.2} &amp; \textbf{82.8} &amp; \textbf{45.4 $\pm$ 14.7} &amp; 65.8 &amp; \textbf{13.9 $\pm$ 11.1}\\</t>
  </si>
  <si>
    <t xml:space="preserve"> &amp; BERT_l &amp; 38.2 $\pm$ 29.7 &amp; 31.5 &amp; 51.2 $\pm$ 13.2 &amp; 78.4 &amp; 43.7 $\pm$ 15.1 &amp; 53.4 &amp; 12.9 $\pm$ 9.2\\</t>
  </si>
  <si>
    <t xml:space="preserve"> &amp; Oscar_l &amp; 57.2 $\pm$ 21.8 &amp; 65.0 &amp; 51.4 $\pm$ 13.9 &amp; 81.3 &amp; 45.1 $\pm$ 15.3 &amp; 65.8 &amp; 13.5 $\pm$ 10.4\\</t>
  </si>
  <si>
    <t>before handling subword tokens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</si>
</sst>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Body"/>
    </font>
    <font>
      <sz val="14"/>
      <color rgb="FF000000"/>
      <name val="Body"/>
    </font>
    <font>
      <b/>
      <sz val="14"/>
      <color theme="1"/>
      <name val="Body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0" fillId="0" borderId="2" xfId="0" applyFill="1" applyBorder="1"/>
    <xf numFmtId="0" fontId="0" fillId="0" borderId="0" xfId="0" applyFill="1" applyBorder="1"/>
    <xf numFmtId="0" fontId="1" fillId="0" borderId="2" xfId="0" applyFont="1" applyFill="1" applyBorder="1"/>
    <xf numFmtId="0" fontId="0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3" xfId="0" applyFont="1" applyFill="1" applyBorder="1"/>
    <xf numFmtId="0" fontId="0" fillId="0" borderId="3" xfId="0" applyFont="1" applyFill="1" applyBorder="1"/>
    <xf numFmtId="0" fontId="0" fillId="0" borderId="0" xfId="0" applyFont="1" applyFill="1" applyBorder="1"/>
    <xf numFmtId="0" fontId="1" fillId="0" borderId="0" xfId="0" applyFont="1"/>
    <xf numFmtId="0" fontId="0" fillId="0" borderId="0" xfId="0" applyFont="1"/>
    <xf numFmtId="0" fontId="0" fillId="0" borderId="0" xfId="0" quotePrefix="1"/>
    <xf numFmtId="49" fontId="0" fillId="0" borderId="0" xfId="0" applyNumberFormat="1" applyFont="1"/>
    <xf numFmtId="3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5" fillId="0" borderId="0" xfId="0" applyNumberFormat="1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B48C"/>
      <color rgb="FFFA9C7E"/>
      <color rgb="FFF5F5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3" Type="http://schemas.openxmlformats.org/officeDocument/2006/relationships/image" Target="../media/image1.jpeg"/><Relationship Id="rId7" Type="http://schemas.openxmlformats.org/officeDocument/2006/relationships/image" Target="../media/image4.jpeg"/><Relationship Id="rId2" Type="http://schemas.microsoft.com/office/2011/relationships/chartColorStyle" Target="colors3.xml"/><Relationship Id="rId1" Type="http://schemas.microsoft.com/office/2011/relationships/chartStyle" Target="style3.xml"/><Relationship Id="rId6" Type="http://schemas.openxmlformats.org/officeDocument/2006/relationships/hyperlink" Target="https://pxhere.com/en/photo/689108" TargetMode="External"/><Relationship Id="rId5" Type="http://schemas.openxmlformats.org/officeDocument/2006/relationships/image" Target="../media/image3.jpg"/><Relationship Id="rId4" Type="http://schemas.openxmlformats.org/officeDocument/2006/relationships/image" Target="../media/image2.jpg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3" Type="http://schemas.openxmlformats.org/officeDocument/2006/relationships/image" Target="../media/image1.jpeg"/><Relationship Id="rId7" Type="http://schemas.openxmlformats.org/officeDocument/2006/relationships/image" Target="../media/image4.jpeg"/><Relationship Id="rId2" Type="http://schemas.microsoft.com/office/2011/relationships/chartColorStyle" Target="colors7.xml"/><Relationship Id="rId1" Type="http://schemas.microsoft.com/office/2011/relationships/chartStyle" Target="style7.xml"/><Relationship Id="rId6" Type="http://schemas.openxmlformats.org/officeDocument/2006/relationships/hyperlink" Target="https://pxhere.com/en/photo/689108" TargetMode="External"/><Relationship Id="rId5" Type="http://schemas.openxmlformats.org/officeDocument/2006/relationships/image" Target="../media/image3.jpg"/><Relationship Id="rId4" Type="http://schemas.openxmlformats.org/officeDocument/2006/relationships/image" Target="../media/image2.jpg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co-occurrence</a:t>
            </a:r>
          </a:p>
        </c:rich>
      </c:tx>
      <c:layout>
        <c:manualLayout>
          <c:xMode val="edge"/>
          <c:yMode val="edge"/>
          <c:x val="0.32770809898762654"/>
          <c:y val="0.147058823529411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dataset_eval!$F$89:$F$100</c:f>
              <c:strCache>
                <c:ptCount val="12"/>
                <c:pt idx="0">
                  <c:v>head</c:v>
                </c:pt>
                <c:pt idx="1">
                  <c:v>ground</c:v>
                </c:pt>
                <c:pt idx="2">
                  <c:v>wall</c:v>
                </c:pt>
                <c:pt idx="3">
                  <c:v>face</c:v>
                </c:pt>
                <c:pt idx="4">
                  <c:v>tree</c:v>
                </c:pt>
                <c:pt idx="5">
                  <c:v>eye</c:v>
                </c:pt>
                <c:pt idx="6">
                  <c:v>grass</c:v>
                </c:pt>
                <c:pt idx="7">
                  <c:v>leg</c:v>
                </c:pt>
                <c:pt idx="8">
                  <c:v>paw</c:v>
                </c:pt>
                <c:pt idx="9">
                  <c:v>ear</c:v>
                </c:pt>
                <c:pt idx="10">
                  <c:v>fur</c:v>
                </c:pt>
                <c:pt idx="11">
                  <c:v>nose</c:v>
                </c:pt>
              </c:strCache>
            </c:strRef>
          </c:cat>
          <c:val>
            <c:numRef>
              <c:f>dataset_eval!$G$89:$G$100</c:f>
              <c:numCache>
                <c:formatCode>General</c:formatCode>
                <c:ptCount val="12"/>
                <c:pt idx="0">
                  <c:v>2</c:v>
                </c:pt>
                <c:pt idx="1">
                  <c:v>3.1</c:v>
                </c:pt>
                <c:pt idx="2">
                  <c:v>1.9</c:v>
                </c:pt>
                <c:pt idx="3">
                  <c:v>2.1</c:v>
                </c:pt>
                <c:pt idx="4">
                  <c:v>1.9</c:v>
                </c:pt>
                <c:pt idx="5">
                  <c:v>5</c:v>
                </c:pt>
                <c:pt idx="6">
                  <c:v>2</c:v>
                </c:pt>
                <c:pt idx="7">
                  <c:v>2.1</c:v>
                </c:pt>
                <c:pt idx="8">
                  <c:v>1.6</c:v>
                </c:pt>
                <c:pt idx="9">
                  <c:v>4.7</c:v>
                </c:pt>
                <c:pt idx="10">
                  <c:v>1.9</c:v>
                </c:pt>
                <c:pt idx="11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8-4991-8413-E704E0605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8827520"/>
        <c:axId val="194305568"/>
      </c:barChart>
      <c:catAx>
        <c:axId val="20188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5568"/>
        <c:crosses val="autoZero"/>
        <c:auto val="1"/>
        <c:lblAlgn val="ctr"/>
        <c:lblOffset val="100"/>
        <c:noMultiLvlLbl val="0"/>
      </c:catAx>
      <c:valAx>
        <c:axId val="194305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882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</a:t>
            </a:r>
          </a:p>
        </c:rich>
      </c:tx>
      <c:layout>
        <c:manualLayout>
          <c:xMode val="edge"/>
          <c:yMode val="edge"/>
          <c:x val="0.43121016122984629"/>
          <c:y val="0.2124183006535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5F5D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5F5DC"/>
              </a:solidFill>
              <a:ln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20-4AB3-B8B0-97E93E16433D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120-4AB3-B8B0-97E93E16433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120-4AB3-B8B0-97E93E16433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120-4AB3-B8B0-97E93E16433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120-4AB3-B8B0-97E93E16433D}"/>
              </c:ext>
            </c:extLst>
          </c:dPt>
          <c:dPt>
            <c:idx val="5"/>
            <c:invertIfNegative val="0"/>
            <c:bubble3D val="0"/>
            <c:spPr>
              <a:solidFill>
                <a:srgbClr val="FA9C7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120-4AB3-B8B0-97E93E16433D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120-4AB3-B8B0-97E93E16433D}"/>
              </c:ext>
            </c:extLst>
          </c:dPt>
          <c:dPt>
            <c:idx val="7"/>
            <c:invertIfNegative val="0"/>
            <c:bubble3D val="0"/>
            <c:spPr>
              <a:solidFill>
                <a:srgbClr val="D2B4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120-4AB3-B8B0-97E93E16433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120-4AB3-B8B0-97E93E16433D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120-4AB3-B8B0-97E93E16433D}"/>
              </c:ext>
            </c:extLst>
          </c:dPt>
          <c:cat>
            <c:strRef>
              <c:f>dataset_eval!$I$90:$I$99</c:f>
              <c:strCache>
                <c:ptCount val="10"/>
                <c:pt idx="0">
                  <c:v>beige</c:v>
                </c:pt>
                <c:pt idx="1">
                  <c:v>black</c:v>
                </c:pt>
                <c:pt idx="2">
                  <c:v>blue</c:v>
                </c:pt>
                <c:pt idx="3">
                  <c:v>brown</c:v>
                </c:pt>
                <c:pt idx="4">
                  <c:v>gray</c:v>
                </c:pt>
                <c:pt idx="5">
                  <c:v>pink</c:v>
                </c:pt>
                <c:pt idx="6">
                  <c:v>red</c:v>
                </c:pt>
                <c:pt idx="7">
                  <c:v>tan</c:v>
                </c:pt>
                <c:pt idx="8">
                  <c:v>white</c:v>
                </c:pt>
                <c:pt idx="9">
                  <c:v>yellow</c:v>
                </c:pt>
              </c:strCache>
            </c:strRef>
          </c:cat>
          <c:val>
            <c:numRef>
              <c:f>dataset_eval!$J$90:$J$99</c:f>
              <c:numCache>
                <c:formatCode>General</c:formatCode>
                <c:ptCount val="10"/>
                <c:pt idx="0">
                  <c:v>0.8</c:v>
                </c:pt>
                <c:pt idx="1">
                  <c:v>25.4</c:v>
                </c:pt>
                <c:pt idx="2">
                  <c:v>1.2</c:v>
                </c:pt>
                <c:pt idx="3">
                  <c:v>44.3</c:v>
                </c:pt>
                <c:pt idx="4">
                  <c:v>1.5</c:v>
                </c:pt>
                <c:pt idx="5">
                  <c:v>1.5</c:v>
                </c:pt>
                <c:pt idx="6">
                  <c:v>1.2</c:v>
                </c:pt>
                <c:pt idx="7">
                  <c:v>3.7</c:v>
                </c:pt>
                <c:pt idx="8">
                  <c:v>16.600000000000001</c:v>
                </c:pt>
                <c:pt idx="9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0-4AB3-B8B0-97E93E164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77170928"/>
        <c:axId val="77171760"/>
      </c:barChart>
      <c:catAx>
        <c:axId val="7717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1760"/>
        <c:crosses val="autoZero"/>
        <c:auto val="1"/>
        <c:lblAlgn val="ctr"/>
        <c:lblOffset val="100"/>
        <c:noMultiLvlLbl val="0"/>
      </c:catAx>
      <c:valAx>
        <c:axId val="77171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1709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</a:t>
            </a:r>
          </a:p>
        </c:rich>
      </c:tx>
      <c:layout>
        <c:manualLayout>
          <c:xMode val="edge"/>
          <c:yMode val="edge"/>
          <c:x val="0.3839819004524887"/>
          <c:y val="0.269607843137254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FB-4CDE-9CAA-EB9C4494608A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FB-4CDE-9CAA-EB9C4494608A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>
                  <a:extLst>
                    <a:ext uri="{837473B0-CC2E-450A-ABE3-18F120FF3D39}">
                      <a1611:picAttrSrcUrl xmlns:a1611="http://schemas.microsoft.com/office/drawing/2016/11/main" r:id="rId6"/>
                    </a:ext>
                  </a:extLst>
                </a:blip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3FB-4CDE-9CAA-EB9C4494608A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7"/>
                <a:tile tx="0" ty="0" sx="100000" sy="100000" flip="none" algn="tl"/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3FB-4CDE-9CAA-EB9C4494608A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8"/>
                <a:tile tx="0" ty="0" sx="100000" sy="100000" flip="none" algn="tl"/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3FB-4CDE-9CAA-EB9C4494608A}"/>
              </c:ext>
            </c:extLst>
          </c:dPt>
          <c:cat>
            <c:strRef>
              <c:f>dataset_eval!$L$90:$L$94</c:f>
              <c:strCache>
                <c:ptCount val="5"/>
                <c:pt idx="0">
                  <c:v>ceramic</c:v>
                </c:pt>
                <c:pt idx="1">
                  <c:v>gold</c:v>
                </c:pt>
                <c:pt idx="2">
                  <c:v>plastic</c:v>
                </c:pt>
                <c:pt idx="3">
                  <c:v>stone</c:v>
                </c:pt>
                <c:pt idx="4">
                  <c:v>wood</c:v>
                </c:pt>
              </c:strCache>
            </c:strRef>
          </c:cat>
          <c:val>
            <c:numRef>
              <c:f>dataset_eval!$M$90:$M$94</c:f>
              <c:numCache>
                <c:formatCode>General</c:formatCode>
                <c:ptCount val="5"/>
                <c:pt idx="0">
                  <c:v>29.4</c:v>
                </c:pt>
                <c:pt idx="1">
                  <c:v>14.7</c:v>
                </c:pt>
                <c:pt idx="2">
                  <c:v>11.8</c:v>
                </c:pt>
                <c:pt idx="3">
                  <c:v>17.600000000000001</c:v>
                </c:pt>
                <c:pt idx="4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B-4CDE-9CAA-EB9C44946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8678384"/>
        <c:axId val="347643248"/>
      </c:barChart>
      <c:catAx>
        <c:axId val="34867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43248"/>
        <c:crosses val="autoZero"/>
        <c:auto val="1"/>
        <c:lblAlgn val="ctr"/>
        <c:lblOffset val="100"/>
        <c:noMultiLvlLbl val="0"/>
      </c:catAx>
      <c:valAx>
        <c:axId val="347643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867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975451597962017"/>
          <c:y val="0.269607843137254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dataset_eval!$O$90</c:f>
              <c:strCache>
                <c:ptCount val="1"/>
                <c:pt idx="0">
                  <c:v>shape</c:v>
                </c:pt>
              </c:strCache>
            </c:strRef>
          </c:tx>
          <c:spPr>
            <a:pattFill prst="pct90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dataset_eval!$P$89</c:f>
              <c:strCache>
                <c:ptCount val="1"/>
                <c:pt idx="0">
                  <c:v>round</c:v>
                </c:pt>
              </c:strCache>
            </c:strRef>
          </c:cat>
          <c:val>
            <c:numRef>
              <c:f>dataset_eval!$P$90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1-4409-B28F-8E0671EF9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416192"/>
        <c:axId val="354416608"/>
      </c:barChart>
      <c:catAx>
        <c:axId val="35441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16608"/>
        <c:crosses val="autoZero"/>
        <c:auto val="1"/>
        <c:lblAlgn val="ctr"/>
        <c:lblOffset val="100"/>
        <c:noMultiLvlLbl val="0"/>
      </c:catAx>
      <c:valAx>
        <c:axId val="354416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44161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5F5D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5F5DC"/>
              </a:solidFill>
              <a:ln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34-4036-A36A-74A85B661B6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34-4036-A36A-74A85B661B6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34-4036-A36A-74A85B661B6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34-4036-A36A-74A85B661B6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334-4036-A36A-74A85B661B69}"/>
              </c:ext>
            </c:extLst>
          </c:dPt>
          <c:dPt>
            <c:idx val="5"/>
            <c:invertIfNegative val="0"/>
            <c:bubble3D val="0"/>
            <c:spPr>
              <a:solidFill>
                <a:srgbClr val="FA9C7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334-4036-A36A-74A85B661B69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334-4036-A36A-74A85B661B69}"/>
              </c:ext>
            </c:extLst>
          </c:dPt>
          <c:dPt>
            <c:idx val="7"/>
            <c:invertIfNegative val="0"/>
            <c:bubble3D val="0"/>
            <c:spPr>
              <a:solidFill>
                <a:srgbClr val="D2B4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334-4036-A36A-74A85B661B6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334-4036-A36A-74A85B661B69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334-4036-A36A-74A85B661B69}"/>
              </c:ext>
            </c:extLst>
          </c:dPt>
          <c:cat>
            <c:strRef>
              <c:f>dataset_eval!$I$90:$I$99</c:f>
              <c:strCache>
                <c:ptCount val="10"/>
                <c:pt idx="0">
                  <c:v>beige</c:v>
                </c:pt>
                <c:pt idx="1">
                  <c:v>black</c:v>
                </c:pt>
                <c:pt idx="2">
                  <c:v>blue</c:v>
                </c:pt>
                <c:pt idx="3">
                  <c:v>brown</c:v>
                </c:pt>
                <c:pt idx="4">
                  <c:v>gray</c:v>
                </c:pt>
                <c:pt idx="5">
                  <c:v>pink</c:v>
                </c:pt>
                <c:pt idx="6">
                  <c:v>red</c:v>
                </c:pt>
                <c:pt idx="7">
                  <c:v>tan</c:v>
                </c:pt>
                <c:pt idx="8">
                  <c:v>white</c:v>
                </c:pt>
                <c:pt idx="9">
                  <c:v>yellow</c:v>
                </c:pt>
              </c:strCache>
            </c:strRef>
          </c:cat>
          <c:val>
            <c:numRef>
              <c:f>dataset_eval!$J$90:$J$99</c:f>
              <c:numCache>
                <c:formatCode>General</c:formatCode>
                <c:ptCount val="10"/>
                <c:pt idx="0">
                  <c:v>0.8</c:v>
                </c:pt>
                <c:pt idx="1">
                  <c:v>25.4</c:v>
                </c:pt>
                <c:pt idx="2">
                  <c:v>1.2</c:v>
                </c:pt>
                <c:pt idx="3">
                  <c:v>44.3</c:v>
                </c:pt>
                <c:pt idx="4">
                  <c:v>1.5</c:v>
                </c:pt>
                <c:pt idx="5">
                  <c:v>1.5</c:v>
                </c:pt>
                <c:pt idx="6">
                  <c:v>1.2</c:v>
                </c:pt>
                <c:pt idx="7">
                  <c:v>3.7</c:v>
                </c:pt>
                <c:pt idx="8">
                  <c:v>16.600000000000001</c:v>
                </c:pt>
                <c:pt idx="9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334-4036-A36A-74A85B661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77170928"/>
        <c:axId val="77171760"/>
      </c:barChart>
      <c:catAx>
        <c:axId val="77170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171760"/>
        <c:crosses val="autoZero"/>
        <c:auto val="1"/>
        <c:lblAlgn val="ctr"/>
        <c:lblOffset val="100"/>
        <c:noMultiLvlLbl val="0"/>
      </c:catAx>
      <c:valAx>
        <c:axId val="77171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1709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</a:t>
            </a:r>
          </a:p>
        </c:rich>
      </c:tx>
      <c:layout>
        <c:manualLayout>
          <c:xMode val="edge"/>
          <c:yMode val="edge"/>
          <c:x val="0.43121016122984629"/>
          <c:y val="0.2124183006535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5F5D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5F5DC"/>
              </a:solidFill>
              <a:ln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06-48D4-9219-E2236EEBC534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06-48D4-9219-E2236EEBC53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06-48D4-9219-E2236EEBC53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06-48D4-9219-E2236EEBC53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06-48D4-9219-E2236EEBC534}"/>
              </c:ext>
            </c:extLst>
          </c:dPt>
          <c:dPt>
            <c:idx val="5"/>
            <c:invertIfNegative val="0"/>
            <c:bubble3D val="0"/>
            <c:spPr>
              <a:solidFill>
                <a:srgbClr val="FA9C7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06-48D4-9219-E2236EEBC534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06-48D4-9219-E2236EEBC534}"/>
              </c:ext>
            </c:extLst>
          </c:dPt>
          <c:dPt>
            <c:idx val="7"/>
            <c:invertIfNegative val="0"/>
            <c:bubble3D val="0"/>
            <c:spPr>
              <a:solidFill>
                <a:srgbClr val="D2B4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06-48D4-9219-E2236EEBC534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306-48D4-9219-E2236EEBC534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306-48D4-9219-E2236EEBC534}"/>
              </c:ext>
            </c:extLst>
          </c:dPt>
          <c:cat>
            <c:strRef>
              <c:f>dataset_eval!$I$90:$I$99</c:f>
              <c:strCache>
                <c:ptCount val="10"/>
                <c:pt idx="0">
                  <c:v>beige</c:v>
                </c:pt>
                <c:pt idx="1">
                  <c:v>black</c:v>
                </c:pt>
                <c:pt idx="2">
                  <c:v>blue</c:v>
                </c:pt>
                <c:pt idx="3">
                  <c:v>brown</c:v>
                </c:pt>
                <c:pt idx="4">
                  <c:v>gray</c:v>
                </c:pt>
                <c:pt idx="5">
                  <c:v>pink</c:v>
                </c:pt>
                <c:pt idx="6">
                  <c:v>red</c:v>
                </c:pt>
                <c:pt idx="7">
                  <c:v>tan</c:v>
                </c:pt>
                <c:pt idx="8">
                  <c:v>white</c:v>
                </c:pt>
                <c:pt idx="9">
                  <c:v>yellow</c:v>
                </c:pt>
              </c:strCache>
            </c:strRef>
          </c:cat>
          <c:val>
            <c:numRef>
              <c:f>dataset_eval!$J$90:$J$99</c:f>
              <c:numCache>
                <c:formatCode>General</c:formatCode>
                <c:ptCount val="10"/>
                <c:pt idx="0">
                  <c:v>0.8</c:v>
                </c:pt>
                <c:pt idx="1">
                  <c:v>25.4</c:v>
                </c:pt>
                <c:pt idx="2">
                  <c:v>1.2</c:v>
                </c:pt>
                <c:pt idx="3">
                  <c:v>44.3</c:v>
                </c:pt>
                <c:pt idx="4">
                  <c:v>1.5</c:v>
                </c:pt>
                <c:pt idx="5">
                  <c:v>1.5</c:v>
                </c:pt>
                <c:pt idx="6">
                  <c:v>1.2</c:v>
                </c:pt>
                <c:pt idx="7">
                  <c:v>3.7</c:v>
                </c:pt>
                <c:pt idx="8">
                  <c:v>16.600000000000001</c:v>
                </c:pt>
                <c:pt idx="9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306-48D4-9219-E2236EEBC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77170928"/>
        <c:axId val="77171760"/>
      </c:barChart>
      <c:catAx>
        <c:axId val="7717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1760"/>
        <c:crosses val="autoZero"/>
        <c:auto val="1"/>
        <c:lblAlgn val="ctr"/>
        <c:lblOffset val="100"/>
        <c:noMultiLvlLbl val="0"/>
      </c:catAx>
      <c:valAx>
        <c:axId val="77171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1709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</a:t>
            </a:r>
          </a:p>
        </c:rich>
      </c:tx>
      <c:layout>
        <c:manualLayout>
          <c:xMode val="edge"/>
          <c:yMode val="edge"/>
          <c:x val="0.3839819004524887"/>
          <c:y val="0.269607843137254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28-4C1A-8957-8868671999BB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28-4C1A-8957-8868671999BB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>
                  <a:extLst>
                    <a:ext uri="{837473B0-CC2E-450A-ABE3-18F120FF3D39}">
                      <a1611:picAttrSrcUrl xmlns:a1611="http://schemas.microsoft.com/office/drawing/2016/11/main" r:id="rId6"/>
                    </a:ext>
                  </a:extLst>
                </a:blip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628-4C1A-8957-8868671999BB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7"/>
                <a:tile tx="0" ty="0" sx="100000" sy="100000" flip="none" algn="tl"/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628-4C1A-8957-8868671999BB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8"/>
                <a:tile tx="0" ty="0" sx="100000" sy="100000" flip="none" algn="tl"/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628-4C1A-8957-8868671999BB}"/>
              </c:ext>
            </c:extLst>
          </c:dPt>
          <c:cat>
            <c:strRef>
              <c:f>dataset_eval!$L$90:$L$94</c:f>
              <c:strCache>
                <c:ptCount val="5"/>
                <c:pt idx="0">
                  <c:v>ceramic</c:v>
                </c:pt>
                <c:pt idx="1">
                  <c:v>gold</c:v>
                </c:pt>
                <c:pt idx="2">
                  <c:v>plastic</c:v>
                </c:pt>
                <c:pt idx="3">
                  <c:v>stone</c:v>
                </c:pt>
                <c:pt idx="4">
                  <c:v>wood</c:v>
                </c:pt>
              </c:strCache>
            </c:strRef>
          </c:cat>
          <c:val>
            <c:numRef>
              <c:f>dataset_eval!$M$90:$M$94</c:f>
              <c:numCache>
                <c:formatCode>General</c:formatCode>
                <c:ptCount val="5"/>
                <c:pt idx="0">
                  <c:v>29.4</c:v>
                </c:pt>
                <c:pt idx="1">
                  <c:v>14.7</c:v>
                </c:pt>
                <c:pt idx="2">
                  <c:v>11.8</c:v>
                </c:pt>
                <c:pt idx="3">
                  <c:v>17.600000000000001</c:v>
                </c:pt>
                <c:pt idx="4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28-4C1A-8957-886867199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8678384"/>
        <c:axId val="347643248"/>
      </c:barChart>
      <c:catAx>
        <c:axId val="34867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43248"/>
        <c:crosses val="autoZero"/>
        <c:auto val="1"/>
        <c:lblAlgn val="ctr"/>
        <c:lblOffset val="100"/>
        <c:noMultiLvlLbl val="0"/>
      </c:catAx>
      <c:valAx>
        <c:axId val="347643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867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co-occurrence</a:t>
            </a:r>
          </a:p>
        </c:rich>
      </c:tx>
      <c:layout>
        <c:manualLayout>
          <c:xMode val="edge"/>
          <c:yMode val="edge"/>
          <c:x val="0.32770809898762654"/>
          <c:y val="0.147058823529411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dataset_eval!$F$89:$F$100</c:f>
              <c:strCache>
                <c:ptCount val="12"/>
                <c:pt idx="0">
                  <c:v>head</c:v>
                </c:pt>
                <c:pt idx="1">
                  <c:v>ground</c:v>
                </c:pt>
                <c:pt idx="2">
                  <c:v>wall</c:v>
                </c:pt>
                <c:pt idx="3">
                  <c:v>face</c:v>
                </c:pt>
                <c:pt idx="4">
                  <c:v>tree</c:v>
                </c:pt>
                <c:pt idx="5">
                  <c:v>eye</c:v>
                </c:pt>
                <c:pt idx="6">
                  <c:v>grass</c:v>
                </c:pt>
                <c:pt idx="7">
                  <c:v>leg</c:v>
                </c:pt>
                <c:pt idx="8">
                  <c:v>paw</c:v>
                </c:pt>
                <c:pt idx="9">
                  <c:v>ear</c:v>
                </c:pt>
                <c:pt idx="10">
                  <c:v>fur</c:v>
                </c:pt>
                <c:pt idx="11">
                  <c:v>nose</c:v>
                </c:pt>
              </c:strCache>
            </c:strRef>
          </c:cat>
          <c:val>
            <c:numRef>
              <c:f>dataset_eval!$G$89:$G$100</c:f>
              <c:numCache>
                <c:formatCode>General</c:formatCode>
                <c:ptCount val="12"/>
                <c:pt idx="0">
                  <c:v>2</c:v>
                </c:pt>
                <c:pt idx="1">
                  <c:v>3.1</c:v>
                </c:pt>
                <c:pt idx="2">
                  <c:v>1.9</c:v>
                </c:pt>
                <c:pt idx="3">
                  <c:v>2.1</c:v>
                </c:pt>
                <c:pt idx="4">
                  <c:v>1.9</c:v>
                </c:pt>
                <c:pt idx="5">
                  <c:v>5</c:v>
                </c:pt>
                <c:pt idx="6">
                  <c:v>2</c:v>
                </c:pt>
                <c:pt idx="7">
                  <c:v>2.1</c:v>
                </c:pt>
                <c:pt idx="8">
                  <c:v>1.6</c:v>
                </c:pt>
                <c:pt idx="9">
                  <c:v>4.7</c:v>
                </c:pt>
                <c:pt idx="10">
                  <c:v>1.9</c:v>
                </c:pt>
                <c:pt idx="11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7-4EA3-AC8E-434D320C7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8827520"/>
        <c:axId val="194305568"/>
      </c:barChart>
      <c:catAx>
        <c:axId val="20188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5568"/>
        <c:crosses val="autoZero"/>
        <c:auto val="1"/>
        <c:lblAlgn val="ctr"/>
        <c:lblOffset val="100"/>
        <c:noMultiLvlLbl val="0"/>
      </c:catAx>
      <c:valAx>
        <c:axId val="194305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882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975451597962017"/>
          <c:y val="0.269607843137254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dataset_eval!$O$90</c:f>
              <c:strCache>
                <c:ptCount val="1"/>
                <c:pt idx="0">
                  <c:v>shape</c:v>
                </c:pt>
              </c:strCache>
            </c:strRef>
          </c:tx>
          <c:spPr>
            <a:pattFill prst="pct90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dataset_eval!$P$89</c:f>
              <c:strCache>
                <c:ptCount val="1"/>
                <c:pt idx="0">
                  <c:v>round</c:v>
                </c:pt>
              </c:strCache>
            </c:strRef>
          </c:cat>
          <c:val>
            <c:numRef>
              <c:f>dataset_eval!$P$90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2-4935-9B5D-F82834C38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416192"/>
        <c:axId val="354416608"/>
      </c:barChart>
      <c:catAx>
        <c:axId val="35441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16608"/>
        <c:crosses val="autoZero"/>
        <c:auto val="1"/>
        <c:lblAlgn val="ctr"/>
        <c:lblOffset val="100"/>
        <c:noMultiLvlLbl val="0"/>
      </c:catAx>
      <c:valAx>
        <c:axId val="354416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44161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image" Target="../media/image8.jpe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450850</xdr:colOff>
      <xdr:row>108</xdr:row>
      <xdr:rowOff>76200</xdr:rowOff>
    </xdr:from>
    <xdr:to>
      <xdr:col>10</xdr:col>
      <xdr:colOff>298450</xdr:colOff>
      <xdr:row>117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C7504-50DA-473A-AAF8-49BD80137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107</xdr:row>
      <xdr:rowOff>152400</xdr:rowOff>
    </xdr:from>
    <xdr:to>
      <xdr:col>15</xdr:col>
      <xdr:colOff>95250</xdr:colOff>
      <xdr:row>116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8D2096-C4B4-4FF6-BA78-3677CF02B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520700</xdr:colOff>
      <xdr:row>117</xdr:row>
      <xdr:rowOff>50800</xdr:rowOff>
    </xdr:from>
    <xdr:to>
      <xdr:col>9</xdr:col>
      <xdr:colOff>901700</xdr:colOff>
      <xdr:row>126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8B0767-0023-4665-8D4D-9D60A5594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692150</xdr:colOff>
      <xdr:row>117</xdr:row>
      <xdr:rowOff>6350</xdr:rowOff>
    </xdr:from>
    <xdr:to>
      <xdr:col>13</xdr:col>
      <xdr:colOff>298450</xdr:colOff>
      <xdr:row>125</xdr:row>
      <xdr:rowOff>87630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1518BB-EA80-4E87-BD3F-DF5A3D0AD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495300</xdr:colOff>
      <xdr:row>127</xdr:row>
      <xdr:rowOff>6350</xdr:rowOff>
    </xdr:from>
    <xdr:to>
      <xdr:col>15</xdr:col>
      <xdr:colOff>749300</xdr:colOff>
      <xdr:row>131</xdr:row>
      <xdr:rowOff>157480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3395E-8F77-482D-B1E6-D8362BF69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463550</xdr:colOff>
      <xdr:row>0</xdr:row>
      <xdr:rowOff>179613</xdr:rowOff>
    </xdr:from>
    <xdr:to>
      <xdr:col>10</xdr:col>
      <xdr:colOff>6350</xdr:colOff>
      <xdr:row>9</xdr:row>
      <xdr:rowOff>76743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4256EA-34F5-4ECE-AADF-45A6670CA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400050</xdr:colOff>
      <xdr:row>11</xdr:row>
      <xdr:rowOff>152400</xdr:rowOff>
    </xdr:from>
    <xdr:to>
      <xdr:col>9</xdr:col>
      <xdr:colOff>158750</xdr:colOff>
      <xdr:row>21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C1065C-77CF-48B4-8BBF-47BD20CED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476250</xdr:colOff>
      <xdr:row>19</xdr:row>
      <xdr:rowOff>12700</xdr:rowOff>
    </xdr:from>
    <xdr:to>
      <xdr:col>9</xdr:col>
      <xdr:colOff>508000</xdr:colOff>
      <xdr:row>28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05B7E6-EAF2-4043-B645-EE5CE8903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488950</xdr:colOff>
      <xdr:row>6</xdr:row>
      <xdr:rowOff>70755</xdr:rowOff>
    </xdr:from>
    <xdr:to>
      <xdr:col>7</xdr:col>
      <xdr:colOff>603250</xdr:colOff>
      <xdr:row>14</xdr:row>
      <xdr:rowOff>190135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248E24-9640-460F-8165-5820895F8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7259</xdr:colOff>
      <xdr:row>6</xdr:row>
      <xdr:rowOff>16326</xdr:rowOff>
    </xdr:from>
    <xdr:to>
      <xdr:col>4</xdr:col>
      <xdr:colOff>568779</xdr:colOff>
      <xdr:row>6</xdr:row>
      <xdr:rowOff>56427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3B67B8F9-5356-478D-9252-15C16AD332F5}"/>
            </a:ext>
          </a:extLst>
        </xdr:cNvPr>
        <xdr:cNvCxnSpPr>
          <a:cxnSpLocks/>
          <a:stCxn id="19" idx="3"/>
        </xdr:cNvCxnSpPr>
      </xdr:nvCxnSpPr>
      <xdr:spPr>
        <a:xfrm flipV="1">
          <a:off x="1830616" y="1104897"/>
          <a:ext cx="1169306" cy="40101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7259</xdr:colOff>
      <xdr:row>6</xdr:row>
      <xdr:rowOff>56427</xdr:rowOff>
    </xdr:from>
    <xdr:to>
      <xdr:col>4</xdr:col>
      <xdr:colOff>488950</xdr:colOff>
      <xdr:row>10</xdr:row>
      <xdr:rowOff>175801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4E09F29-98BC-4BD0-AB2C-D3063FF955A1}"/>
            </a:ext>
          </a:extLst>
        </xdr:cNvPr>
        <xdr:cNvCxnSpPr>
          <a:cxnSpLocks/>
          <a:stCxn id="19" idx="3"/>
          <a:endCxn id="10" idx="1"/>
        </xdr:cNvCxnSpPr>
      </xdr:nvCxnSpPr>
      <xdr:spPr>
        <a:xfrm>
          <a:off x="1830616" y="1144998"/>
          <a:ext cx="1089477" cy="84508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7259</xdr:colOff>
      <xdr:row>6</xdr:row>
      <xdr:rowOff>56427</xdr:rowOff>
    </xdr:from>
    <xdr:to>
      <xdr:col>4</xdr:col>
      <xdr:colOff>400050</xdr:colOff>
      <xdr:row>16</xdr:row>
      <xdr:rowOff>125185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0897C00-6F77-4B33-B2C2-0ABF749B0F65}"/>
            </a:ext>
          </a:extLst>
        </xdr:cNvPr>
        <xdr:cNvCxnSpPr>
          <a:cxnSpLocks/>
          <a:stCxn id="19" idx="3"/>
          <a:endCxn id="7" idx="1"/>
        </xdr:cNvCxnSpPr>
      </xdr:nvCxnSpPr>
      <xdr:spPr>
        <a:xfrm>
          <a:off x="1830616" y="1144998"/>
          <a:ext cx="1000577" cy="206447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7259</xdr:colOff>
      <xdr:row>6</xdr:row>
      <xdr:rowOff>56427</xdr:rowOff>
    </xdr:from>
    <xdr:to>
      <xdr:col>4</xdr:col>
      <xdr:colOff>476250</xdr:colOff>
      <xdr:row>23</xdr:row>
      <xdr:rowOff>79374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AA3E8E2F-298E-431C-9090-2BCA0CE67A0C}"/>
            </a:ext>
          </a:extLst>
        </xdr:cNvPr>
        <xdr:cNvCxnSpPr>
          <a:cxnSpLocks/>
          <a:stCxn id="19" idx="3"/>
          <a:endCxn id="8" idx="1"/>
        </xdr:cNvCxnSpPr>
      </xdr:nvCxnSpPr>
      <xdr:spPr>
        <a:xfrm>
          <a:off x="1830616" y="1144998"/>
          <a:ext cx="1076777" cy="349730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20928</xdr:colOff>
      <xdr:row>3</xdr:row>
      <xdr:rowOff>33025</xdr:rowOff>
    </xdr:from>
    <xdr:to>
      <xdr:col>3</xdr:col>
      <xdr:colOff>7259</xdr:colOff>
      <xdr:row>9</xdr:row>
      <xdr:rowOff>79828</xdr:rowOff>
    </xdr:to>
    <xdr:pic>
      <xdr:nvPicPr>
        <xdr:cNvPr id="19" name="Picture 18" descr="Cute cartoon penguin on white background Vector Image">
          <a:extLst>
            <a:ext uri="{FF2B5EF4-FFF2-40B4-BE49-F238E27FC236}">
              <a16:creationId xmlns:a16="http://schemas.microsoft.com/office/drawing/2014/main" id="{27EC405D-6E17-4B9A-9F85-87C356E428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510" b="10943"/>
        <a:stretch/>
      </xdr:blipFill>
      <xdr:spPr bwMode="auto">
        <a:xfrm>
          <a:off x="628714" y="577311"/>
          <a:ext cx="1201902" cy="1135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16931</xdr:colOff>
      <xdr:row>28</xdr:row>
      <xdr:rowOff>12699</xdr:rowOff>
    </xdr:from>
    <xdr:to>
      <xdr:col>5</xdr:col>
      <xdr:colOff>47411</xdr:colOff>
      <xdr:row>37</xdr:row>
      <xdr:rowOff>1269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31F5ABF-470A-4739-A995-C55BC848317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531" y="5518149"/>
          <a:ext cx="2468880" cy="1645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491671</xdr:colOff>
      <xdr:row>27</xdr:row>
      <xdr:rowOff>178707</xdr:rowOff>
    </xdr:from>
    <xdr:to>
      <xdr:col>9</xdr:col>
      <xdr:colOff>522151</xdr:colOff>
      <xdr:row>36</xdr:row>
      <xdr:rowOff>169999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78BB15F-88B3-422F-9FDB-CD794E91E27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0600" y="5467350"/>
          <a:ext cx="2461622" cy="1624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C80F-9A9A-4620-99BC-258A4351E029}">
  <dimension ref="B3:S88"/>
  <sheetViews>
    <sheetView topLeftCell="D37" zoomScaleNormal="100" workbookViewId="0">
      <selection activeCell="P84" sqref="P84"/>
    </sheetView>
  </sheetViews>
  <sheetFormatPr defaultRowHeight="14.5"/>
  <cols>
    <col min="2" max="2" width="9.81640625" bestFit="1" customWidth="1"/>
    <col min="3" max="3" width="19.54296875" bestFit="1" customWidth="1"/>
    <col min="4" max="4" width="15.1796875" bestFit="1" customWidth="1"/>
    <col min="5" max="5" width="14.81640625" bestFit="1" customWidth="1"/>
    <col min="6" max="6" width="16.7265625" customWidth="1"/>
    <col min="7" max="7" width="14" bestFit="1" customWidth="1"/>
    <col min="8" max="8" width="17.1796875" bestFit="1" customWidth="1"/>
    <col min="9" max="9" width="16.7265625" bestFit="1" customWidth="1"/>
    <col min="10" max="10" width="14.90625" bestFit="1" customWidth="1"/>
    <col min="11" max="11" width="24.90625" bestFit="1" customWidth="1"/>
    <col min="12" max="12" width="11.6328125" bestFit="1" customWidth="1"/>
    <col min="14" max="14" width="12.7265625" bestFit="1" customWidth="1"/>
    <col min="15" max="15" width="11.7265625" bestFit="1" customWidth="1"/>
    <col min="16" max="17" width="11.6328125" bestFit="1" customWidth="1"/>
  </cols>
  <sheetData>
    <row r="3" spans="2:17">
      <c r="B3" s="1"/>
      <c r="C3" s="1"/>
      <c r="D3" s="1" t="s">
        <v>3</v>
      </c>
      <c r="E3" s="1" t="s">
        <v>6</v>
      </c>
      <c r="F3" s="1" t="s">
        <v>7</v>
      </c>
      <c r="G3" s="1" t="s">
        <v>8</v>
      </c>
      <c r="H3" s="1" t="s">
        <v>12</v>
      </c>
      <c r="I3" s="1" t="s">
        <v>11</v>
      </c>
      <c r="J3" s="1" t="s">
        <v>13</v>
      </c>
      <c r="K3" s="1" t="s">
        <v>14</v>
      </c>
      <c r="L3" s="1" t="s">
        <v>15</v>
      </c>
      <c r="N3" t="s">
        <v>38</v>
      </c>
      <c r="O3" t="s">
        <v>39</v>
      </c>
      <c r="P3" t="s">
        <v>40</v>
      </c>
      <c r="Q3" t="s">
        <v>41</v>
      </c>
    </row>
    <row r="4" spans="2:17">
      <c r="B4" s="1" t="s">
        <v>0</v>
      </c>
      <c r="C4" s="1" t="s">
        <v>4</v>
      </c>
      <c r="D4" s="1">
        <v>0</v>
      </c>
      <c r="E4" s="1">
        <v>0.81</v>
      </c>
      <c r="F4" s="1">
        <v>0.03</v>
      </c>
      <c r="G4" s="1">
        <v>0.98</v>
      </c>
      <c r="H4" s="1">
        <v>0.08</v>
      </c>
      <c r="I4" s="1">
        <v>0.8</v>
      </c>
      <c r="J4" s="1">
        <v>3.9E-2</v>
      </c>
      <c r="K4" s="1">
        <v>0.16</v>
      </c>
      <c r="L4" s="1">
        <v>0.94</v>
      </c>
      <c r="N4">
        <v>0</v>
      </c>
      <c r="O4">
        <v>0.45</v>
      </c>
      <c r="P4">
        <v>0</v>
      </c>
      <c r="Q4">
        <v>0.28000000000000003</v>
      </c>
    </row>
    <row r="5" spans="2:17">
      <c r="B5" s="1"/>
      <c r="C5" s="1" t="s">
        <v>5</v>
      </c>
      <c r="D5" s="1">
        <v>0.54</v>
      </c>
      <c r="E5" s="2">
        <v>1</v>
      </c>
      <c r="F5" s="1">
        <v>0.19</v>
      </c>
      <c r="G5" s="2">
        <v>0.99</v>
      </c>
      <c r="H5" s="1">
        <v>0.28999999999999998</v>
      </c>
      <c r="I5" s="1">
        <v>0.96</v>
      </c>
      <c r="J5" s="1">
        <v>0.22</v>
      </c>
      <c r="K5" s="1">
        <v>0.42</v>
      </c>
      <c r="L5" s="1">
        <v>0.98</v>
      </c>
      <c r="N5">
        <v>3.1E-2</v>
      </c>
      <c r="O5">
        <v>0.98</v>
      </c>
      <c r="P5">
        <v>1.7000000000000001E-2</v>
      </c>
      <c r="Q5">
        <v>0.99</v>
      </c>
    </row>
    <row r="6" spans="2:17">
      <c r="B6" s="1"/>
      <c r="C6" s="1" t="s">
        <v>1</v>
      </c>
      <c r="D6" s="1">
        <v>0.61</v>
      </c>
      <c r="E6" s="1"/>
      <c r="F6" s="1">
        <v>0.19</v>
      </c>
      <c r="G6" s="1"/>
      <c r="H6" s="1">
        <v>0.28999999999999998</v>
      </c>
      <c r="I6" s="1"/>
      <c r="J6" s="1"/>
      <c r="K6" s="1"/>
      <c r="L6" s="1"/>
      <c r="N6">
        <v>3.6999999999999998E-2</v>
      </c>
      <c r="P6">
        <v>6.7000000000000004E-2</v>
      </c>
    </row>
    <row r="7" spans="2:17">
      <c r="B7" s="1" t="s">
        <v>2</v>
      </c>
      <c r="C7" s="1" t="s">
        <v>4</v>
      </c>
      <c r="D7" s="1">
        <v>0</v>
      </c>
      <c r="E7" s="1">
        <v>1</v>
      </c>
      <c r="F7" s="1">
        <v>0.01</v>
      </c>
      <c r="G7" s="1">
        <v>0.98</v>
      </c>
      <c r="H7" s="1">
        <v>0.09</v>
      </c>
      <c r="I7" s="1">
        <v>0.81</v>
      </c>
      <c r="J7" s="1">
        <v>2.3E-2</v>
      </c>
      <c r="K7" s="1">
        <v>0.09</v>
      </c>
      <c r="L7" s="1">
        <v>0.95</v>
      </c>
      <c r="N7">
        <v>0</v>
      </c>
      <c r="O7">
        <v>0.57999999999999996</v>
      </c>
      <c r="P7">
        <v>0</v>
      </c>
      <c r="Q7">
        <v>0.44</v>
      </c>
    </row>
    <row r="8" spans="2:17">
      <c r="B8" s="1"/>
      <c r="C8" s="1" t="s">
        <v>5</v>
      </c>
      <c r="D8" s="7">
        <v>0.55000000000000004</v>
      </c>
      <c r="E8" s="2">
        <v>1</v>
      </c>
      <c r="F8" s="2">
        <v>0.23</v>
      </c>
      <c r="G8" s="2">
        <v>0.99</v>
      </c>
      <c r="H8" s="2">
        <v>0.33</v>
      </c>
      <c r="I8" s="7">
        <v>0.98</v>
      </c>
      <c r="J8" s="2">
        <v>0.24</v>
      </c>
      <c r="K8" s="2">
        <v>0.45</v>
      </c>
      <c r="L8" s="2">
        <v>0.99</v>
      </c>
      <c r="N8" s="11">
        <v>5.0999999999999997E-2</v>
      </c>
      <c r="O8" s="11">
        <v>1</v>
      </c>
      <c r="P8" s="12">
        <v>3.7999999999999999E-2</v>
      </c>
      <c r="Q8" s="12">
        <v>0.99</v>
      </c>
    </row>
    <row r="9" spans="2:17">
      <c r="B9" s="1"/>
      <c r="C9" s="1" t="s">
        <v>1</v>
      </c>
      <c r="D9" s="1">
        <v>0.61</v>
      </c>
      <c r="E9" s="1"/>
      <c r="F9" s="1">
        <v>0.22</v>
      </c>
      <c r="G9" s="1"/>
      <c r="H9" s="1">
        <v>0.31</v>
      </c>
      <c r="I9" s="1"/>
      <c r="J9" s="1"/>
      <c r="K9" s="1"/>
      <c r="L9" s="1"/>
      <c r="N9" s="12">
        <v>3.4000000000000002E-2</v>
      </c>
      <c r="P9">
        <v>1.6E-2</v>
      </c>
    </row>
    <row r="10" spans="2:17">
      <c r="B10" s="3" t="s">
        <v>17</v>
      </c>
      <c r="C10" s="4" t="s">
        <v>4</v>
      </c>
      <c r="D10" s="4">
        <v>0</v>
      </c>
      <c r="E10" s="4">
        <v>0.94</v>
      </c>
      <c r="F10" s="4">
        <v>0.01</v>
      </c>
      <c r="G10" s="4">
        <v>0.99</v>
      </c>
      <c r="H10" s="4">
        <v>0.13</v>
      </c>
      <c r="I10" s="4">
        <v>0.76</v>
      </c>
      <c r="J10" s="4">
        <v>0.03</v>
      </c>
      <c r="K10" s="4">
        <v>0.15</v>
      </c>
      <c r="L10" s="4">
        <v>0.95</v>
      </c>
      <c r="N10" s="13">
        <v>1.0999999999999999E-2</v>
      </c>
      <c r="O10" s="13">
        <v>0.76</v>
      </c>
      <c r="P10">
        <v>0</v>
      </c>
      <c r="Q10">
        <v>0.32</v>
      </c>
    </row>
    <row r="11" spans="2:17">
      <c r="B11" s="3"/>
      <c r="C11" s="4" t="s">
        <v>5</v>
      </c>
      <c r="D11" s="6">
        <v>0.56999999999999995</v>
      </c>
      <c r="E11" s="6">
        <v>1</v>
      </c>
      <c r="F11" s="4">
        <v>0.21</v>
      </c>
      <c r="G11" s="6">
        <v>0.99</v>
      </c>
      <c r="H11" s="6">
        <v>0.33</v>
      </c>
      <c r="I11" s="6">
        <v>0.99</v>
      </c>
      <c r="J11" s="6">
        <v>0.24</v>
      </c>
      <c r="K11" s="4">
        <v>0.44</v>
      </c>
      <c r="L11" s="6">
        <v>0.99</v>
      </c>
      <c r="N11" s="11">
        <v>4.5999999999999999E-2</v>
      </c>
      <c r="O11" s="13">
        <v>0.99</v>
      </c>
      <c r="P11">
        <v>3.7999999999999999E-2</v>
      </c>
      <c r="Q11">
        <v>1</v>
      </c>
    </row>
    <row r="12" spans="2:17">
      <c r="B12" s="3"/>
      <c r="C12" s="4" t="s">
        <v>1</v>
      </c>
      <c r="D12" s="5">
        <v>0.67</v>
      </c>
      <c r="E12" s="3"/>
      <c r="F12" s="4">
        <v>0.21</v>
      </c>
      <c r="G12" s="3"/>
      <c r="H12" s="5">
        <v>0.33</v>
      </c>
      <c r="I12" s="3"/>
      <c r="J12" s="3"/>
      <c r="K12" s="3"/>
      <c r="L12" s="3"/>
      <c r="N12">
        <v>3.4000000000000002E-2</v>
      </c>
      <c r="P12">
        <v>3.3000000000000002E-2</v>
      </c>
    </row>
    <row r="14" spans="2:17">
      <c r="C14" t="s">
        <v>9</v>
      </c>
      <c r="N14" t="s">
        <v>42</v>
      </c>
    </row>
    <row r="15" spans="2:17">
      <c r="C15" t="s">
        <v>10</v>
      </c>
    </row>
    <row r="16" spans="2:17">
      <c r="C16" t="s">
        <v>16</v>
      </c>
      <c r="N16" t="s">
        <v>43</v>
      </c>
      <c r="O16" t="s">
        <v>45</v>
      </c>
    </row>
    <row r="17" spans="2:16">
      <c r="N17" t="s">
        <v>44</v>
      </c>
    </row>
    <row r="18" spans="2:16">
      <c r="C18" t="s">
        <v>58</v>
      </c>
      <c r="D18" t="s">
        <v>56</v>
      </c>
      <c r="E18" t="s">
        <v>35</v>
      </c>
      <c r="F18" t="s">
        <v>36</v>
      </c>
      <c r="O18" t="s">
        <v>46</v>
      </c>
    </row>
    <row r="19" spans="2:16">
      <c r="B19" t="s">
        <v>0</v>
      </c>
      <c r="C19" t="s">
        <v>18</v>
      </c>
      <c r="D19">
        <v>0.32100000000000001</v>
      </c>
      <c r="E19">
        <v>0.30299999999999999</v>
      </c>
      <c r="F19">
        <v>0.499</v>
      </c>
      <c r="O19" t="s">
        <v>47</v>
      </c>
    </row>
    <row r="20" spans="2:16">
      <c r="C20" t="s">
        <v>19</v>
      </c>
      <c r="D20">
        <v>0.60599999999999998</v>
      </c>
      <c r="E20">
        <v>0.34</v>
      </c>
      <c r="F20">
        <v>0.46</v>
      </c>
      <c r="O20" t="s">
        <v>48</v>
      </c>
    </row>
    <row r="21" spans="2:16">
      <c r="B21" t="s">
        <v>2</v>
      </c>
      <c r="C21" t="s">
        <v>18</v>
      </c>
      <c r="D21">
        <v>0.433</v>
      </c>
      <c r="E21">
        <v>0.251</v>
      </c>
      <c r="F21">
        <v>0.35099999999999998</v>
      </c>
      <c r="O21" t="s">
        <v>49</v>
      </c>
    </row>
    <row r="22" spans="2:16">
      <c r="C22" t="s">
        <v>19</v>
      </c>
      <c r="D22">
        <v>0.41099999999999998</v>
      </c>
      <c r="E22">
        <v>0.35</v>
      </c>
      <c r="F22">
        <v>0.36</v>
      </c>
      <c r="P22" t="s">
        <v>50</v>
      </c>
    </row>
    <row r="23" spans="2:16">
      <c r="B23" t="s">
        <v>17</v>
      </c>
      <c r="C23" t="s">
        <v>18</v>
      </c>
      <c r="D23">
        <v>0.53500000000000003</v>
      </c>
      <c r="E23">
        <v>0.30199999999999999</v>
      </c>
      <c r="F23">
        <v>0.497</v>
      </c>
    </row>
    <row r="24" spans="2:16">
      <c r="C24" t="s">
        <v>19</v>
      </c>
      <c r="D24">
        <v>0.55100000000000005</v>
      </c>
      <c r="E24">
        <v>0.35</v>
      </c>
      <c r="F24">
        <v>0.44</v>
      </c>
    </row>
    <row r="25" spans="2:16">
      <c r="F25" t="s">
        <v>37</v>
      </c>
    </row>
    <row r="26" spans="2:16">
      <c r="N26" t="s">
        <v>51</v>
      </c>
      <c r="P26" t="s">
        <v>52</v>
      </c>
    </row>
    <row r="27" spans="2:16">
      <c r="L27" t="s">
        <v>30</v>
      </c>
      <c r="M27" t="s">
        <v>53</v>
      </c>
      <c r="N27" s="14">
        <v>0.376</v>
      </c>
      <c r="P27">
        <v>0.36899999999999999</v>
      </c>
    </row>
    <row r="28" spans="2:16">
      <c r="D28" t="s">
        <v>34</v>
      </c>
      <c r="M28" t="s">
        <v>19</v>
      </c>
      <c r="N28">
        <v>0.374</v>
      </c>
      <c r="P28">
        <v>0.36599999999999999</v>
      </c>
    </row>
    <row r="29" spans="2:16">
      <c r="D29" t="s">
        <v>30</v>
      </c>
      <c r="F29" t="s">
        <v>17</v>
      </c>
      <c r="H29" t="s">
        <v>31</v>
      </c>
      <c r="L29" t="s">
        <v>31</v>
      </c>
      <c r="M29" t="s">
        <v>53</v>
      </c>
      <c r="N29">
        <v>0.374</v>
      </c>
      <c r="P29">
        <v>0.38</v>
      </c>
    </row>
    <row r="30" spans="2:16">
      <c r="D30" t="s">
        <v>20</v>
      </c>
      <c r="F30" t="s">
        <v>20</v>
      </c>
      <c r="H30" t="s">
        <v>21</v>
      </c>
      <c r="M30" t="s">
        <v>19</v>
      </c>
      <c r="N30">
        <v>0.373</v>
      </c>
      <c r="P30">
        <v>0.379</v>
      </c>
    </row>
    <row r="31" spans="2:16">
      <c r="D31" t="s">
        <v>26</v>
      </c>
      <c r="F31" t="s">
        <v>21</v>
      </c>
      <c r="H31" s="10" t="s">
        <v>32</v>
      </c>
      <c r="L31" t="s">
        <v>17</v>
      </c>
      <c r="M31" t="s">
        <v>53</v>
      </c>
      <c r="N31">
        <v>0.36899999999999999</v>
      </c>
      <c r="P31" s="14">
        <v>0.38300000000000001</v>
      </c>
    </row>
    <row r="32" spans="2:16">
      <c r="D32" t="s">
        <v>27</v>
      </c>
      <c r="F32" s="8" t="s">
        <v>22</v>
      </c>
      <c r="H32" s="8" t="s">
        <v>33</v>
      </c>
      <c r="M32" t="s">
        <v>19</v>
      </c>
      <c r="N32">
        <v>0.373</v>
      </c>
      <c r="P32">
        <v>0.379</v>
      </c>
    </row>
    <row r="33" spans="3:16">
      <c r="D33" s="10" t="s">
        <v>28</v>
      </c>
      <c r="F33" t="s">
        <v>23</v>
      </c>
      <c r="H33" s="8" t="s">
        <v>24</v>
      </c>
    </row>
    <row r="34" spans="3:16">
      <c r="D34" s="8" t="s">
        <v>29</v>
      </c>
      <c r="F34" s="8" t="s">
        <v>24</v>
      </c>
      <c r="L34" t="s">
        <v>54</v>
      </c>
    </row>
    <row r="35" spans="3:16">
      <c r="D35" s="9" t="s">
        <v>25</v>
      </c>
      <c r="F35" s="9" t="s">
        <v>25</v>
      </c>
      <c r="L35" t="s">
        <v>55</v>
      </c>
      <c r="O35" t="s">
        <v>59</v>
      </c>
    </row>
    <row r="37" spans="3:16">
      <c r="N37" t="s">
        <v>51</v>
      </c>
      <c r="O37" t="s">
        <v>52</v>
      </c>
    </row>
    <row r="38" spans="3:16">
      <c r="L38" t="s">
        <v>30</v>
      </c>
      <c r="M38" t="s">
        <v>53</v>
      </c>
      <c r="N38" s="15">
        <v>0.61099999999999999</v>
      </c>
      <c r="O38">
        <v>0.66700000000000004</v>
      </c>
    </row>
    <row r="39" spans="3:16">
      <c r="D39" t="s">
        <v>57</v>
      </c>
      <c r="G39" t="s">
        <v>119</v>
      </c>
      <c r="M39" t="s">
        <v>19</v>
      </c>
      <c r="N39">
        <v>0.47499999999999998</v>
      </c>
      <c r="O39">
        <v>0.435</v>
      </c>
    </row>
    <row r="40" spans="3:16">
      <c r="D40" t="s">
        <v>56</v>
      </c>
      <c r="E40" t="s">
        <v>35</v>
      </c>
      <c r="F40" t="s">
        <v>36</v>
      </c>
      <c r="L40" t="s">
        <v>31</v>
      </c>
      <c r="M40" t="s">
        <v>53</v>
      </c>
      <c r="N40" s="14">
        <v>0.629</v>
      </c>
      <c r="O40">
        <v>0.65900000000000003</v>
      </c>
    </row>
    <row r="41" spans="3:16">
      <c r="C41" t="s">
        <v>0</v>
      </c>
      <c r="D41" s="14">
        <v>0.39100000000000001</v>
      </c>
      <c r="E41">
        <v>0.35599999999999998</v>
      </c>
      <c r="F41" s="14">
        <v>0.39700000000000002</v>
      </c>
      <c r="M41" t="s">
        <v>19</v>
      </c>
      <c r="N41">
        <v>0.496</v>
      </c>
      <c r="O41">
        <v>0.44900000000000001</v>
      </c>
    </row>
    <row r="42" spans="3:16">
      <c r="C42" t="s">
        <v>2</v>
      </c>
      <c r="D42">
        <v>0.33200000000000002</v>
      </c>
      <c r="E42" s="14">
        <v>0.37</v>
      </c>
      <c r="F42">
        <v>0.33300000000000002</v>
      </c>
      <c r="L42" t="s">
        <v>17</v>
      </c>
      <c r="M42" t="s">
        <v>53</v>
      </c>
      <c r="N42">
        <v>0.56299999999999994</v>
      </c>
      <c r="O42" s="14">
        <v>0.70299999999999996</v>
      </c>
    </row>
    <row r="43" spans="3:16">
      <c r="C43" t="s">
        <v>17</v>
      </c>
      <c r="D43">
        <v>0.318</v>
      </c>
      <c r="E43">
        <v>0.35599999999999998</v>
      </c>
      <c r="F43">
        <v>0.36499999999999999</v>
      </c>
      <c r="M43" t="s">
        <v>19</v>
      </c>
      <c r="N43">
        <v>0.496</v>
      </c>
      <c r="O43" s="15">
        <v>0.44900000000000001</v>
      </c>
    </row>
    <row r="46" spans="3:16">
      <c r="H46" t="s">
        <v>70</v>
      </c>
    </row>
    <row r="47" spans="3:16">
      <c r="H47" t="s">
        <v>30</v>
      </c>
      <c r="I47" t="s">
        <v>74</v>
      </c>
      <c r="P47" t="s">
        <v>928</v>
      </c>
    </row>
    <row r="48" spans="3:16">
      <c r="H48" t="s">
        <v>31</v>
      </c>
      <c r="I48" t="s">
        <v>73</v>
      </c>
      <c r="O48" t="s">
        <v>929</v>
      </c>
      <c r="P48">
        <v>15</v>
      </c>
    </row>
    <row r="49" spans="3:19">
      <c r="H49" t="s">
        <v>17</v>
      </c>
      <c r="I49" t="s">
        <v>76</v>
      </c>
      <c r="O49" t="s">
        <v>930</v>
      </c>
      <c r="P49">
        <v>33</v>
      </c>
    </row>
    <row r="50" spans="3:19">
      <c r="H50" t="s">
        <v>71</v>
      </c>
      <c r="O50" t="s">
        <v>931</v>
      </c>
      <c r="P50">
        <v>25</v>
      </c>
    </row>
    <row r="51" spans="3:19">
      <c r="H51" t="s">
        <v>30</v>
      </c>
      <c r="I51" t="s">
        <v>75</v>
      </c>
      <c r="O51" t="s">
        <v>932</v>
      </c>
      <c r="P51">
        <v>16</v>
      </c>
    </row>
    <row r="52" spans="3:19">
      <c r="H52" t="s">
        <v>31</v>
      </c>
      <c r="I52" t="s">
        <v>72</v>
      </c>
      <c r="O52" t="s">
        <v>933</v>
      </c>
      <c r="P52">
        <v>18</v>
      </c>
    </row>
    <row r="53" spans="3:19">
      <c r="H53" t="s">
        <v>17</v>
      </c>
      <c r="I53" t="s">
        <v>77</v>
      </c>
      <c r="P53">
        <f>SUM(P48:P52)</f>
        <v>107</v>
      </c>
    </row>
    <row r="55" spans="3:19">
      <c r="D55" t="s">
        <v>60</v>
      </c>
      <c r="I55" t="s">
        <v>80</v>
      </c>
      <c r="J55" t="s">
        <v>79</v>
      </c>
      <c r="K55" t="s">
        <v>86</v>
      </c>
      <c r="L55" t="s">
        <v>83</v>
      </c>
    </row>
    <row r="56" spans="3:19">
      <c r="D56" t="s">
        <v>56</v>
      </c>
      <c r="E56" t="s">
        <v>35</v>
      </c>
      <c r="F56" t="s">
        <v>36</v>
      </c>
      <c r="H56" t="s">
        <v>78</v>
      </c>
      <c r="I56">
        <v>-0.11</v>
      </c>
      <c r="J56">
        <v>-7.0999999999999994E-2</v>
      </c>
      <c r="K56" s="16" t="s">
        <v>85</v>
      </c>
      <c r="L56" s="16" t="s">
        <v>84</v>
      </c>
    </row>
    <row r="57" spans="3:19">
      <c r="C57" t="s">
        <v>0</v>
      </c>
      <c r="D57" s="15" t="s">
        <v>61</v>
      </c>
      <c r="E57" s="15" t="s">
        <v>64</v>
      </c>
      <c r="F57" s="14" t="s">
        <v>67</v>
      </c>
      <c r="H57" t="s">
        <v>82</v>
      </c>
      <c r="I57">
        <v>0.33300000000000002</v>
      </c>
      <c r="J57">
        <v>0.39200000000000002</v>
      </c>
      <c r="K57" s="16" t="s">
        <v>87</v>
      </c>
      <c r="L57" s="16" t="s">
        <v>88</v>
      </c>
    </row>
    <row r="58" spans="3:19">
      <c r="C58" t="s">
        <v>2</v>
      </c>
      <c r="D58" s="14" t="s">
        <v>62</v>
      </c>
      <c r="E58" s="14" t="s">
        <v>65</v>
      </c>
      <c r="F58" s="15" t="s">
        <v>68</v>
      </c>
      <c r="H58" t="s">
        <v>81</v>
      </c>
      <c r="I58">
        <v>0.56699999999999995</v>
      </c>
      <c r="J58">
        <v>0.41599999999999998</v>
      </c>
      <c r="L58" s="16" t="s">
        <v>89</v>
      </c>
    </row>
    <row r="59" spans="3:19">
      <c r="C59" t="s">
        <v>17</v>
      </c>
      <c r="D59" t="s">
        <v>63</v>
      </c>
      <c r="E59" t="s">
        <v>66</v>
      </c>
      <c r="F59" t="s">
        <v>69</v>
      </c>
    </row>
    <row r="61" spans="3:19">
      <c r="H61" t="s">
        <v>90</v>
      </c>
      <c r="R61" t="s">
        <v>942</v>
      </c>
      <c r="S61" t="s">
        <v>943</v>
      </c>
    </row>
    <row r="62" spans="3:19">
      <c r="H62" t="s">
        <v>30</v>
      </c>
      <c r="I62" t="s">
        <v>91</v>
      </c>
      <c r="P62" s="25" t="s">
        <v>30</v>
      </c>
      <c r="Q62" s="25" t="s">
        <v>53</v>
      </c>
      <c r="R62">
        <v>67.099999999999994</v>
      </c>
      <c r="S62">
        <v>80</v>
      </c>
    </row>
    <row r="63" spans="3:19">
      <c r="H63" t="s">
        <v>31</v>
      </c>
      <c r="I63" t="s">
        <v>93</v>
      </c>
      <c r="P63" s="25"/>
      <c r="Q63" s="25" t="s">
        <v>19</v>
      </c>
      <c r="R63">
        <v>55.7</v>
      </c>
      <c r="S63">
        <v>69.900000000000006</v>
      </c>
    </row>
    <row r="64" spans="3:19">
      <c r="H64" t="s">
        <v>17</v>
      </c>
      <c r="I64" t="s">
        <v>95</v>
      </c>
      <c r="P64" s="25" t="s">
        <v>31</v>
      </c>
      <c r="Q64" s="25" t="s">
        <v>53</v>
      </c>
      <c r="R64">
        <v>67.7</v>
      </c>
      <c r="S64">
        <v>79.5</v>
      </c>
    </row>
    <row r="65" spans="8:19">
      <c r="H65" t="s">
        <v>71</v>
      </c>
      <c r="P65" s="25"/>
      <c r="Q65" s="25" t="s">
        <v>19</v>
      </c>
      <c r="R65">
        <v>57.3</v>
      </c>
      <c r="S65">
        <v>70.599999999999994</v>
      </c>
    </row>
    <row r="66" spans="8:19">
      <c r="H66" t="s">
        <v>30</v>
      </c>
      <c r="I66" t="s">
        <v>92</v>
      </c>
      <c r="P66" s="25" t="s">
        <v>17</v>
      </c>
      <c r="Q66" s="25" t="s">
        <v>53</v>
      </c>
      <c r="R66">
        <v>60.7</v>
      </c>
      <c r="S66">
        <v>84.6</v>
      </c>
    </row>
    <row r="67" spans="8:19">
      <c r="H67" t="s">
        <v>31</v>
      </c>
      <c r="I67" t="s">
        <v>94</v>
      </c>
      <c r="P67" s="25"/>
      <c r="Q67" s="25" t="s">
        <v>19</v>
      </c>
      <c r="R67">
        <v>57.3</v>
      </c>
      <c r="S67">
        <v>70.599999999999994</v>
      </c>
    </row>
    <row r="68" spans="8:19">
      <c r="H68" t="s">
        <v>17</v>
      </c>
      <c r="I68" t="s">
        <v>96</v>
      </c>
      <c r="P68" t="s">
        <v>940</v>
      </c>
      <c r="Q68" t="s">
        <v>53</v>
      </c>
      <c r="R68">
        <v>66.099999999999994</v>
      </c>
      <c r="S68" s="15">
        <v>80.900000000000006</v>
      </c>
    </row>
    <row r="69" spans="8:19">
      <c r="Q69" t="s">
        <v>19</v>
      </c>
      <c r="R69">
        <v>55.7</v>
      </c>
      <c r="S69" s="15">
        <v>70</v>
      </c>
    </row>
    <row r="70" spans="8:19">
      <c r="I70" t="s">
        <v>80</v>
      </c>
      <c r="J70" t="s">
        <v>79</v>
      </c>
      <c r="K70" t="s">
        <v>97</v>
      </c>
      <c r="L70" t="s">
        <v>83</v>
      </c>
      <c r="P70" t="s">
        <v>941</v>
      </c>
      <c r="Q70" t="s">
        <v>53</v>
      </c>
      <c r="R70">
        <v>70.7</v>
      </c>
      <c r="S70" s="15">
        <v>79.400000000000006</v>
      </c>
    </row>
    <row r="71" spans="8:19">
      <c r="H71" t="s">
        <v>78</v>
      </c>
      <c r="I71">
        <v>0.749</v>
      </c>
      <c r="J71">
        <v>0.71799999999999997</v>
      </c>
      <c r="K71" s="16" t="s">
        <v>100</v>
      </c>
      <c r="L71" s="16" t="s">
        <v>101</v>
      </c>
      <c r="Q71" t="s">
        <v>19</v>
      </c>
      <c r="R71">
        <v>57.3</v>
      </c>
      <c r="S71">
        <v>70.599999999999994</v>
      </c>
    </row>
    <row r="72" spans="8:19">
      <c r="H72" t="s">
        <v>82</v>
      </c>
      <c r="I72">
        <v>0.77600000000000002</v>
      </c>
      <c r="J72">
        <v>0.71499999999999997</v>
      </c>
      <c r="K72" s="16" t="s">
        <v>99</v>
      </c>
      <c r="L72" t="s">
        <v>98</v>
      </c>
    </row>
    <row r="73" spans="8:19">
      <c r="H73" t="s">
        <v>81</v>
      </c>
      <c r="I73">
        <v>0.77600000000000002</v>
      </c>
      <c r="J73">
        <v>0.86299999999999999</v>
      </c>
      <c r="K73" s="16" t="s">
        <v>102</v>
      </c>
      <c r="L73" s="16" t="s">
        <v>103</v>
      </c>
    </row>
    <row r="76" spans="8:19">
      <c r="H76" t="s">
        <v>104</v>
      </c>
    </row>
    <row r="77" spans="8:19">
      <c r="H77" t="s">
        <v>30</v>
      </c>
      <c r="I77" s="16" t="s">
        <v>106</v>
      </c>
    </row>
    <row r="78" spans="8:19">
      <c r="H78" t="s">
        <v>31</v>
      </c>
      <c r="I78" s="16" t="s">
        <v>107</v>
      </c>
    </row>
    <row r="79" spans="8:19">
      <c r="H79" t="s">
        <v>17</v>
      </c>
      <c r="I79" t="s">
        <v>109</v>
      </c>
    </row>
    <row r="80" spans="8:19">
      <c r="H80" t="s">
        <v>71</v>
      </c>
    </row>
    <row r="81" spans="8:12">
      <c r="H81" t="s">
        <v>30</v>
      </c>
      <c r="I81" t="s">
        <v>105</v>
      </c>
    </row>
    <row r="82" spans="8:12">
      <c r="H82" t="s">
        <v>31</v>
      </c>
      <c r="I82" t="s">
        <v>108</v>
      </c>
    </row>
    <row r="83" spans="8:12">
      <c r="H83" t="s">
        <v>17</v>
      </c>
      <c r="I83" t="s">
        <v>110</v>
      </c>
    </row>
    <row r="85" spans="8:12">
      <c r="I85" t="s">
        <v>80</v>
      </c>
      <c r="J85" t="s">
        <v>79</v>
      </c>
      <c r="K85" t="s">
        <v>86</v>
      </c>
      <c r="L85" t="s">
        <v>83</v>
      </c>
    </row>
    <row r="86" spans="8:12">
      <c r="H86" t="s">
        <v>78</v>
      </c>
      <c r="I86">
        <v>0.90300000000000002</v>
      </c>
      <c r="J86" t="s">
        <v>114</v>
      </c>
      <c r="K86" s="16" t="s">
        <v>111</v>
      </c>
      <c r="L86" s="16" t="s">
        <v>112</v>
      </c>
    </row>
    <row r="87" spans="8:12">
      <c r="H87" t="s">
        <v>82</v>
      </c>
      <c r="I87">
        <v>0.98799999999999999</v>
      </c>
      <c r="J87" t="s">
        <v>113</v>
      </c>
      <c r="L87" t="s">
        <v>115</v>
      </c>
    </row>
    <row r="88" spans="8:12">
      <c r="H88" t="s">
        <v>81</v>
      </c>
      <c r="I88">
        <v>0.89900000000000002</v>
      </c>
      <c r="J88" t="s">
        <v>116</v>
      </c>
      <c r="K88" s="16" t="s">
        <v>118</v>
      </c>
      <c r="L88" s="16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7E31-1261-4302-AE4B-5F2A77B6E3BC}">
  <dimension ref="A3:W135"/>
  <sheetViews>
    <sheetView topLeftCell="F107" zoomScaleNormal="100" workbookViewId="0">
      <selection activeCell="P123" sqref="P123"/>
    </sheetView>
  </sheetViews>
  <sheetFormatPr defaultRowHeight="14.5"/>
  <cols>
    <col min="2" max="2" width="13.08984375" customWidth="1"/>
    <col min="3" max="3" width="13.7265625" customWidth="1"/>
    <col min="4" max="4" width="8.90625" customWidth="1"/>
    <col min="5" max="5" width="10.453125" customWidth="1"/>
    <col min="6" max="6" width="8.81640625" customWidth="1"/>
    <col min="8" max="8" width="6.6328125" customWidth="1"/>
    <col min="9" max="9" width="10.54296875" customWidth="1"/>
    <col min="10" max="10" width="13.26953125" customWidth="1"/>
    <col min="11" max="11" width="11.54296875" customWidth="1"/>
    <col min="12" max="12" width="10.6328125" customWidth="1"/>
    <col min="13" max="13" width="11.26953125" customWidth="1"/>
    <col min="14" max="14" width="9.81640625" customWidth="1"/>
    <col min="15" max="15" width="10.453125" customWidth="1"/>
    <col min="16" max="16" width="10.90625" customWidth="1"/>
    <col min="17" max="17" width="11.90625" customWidth="1"/>
    <col min="19" max="19" width="9.6328125" customWidth="1"/>
  </cols>
  <sheetData>
    <row r="3" spans="3:20">
      <c r="K3" t="s">
        <v>124</v>
      </c>
    </row>
    <row r="5" spans="3:20">
      <c r="C5" t="s">
        <v>142</v>
      </c>
      <c r="M5" t="s">
        <v>125</v>
      </c>
      <c r="N5" t="s">
        <v>132</v>
      </c>
      <c r="O5" t="s">
        <v>133</v>
      </c>
      <c r="P5" t="s">
        <v>130</v>
      </c>
      <c r="Q5" t="s">
        <v>131</v>
      </c>
      <c r="R5" t="s">
        <v>135</v>
      </c>
    </row>
    <row r="6" spans="3:20">
      <c r="K6" t="s">
        <v>134</v>
      </c>
      <c r="L6" t="s">
        <v>129</v>
      </c>
      <c r="M6">
        <v>0.55300000000000005</v>
      </c>
      <c r="N6">
        <v>7.8E-2</v>
      </c>
      <c r="O6">
        <v>4.7E-2</v>
      </c>
      <c r="P6">
        <v>311</v>
      </c>
      <c r="Q6">
        <v>274</v>
      </c>
    </row>
    <row r="7" spans="3:20">
      <c r="D7" t="s">
        <v>56</v>
      </c>
      <c r="E7" t="s">
        <v>35</v>
      </c>
      <c r="F7" t="s">
        <v>36</v>
      </c>
      <c r="G7" t="s">
        <v>188</v>
      </c>
      <c r="L7" t="s">
        <v>126</v>
      </c>
      <c r="M7">
        <v>0.54900000000000004</v>
      </c>
      <c r="N7">
        <v>0.08</v>
      </c>
      <c r="R7" t="s">
        <v>136</v>
      </c>
    </row>
    <row r="8" spans="3:20">
      <c r="C8" t="s">
        <v>120</v>
      </c>
      <c r="D8" s="14">
        <v>45.945999999999998</v>
      </c>
      <c r="E8">
        <v>22.059000000000001</v>
      </c>
      <c r="F8">
        <v>15.368</v>
      </c>
      <c r="G8">
        <v>30.645</v>
      </c>
      <c r="L8" t="s">
        <v>127</v>
      </c>
      <c r="M8">
        <v>0.60099999999999998</v>
      </c>
      <c r="N8">
        <v>5.8000000000000003E-2</v>
      </c>
      <c r="R8" t="s">
        <v>137</v>
      </c>
    </row>
    <row r="9" spans="3:20">
      <c r="C9" t="s">
        <v>121</v>
      </c>
      <c r="D9">
        <v>43.243000000000002</v>
      </c>
      <c r="E9">
        <v>23.234999999999999</v>
      </c>
      <c r="F9">
        <v>16.222000000000001</v>
      </c>
      <c r="G9">
        <v>40.186999999999998</v>
      </c>
      <c r="L9" t="s">
        <v>128</v>
      </c>
      <c r="M9">
        <v>0.47699999999999998</v>
      </c>
      <c r="N9">
        <v>9.6000000000000002E-2</v>
      </c>
      <c r="R9" t="s">
        <v>138</v>
      </c>
    </row>
    <row r="10" spans="3:20">
      <c r="C10" t="s">
        <v>122</v>
      </c>
      <c r="D10">
        <v>44.594999999999999</v>
      </c>
      <c r="E10" s="14">
        <v>24.117999999999999</v>
      </c>
      <c r="F10" s="14">
        <v>16.434999999999999</v>
      </c>
      <c r="G10" s="14">
        <v>46.728999999999999</v>
      </c>
    </row>
    <row r="11" spans="3:20">
      <c r="C11" t="s">
        <v>230</v>
      </c>
      <c r="D11">
        <v>13</v>
      </c>
      <c r="E11">
        <v>21</v>
      </c>
      <c r="F11">
        <v>44</v>
      </c>
      <c r="G11">
        <v>11</v>
      </c>
      <c r="K11" t="s">
        <v>140</v>
      </c>
    </row>
    <row r="12" spans="3:20">
      <c r="K12" t="s">
        <v>139</v>
      </c>
    </row>
    <row r="13" spans="3:20">
      <c r="C13" t="s">
        <v>123</v>
      </c>
      <c r="L13" t="s">
        <v>144</v>
      </c>
    </row>
    <row r="14" spans="3:20">
      <c r="L14" t="s">
        <v>145</v>
      </c>
    </row>
    <row r="15" spans="3:20">
      <c r="C15" t="s">
        <v>141</v>
      </c>
    </row>
    <row r="16" spans="3:20">
      <c r="C16" t="s">
        <v>237</v>
      </c>
      <c r="M16" t="s">
        <v>240</v>
      </c>
      <c r="N16" t="s">
        <v>239</v>
      </c>
      <c r="Q16" t="s">
        <v>241</v>
      </c>
      <c r="S16" t="s">
        <v>243</v>
      </c>
      <c r="T16" t="s">
        <v>242</v>
      </c>
    </row>
    <row r="17" spans="2:20">
      <c r="C17" t="s">
        <v>146</v>
      </c>
      <c r="K17" t="s">
        <v>134</v>
      </c>
      <c r="L17" t="s">
        <v>129</v>
      </c>
      <c r="M17">
        <v>0.65400000000000003</v>
      </c>
      <c r="N17">
        <v>0.34300000000000003</v>
      </c>
      <c r="Q17">
        <v>0.45900000000000002</v>
      </c>
      <c r="S17">
        <v>0.51400000000000001</v>
      </c>
      <c r="T17">
        <v>0.52300000000000002</v>
      </c>
    </row>
    <row r="18" spans="2:20">
      <c r="C18" t="s">
        <v>143</v>
      </c>
      <c r="L18" t="s">
        <v>238</v>
      </c>
      <c r="M18">
        <v>0.72499999999999998</v>
      </c>
      <c r="N18">
        <v>0.376</v>
      </c>
      <c r="Q18">
        <v>0.63400000000000001</v>
      </c>
      <c r="S18">
        <v>0.61099999999999999</v>
      </c>
      <c r="T18">
        <v>0.59899999999999998</v>
      </c>
    </row>
    <row r="19" spans="2:20">
      <c r="L19" t="s">
        <v>127</v>
      </c>
      <c r="M19">
        <v>0.65200000000000002</v>
      </c>
      <c r="N19">
        <v>0.27900000000000003</v>
      </c>
      <c r="Q19">
        <v>0.432</v>
      </c>
      <c r="S19">
        <v>0.50900000000000001</v>
      </c>
      <c r="T19">
        <v>0.54800000000000004</v>
      </c>
    </row>
    <row r="20" spans="2:20">
      <c r="C20" t="s">
        <v>245</v>
      </c>
      <c r="L20" t="s">
        <v>128</v>
      </c>
      <c r="M20">
        <v>0.54300000000000004</v>
      </c>
      <c r="N20">
        <v>0.35199999999999998</v>
      </c>
      <c r="Q20">
        <v>0.24</v>
      </c>
      <c r="S20">
        <v>0.36399999999999999</v>
      </c>
      <c r="T20">
        <v>0.35799999999999998</v>
      </c>
    </row>
    <row r="21" spans="2:20">
      <c r="C21" t="s">
        <v>147</v>
      </c>
    </row>
    <row r="22" spans="2:20">
      <c r="J22" t="s">
        <v>233</v>
      </c>
    </row>
    <row r="23" spans="2:20">
      <c r="J23" t="s">
        <v>151</v>
      </c>
      <c r="O23" t="s">
        <v>180</v>
      </c>
    </row>
    <row r="24" spans="2:20">
      <c r="B24" t="s">
        <v>148</v>
      </c>
      <c r="D24" t="s">
        <v>56</v>
      </c>
      <c r="E24" t="s">
        <v>35</v>
      </c>
      <c r="F24" t="s">
        <v>36</v>
      </c>
      <c r="G24" t="s">
        <v>188</v>
      </c>
      <c r="J24" t="s">
        <v>56</v>
      </c>
      <c r="K24" t="s">
        <v>35</v>
      </c>
      <c r="L24" t="s">
        <v>36</v>
      </c>
      <c r="M24" t="s">
        <v>188</v>
      </c>
      <c r="P24" t="s">
        <v>56</v>
      </c>
      <c r="Q24" t="s">
        <v>35</v>
      </c>
      <c r="R24" t="s">
        <v>36</v>
      </c>
      <c r="S24" t="s">
        <v>188</v>
      </c>
    </row>
    <row r="25" spans="2:20">
      <c r="C25" t="s">
        <v>120</v>
      </c>
      <c r="D25">
        <v>66.153999999999996</v>
      </c>
      <c r="E25" s="15">
        <v>42.963000000000001</v>
      </c>
      <c r="F25">
        <v>40.615000000000002</v>
      </c>
      <c r="G25">
        <v>23.39</v>
      </c>
      <c r="I25" t="s">
        <v>0</v>
      </c>
      <c r="J25" t="s">
        <v>161</v>
      </c>
      <c r="K25" s="15" t="s">
        <v>170</v>
      </c>
      <c r="L25" s="14" t="s">
        <v>154</v>
      </c>
      <c r="M25" s="14" t="s">
        <v>226</v>
      </c>
      <c r="O25" t="s">
        <v>0</v>
      </c>
      <c r="P25" s="14" t="s">
        <v>203</v>
      </c>
      <c r="Q25" s="15" t="s">
        <v>202</v>
      </c>
      <c r="R25" s="14" t="s">
        <v>206</v>
      </c>
    </row>
    <row r="26" spans="2:20">
      <c r="C26" t="s">
        <v>121</v>
      </c>
      <c r="D26" s="14">
        <v>70.769000000000005</v>
      </c>
      <c r="E26">
        <v>42.963000000000001</v>
      </c>
      <c r="F26">
        <v>47.692</v>
      </c>
      <c r="G26" s="14">
        <v>46.341000000000001</v>
      </c>
      <c r="I26" t="s">
        <v>2</v>
      </c>
      <c r="J26" s="14" t="s">
        <v>162</v>
      </c>
      <c r="K26" s="14" t="s">
        <v>171</v>
      </c>
      <c r="L26" s="15" t="s">
        <v>153</v>
      </c>
      <c r="M26" s="15" t="s">
        <v>225</v>
      </c>
      <c r="O26" t="s">
        <v>2</v>
      </c>
      <c r="P26" s="15" t="s">
        <v>204</v>
      </c>
      <c r="Q26" s="14" t="s">
        <v>201</v>
      </c>
      <c r="R26" s="15" t="s">
        <v>207</v>
      </c>
    </row>
    <row r="27" spans="2:20">
      <c r="C27" t="s">
        <v>122</v>
      </c>
      <c r="D27" s="14">
        <v>70.769000000000005</v>
      </c>
      <c r="E27" s="14">
        <v>48.148000000000003</v>
      </c>
      <c r="F27" s="14">
        <v>52</v>
      </c>
      <c r="G27" s="14">
        <v>46.341000000000001</v>
      </c>
      <c r="I27" t="s">
        <v>17</v>
      </c>
      <c r="J27" t="s">
        <v>163</v>
      </c>
      <c r="K27" s="15" t="s">
        <v>172</v>
      </c>
      <c r="L27" t="s">
        <v>152</v>
      </c>
      <c r="M27" t="s">
        <v>224</v>
      </c>
      <c r="O27" t="s">
        <v>17</v>
      </c>
      <c r="P27" t="s">
        <v>205</v>
      </c>
      <c r="Q27" s="15" t="s">
        <v>200</v>
      </c>
      <c r="R27" s="15" t="s">
        <v>208</v>
      </c>
    </row>
    <row r="28" spans="2:20">
      <c r="C28" t="s">
        <v>230</v>
      </c>
      <c r="D28">
        <v>10</v>
      </c>
      <c r="E28">
        <v>16</v>
      </c>
      <c r="F28">
        <v>21</v>
      </c>
      <c r="G28">
        <v>10</v>
      </c>
    </row>
    <row r="29" spans="2:20">
      <c r="B29" t="s">
        <v>149</v>
      </c>
      <c r="D29" t="s">
        <v>56</v>
      </c>
      <c r="E29" t="s">
        <v>35</v>
      </c>
      <c r="F29" t="s">
        <v>36</v>
      </c>
      <c r="G29" t="s">
        <v>188</v>
      </c>
      <c r="J29" t="s">
        <v>56</v>
      </c>
      <c r="K29" t="s">
        <v>35</v>
      </c>
      <c r="L29" t="s">
        <v>36</v>
      </c>
      <c r="M29" t="s">
        <v>188</v>
      </c>
      <c r="P29" t="s">
        <v>56</v>
      </c>
      <c r="Q29" t="s">
        <v>35</v>
      </c>
      <c r="R29" t="s">
        <v>36</v>
      </c>
    </row>
    <row r="30" spans="2:20">
      <c r="C30" t="s">
        <v>120</v>
      </c>
      <c r="D30" s="14">
        <v>28.571000000000002</v>
      </c>
      <c r="E30" s="14">
        <v>15</v>
      </c>
      <c r="F30" s="14">
        <v>22.036000000000001</v>
      </c>
      <c r="G30" s="15">
        <v>34.884</v>
      </c>
      <c r="I30" t="s">
        <v>0</v>
      </c>
      <c r="J30" s="15" t="s">
        <v>164</v>
      </c>
      <c r="K30" s="15" t="s">
        <v>173</v>
      </c>
      <c r="L30" s="14" t="s">
        <v>157</v>
      </c>
      <c r="M30" s="15" t="s">
        <v>229</v>
      </c>
      <c r="O30" t="s">
        <v>0</v>
      </c>
      <c r="P30" s="14" t="s">
        <v>196</v>
      </c>
      <c r="Q30" s="15" t="s">
        <v>199</v>
      </c>
      <c r="R30" s="14" t="s">
        <v>193</v>
      </c>
    </row>
    <row r="31" spans="2:20">
      <c r="C31" t="s">
        <v>121</v>
      </c>
      <c r="D31" s="15">
        <v>23.376999999999999</v>
      </c>
      <c r="E31" s="15">
        <v>13.81</v>
      </c>
      <c r="F31">
        <v>19.401</v>
      </c>
      <c r="G31" s="14">
        <v>46.512</v>
      </c>
      <c r="I31" t="s">
        <v>2</v>
      </c>
      <c r="J31" s="14" t="s">
        <v>165</v>
      </c>
      <c r="K31" s="14" t="s">
        <v>174</v>
      </c>
      <c r="L31" s="15" t="s">
        <v>156</v>
      </c>
      <c r="M31" s="15" t="s">
        <v>228</v>
      </c>
      <c r="O31" t="s">
        <v>2</v>
      </c>
      <c r="P31" s="15" t="s">
        <v>195</v>
      </c>
      <c r="Q31" s="14" t="s">
        <v>198</v>
      </c>
      <c r="R31" s="15" t="s">
        <v>192</v>
      </c>
    </row>
    <row r="32" spans="2:20">
      <c r="C32" t="s">
        <v>122</v>
      </c>
      <c r="D32">
        <v>18.181999999999999</v>
      </c>
      <c r="E32" s="15">
        <v>12.619</v>
      </c>
      <c r="F32" s="15">
        <v>20.838000000000001</v>
      </c>
      <c r="G32">
        <v>34.884</v>
      </c>
      <c r="I32" t="s">
        <v>17</v>
      </c>
      <c r="J32" s="15" t="s">
        <v>166</v>
      </c>
      <c r="K32" s="15" t="s">
        <v>175</v>
      </c>
      <c r="L32" t="s">
        <v>155</v>
      </c>
      <c r="M32" s="14" t="s">
        <v>227</v>
      </c>
      <c r="O32" t="s">
        <v>17</v>
      </c>
      <c r="P32" s="15" t="s">
        <v>194</v>
      </c>
      <c r="Q32" s="15" t="s">
        <v>197</v>
      </c>
      <c r="R32" t="s">
        <v>191</v>
      </c>
    </row>
    <row r="33" spans="1:23">
      <c r="C33" t="s">
        <v>230</v>
      </c>
      <c r="D33">
        <v>9</v>
      </c>
      <c r="E33">
        <v>21</v>
      </c>
      <c r="F33">
        <v>25</v>
      </c>
      <c r="G33">
        <v>9</v>
      </c>
    </row>
    <row r="34" spans="1:23">
      <c r="B34" t="s">
        <v>150</v>
      </c>
      <c r="D34" t="s">
        <v>56</v>
      </c>
      <c r="E34" t="s">
        <v>35</v>
      </c>
      <c r="F34" t="s">
        <v>36</v>
      </c>
      <c r="G34" t="s">
        <v>188</v>
      </c>
      <c r="J34" t="s">
        <v>56</v>
      </c>
      <c r="K34" t="s">
        <v>35</v>
      </c>
      <c r="L34" t="s">
        <v>36</v>
      </c>
      <c r="M34" t="s">
        <v>188</v>
      </c>
      <c r="P34" t="s">
        <v>56</v>
      </c>
      <c r="Q34" t="s">
        <v>35</v>
      </c>
      <c r="R34" t="s">
        <v>36</v>
      </c>
    </row>
    <row r="35" spans="1:23">
      <c r="C35" t="s">
        <v>120</v>
      </c>
      <c r="D35" s="15">
        <v>0</v>
      </c>
      <c r="E35">
        <v>4</v>
      </c>
      <c r="F35">
        <v>6.1050000000000004</v>
      </c>
      <c r="G35">
        <v>30.434999999999999</v>
      </c>
      <c r="I35" t="s">
        <v>0</v>
      </c>
      <c r="J35" s="17" t="s">
        <v>167</v>
      </c>
      <c r="K35" s="14" t="s">
        <v>176</v>
      </c>
      <c r="L35" s="14" t="s">
        <v>158</v>
      </c>
      <c r="M35" s="14" t="s">
        <v>221</v>
      </c>
      <c r="O35" t="s">
        <v>0</v>
      </c>
      <c r="P35" s="17" t="s">
        <v>184</v>
      </c>
      <c r="Q35" s="15" t="s">
        <v>183</v>
      </c>
      <c r="R35" s="14" t="s">
        <v>187</v>
      </c>
    </row>
    <row r="36" spans="1:23">
      <c r="C36" t="s">
        <v>121</v>
      </c>
      <c r="D36">
        <v>0</v>
      </c>
      <c r="E36">
        <v>3.2</v>
      </c>
      <c r="F36">
        <v>4.8689999999999998</v>
      </c>
      <c r="G36">
        <v>43.478000000000002</v>
      </c>
      <c r="I36" t="s">
        <v>2</v>
      </c>
      <c r="J36" s="14" t="s">
        <v>168</v>
      </c>
      <c r="K36" s="15" t="s">
        <v>177</v>
      </c>
      <c r="L36" s="15" t="s">
        <v>159</v>
      </c>
      <c r="M36" s="15" t="s">
        <v>222</v>
      </c>
      <c r="O36" t="s">
        <v>2</v>
      </c>
      <c r="P36" s="15" t="s">
        <v>185</v>
      </c>
      <c r="Q36" s="14" t="s">
        <v>182</v>
      </c>
      <c r="R36" s="15" t="s">
        <v>189</v>
      </c>
    </row>
    <row r="37" spans="1:23">
      <c r="C37" t="s">
        <v>122</v>
      </c>
      <c r="D37">
        <v>0</v>
      </c>
      <c r="E37" s="15">
        <v>2.4</v>
      </c>
      <c r="F37" s="15">
        <v>4.9850000000000003</v>
      </c>
      <c r="G37" s="15">
        <v>39.130000000000003</v>
      </c>
      <c r="I37" t="s">
        <v>17</v>
      </c>
      <c r="J37" t="s">
        <v>169</v>
      </c>
      <c r="K37" s="15" t="s">
        <v>178</v>
      </c>
      <c r="L37" s="15" t="s">
        <v>160</v>
      </c>
      <c r="M37" s="15" t="s">
        <v>223</v>
      </c>
      <c r="O37" t="s">
        <v>17</v>
      </c>
      <c r="P37" s="14" t="s">
        <v>186</v>
      </c>
      <c r="Q37" s="15" t="s">
        <v>181</v>
      </c>
      <c r="R37" s="15" t="s">
        <v>190</v>
      </c>
    </row>
    <row r="38" spans="1:23">
      <c r="C38" t="s">
        <v>230</v>
      </c>
      <c r="D38">
        <v>12</v>
      </c>
      <c r="E38">
        <v>19</v>
      </c>
      <c r="F38">
        <v>43</v>
      </c>
      <c r="G38">
        <v>10</v>
      </c>
    </row>
    <row r="39" spans="1:23">
      <c r="J39" t="s">
        <v>56</v>
      </c>
      <c r="K39" t="s">
        <v>35</v>
      </c>
      <c r="L39" t="s">
        <v>36</v>
      </c>
      <c r="M39" t="s">
        <v>188</v>
      </c>
      <c r="P39" t="s">
        <v>56</v>
      </c>
      <c r="Q39" t="s">
        <v>35</v>
      </c>
      <c r="R39" t="s">
        <v>36</v>
      </c>
    </row>
    <row r="40" spans="1:23">
      <c r="A40" t="s">
        <v>235</v>
      </c>
      <c r="I40" t="s">
        <v>0</v>
      </c>
      <c r="J40" s="15" t="s">
        <v>61</v>
      </c>
      <c r="K40" s="15" t="s">
        <v>64</v>
      </c>
      <c r="L40" s="14" t="s">
        <v>67</v>
      </c>
      <c r="M40" s="15" t="s">
        <v>218</v>
      </c>
      <c r="O40" t="s">
        <v>0</v>
      </c>
      <c r="P40" s="14" t="s">
        <v>214</v>
      </c>
      <c r="Q40" s="15" t="s">
        <v>216</v>
      </c>
      <c r="R40" s="14" t="s">
        <v>211</v>
      </c>
    </row>
    <row r="41" spans="1:23">
      <c r="I41" t="s">
        <v>2</v>
      </c>
      <c r="J41" s="14" t="s">
        <v>62</v>
      </c>
      <c r="K41" s="14" t="s">
        <v>65</v>
      </c>
      <c r="L41" s="15" t="s">
        <v>68</v>
      </c>
      <c r="M41" s="15" t="s">
        <v>219</v>
      </c>
      <c r="O41" t="s">
        <v>2</v>
      </c>
      <c r="P41" s="15" t="s">
        <v>213</v>
      </c>
      <c r="Q41" s="14" t="s">
        <v>215</v>
      </c>
      <c r="R41" s="15" t="s">
        <v>210</v>
      </c>
    </row>
    <row r="42" spans="1:23">
      <c r="C42" t="s">
        <v>179</v>
      </c>
      <c r="I42" t="s">
        <v>17</v>
      </c>
      <c r="J42" t="s">
        <v>63</v>
      </c>
      <c r="K42" t="s">
        <v>66</v>
      </c>
      <c r="L42" t="s">
        <v>69</v>
      </c>
      <c r="M42" s="14" t="s">
        <v>220</v>
      </c>
      <c r="O42" t="s">
        <v>17</v>
      </c>
      <c r="P42" t="s">
        <v>212</v>
      </c>
      <c r="Q42" s="15" t="s">
        <v>217</v>
      </c>
      <c r="R42" t="s">
        <v>209</v>
      </c>
    </row>
    <row r="43" spans="1:23">
      <c r="C43" t="s">
        <v>231</v>
      </c>
    </row>
    <row r="44" spans="1:23">
      <c r="J44" t="s">
        <v>232</v>
      </c>
    </row>
    <row r="45" spans="1:23">
      <c r="J45" t="s">
        <v>236</v>
      </c>
    </row>
    <row r="46" spans="1:23">
      <c r="J46" t="s">
        <v>234</v>
      </c>
      <c r="T46" t="s">
        <v>961</v>
      </c>
    </row>
    <row r="47" spans="1:23">
      <c r="U47" t="s">
        <v>134</v>
      </c>
      <c r="V47" t="s">
        <v>922</v>
      </c>
      <c r="W47" t="s">
        <v>373</v>
      </c>
    </row>
    <row r="48" spans="1:23">
      <c r="D48" t="s">
        <v>36</v>
      </c>
      <c r="E48" t="s">
        <v>56</v>
      </c>
      <c r="F48" t="s">
        <v>35</v>
      </c>
      <c r="G48" t="s">
        <v>921</v>
      </c>
      <c r="S48" t="s">
        <v>934</v>
      </c>
      <c r="T48" t="s">
        <v>36</v>
      </c>
      <c r="U48">
        <v>2279</v>
      </c>
      <c r="V48">
        <v>568</v>
      </c>
      <c r="W48">
        <f>SUM(U48:V48)</f>
        <v>2847</v>
      </c>
    </row>
    <row r="49" spans="3:23">
      <c r="C49" t="s">
        <v>134</v>
      </c>
      <c r="D49">
        <v>2169</v>
      </c>
      <c r="E49">
        <v>527</v>
      </c>
      <c r="F49">
        <v>1267</v>
      </c>
      <c r="G49">
        <v>21906</v>
      </c>
      <c r="T49" t="s">
        <v>56</v>
      </c>
      <c r="U49">
        <v>557</v>
      </c>
      <c r="V49">
        <v>138</v>
      </c>
      <c r="W49" s="25">
        <f t="shared" ref="W49:W50" si="0">SUM(U49:V49)</f>
        <v>695</v>
      </c>
    </row>
    <row r="50" spans="3:23">
      <c r="C50" t="s">
        <v>922</v>
      </c>
      <c r="D50">
        <v>542</v>
      </c>
      <c r="E50">
        <v>130</v>
      </c>
      <c r="F50">
        <v>316</v>
      </c>
      <c r="G50">
        <v>2738</v>
      </c>
      <c r="T50" t="s">
        <v>35</v>
      </c>
      <c r="U50">
        <v>1307</v>
      </c>
      <c r="V50">
        <v>326</v>
      </c>
      <c r="W50" s="25">
        <f t="shared" si="0"/>
        <v>1633</v>
      </c>
    </row>
    <row r="51" spans="3:23">
      <c r="C51" t="s">
        <v>923</v>
      </c>
      <c r="G51">
        <v>2738</v>
      </c>
      <c r="L51" t="s">
        <v>246</v>
      </c>
    </row>
    <row r="52" spans="3:23">
      <c r="C52" t="s">
        <v>129</v>
      </c>
      <c r="D52">
        <f>SUM(D49:D50)</f>
        <v>2711</v>
      </c>
      <c r="E52" s="25">
        <f t="shared" ref="E52:F52" si="1">SUM(E49:E50)</f>
        <v>657</v>
      </c>
      <c r="F52" s="25">
        <f t="shared" si="1"/>
        <v>1583</v>
      </c>
      <c r="G52" s="25">
        <f>SUM(G49:G51)</f>
        <v>27382</v>
      </c>
      <c r="M52" t="s">
        <v>125</v>
      </c>
      <c r="N52" t="s">
        <v>240</v>
      </c>
      <c r="O52" t="s">
        <v>247</v>
      </c>
      <c r="T52">
        <v>12.24</v>
      </c>
    </row>
    <row r="53" spans="3:23">
      <c r="K53" t="s">
        <v>134</v>
      </c>
      <c r="L53" t="s">
        <v>129</v>
      </c>
      <c r="M53">
        <v>0.61</v>
      </c>
      <c r="N53">
        <v>0.72</v>
      </c>
      <c r="O53">
        <v>209</v>
      </c>
      <c r="S53" s="25"/>
      <c r="T53" s="25"/>
      <c r="U53" s="25" t="s">
        <v>134</v>
      </c>
      <c r="V53" s="25" t="s">
        <v>922</v>
      </c>
      <c r="W53" s="25" t="s">
        <v>373</v>
      </c>
    </row>
    <row r="54" spans="3:23">
      <c r="L54" t="s">
        <v>126</v>
      </c>
      <c r="M54">
        <v>0.62</v>
      </c>
      <c r="N54">
        <v>0.82</v>
      </c>
      <c r="S54" s="25" t="s">
        <v>934</v>
      </c>
      <c r="T54" s="25" t="s">
        <v>36</v>
      </c>
      <c r="U54" s="25">
        <v>2303</v>
      </c>
      <c r="V54" s="25">
        <v>574</v>
      </c>
      <c r="W54" s="25">
        <f>SUM(U54:V54)</f>
        <v>2877</v>
      </c>
    </row>
    <row r="55" spans="3:23">
      <c r="L55" t="s">
        <v>127</v>
      </c>
      <c r="M55">
        <v>0.63</v>
      </c>
      <c r="N55">
        <v>0.7</v>
      </c>
      <c r="S55" s="25"/>
      <c r="T55" s="25" t="s">
        <v>56</v>
      </c>
      <c r="U55" s="25">
        <v>566</v>
      </c>
      <c r="V55" s="25">
        <v>140</v>
      </c>
      <c r="W55" s="25">
        <f t="shared" ref="W55:W57" si="2">SUM(U55:V55)</f>
        <v>706</v>
      </c>
    </row>
    <row r="56" spans="3:23">
      <c r="L56" t="s">
        <v>128</v>
      </c>
      <c r="M56">
        <v>0.54</v>
      </c>
      <c r="N56">
        <v>0.61</v>
      </c>
      <c r="S56" s="25"/>
      <c r="T56" s="25" t="s">
        <v>35</v>
      </c>
      <c r="U56" s="25">
        <v>1139</v>
      </c>
      <c r="V56" s="25">
        <v>284</v>
      </c>
      <c r="W56" s="25">
        <f t="shared" si="2"/>
        <v>1423</v>
      </c>
    </row>
    <row r="57" spans="3:23">
      <c r="T57" t="s">
        <v>921</v>
      </c>
      <c r="U57">
        <v>1688</v>
      </c>
      <c r="V57">
        <v>420</v>
      </c>
      <c r="W57" s="25">
        <f t="shared" si="2"/>
        <v>2108</v>
      </c>
    </row>
    <row r="60" spans="3:23">
      <c r="K60" t="s">
        <v>327</v>
      </c>
    </row>
    <row r="61" spans="3:23">
      <c r="L61" t="s">
        <v>328</v>
      </c>
    </row>
    <row r="62" spans="3:23">
      <c r="E62" t="s">
        <v>312</v>
      </c>
      <c r="G62" t="s">
        <v>313</v>
      </c>
      <c r="I62" t="s">
        <v>314</v>
      </c>
      <c r="M62" t="s">
        <v>125</v>
      </c>
      <c r="N62" t="s">
        <v>240</v>
      </c>
      <c r="O62" t="s">
        <v>298</v>
      </c>
      <c r="P62" t="s">
        <v>300</v>
      </c>
      <c r="Q62" t="s">
        <v>297</v>
      </c>
    </row>
    <row r="63" spans="3:23">
      <c r="D63" t="s">
        <v>129</v>
      </c>
      <c r="E63">
        <v>203</v>
      </c>
      <c r="I63">
        <v>57.2</v>
      </c>
      <c r="J63">
        <v>556.4</v>
      </c>
      <c r="L63" t="s">
        <v>129</v>
      </c>
      <c r="M63" t="s">
        <v>299</v>
      </c>
      <c r="N63" t="s">
        <v>306</v>
      </c>
      <c r="O63">
        <v>354</v>
      </c>
      <c r="P63" t="s">
        <v>304</v>
      </c>
      <c r="Q63">
        <v>511</v>
      </c>
    </row>
    <row r="64" spans="3:23">
      <c r="D64" t="s">
        <v>126</v>
      </c>
      <c r="E64">
        <v>68</v>
      </c>
      <c r="G64">
        <v>390.1</v>
      </c>
      <c r="I64">
        <v>50.8</v>
      </c>
      <c r="J64">
        <v>1134.8</v>
      </c>
      <c r="L64" t="s">
        <v>126</v>
      </c>
      <c r="M64" t="s">
        <v>301</v>
      </c>
      <c r="N64" t="s">
        <v>307</v>
      </c>
      <c r="P64" t="s">
        <v>305</v>
      </c>
    </row>
    <row r="65" spans="4:21">
      <c r="D65" t="s">
        <v>127</v>
      </c>
      <c r="E65">
        <v>87</v>
      </c>
      <c r="G65">
        <v>1347.7</v>
      </c>
      <c r="I65">
        <v>2093.8000000000002</v>
      </c>
      <c r="J65">
        <v>103</v>
      </c>
      <c r="L65" t="s">
        <v>127</v>
      </c>
      <c r="M65" t="s">
        <v>302</v>
      </c>
      <c r="N65" t="s">
        <v>308</v>
      </c>
    </row>
    <row r="66" spans="4:21">
      <c r="D66" t="s">
        <v>128</v>
      </c>
      <c r="E66">
        <v>48</v>
      </c>
      <c r="G66">
        <v>3185.7</v>
      </c>
      <c r="I66">
        <v>7426.8</v>
      </c>
      <c r="J66">
        <v>1193.8</v>
      </c>
      <c r="L66" t="s">
        <v>128</v>
      </c>
      <c r="M66" t="s">
        <v>303</v>
      </c>
      <c r="N66" t="s">
        <v>309</v>
      </c>
    </row>
    <row r="68" spans="4:21">
      <c r="G68" s="14" t="s">
        <v>315</v>
      </c>
      <c r="P68" t="s">
        <v>310</v>
      </c>
    </row>
    <row r="69" spans="4:21">
      <c r="G69" t="s">
        <v>316</v>
      </c>
      <c r="P69" t="s">
        <v>311</v>
      </c>
    </row>
    <row r="70" spans="4:21">
      <c r="G70" t="s">
        <v>317</v>
      </c>
    </row>
    <row r="72" spans="4:21">
      <c r="D72" t="s">
        <v>318</v>
      </c>
      <c r="O72" t="s">
        <v>926</v>
      </c>
    </row>
    <row r="73" spans="4:21">
      <c r="L73" t="s">
        <v>661</v>
      </c>
      <c r="O73" t="s">
        <v>666</v>
      </c>
      <c r="Q73" s="24" t="s">
        <v>312</v>
      </c>
      <c r="R73" s="24"/>
      <c r="S73" s="24" t="s">
        <v>678</v>
      </c>
      <c r="T73" s="24" t="s">
        <v>314</v>
      </c>
    </row>
    <row r="74" spans="4:21">
      <c r="G74" t="s">
        <v>319</v>
      </c>
      <c r="L74" t="s">
        <v>129</v>
      </c>
      <c r="M74" t="s">
        <v>665</v>
      </c>
      <c r="O74" t="s">
        <v>667</v>
      </c>
      <c r="Q74" s="24" t="s">
        <v>925</v>
      </c>
      <c r="R74" s="24"/>
      <c r="S74">
        <v>505.7</v>
      </c>
      <c r="T74">
        <v>409</v>
      </c>
      <c r="U74">
        <v>69.3</v>
      </c>
    </row>
    <row r="75" spans="4:21">
      <c r="F75" t="s">
        <v>322</v>
      </c>
      <c r="G75" t="s">
        <v>321</v>
      </c>
      <c r="L75" t="s">
        <v>126</v>
      </c>
      <c r="M75" t="s">
        <v>664</v>
      </c>
      <c r="O75" t="s">
        <v>668</v>
      </c>
      <c r="Q75" s="24">
        <v>108</v>
      </c>
      <c r="R75" s="24"/>
      <c r="S75" s="24">
        <v>309.8</v>
      </c>
      <c r="T75">
        <v>409</v>
      </c>
      <c r="U75">
        <v>47.3</v>
      </c>
    </row>
    <row r="76" spans="4:21">
      <c r="E76" t="s">
        <v>323</v>
      </c>
      <c r="G76" t="s">
        <v>320</v>
      </c>
      <c r="L76" t="s">
        <v>127</v>
      </c>
      <c r="M76" t="s">
        <v>663</v>
      </c>
      <c r="O76" t="s">
        <v>669</v>
      </c>
      <c r="Q76" s="24">
        <v>118</v>
      </c>
      <c r="R76" s="24"/>
      <c r="S76" s="24">
        <v>474.2</v>
      </c>
      <c r="T76">
        <v>1924.3</v>
      </c>
      <c r="U76">
        <v>38</v>
      </c>
    </row>
    <row r="77" spans="4:21">
      <c r="L77" t="s">
        <v>128</v>
      </c>
      <c r="M77" t="s">
        <v>662</v>
      </c>
      <c r="O77" t="s">
        <v>670</v>
      </c>
      <c r="Q77" s="24">
        <v>73</v>
      </c>
      <c r="R77" s="24"/>
      <c r="S77" s="24">
        <v>846.6</v>
      </c>
      <c r="T77">
        <v>4730</v>
      </c>
      <c r="U77">
        <v>42</v>
      </c>
    </row>
    <row r="78" spans="4:21">
      <c r="F78" t="s">
        <v>324</v>
      </c>
      <c r="G78" t="s">
        <v>325</v>
      </c>
      <c r="N78" t="s">
        <v>677</v>
      </c>
      <c r="O78">
        <v>0.38</v>
      </c>
    </row>
    <row r="79" spans="4:21">
      <c r="G79" t="s">
        <v>326</v>
      </c>
      <c r="L79" t="s">
        <v>675</v>
      </c>
      <c r="O79" t="s">
        <v>671</v>
      </c>
      <c r="Q79" t="s">
        <v>924</v>
      </c>
      <c r="S79">
        <v>1134.2</v>
      </c>
      <c r="T79">
        <v>58</v>
      </c>
      <c r="U79">
        <v>71.3</v>
      </c>
    </row>
    <row r="80" spans="4:21">
      <c r="O80" t="s">
        <v>672</v>
      </c>
      <c r="Q80">
        <v>126</v>
      </c>
      <c r="S80">
        <v>459.9</v>
      </c>
      <c r="T80">
        <v>54</v>
      </c>
      <c r="U80">
        <v>133.30000000000001</v>
      </c>
    </row>
    <row r="81" spans="6:21">
      <c r="O81" t="s">
        <v>673</v>
      </c>
      <c r="Q81">
        <v>134</v>
      </c>
      <c r="S81">
        <v>1034.7</v>
      </c>
      <c r="T81">
        <v>148.69999999999999</v>
      </c>
      <c r="U81">
        <v>137</v>
      </c>
    </row>
    <row r="82" spans="6:21">
      <c r="F82" t="s">
        <v>679</v>
      </c>
      <c r="G82" t="s">
        <v>680</v>
      </c>
      <c r="O82" t="s">
        <v>674</v>
      </c>
      <c r="Q82">
        <v>87</v>
      </c>
      <c r="S82">
        <v>2264</v>
      </c>
      <c r="T82">
        <v>11255.3</v>
      </c>
      <c r="U82">
        <v>1015</v>
      </c>
    </row>
    <row r="83" spans="6:21">
      <c r="G83" t="s">
        <v>681</v>
      </c>
      <c r="N83" t="s">
        <v>676</v>
      </c>
      <c r="O83">
        <v>0.80200000000000005</v>
      </c>
    </row>
    <row r="84" spans="6:21">
      <c r="F84" t="s">
        <v>682</v>
      </c>
    </row>
    <row r="86" spans="6:21">
      <c r="S86" t="s">
        <v>935</v>
      </c>
    </row>
    <row r="87" spans="6:21">
      <c r="S87" t="s">
        <v>129</v>
      </c>
      <c r="T87" t="s">
        <v>936</v>
      </c>
    </row>
    <row r="88" spans="6:21">
      <c r="S88" t="s">
        <v>126</v>
      </c>
      <c r="T88" t="s">
        <v>937</v>
      </c>
    </row>
    <row r="89" spans="6:21">
      <c r="F89" t="s">
        <v>887</v>
      </c>
      <c r="G89">
        <v>2</v>
      </c>
      <c r="P89" t="s">
        <v>917</v>
      </c>
      <c r="S89" t="s">
        <v>127</v>
      </c>
      <c r="T89" t="s">
        <v>938</v>
      </c>
    </row>
    <row r="90" spans="6:21">
      <c r="F90" t="s">
        <v>888</v>
      </c>
      <c r="G90">
        <v>3.1</v>
      </c>
      <c r="I90" t="s">
        <v>911</v>
      </c>
      <c r="J90">
        <v>0.8</v>
      </c>
      <c r="L90" t="s">
        <v>912</v>
      </c>
      <c r="M90">
        <v>29.4</v>
      </c>
      <c r="O90" t="s">
        <v>56</v>
      </c>
      <c r="P90">
        <v>1</v>
      </c>
      <c r="S90" t="s">
        <v>128</v>
      </c>
      <c r="T90" t="s">
        <v>939</v>
      </c>
    </row>
    <row r="91" spans="6:21">
      <c r="F91" t="s">
        <v>892</v>
      </c>
      <c r="G91">
        <v>1.9</v>
      </c>
      <c r="I91" t="s">
        <v>902</v>
      </c>
      <c r="J91">
        <v>25.4</v>
      </c>
      <c r="L91" t="s">
        <v>913</v>
      </c>
      <c r="M91">
        <v>14.7</v>
      </c>
    </row>
    <row r="92" spans="6:21">
      <c r="F92" t="s">
        <v>891</v>
      </c>
      <c r="G92">
        <v>2.1</v>
      </c>
      <c r="I92" t="s">
        <v>903</v>
      </c>
      <c r="J92">
        <v>1.2</v>
      </c>
      <c r="L92" t="s">
        <v>914</v>
      </c>
      <c r="M92">
        <v>11.8</v>
      </c>
    </row>
    <row r="93" spans="6:21">
      <c r="F93" t="s">
        <v>890</v>
      </c>
      <c r="G93">
        <v>1.9</v>
      </c>
      <c r="I93" t="s">
        <v>904</v>
      </c>
      <c r="J93">
        <v>44.3</v>
      </c>
      <c r="L93" t="s">
        <v>915</v>
      </c>
      <c r="M93">
        <v>17.600000000000001</v>
      </c>
    </row>
    <row r="94" spans="6:21">
      <c r="F94" t="s">
        <v>893</v>
      </c>
      <c r="G94">
        <v>5</v>
      </c>
      <c r="I94" t="s">
        <v>905</v>
      </c>
      <c r="J94">
        <v>1.5</v>
      </c>
      <c r="L94" t="s">
        <v>916</v>
      </c>
      <c r="M94">
        <v>26.5</v>
      </c>
    </row>
    <row r="95" spans="6:21">
      <c r="F95" t="s">
        <v>894</v>
      </c>
      <c r="G95">
        <v>2</v>
      </c>
      <c r="I95" t="s">
        <v>906</v>
      </c>
      <c r="J95">
        <v>1.5</v>
      </c>
    </row>
    <row r="96" spans="6:21">
      <c r="F96" t="s">
        <v>895</v>
      </c>
      <c r="G96">
        <v>2.1</v>
      </c>
      <c r="I96" t="s">
        <v>907</v>
      </c>
      <c r="J96">
        <v>1.2</v>
      </c>
    </row>
    <row r="97" spans="4:10">
      <c r="F97" t="s">
        <v>896</v>
      </c>
      <c r="G97">
        <v>1.6</v>
      </c>
      <c r="I97" t="s">
        <v>908</v>
      </c>
      <c r="J97">
        <v>3.7</v>
      </c>
    </row>
    <row r="98" spans="4:10">
      <c r="F98" t="s">
        <v>897</v>
      </c>
      <c r="G98">
        <v>4.7</v>
      </c>
      <c r="I98" t="s">
        <v>909</v>
      </c>
      <c r="J98">
        <v>16.600000000000001</v>
      </c>
    </row>
    <row r="99" spans="4:10">
      <c r="F99" t="s">
        <v>900</v>
      </c>
      <c r="G99">
        <v>1.9</v>
      </c>
      <c r="I99" t="s">
        <v>910</v>
      </c>
      <c r="J99">
        <v>1.9</v>
      </c>
    </row>
    <row r="100" spans="4:10">
      <c r="F100" t="s">
        <v>901</v>
      </c>
      <c r="G100">
        <v>4.3</v>
      </c>
    </row>
    <row r="101" spans="4:10">
      <c r="D101" t="s">
        <v>886</v>
      </c>
      <c r="E101">
        <v>1.3</v>
      </c>
    </row>
    <row r="102" spans="4:10">
      <c r="D102" t="s">
        <v>889</v>
      </c>
      <c r="E102">
        <v>1.1000000000000001</v>
      </c>
    </row>
    <row r="103" spans="4:10">
      <c r="D103" t="s">
        <v>899</v>
      </c>
      <c r="E103">
        <v>1.4</v>
      </c>
    </row>
    <row r="104" spans="4:10">
      <c r="D104" t="s">
        <v>898</v>
      </c>
      <c r="E104">
        <v>1.5</v>
      </c>
    </row>
    <row r="135" spans="7:7">
      <c r="G135" t="s">
        <v>918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D21AE-D021-43EF-BA57-90E397C013EA}">
  <dimension ref="B11:G38"/>
  <sheetViews>
    <sheetView zoomScale="70" zoomScaleNormal="70" workbookViewId="0">
      <selection activeCell="O14" sqref="O14"/>
    </sheetView>
  </sheetViews>
  <sheetFormatPr defaultRowHeight="14.5"/>
  <sheetData>
    <row r="11" spans="2:4" ht="17.5">
      <c r="B11" s="27" t="s">
        <v>966</v>
      </c>
    </row>
    <row r="12" spans="2:4" ht="18">
      <c r="B12" s="28" t="s">
        <v>967</v>
      </c>
    </row>
    <row r="15" spans="2:4" ht="17.5">
      <c r="D15" s="26"/>
    </row>
    <row r="16" spans="2:4" ht="17.5">
      <c r="D16" s="26"/>
    </row>
    <row r="17" spans="2:4" ht="17.5">
      <c r="D17" s="26"/>
    </row>
    <row r="18" spans="2:4" ht="18.5">
      <c r="B18" s="29" t="s">
        <v>968</v>
      </c>
    </row>
    <row r="19" spans="2:4" ht="18.5">
      <c r="B19" s="29" t="s">
        <v>963</v>
      </c>
      <c r="D19" s="26"/>
    </row>
    <row r="20" spans="2:4" ht="18.5">
      <c r="B20" s="30" t="s">
        <v>962</v>
      </c>
    </row>
    <row r="38" spans="2:7" ht="18.5">
      <c r="B38" s="29" t="s">
        <v>964</v>
      </c>
      <c r="G38" s="29" t="s">
        <v>965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6F42-C1A5-4349-822C-513CE761AD3C}">
  <dimension ref="A2:P79"/>
  <sheetViews>
    <sheetView topLeftCell="A28" workbookViewId="0">
      <selection activeCell="D20" sqref="D20"/>
    </sheetView>
  </sheetViews>
  <sheetFormatPr defaultRowHeight="14.5"/>
  <cols>
    <col min="2" max="2" width="13" customWidth="1"/>
    <col min="3" max="3" width="11.90625" customWidth="1"/>
    <col min="4" max="4" width="10.6328125" customWidth="1"/>
    <col min="5" max="5" width="10.36328125" customWidth="1"/>
    <col min="6" max="6" width="9.90625" bestFit="1" customWidth="1"/>
    <col min="9" max="9" width="10.26953125" customWidth="1"/>
  </cols>
  <sheetData>
    <row r="2" spans="2:13">
      <c r="B2" t="s">
        <v>260</v>
      </c>
    </row>
    <row r="3" spans="2:13">
      <c r="B3" t="s">
        <v>255</v>
      </c>
      <c r="I3" t="s">
        <v>249</v>
      </c>
    </row>
    <row r="4" spans="2:13">
      <c r="B4" t="s">
        <v>129</v>
      </c>
      <c r="D4" t="s">
        <v>56</v>
      </c>
      <c r="E4" t="s">
        <v>35</v>
      </c>
      <c r="F4" t="s">
        <v>36</v>
      </c>
      <c r="G4" t="s">
        <v>188</v>
      </c>
      <c r="J4" t="s">
        <v>56</v>
      </c>
      <c r="K4" t="s">
        <v>35</v>
      </c>
      <c r="L4" t="s">
        <v>36</v>
      </c>
      <c r="M4" t="s">
        <v>188</v>
      </c>
    </row>
    <row r="5" spans="2:13">
      <c r="C5" t="s">
        <v>120</v>
      </c>
      <c r="D5">
        <v>0.56899999999999995</v>
      </c>
      <c r="E5" s="15">
        <v>0.55800000000000005</v>
      </c>
      <c r="F5">
        <v>0.63900000000000001</v>
      </c>
      <c r="G5">
        <v>0.49299999999999999</v>
      </c>
      <c r="I5" t="s">
        <v>120</v>
      </c>
      <c r="J5" s="14">
        <v>50</v>
      </c>
      <c r="K5" s="14">
        <v>20.454999999999998</v>
      </c>
      <c r="L5">
        <v>12.180999999999999</v>
      </c>
      <c r="M5">
        <v>33.645000000000003</v>
      </c>
    </row>
    <row r="6" spans="2:13">
      <c r="C6" t="s">
        <v>121</v>
      </c>
      <c r="D6" s="15">
        <v>0.56599999999999995</v>
      </c>
      <c r="E6">
        <v>0.55700000000000005</v>
      </c>
      <c r="F6">
        <v>0.64</v>
      </c>
      <c r="G6" s="15">
        <v>0.53500000000000003</v>
      </c>
      <c r="I6" t="s">
        <v>121</v>
      </c>
      <c r="J6" s="15">
        <v>47.058999999999997</v>
      </c>
      <c r="K6" s="15">
        <v>18.181999999999999</v>
      </c>
      <c r="L6">
        <v>12.77</v>
      </c>
      <c r="M6" s="15">
        <v>40.186999999999998</v>
      </c>
    </row>
    <row r="7" spans="2:13">
      <c r="C7" t="s">
        <v>122</v>
      </c>
      <c r="D7" s="14">
        <v>0.57799999999999996</v>
      </c>
      <c r="E7" s="14">
        <v>0.56699999999999995</v>
      </c>
      <c r="F7" s="14">
        <v>0.64</v>
      </c>
      <c r="G7" s="14">
        <v>0.56399999999999995</v>
      </c>
      <c r="I7" t="s">
        <v>122</v>
      </c>
      <c r="J7" s="14">
        <v>50</v>
      </c>
      <c r="K7" s="15">
        <v>20.13</v>
      </c>
      <c r="L7" s="14">
        <v>12.672000000000001</v>
      </c>
      <c r="M7" s="14">
        <v>46.728999999999999</v>
      </c>
    </row>
    <row r="8" spans="2:13">
      <c r="B8" t="s">
        <v>126</v>
      </c>
      <c r="D8" t="s">
        <v>56</v>
      </c>
      <c r="E8" t="s">
        <v>35</v>
      </c>
      <c r="F8" t="s">
        <v>36</v>
      </c>
      <c r="G8" t="s">
        <v>188</v>
      </c>
      <c r="J8" t="s">
        <v>56</v>
      </c>
      <c r="K8" t="s">
        <v>35</v>
      </c>
      <c r="L8" t="s">
        <v>36</v>
      </c>
      <c r="M8" t="s">
        <v>188</v>
      </c>
    </row>
    <row r="9" spans="2:13">
      <c r="C9" t="s">
        <v>120</v>
      </c>
      <c r="D9" s="15">
        <v>0.54500000000000004</v>
      </c>
      <c r="E9" s="15">
        <v>0.38800000000000001</v>
      </c>
      <c r="F9">
        <v>0.379</v>
      </c>
      <c r="G9">
        <v>0.46</v>
      </c>
      <c r="I9" t="s">
        <v>120</v>
      </c>
      <c r="J9" s="15">
        <v>61.728000000000002</v>
      </c>
      <c r="K9" s="15">
        <v>45.405000000000001</v>
      </c>
      <c r="L9">
        <v>35.762</v>
      </c>
      <c r="M9">
        <v>25.640999999999998</v>
      </c>
    </row>
    <row r="10" spans="2:13">
      <c r="C10" t="s">
        <v>121</v>
      </c>
      <c r="D10" s="15">
        <v>0.53700000000000003</v>
      </c>
      <c r="E10">
        <v>0.39800000000000002</v>
      </c>
      <c r="F10">
        <v>0.39100000000000001</v>
      </c>
      <c r="G10" s="15">
        <v>0.52800000000000002</v>
      </c>
      <c r="I10" t="s">
        <v>121</v>
      </c>
      <c r="J10" s="15">
        <v>65.432000000000002</v>
      </c>
      <c r="K10">
        <v>39.459000000000003</v>
      </c>
      <c r="L10">
        <v>42.715000000000003</v>
      </c>
      <c r="M10" s="14">
        <v>48.718000000000004</v>
      </c>
    </row>
    <row r="11" spans="2:13">
      <c r="C11" t="s">
        <v>122</v>
      </c>
      <c r="D11" s="14">
        <v>0.55100000000000005</v>
      </c>
      <c r="E11" s="14">
        <v>0.41099999999999998</v>
      </c>
      <c r="F11" s="14">
        <v>0.39700000000000002</v>
      </c>
      <c r="G11" s="14">
        <v>0.53900000000000003</v>
      </c>
      <c r="I11" t="s">
        <v>122</v>
      </c>
      <c r="J11" s="14">
        <v>70.37</v>
      </c>
      <c r="K11" s="14">
        <v>48.649000000000001</v>
      </c>
      <c r="L11" s="14">
        <v>46.357999999999997</v>
      </c>
      <c r="M11" s="14">
        <v>48.718000000000004</v>
      </c>
    </row>
    <row r="12" spans="2:13">
      <c r="B12" t="s">
        <v>127</v>
      </c>
      <c r="D12" t="s">
        <v>56</v>
      </c>
      <c r="E12" t="s">
        <v>35</v>
      </c>
      <c r="F12" t="s">
        <v>36</v>
      </c>
      <c r="G12" t="s">
        <v>188</v>
      </c>
      <c r="J12" t="s">
        <v>56</v>
      </c>
      <c r="K12" t="s">
        <v>35</v>
      </c>
      <c r="L12" t="s">
        <v>36</v>
      </c>
      <c r="M12" t="s">
        <v>188</v>
      </c>
    </row>
    <row r="13" spans="2:13">
      <c r="C13" t="s">
        <v>120</v>
      </c>
      <c r="D13" s="15">
        <v>0.73799999999999999</v>
      </c>
      <c r="E13" s="15">
        <v>0.60899999999999999</v>
      </c>
      <c r="F13">
        <v>0.61</v>
      </c>
      <c r="G13">
        <v>0.495</v>
      </c>
      <c r="I13" t="s">
        <v>120</v>
      </c>
      <c r="J13" s="14">
        <v>9.8000000000000007</v>
      </c>
      <c r="K13" s="14">
        <v>7.5419999999999998</v>
      </c>
      <c r="L13" s="14">
        <v>9.6940000000000008</v>
      </c>
      <c r="M13" s="15">
        <v>34.884</v>
      </c>
    </row>
    <row r="14" spans="2:13">
      <c r="C14" t="s">
        <v>121</v>
      </c>
      <c r="D14" s="15">
        <v>0.754</v>
      </c>
      <c r="E14">
        <v>0.61499999999999999</v>
      </c>
      <c r="F14">
        <v>0.629</v>
      </c>
      <c r="G14" s="14">
        <v>0.53400000000000003</v>
      </c>
      <c r="I14" t="s">
        <v>121</v>
      </c>
      <c r="J14" s="14">
        <v>9.8000000000000007</v>
      </c>
      <c r="K14">
        <v>6.7039999999999997</v>
      </c>
      <c r="L14">
        <v>7.9930000000000003</v>
      </c>
      <c r="M14" s="14">
        <v>46.512</v>
      </c>
    </row>
    <row r="15" spans="2:13">
      <c r="C15" t="s">
        <v>122</v>
      </c>
      <c r="D15" s="14">
        <v>0.76400000000000001</v>
      </c>
      <c r="E15" s="14">
        <v>0.62</v>
      </c>
      <c r="F15" s="14">
        <v>0.63800000000000001</v>
      </c>
      <c r="G15" s="15">
        <v>0.505</v>
      </c>
      <c r="I15" t="s">
        <v>122</v>
      </c>
      <c r="J15" s="15">
        <v>0</v>
      </c>
      <c r="K15" s="15">
        <v>3.3519999999999999</v>
      </c>
      <c r="L15" s="15">
        <v>6.633</v>
      </c>
      <c r="M15" s="15">
        <v>34.884</v>
      </c>
    </row>
    <row r="16" spans="2:13">
      <c r="B16" t="s">
        <v>128</v>
      </c>
      <c r="D16" t="s">
        <v>56</v>
      </c>
      <c r="E16" t="s">
        <v>35</v>
      </c>
      <c r="F16" t="s">
        <v>36</v>
      </c>
      <c r="G16" t="s">
        <v>188</v>
      </c>
      <c r="J16" t="s">
        <v>56</v>
      </c>
      <c r="K16" t="s">
        <v>35</v>
      </c>
      <c r="L16" t="s">
        <v>36</v>
      </c>
      <c r="M16" t="s">
        <v>188</v>
      </c>
    </row>
    <row r="17" spans="2:13">
      <c r="C17" t="s">
        <v>120</v>
      </c>
      <c r="D17" s="14">
        <v>0.75900000000000001</v>
      </c>
      <c r="E17" s="15">
        <v>0.72799999999999998</v>
      </c>
      <c r="F17" s="14">
        <v>0.78600000000000003</v>
      </c>
      <c r="G17">
        <v>0.47199999999999998</v>
      </c>
      <c r="I17" t="s">
        <v>120</v>
      </c>
      <c r="J17">
        <v>0</v>
      </c>
      <c r="K17" s="15">
        <v>0</v>
      </c>
      <c r="L17">
        <v>0.61099999999999999</v>
      </c>
      <c r="M17">
        <v>31.818000000000001</v>
      </c>
    </row>
    <row r="18" spans="2:13">
      <c r="C18" t="s">
        <v>121</v>
      </c>
      <c r="D18" s="15">
        <v>0.66800000000000004</v>
      </c>
      <c r="E18">
        <v>0.70899999999999996</v>
      </c>
      <c r="F18">
        <v>0.77900000000000003</v>
      </c>
      <c r="G18" s="15">
        <v>0.48299999999999998</v>
      </c>
      <c r="I18" t="s">
        <v>121</v>
      </c>
      <c r="J18" s="15">
        <v>0</v>
      </c>
      <c r="K18">
        <v>0</v>
      </c>
      <c r="L18">
        <v>0.61099999999999999</v>
      </c>
      <c r="M18" s="14">
        <v>45.454999999999998</v>
      </c>
    </row>
    <row r="19" spans="2:13">
      <c r="C19" t="s">
        <v>122</v>
      </c>
      <c r="D19" s="15">
        <v>0.74</v>
      </c>
      <c r="E19" s="14">
        <v>0.73599999999999999</v>
      </c>
      <c r="F19" s="15">
        <v>0.78200000000000003</v>
      </c>
      <c r="G19" s="14">
        <v>0.53800000000000003</v>
      </c>
      <c r="I19" t="s">
        <v>122</v>
      </c>
      <c r="J19" s="15">
        <v>0</v>
      </c>
      <c r="K19" s="15">
        <v>0</v>
      </c>
      <c r="L19" s="15">
        <v>0.17499999999999999</v>
      </c>
      <c r="M19" s="15">
        <v>40.908999999999999</v>
      </c>
    </row>
    <row r="20" spans="2:13">
      <c r="D20" t="s">
        <v>248</v>
      </c>
      <c r="E20" t="s">
        <v>251</v>
      </c>
      <c r="F20" s="18" t="s">
        <v>252</v>
      </c>
      <c r="G20" t="s">
        <v>254</v>
      </c>
    </row>
    <row r="21" spans="2:13">
      <c r="B21" t="s">
        <v>250</v>
      </c>
      <c r="D21" t="s">
        <v>244</v>
      </c>
    </row>
    <row r="22" spans="2:13">
      <c r="D22">
        <v>13</v>
      </c>
      <c r="E22">
        <v>21</v>
      </c>
      <c r="F22">
        <v>35</v>
      </c>
      <c r="G22">
        <v>11</v>
      </c>
    </row>
    <row r="23" spans="2:13">
      <c r="D23" t="s">
        <v>253</v>
      </c>
    </row>
    <row r="26" spans="2:13">
      <c r="B26" t="s">
        <v>256</v>
      </c>
    </row>
    <row r="27" spans="2:13">
      <c r="C27" t="s">
        <v>151</v>
      </c>
    </row>
    <row r="28" spans="2:13">
      <c r="B28" t="s">
        <v>129</v>
      </c>
      <c r="D28" t="s">
        <v>56</v>
      </c>
      <c r="E28" t="s">
        <v>35</v>
      </c>
      <c r="F28" t="s">
        <v>36</v>
      </c>
      <c r="G28" t="s">
        <v>188</v>
      </c>
    </row>
    <row r="29" spans="2:13">
      <c r="C29" t="s">
        <v>0</v>
      </c>
      <c r="E29" s="15"/>
      <c r="F29" s="14" t="s">
        <v>257</v>
      </c>
      <c r="G29" s="14" t="s">
        <v>226</v>
      </c>
    </row>
    <row r="30" spans="2:13">
      <c r="C30" t="s">
        <v>2</v>
      </c>
      <c r="D30" s="14"/>
      <c r="E30" s="14"/>
      <c r="F30" s="15" t="s">
        <v>258</v>
      </c>
      <c r="G30" s="15" t="s">
        <v>225</v>
      </c>
    </row>
    <row r="31" spans="2:13">
      <c r="C31" t="s">
        <v>17</v>
      </c>
      <c r="E31" s="15"/>
      <c r="F31" t="s">
        <v>259</v>
      </c>
      <c r="G31" t="s">
        <v>224</v>
      </c>
    </row>
    <row r="34" spans="2:16">
      <c r="B34" t="s">
        <v>266</v>
      </c>
    </row>
    <row r="35" spans="2:16">
      <c r="B35" t="s">
        <v>285</v>
      </c>
      <c r="J35" t="s">
        <v>249</v>
      </c>
      <c r="P35" t="s">
        <v>286</v>
      </c>
    </row>
    <row r="36" spans="2:16">
      <c r="B36" t="s">
        <v>129</v>
      </c>
      <c r="D36" t="s">
        <v>56</v>
      </c>
      <c r="E36" t="s">
        <v>35</v>
      </c>
      <c r="F36" t="s">
        <v>36</v>
      </c>
      <c r="G36" t="s">
        <v>188</v>
      </c>
      <c r="H36" t="s">
        <v>265</v>
      </c>
      <c r="K36" t="s">
        <v>56</v>
      </c>
      <c r="L36" t="s">
        <v>35</v>
      </c>
      <c r="M36" t="s">
        <v>36</v>
      </c>
      <c r="N36" t="s">
        <v>188</v>
      </c>
    </row>
    <row r="37" spans="2:16">
      <c r="C37" t="s">
        <v>120</v>
      </c>
      <c r="D37" s="14">
        <v>0.48699999999999999</v>
      </c>
      <c r="E37" s="15">
        <v>0.42399999999999999</v>
      </c>
      <c r="F37">
        <v>0.47</v>
      </c>
      <c r="G37">
        <v>0.49299999999999999</v>
      </c>
      <c r="J37" t="s">
        <v>120</v>
      </c>
      <c r="K37" s="15">
        <v>74.614999999999995</v>
      </c>
      <c r="L37" s="15">
        <v>50</v>
      </c>
      <c r="M37">
        <v>43.808</v>
      </c>
      <c r="N37">
        <v>33.645000000000003</v>
      </c>
    </row>
    <row r="38" spans="2:16">
      <c r="C38" t="s">
        <v>121</v>
      </c>
      <c r="D38" s="15">
        <v>0.47799999999999998</v>
      </c>
      <c r="E38">
        <v>0.432</v>
      </c>
      <c r="F38">
        <v>0.498</v>
      </c>
      <c r="G38" s="15">
        <v>0.53500000000000003</v>
      </c>
      <c r="J38" t="s">
        <v>121</v>
      </c>
      <c r="K38" s="15">
        <v>73.076999999999998</v>
      </c>
      <c r="L38" s="15">
        <v>56.646000000000001</v>
      </c>
      <c r="M38">
        <v>54.158999999999999</v>
      </c>
      <c r="N38" s="15">
        <v>40.186999999999998</v>
      </c>
    </row>
    <row r="39" spans="2:16">
      <c r="C39" t="s">
        <v>122</v>
      </c>
      <c r="D39" s="15">
        <v>0.48599999999999999</v>
      </c>
      <c r="E39" s="14">
        <v>0.44600000000000001</v>
      </c>
      <c r="F39" s="14">
        <v>0.501</v>
      </c>
      <c r="G39" s="14">
        <v>0.56399999999999995</v>
      </c>
      <c r="H39" s="14">
        <v>0.46</v>
      </c>
      <c r="J39" t="s">
        <v>122</v>
      </c>
      <c r="K39" s="14">
        <v>79.230999999999995</v>
      </c>
      <c r="L39" s="14">
        <v>58.543999999999997</v>
      </c>
      <c r="M39" s="14">
        <v>57.856000000000002</v>
      </c>
      <c r="N39" s="14">
        <v>46.728999999999999</v>
      </c>
    </row>
    <row r="40" spans="2:16">
      <c r="B40" t="s">
        <v>126</v>
      </c>
      <c r="D40" t="s">
        <v>56</v>
      </c>
      <c r="E40" t="s">
        <v>35</v>
      </c>
      <c r="F40" t="s">
        <v>36</v>
      </c>
      <c r="G40" t="s">
        <v>188</v>
      </c>
      <c r="K40" t="s">
        <v>56</v>
      </c>
      <c r="L40" t="s">
        <v>35</v>
      </c>
      <c r="M40" t="s">
        <v>36</v>
      </c>
      <c r="N40" t="s">
        <v>188</v>
      </c>
    </row>
    <row r="41" spans="2:16">
      <c r="C41" t="s">
        <v>120</v>
      </c>
      <c r="D41" s="15">
        <v>0.442</v>
      </c>
      <c r="E41" s="15">
        <v>0.35099999999999998</v>
      </c>
      <c r="F41">
        <v>0.34100000000000003</v>
      </c>
      <c r="G41">
        <v>0.46</v>
      </c>
      <c r="J41" t="s">
        <v>120</v>
      </c>
      <c r="K41" s="15">
        <v>72.816000000000003</v>
      </c>
      <c r="L41" s="15">
        <v>56.914999999999999</v>
      </c>
      <c r="M41">
        <v>48.116999999999997</v>
      </c>
      <c r="N41">
        <v>25.640999999999998</v>
      </c>
    </row>
    <row r="42" spans="2:16">
      <c r="C42" t="s">
        <v>121</v>
      </c>
      <c r="D42" s="14">
        <v>0.45</v>
      </c>
      <c r="E42" s="15">
        <v>0.36299999999999999</v>
      </c>
      <c r="F42">
        <v>0.35699999999999998</v>
      </c>
      <c r="G42" s="15">
        <v>0.52800000000000002</v>
      </c>
      <c r="J42" t="s">
        <v>121</v>
      </c>
      <c r="K42" s="15">
        <v>78.641000000000005</v>
      </c>
      <c r="L42">
        <v>64.361999999999995</v>
      </c>
      <c r="M42">
        <v>56.067</v>
      </c>
      <c r="N42" s="14">
        <v>48.718000000000004</v>
      </c>
    </row>
    <row r="43" spans="2:16">
      <c r="C43" t="s">
        <v>122</v>
      </c>
      <c r="D43" s="15">
        <v>0.443</v>
      </c>
      <c r="E43" s="14">
        <v>0.374</v>
      </c>
      <c r="F43" s="14">
        <v>0.36199999999999999</v>
      </c>
      <c r="G43" s="14">
        <v>0.53900000000000003</v>
      </c>
      <c r="J43" t="s">
        <v>122</v>
      </c>
      <c r="K43" s="14">
        <v>83.495000000000005</v>
      </c>
      <c r="L43" s="14">
        <v>63.83</v>
      </c>
      <c r="M43" s="14">
        <v>62.343000000000004</v>
      </c>
      <c r="N43" s="14">
        <v>48.718000000000004</v>
      </c>
    </row>
    <row r="44" spans="2:16">
      <c r="B44" t="s">
        <v>127</v>
      </c>
      <c r="G44" t="s">
        <v>188</v>
      </c>
      <c r="N44" t="s">
        <v>188</v>
      </c>
    </row>
    <row r="45" spans="2:16">
      <c r="C45" t="s">
        <v>120</v>
      </c>
      <c r="D45" s="15">
        <v>0.68300000000000005</v>
      </c>
      <c r="E45" s="15">
        <v>0.56000000000000005</v>
      </c>
      <c r="F45">
        <v>0.46800000000000003</v>
      </c>
      <c r="G45">
        <v>0.495</v>
      </c>
      <c r="J45" t="s">
        <v>120</v>
      </c>
      <c r="K45" s="15">
        <v>52</v>
      </c>
      <c r="L45" s="15">
        <v>40.540999999999997</v>
      </c>
      <c r="M45" s="15">
        <v>35.326000000000001</v>
      </c>
      <c r="N45" s="15">
        <v>34.884</v>
      </c>
    </row>
    <row r="46" spans="2:16">
      <c r="C46" t="s">
        <v>121</v>
      </c>
      <c r="D46" s="15">
        <v>0.68200000000000005</v>
      </c>
      <c r="E46">
        <v>0.55100000000000005</v>
      </c>
      <c r="F46">
        <v>0.50700000000000001</v>
      </c>
      <c r="G46" s="14">
        <v>0.53400000000000003</v>
      </c>
      <c r="J46" t="s">
        <v>121</v>
      </c>
      <c r="K46" s="15">
        <v>52</v>
      </c>
      <c r="L46" s="14">
        <v>50.45</v>
      </c>
      <c r="M46">
        <v>45.109000000000002</v>
      </c>
      <c r="N46" s="14">
        <v>46.512</v>
      </c>
    </row>
    <row r="47" spans="2:16">
      <c r="C47" t="s">
        <v>122</v>
      </c>
      <c r="D47" s="14">
        <v>0.69799999999999995</v>
      </c>
      <c r="E47" s="14">
        <v>0.58099999999999996</v>
      </c>
      <c r="F47" s="14">
        <v>0.51700000000000002</v>
      </c>
      <c r="G47" s="15">
        <v>0.505</v>
      </c>
      <c r="J47" t="s">
        <v>122</v>
      </c>
      <c r="K47" s="14">
        <v>68</v>
      </c>
      <c r="L47" s="15">
        <v>45.945999999999998</v>
      </c>
      <c r="M47" s="14">
        <v>47.826000000000001</v>
      </c>
      <c r="N47" s="15">
        <v>34.884</v>
      </c>
    </row>
    <row r="48" spans="2:16">
      <c r="B48" t="s">
        <v>128</v>
      </c>
      <c r="G48" t="s">
        <v>188</v>
      </c>
      <c r="N48" t="s">
        <v>188</v>
      </c>
    </row>
    <row r="49" spans="1:14">
      <c r="A49" t="s">
        <v>280</v>
      </c>
      <c r="C49" t="s">
        <v>120</v>
      </c>
      <c r="D49" s="15">
        <v>1</v>
      </c>
      <c r="E49" s="15">
        <v>0.435</v>
      </c>
      <c r="F49" s="15">
        <v>0.58799999999999997</v>
      </c>
      <c r="G49">
        <v>0.47199999999999998</v>
      </c>
      <c r="J49" t="s">
        <v>120</v>
      </c>
      <c r="K49">
        <v>100</v>
      </c>
      <c r="L49" s="15">
        <v>15.385</v>
      </c>
      <c r="M49">
        <v>44.444000000000003</v>
      </c>
      <c r="N49">
        <v>31.818000000000001</v>
      </c>
    </row>
    <row r="50" spans="1:14">
      <c r="C50" t="s">
        <v>121</v>
      </c>
      <c r="D50" s="15">
        <v>1</v>
      </c>
      <c r="E50">
        <v>0.36499999999999999</v>
      </c>
      <c r="F50" s="15">
        <v>0.58699999999999997</v>
      </c>
      <c r="G50" s="15">
        <v>0.48299999999999998</v>
      </c>
      <c r="J50" t="s">
        <v>121</v>
      </c>
      <c r="K50" s="15">
        <v>100</v>
      </c>
      <c r="L50" s="14">
        <v>30.768999999999998</v>
      </c>
      <c r="M50" s="14">
        <v>55.555999999999997</v>
      </c>
      <c r="N50" s="14">
        <v>45.454999999999998</v>
      </c>
    </row>
    <row r="51" spans="1:14">
      <c r="C51" t="s">
        <v>122</v>
      </c>
      <c r="D51" s="15">
        <v>1</v>
      </c>
      <c r="E51" s="14">
        <v>0.47299999999999998</v>
      </c>
      <c r="F51" s="14">
        <v>0.61899999999999999</v>
      </c>
      <c r="G51" s="14">
        <v>0.53800000000000003</v>
      </c>
      <c r="J51" t="s">
        <v>122</v>
      </c>
      <c r="K51" s="15">
        <v>100</v>
      </c>
      <c r="L51" s="15">
        <v>7.6920000000000002</v>
      </c>
      <c r="M51" s="15">
        <v>53.845999999999997</v>
      </c>
      <c r="N51" s="15">
        <v>40.908999999999999</v>
      </c>
    </row>
    <row r="52" spans="1:14">
      <c r="D52">
        <v>12</v>
      </c>
      <c r="E52">
        <v>19</v>
      </c>
      <c r="F52">
        <v>16</v>
      </c>
    </row>
    <row r="53" spans="1:14">
      <c r="D53" t="s">
        <v>261</v>
      </c>
      <c r="E53" t="s">
        <v>263</v>
      </c>
      <c r="F53" t="s">
        <v>262</v>
      </c>
    </row>
    <row r="56" spans="1:14">
      <c r="B56" t="s">
        <v>256</v>
      </c>
      <c r="I56" t="s">
        <v>264</v>
      </c>
    </row>
    <row r="57" spans="1:14">
      <c r="C57" t="s">
        <v>151</v>
      </c>
    </row>
    <row r="58" spans="1:14">
      <c r="B58" t="s">
        <v>129</v>
      </c>
      <c r="D58" t="s">
        <v>56</v>
      </c>
      <c r="E58" t="s">
        <v>35</v>
      </c>
      <c r="F58" t="s">
        <v>36</v>
      </c>
      <c r="G58" t="s">
        <v>188</v>
      </c>
    </row>
    <row r="59" spans="1:14">
      <c r="C59" t="s">
        <v>0</v>
      </c>
      <c r="D59" t="s">
        <v>271</v>
      </c>
      <c r="E59" s="15" t="s">
        <v>275</v>
      </c>
      <c r="F59" s="15" t="s">
        <v>269</v>
      </c>
      <c r="G59" s="15" t="s">
        <v>276</v>
      </c>
    </row>
    <row r="60" spans="1:14">
      <c r="C60" t="s">
        <v>2</v>
      </c>
      <c r="D60" s="14" t="s">
        <v>270</v>
      </c>
      <c r="E60" s="14" t="s">
        <v>274</v>
      </c>
      <c r="F60" s="15" t="s">
        <v>268</v>
      </c>
      <c r="G60" s="15" t="s">
        <v>219</v>
      </c>
    </row>
    <row r="61" spans="1:14">
      <c r="C61" t="s">
        <v>17</v>
      </c>
      <c r="D61" t="s">
        <v>272</v>
      </c>
      <c r="E61" s="15" t="s">
        <v>273</v>
      </c>
      <c r="F61" s="14" t="s">
        <v>267</v>
      </c>
      <c r="G61" s="14" t="s">
        <v>220</v>
      </c>
    </row>
    <row r="65" spans="2:7">
      <c r="B65" t="s">
        <v>126</v>
      </c>
      <c r="C65" t="s">
        <v>0</v>
      </c>
      <c r="D65" s="15"/>
      <c r="E65" s="15"/>
      <c r="F65" s="15" t="s">
        <v>277</v>
      </c>
      <c r="G65" s="14" t="s">
        <v>226</v>
      </c>
    </row>
    <row r="66" spans="2:7">
      <c r="C66" t="s">
        <v>2</v>
      </c>
      <c r="D66" s="14"/>
      <c r="E66" s="14"/>
      <c r="F66" s="15" t="s">
        <v>278</v>
      </c>
      <c r="G66" s="15" t="s">
        <v>225</v>
      </c>
    </row>
    <row r="67" spans="2:7">
      <c r="C67" t="s">
        <v>17</v>
      </c>
      <c r="D67" s="15"/>
      <c r="E67" s="15"/>
      <c r="F67" s="14" t="s">
        <v>279</v>
      </c>
      <c r="G67" t="s">
        <v>224</v>
      </c>
    </row>
    <row r="68" spans="2:7">
      <c r="C68" t="s">
        <v>281</v>
      </c>
      <c r="G68" t="s">
        <v>283</v>
      </c>
    </row>
    <row r="69" spans="2:7">
      <c r="C69" t="s">
        <v>282</v>
      </c>
      <c r="G69" s="14" t="s">
        <v>284</v>
      </c>
    </row>
    <row r="71" spans="2:7">
      <c r="B71" t="s">
        <v>127</v>
      </c>
      <c r="C71" t="s">
        <v>0</v>
      </c>
      <c r="D71" s="17"/>
      <c r="E71" s="14"/>
      <c r="F71" s="14"/>
      <c r="G71" s="15" t="s">
        <v>229</v>
      </c>
    </row>
    <row r="72" spans="2:7">
      <c r="C72" t="s">
        <v>2</v>
      </c>
      <c r="D72" s="14"/>
      <c r="E72" s="15"/>
      <c r="F72" s="15"/>
      <c r="G72" s="15" t="s">
        <v>228</v>
      </c>
    </row>
    <row r="73" spans="2:7">
      <c r="C73" t="s">
        <v>17</v>
      </c>
      <c r="E73" s="15"/>
      <c r="F73" s="15"/>
      <c r="G73" s="14" t="s">
        <v>227</v>
      </c>
    </row>
    <row r="77" spans="2:7">
      <c r="B77" t="s">
        <v>128</v>
      </c>
      <c r="C77" t="s">
        <v>0</v>
      </c>
      <c r="D77" s="15"/>
      <c r="E77" s="15"/>
      <c r="F77" s="14"/>
      <c r="G77" s="14" t="s">
        <v>221</v>
      </c>
    </row>
    <row r="78" spans="2:7">
      <c r="C78" t="s">
        <v>2</v>
      </c>
      <c r="D78" s="14"/>
      <c r="E78" s="14"/>
      <c r="F78" s="15"/>
      <c r="G78" s="15" t="s">
        <v>222</v>
      </c>
    </row>
    <row r="79" spans="2:7">
      <c r="C79" t="s">
        <v>17</v>
      </c>
      <c r="G79" s="15" t="s">
        <v>223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6F505-D269-409C-B207-FCDE60B9B8D1}">
  <dimension ref="B5:K53"/>
  <sheetViews>
    <sheetView workbookViewId="0">
      <selection activeCell="D17" sqref="D17"/>
    </sheetView>
  </sheetViews>
  <sheetFormatPr defaultRowHeight="14.5"/>
  <cols>
    <col min="3" max="4" width="13.453125" bestFit="1" customWidth="1"/>
    <col min="5" max="5" width="19.36328125" customWidth="1"/>
  </cols>
  <sheetData>
    <row r="5" spans="2:11">
      <c r="C5" t="s">
        <v>1081</v>
      </c>
    </row>
    <row r="6" spans="2:11">
      <c r="K6" t="s">
        <v>1108</v>
      </c>
    </row>
    <row r="7" spans="2:11">
      <c r="C7" t="s">
        <v>36</v>
      </c>
      <c r="D7" t="s">
        <v>56</v>
      </c>
      <c r="E7" t="s">
        <v>35</v>
      </c>
    </row>
    <row r="8" spans="2:11">
      <c r="B8" t="s">
        <v>1082</v>
      </c>
      <c r="C8" t="s">
        <v>1086</v>
      </c>
      <c r="D8" t="s">
        <v>1084</v>
      </c>
      <c r="E8" t="s">
        <v>1088</v>
      </c>
      <c r="K8" t="s">
        <v>1090</v>
      </c>
    </row>
    <row r="9" spans="2:11">
      <c r="B9" t="s">
        <v>1083</v>
      </c>
      <c r="C9" t="s">
        <v>1087</v>
      </c>
      <c r="D9" t="s">
        <v>1085</v>
      </c>
      <c r="E9" t="s">
        <v>1089</v>
      </c>
      <c r="K9" t="s">
        <v>1091</v>
      </c>
    </row>
    <row r="10" spans="2:11">
      <c r="K10" t="s">
        <v>1092</v>
      </c>
    </row>
    <row r="11" spans="2:11">
      <c r="K11" t="s">
        <v>1093</v>
      </c>
    </row>
    <row r="12" spans="2:11">
      <c r="K12" t="s">
        <v>1094</v>
      </c>
    </row>
    <row r="13" spans="2:11">
      <c r="K13" t="s">
        <v>1095</v>
      </c>
    </row>
    <row r="14" spans="2:11">
      <c r="K14" t="s">
        <v>1096</v>
      </c>
    </row>
    <row r="15" spans="2:11">
      <c r="K15" t="s">
        <v>1097</v>
      </c>
    </row>
    <row r="16" spans="2:11">
      <c r="K16" t="s">
        <v>1098</v>
      </c>
    </row>
    <row r="17" spans="11:11">
      <c r="K17" t="s">
        <v>1099</v>
      </c>
    </row>
    <row r="18" spans="11:11">
      <c r="K18" t="s">
        <v>1100</v>
      </c>
    </row>
    <row r="19" spans="11:11">
      <c r="K19" t="s">
        <v>1101</v>
      </c>
    </row>
    <row r="21" spans="11:11">
      <c r="K21" t="s">
        <v>1102</v>
      </c>
    </row>
    <row r="22" spans="11:11">
      <c r="K22" t="s">
        <v>1103</v>
      </c>
    </row>
    <row r="24" spans="11:11">
      <c r="K24" t="s">
        <v>1104</v>
      </c>
    </row>
    <row r="25" spans="11:11">
      <c r="K25" t="s">
        <v>1105</v>
      </c>
    </row>
    <row r="27" spans="11:11">
      <c r="K27" t="s">
        <v>1106</v>
      </c>
    </row>
    <row r="28" spans="11:11">
      <c r="K28" t="s">
        <v>1107</v>
      </c>
    </row>
    <row r="33" spans="11:11">
      <c r="K33" t="s">
        <v>1109</v>
      </c>
    </row>
    <row r="34" spans="11:11">
      <c r="K34" t="s">
        <v>1110</v>
      </c>
    </row>
    <row r="35" spans="11:11">
      <c r="K35" t="s">
        <v>1111</v>
      </c>
    </row>
    <row r="36" spans="11:11">
      <c r="K36" t="s">
        <v>1112</v>
      </c>
    </row>
    <row r="37" spans="11:11">
      <c r="K37" t="s">
        <v>1113</v>
      </c>
    </row>
    <row r="38" spans="11:11">
      <c r="K38" t="s">
        <v>1114</v>
      </c>
    </row>
    <row r="39" spans="11:11">
      <c r="K39" t="s">
        <v>1115</v>
      </c>
    </row>
    <row r="40" spans="11:11">
      <c r="K40" t="s">
        <v>1116</v>
      </c>
    </row>
    <row r="41" spans="11:11">
      <c r="K41" t="s">
        <v>1117</v>
      </c>
    </row>
    <row r="42" spans="11:11">
      <c r="K42" t="s">
        <v>1118</v>
      </c>
    </row>
    <row r="43" spans="11:11">
      <c r="K43" t="s">
        <v>1119</v>
      </c>
    </row>
    <row r="44" spans="11:11">
      <c r="K44" t="s">
        <v>1120</v>
      </c>
    </row>
    <row r="46" spans="11:11">
      <c r="K46" t="s">
        <v>1121</v>
      </c>
    </row>
    <row r="47" spans="11:11">
      <c r="K47" t="s">
        <v>1122</v>
      </c>
    </row>
    <row r="49" spans="11:11">
      <c r="K49" t="s">
        <v>1123</v>
      </c>
    </row>
    <row r="50" spans="11:11">
      <c r="K50" t="s">
        <v>1124</v>
      </c>
    </row>
    <row r="52" spans="11:11">
      <c r="K52" t="s">
        <v>1125</v>
      </c>
    </row>
    <row r="53" spans="11:11">
      <c r="K53" t="s">
        <v>1126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52F00-9AC4-4F72-8EB5-1E7ADF010B2C}">
  <dimension ref="B3:P147"/>
  <sheetViews>
    <sheetView tabSelected="1" topLeftCell="A118" workbookViewId="0">
      <selection activeCell="E133" sqref="E133"/>
    </sheetView>
  </sheetViews>
  <sheetFormatPr defaultRowHeight="14.5"/>
  <cols>
    <col min="3" max="3" width="12.90625" customWidth="1"/>
    <col min="4" max="4" width="18.08984375" customWidth="1"/>
    <col min="5" max="5" width="17.1796875" customWidth="1"/>
    <col min="6" max="6" width="19.08984375" customWidth="1"/>
    <col min="7" max="7" width="19.26953125" customWidth="1"/>
    <col min="8" max="8" width="15.81640625" customWidth="1"/>
    <col min="9" max="9" width="10.6328125" customWidth="1"/>
    <col min="10" max="10" width="13.26953125" customWidth="1"/>
    <col min="11" max="11" width="15.54296875" customWidth="1"/>
    <col min="12" max="12" width="17.1796875" customWidth="1"/>
    <col min="13" max="13" width="15.453125" customWidth="1"/>
    <col min="14" max="14" width="15" customWidth="1"/>
    <col min="15" max="15" width="16.36328125" customWidth="1"/>
    <col min="16" max="16" width="9.453125" customWidth="1"/>
    <col min="17" max="17" width="12.453125" customWidth="1"/>
    <col min="18" max="18" width="11.54296875" customWidth="1"/>
    <col min="19" max="19" width="12.36328125" customWidth="1"/>
    <col min="20" max="20" width="11.6328125" customWidth="1"/>
    <col min="21" max="21" width="13" customWidth="1"/>
  </cols>
  <sheetData>
    <row r="3" spans="2:16">
      <c r="B3" t="s">
        <v>287</v>
      </c>
      <c r="J3" t="s">
        <v>291</v>
      </c>
      <c r="M3" t="s">
        <v>658</v>
      </c>
    </row>
    <row r="4" spans="2:16">
      <c r="C4" t="s">
        <v>290</v>
      </c>
      <c r="K4" t="s">
        <v>292</v>
      </c>
    </row>
    <row r="5" spans="2:16">
      <c r="B5" t="s">
        <v>129</v>
      </c>
      <c r="D5" t="s">
        <v>56</v>
      </c>
      <c r="E5" t="s">
        <v>35</v>
      </c>
      <c r="F5" t="s">
        <v>36</v>
      </c>
      <c r="G5" t="s">
        <v>188</v>
      </c>
      <c r="H5" t="s">
        <v>508</v>
      </c>
      <c r="J5" t="s">
        <v>129</v>
      </c>
      <c r="L5" t="s">
        <v>56</v>
      </c>
      <c r="M5" t="s">
        <v>35</v>
      </c>
      <c r="N5" t="s">
        <v>36</v>
      </c>
      <c r="O5" t="s">
        <v>188</v>
      </c>
      <c r="P5" t="s">
        <v>508</v>
      </c>
    </row>
    <row r="6" spans="2:16">
      <c r="C6" t="s">
        <v>0</v>
      </c>
      <c r="D6" t="s">
        <v>853</v>
      </c>
      <c r="E6" s="15" t="s">
        <v>855</v>
      </c>
      <c r="F6" t="s">
        <v>854</v>
      </c>
      <c r="G6" t="s">
        <v>857</v>
      </c>
      <c r="H6" s="19" t="s">
        <v>836</v>
      </c>
      <c r="K6" t="s">
        <v>0</v>
      </c>
      <c r="L6" s="15" t="s">
        <v>842</v>
      </c>
      <c r="M6" s="15" t="s">
        <v>844</v>
      </c>
      <c r="N6" s="15" t="s">
        <v>843</v>
      </c>
      <c r="O6" s="15" t="s">
        <v>798</v>
      </c>
      <c r="P6" s="15" t="s">
        <v>839</v>
      </c>
    </row>
    <row r="7" spans="2:16">
      <c r="C7" t="s">
        <v>2</v>
      </c>
      <c r="D7" s="14" t="s">
        <v>858</v>
      </c>
      <c r="E7" s="15" t="s">
        <v>860</v>
      </c>
      <c r="F7" s="15" t="s">
        <v>859</v>
      </c>
      <c r="G7" s="15" t="s">
        <v>856</v>
      </c>
      <c r="H7" s="15" t="s">
        <v>838</v>
      </c>
      <c r="K7" t="s">
        <v>2</v>
      </c>
      <c r="L7" s="15" t="s">
        <v>851</v>
      </c>
      <c r="M7" s="15" t="s">
        <v>845</v>
      </c>
      <c r="N7" s="15" t="s">
        <v>846</v>
      </c>
      <c r="O7" s="15" t="s">
        <v>800</v>
      </c>
      <c r="P7" s="15" t="s">
        <v>840</v>
      </c>
    </row>
    <row r="8" spans="2:16">
      <c r="C8" t="s">
        <v>17</v>
      </c>
      <c r="D8" t="s">
        <v>864</v>
      </c>
      <c r="E8" s="15" t="s">
        <v>863</v>
      </c>
      <c r="F8" s="15" t="s">
        <v>862</v>
      </c>
      <c r="G8" s="14" t="s">
        <v>861</v>
      </c>
      <c r="H8" s="15" t="s">
        <v>837</v>
      </c>
      <c r="K8" t="s">
        <v>17</v>
      </c>
      <c r="L8" s="15" t="s">
        <v>847</v>
      </c>
      <c r="M8" s="15" t="s">
        <v>849</v>
      </c>
      <c r="N8" s="15" t="s">
        <v>848</v>
      </c>
      <c r="O8" s="14" t="s">
        <v>799</v>
      </c>
      <c r="P8" s="15" t="s">
        <v>841</v>
      </c>
    </row>
    <row r="9" spans="2:16">
      <c r="C9" t="s">
        <v>281</v>
      </c>
      <c r="D9" t="s">
        <v>510</v>
      </c>
      <c r="E9" s="15" t="s">
        <v>866</v>
      </c>
      <c r="F9" s="14" t="s">
        <v>865</v>
      </c>
      <c r="G9" s="15" t="s">
        <v>795</v>
      </c>
      <c r="H9" s="17" t="s">
        <v>833</v>
      </c>
      <c r="K9" t="s">
        <v>281</v>
      </c>
      <c r="L9" t="s">
        <v>510</v>
      </c>
      <c r="M9" s="15" t="s">
        <v>511</v>
      </c>
      <c r="N9" s="15" t="s">
        <v>512</v>
      </c>
      <c r="O9" s="15" t="s">
        <v>509</v>
      </c>
      <c r="P9" s="15" t="s">
        <v>513</v>
      </c>
    </row>
    <row r="10" spans="2:16">
      <c r="C10" t="s">
        <v>282</v>
      </c>
      <c r="D10" t="s">
        <v>867</v>
      </c>
      <c r="E10" s="14" t="s">
        <v>869</v>
      </c>
      <c r="F10" s="15" t="s">
        <v>868</v>
      </c>
      <c r="G10" s="15" t="s">
        <v>794</v>
      </c>
      <c r="H10" s="15" t="s">
        <v>834</v>
      </c>
      <c r="K10" s="24" t="s">
        <v>282</v>
      </c>
      <c r="L10" t="s">
        <v>797</v>
      </c>
      <c r="M10" s="15" t="s">
        <v>850</v>
      </c>
      <c r="N10" s="15" t="s">
        <v>852</v>
      </c>
      <c r="O10" t="s">
        <v>796</v>
      </c>
      <c r="P10" t="s">
        <v>835</v>
      </c>
    </row>
    <row r="12" spans="2:16">
      <c r="B12" t="s">
        <v>126</v>
      </c>
      <c r="C12" t="s">
        <v>0</v>
      </c>
      <c r="D12" s="15" t="s">
        <v>724</v>
      </c>
      <c r="E12" s="15" t="s">
        <v>725</v>
      </c>
      <c r="F12" s="15" t="s">
        <v>875</v>
      </c>
      <c r="G12" s="15" t="s">
        <v>874</v>
      </c>
      <c r="J12" t="s">
        <v>126</v>
      </c>
      <c r="K12" t="s">
        <v>0</v>
      </c>
      <c r="L12" t="s">
        <v>730</v>
      </c>
      <c r="M12" s="15" t="s">
        <v>731</v>
      </c>
      <c r="N12" s="15" t="s">
        <v>880</v>
      </c>
      <c r="O12" s="15" t="s">
        <v>802</v>
      </c>
    </row>
    <row r="13" spans="2:16">
      <c r="C13" t="s">
        <v>2</v>
      </c>
      <c r="D13" s="14" t="s">
        <v>726</v>
      </c>
      <c r="E13" s="15" t="s">
        <v>727</v>
      </c>
      <c r="F13" s="15" t="s">
        <v>876</v>
      </c>
      <c r="G13" s="15" t="s">
        <v>877</v>
      </c>
      <c r="K13" t="s">
        <v>2</v>
      </c>
      <c r="L13" s="14" t="s">
        <v>732</v>
      </c>
      <c r="M13" s="15" t="s">
        <v>760</v>
      </c>
      <c r="N13" s="14" t="s">
        <v>881</v>
      </c>
      <c r="O13" s="15" t="s">
        <v>801</v>
      </c>
    </row>
    <row r="14" spans="2:16">
      <c r="C14" t="s">
        <v>17</v>
      </c>
      <c r="D14" s="15" t="s">
        <v>728</v>
      </c>
      <c r="E14" s="15" t="s">
        <v>729</v>
      </c>
      <c r="F14" s="14" t="s">
        <v>878</v>
      </c>
      <c r="G14" s="14" t="s">
        <v>879</v>
      </c>
      <c r="K14" t="s">
        <v>17</v>
      </c>
      <c r="L14" t="s">
        <v>733</v>
      </c>
      <c r="M14" s="15" t="s">
        <v>734</v>
      </c>
      <c r="N14" s="15" t="s">
        <v>882</v>
      </c>
      <c r="O14" s="15" t="s">
        <v>803</v>
      </c>
    </row>
    <row r="15" spans="2:16">
      <c r="C15" t="s">
        <v>281</v>
      </c>
      <c r="D15" s="15" t="s">
        <v>735</v>
      </c>
      <c r="E15" s="15" t="s">
        <v>738</v>
      </c>
      <c r="F15" s="15" t="s">
        <v>871</v>
      </c>
      <c r="G15" t="s">
        <v>870</v>
      </c>
      <c r="K15" t="s">
        <v>281</v>
      </c>
      <c r="L15" t="s">
        <v>735</v>
      </c>
      <c r="M15" s="15" t="s">
        <v>740</v>
      </c>
      <c r="N15" s="15" t="s">
        <v>739</v>
      </c>
      <c r="O15" s="15" t="s">
        <v>804</v>
      </c>
    </row>
    <row r="16" spans="2:16">
      <c r="C16" t="s">
        <v>282</v>
      </c>
      <c r="D16" s="15" t="s">
        <v>736</v>
      </c>
      <c r="E16" s="15" t="s">
        <v>737</v>
      </c>
      <c r="F16" s="15" t="s">
        <v>872</v>
      </c>
      <c r="G16" s="15" t="s">
        <v>873</v>
      </c>
      <c r="K16" t="s">
        <v>282</v>
      </c>
      <c r="L16" t="s">
        <v>741</v>
      </c>
      <c r="M16" s="15" t="s">
        <v>759</v>
      </c>
      <c r="N16" s="15" t="s">
        <v>883</v>
      </c>
      <c r="O16" s="14" t="s">
        <v>805</v>
      </c>
    </row>
    <row r="18" spans="2:15">
      <c r="B18" t="s">
        <v>127</v>
      </c>
      <c r="C18" t="s">
        <v>0</v>
      </c>
      <c r="D18" s="17" t="s">
        <v>748</v>
      </c>
      <c r="E18" t="s">
        <v>750</v>
      </c>
      <c r="F18" s="15" t="s">
        <v>749</v>
      </c>
      <c r="G18" s="15" t="s">
        <v>831</v>
      </c>
      <c r="J18" t="s">
        <v>127</v>
      </c>
      <c r="K18" t="s">
        <v>0</v>
      </c>
      <c r="L18" s="17" t="s">
        <v>771</v>
      </c>
      <c r="M18" s="15" t="s">
        <v>762</v>
      </c>
      <c r="N18" s="15" t="s">
        <v>761</v>
      </c>
      <c r="O18" s="15" t="s">
        <v>807</v>
      </c>
    </row>
    <row r="19" spans="2:15">
      <c r="C19" t="s">
        <v>2</v>
      </c>
      <c r="D19" s="15" t="s">
        <v>751</v>
      </c>
      <c r="E19" s="15" t="s">
        <v>755</v>
      </c>
      <c r="F19" s="15" t="s">
        <v>752</v>
      </c>
      <c r="G19" s="15" t="s">
        <v>832</v>
      </c>
      <c r="K19" t="s">
        <v>2</v>
      </c>
      <c r="L19" s="15" t="s">
        <v>763</v>
      </c>
      <c r="M19" t="s">
        <v>765</v>
      </c>
      <c r="N19" s="15" t="s">
        <v>764</v>
      </c>
      <c r="O19" s="15" t="s">
        <v>808</v>
      </c>
    </row>
    <row r="20" spans="2:15">
      <c r="C20" t="s">
        <v>17</v>
      </c>
      <c r="D20" t="s">
        <v>758</v>
      </c>
      <c r="E20" s="15" t="s">
        <v>754</v>
      </c>
      <c r="F20" s="15" t="s">
        <v>753</v>
      </c>
      <c r="G20" s="14" t="s">
        <v>828</v>
      </c>
      <c r="K20" t="s">
        <v>17</v>
      </c>
      <c r="L20" t="s">
        <v>770</v>
      </c>
      <c r="M20" t="s">
        <v>769</v>
      </c>
      <c r="N20" s="15" t="s">
        <v>766</v>
      </c>
      <c r="O20" s="14" t="s">
        <v>809</v>
      </c>
    </row>
    <row r="21" spans="2:15">
      <c r="C21" s="25" t="s">
        <v>281</v>
      </c>
      <c r="D21" t="s">
        <v>742</v>
      </c>
      <c r="E21" t="s">
        <v>745</v>
      </c>
      <c r="F21" t="s">
        <v>757</v>
      </c>
      <c r="G21" t="s">
        <v>829</v>
      </c>
      <c r="K21" s="25" t="s">
        <v>281</v>
      </c>
      <c r="L21" t="s">
        <v>742</v>
      </c>
      <c r="M21" t="s">
        <v>743</v>
      </c>
      <c r="N21" t="s">
        <v>744</v>
      </c>
      <c r="O21" t="s">
        <v>810</v>
      </c>
    </row>
    <row r="22" spans="2:15">
      <c r="C22" s="25" t="s">
        <v>282</v>
      </c>
      <c r="D22" t="s">
        <v>746</v>
      </c>
      <c r="E22" t="s">
        <v>756</v>
      </c>
      <c r="F22" t="s">
        <v>747</v>
      </c>
      <c r="G22" t="s">
        <v>830</v>
      </c>
      <c r="K22" s="25" t="s">
        <v>282</v>
      </c>
      <c r="L22" t="s">
        <v>767</v>
      </c>
      <c r="M22" t="s">
        <v>768</v>
      </c>
      <c r="N22" t="s">
        <v>772</v>
      </c>
      <c r="O22" t="s">
        <v>806</v>
      </c>
    </row>
    <row r="24" spans="2:15">
      <c r="B24" t="s">
        <v>128</v>
      </c>
      <c r="C24" t="s">
        <v>0</v>
      </c>
      <c r="D24" s="15" t="s">
        <v>779</v>
      </c>
      <c r="E24" s="15" t="s">
        <v>785</v>
      </c>
      <c r="F24" s="15" t="s">
        <v>780</v>
      </c>
      <c r="G24" s="15" t="s">
        <v>824</v>
      </c>
      <c r="J24" t="s">
        <v>128</v>
      </c>
      <c r="K24" t="s">
        <v>0</v>
      </c>
      <c r="L24" s="15" t="s">
        <v>776</v>
      </c>
      <c r="M24" s="15" t="s">
        <v>774</v>
      </c>
      <c r="N24" s="15" t="s">
        <v>773</v>
      </c>
      <c r="O24" s="15" t="s">
        <v>811</v>
      </c>
    </row>
    <row r="25" spans="2:15">
      <c r="C25" t="s">
        <v>2</v>
      </c>
      <c r="D25" s="15" t="s">
        <v>784</v>
      </c>
      <c r="E25" s="15" t="s">
        <v>782</v>
      </c>
      <c r="F25" s="15" t="s">
        <v>781</v>
      </c>
      <c r="G25" s="15" t="s">
        <v>826</v>
      </c>
      <c r="K25" t="s">
        <v>2</v>
      </c>
      <c r="L25" s="15" t="s">
        <v>775</v>
      </c>
      <c r="M25" s="15" t="s">
        <v>819</v>
      </c>
      <c r="N25" s="15" t="s">
        <v>821</v>
      </c>
      <c r="O25" s="15" t="s">
        <v>812</v>
      </c>
    </row>
    <row r="26" spans="2:15">
      <c r="C26" t="s">
        <v>17</v>
      </c>
      <c r="D26" s="15" t="s">
        <v>783</v>
      </c>
      <c r="E26" s="15" t="s">
        <v>786</v>
      </c>
      <c r="F26" s="15" t="s">
        <v>787</v>
      </c>
      <c r="G26" s="15" t="s">
        <v>825</v>
      </c>
      <c r="K26" t="s">
        <v>17</v>
      </c>
      <c r="L26" s="15" t="s">
        <v>777</v>
      </c>
      <c r="M26" s="15" t="s">
        <v>778</v>
      </c>
      <c r="N26" s="15" t="s">
        <v>820</v>
      </c>
      <c r="O26" s="15" t="s">
        <v>822</v>
      </c>
    </row>
    <row r="27" spans="2:15">
      <c r="C27" s="25" t="s">
        <v>281</v>
      </c>
      <c r="D27" s="15" t="s">
        <v>788</v>
      </c>
      <c r="E27" s="15" t="s">
        <v>789</v>
      </c>
      <c r="F27" s="15" t="s">
        <v>790</v>
      </c>
      <c r="G27" s="15" t="s">
        <v>823</v>
      </c>
      <c r="K27" s="25" t="s">
        <v>281</v>
      </c>
      <c r="L27" s="15" t="s">
        <v>788</v>
      </c>
      <c r="M27" s="15" t="s">
        <v>814</v>
      </c>
      <c r="N27" s="15" t="s">
        <v>790</v>
      </c>
      <c r="O27" s="15" t="s">
        <v>813</v>
      </c>
    </row>
    <row r="28" spans="2:15">
      <c r="C28" s="25" t="s">
        <v>282</v>
      </c>
      <c r="D28" s="15" t="s">
        <v>791</v>
      </c>
      <c r="E28" s="15" t="s">
        <v>793</v>
      </c>
      <c r="F28" s="15" t="s">
        <v>792</v>
      </c>
      <c r="G28" s="15" t="s">
        <v>827</v>
      </c>
      <c r="K28" s="25" t="s">
        <v>282</v>
      </c>
      <c r="L28" s="15" t="s">
        <v>818</v>
      </c>
      <c r="M28" s="15" t="s">
        <v>815</v>
      </c>
      <c r="N28" s="15" t="s">
        <v>816</v>
      </c>
      <c r="O28" s="15" t="s">
        <v>817</v>
      </c>
    </row>
    <row r="30" spans="2:15">
      <c r="B30" t="s">
        <v>288</v>
      </c>
    </row>
    <row r="31" spans="2:15">
      <c r="C31" t="s">
        <v>292</v>
      </c>
      <c r="I31" t="s">
        <v>292</v>
      </c>
    </row>
    <row r="32" spans="2:15">
      <c r="B32" t="s">
        <v>129</v>
      </c>
      <c r="D32" t="s">
        <v>56</v>
      </c>
      <c r="E32" t="s">
        <v>35</v>
      </c>
      <c r="F32" t="s">
        <v>36</v>
      </c>
      <c r="G32" t="s">
        <v>188</v>
      </c>
      <c r="J32" t="s">
        <v>503</v>
      </c>
    </row>
    <row r="33" spans="2:14">
      <c r="C33" t="s">
        <v>0</v>
      </c>
      <c r="D33" t="s">
        <v>514</v>
      </c>
      <c r="E33" t="s">
        <v>515</v>
      </c>
      <c r="F33" t="s">
        <v>516</v>
      </c>
      <c r="G33" t="s">
        <v>517</v>
      </c>
      <c r="I33" t="s">
        <v>0</v>
      </c>
      <c r="J33" s="19" t="s">
        <v>504</v>
      </c>
    </row>
    <row r="34" spans="2:14">
      <c r="C34" t="s">
        <v>2</v>
      </c>
      <c r="D34" t="s">
        <v>533</v>
      </c>
      <c r="E34" t="s">
        <v>591</v>
      </c>
      <c r="F34" t="s">
        <v>518</v>
      </c>
      <c r="G34" t="s">
        <v>519</v>
      </c>
      <c r="I34" t="s">
        <v>2</v>
      </c>
      <c r="J34" s="17" t="s">
        <v>505</v>
      </c>
      <c r="K34" s="15"/>
      <c r="L34" s="15"/>
    </row>
    <row r="35" spans="2:14">
      <c r="C35" t="s">
        <v>17</v>
      </c>
      <c r="D35" t="s">
        <v>532</v>
      </c>
      <c r="E35" t="s">
        <v>520</v>
      </c>
      <c r="F35" s="15" t="s">
        <v>711</v>
      </c>
      <c r="G35" t="s">
        <v>593</v>
      </c>
      <c r="I35" t="s">
        <v>17</v>
      </c>
      <c r="J35" s="20" t="s">
        <v>506</v>
      </c>
      <c r="N35" s="15"/>
    </row>
    <row r="36" spans="2:14">
      <c r="C36" t="s">
        <v>281</v>
      </c>
      <c r="D36" t="s">
        <v>708</v>
      </c>
      <c r="E36" t="s">
        <v>709</v>
      </c>
      <c r="F36" s="15" t="s">
        <v>712</v>
      </c>
      <c r="G36" t="s">
        <v>710</v>
      </c>
      <c r="H36" s="14"/>
      <c r="I36" t="s">
        <v>293</v>
      </c>
      <c r="J36" s="19" t="s">
        <v>611</v>
      </c>
      <c r="M36" s="14"/>
      <c r="N36" s="14"/>
    </row>
    <row r="37" spans="2:14">
      <c r="C37" t="s">
        <v>282</v>
      </c>
      <c r="D37" t="s">
        <v>707</v>
      </c>
      <c r="E37" t="s">
        <v>706</v>
      </c>
      <c r="F37" s="15" t="s">
        <v>714</v>
      </c>
      <c r="G37" t="s">
        <v>713</v>
      </c>
      <c r="I37" t="s">
        <v>294</v>
      </c>
      <c r="J37" s="19" t="s">
        <v>609</v>
      </c>
    </row>
    <row r="38" spans="2:14">
      <c r="C38" t="s">
        <v>293</v>
      </c>
      <c r="D38" t="s">
        <v>521</v>
      </c>
      <c r="E38" t="s">
        <v>522</v>
      </c>
      <c r="F38" t="s">
        <v>592</v>
      </c>
      <c r="G38" t="s">
        <v>523</v>
      </c>
      <c r="I38" s="15" t="s">
        <v>507</v>
      </c>
      <c r="J38" s="19" t="s">
        <v>610</v>
      </c>
    </row>
    <row r="39" spans="2:14">
      <c r="C39" t="s">
        <v>294</v>
      </c>
      <c r="D39" t="s">
        <v>524</v>
      </c>
      <c r="E39" t="s">
        <v>525</v>
      </c>
      <c r="F39" t="s">
        <v>526</v>
      </c>
      <c r="G39" t="s">
        <v>527</v>
      </c>
      <c r="I39" s="15"/>
      <c r="J39" s="15">
        <v>5939</v>
      </c>
      <c r="N39" s="14"/>
    </row>
    <row r="40" spans="2:14">
      <c r="C40" t="s">
        <v>507</v>
      </c>
      <c r="D40" t="s">
        <v>528</v>
      </c>
      <c r="E40" t="s">
        <v>529</v>
      </c>
      <c r="F40" t="s">
        <v>530</v>
      </c>
      <c r="G40" t="s">
        <v>531</v>
      </c>
      <c r="J40" s="15" t="s">
        <v>295</v>
      </c>
      <c r="M40" s="14"/>
      <c r="N40" s="14"/>
    </row>
    <row r="42" spans="2:14">
      <c r="B42" t="s">
        <v>126</v>
      </c>
      <c r="C42" t="s">
        <v>0</v>
      </c>
      <c r="D42" t="s">
        <v>534</v>
      </c>
      <c r="E42" t="s">
        <v>535</v>
      </c>
      <c r="F42" t="s">
        <v>536</v>
      </c>
      <c r="G42" t="s">
        <v>537</v>
      </c>
      <c r="I42" t="s">
        <v>659</v>
      </c>
      <c r="M42" s="15"/>
      <c r="N42" s="15"/>
    </row>
    <row r="43" spans="2:14">
      <c r="C43" t="s">
        <v>2</v>
      </c>
      <c r="D43" t="s">
        <v>597</v>
      </c>
      <c r="E43" t="s">
        <v>596</v>
      </c>
      <c r="F43" t="s">
        <v>594</v>
      </c>
      <c r="G43" t="s">
        <v>538</v>
      </c>
      <c r="N43" s="14"/>
    </row>
    <row r="44" spans="2:14">
      <c r="C44" t="s">
        <v>17</v>
      </c>
      <c r="D44" t="s">
        <v>539</v>
      </c>
      <c r="E44" t="s">
        <v>540</v>
      </c>
      <c r="F44" t="s">
        <v>595</v>
      </c>
      <c r="G44" t="s">
        <v>553</v>
      </c>
      <c r="K44" s="14"/>
      <c r="L44" s="15"/>
      <c r="M44" s="14"/>
      <c r="N44" s="15"/>
    </row>
    <row r="45" spans="2:14">
      <c r="C45" t="s">
        <v>293</v>
      </c>
      <c r="D45" t="s">
        <v>541</v>
      </c>
      <c r="E45" t="s">
        <v>542</v>
      </c>
      <c r="F45" t="s">
        <v>543</v>
      </c>
      <c r="G45" t="s">
        <v>544</v>
      </c>
    </row>
    <row r="46" spans="2:14">
      <c r="C46" t="s">
        <v>294</v>
      </c>
      <c r="D46" t="s">
        <v>545</v>
      </c>
      <c r="E46" t="s">
        <v>546</v>
      </c>
      <c r="F46" t="s">
        <v>547</v>
      </c>
      <c r="G46" t="s">
        <v>548</v>
      </c>
      <c r="J46" t="s">
        <v>683</v>
      </c>
      <c r="M46" s="15"/>
    </row>
    <row r="47" spans="2:14">
      <c r="C47" t="s">
        <v>507</v>
      </c>
      <c r="D47" t="s">
        <v>549</v>
      </c>
      <c r="E47" t="s">
        <v>550</v>
      </c>
      <c r="F47" t="s">
        <v>551</v>
      </c>
      <c r="G47" t="s">
        <v>552</v>
      </c>
      <c r="L47" s="15"/>
      <c r="M47" s="14"/>
      <c r="N47" s="14" t="s">
        <v>927</v>
      </c>
    </row>
    <row r="48" spans="2:14">
      <c r="K48" t="s">
        <v>688</v>
      </c>
      <c r="L48" s="15" t="s">
        <v>689</v>
      </c>
      <c r="M48" s="15" t="s">
        <v>690</v>
      </c>
      <c r="N48" s="15"/>
    </row>
    <row r="49" spans="2:13">
      <c r="B49" t="s">
        <v>127</v>
      </c>
      <c r="C49" t="s">
        <v>0</v>
      </c>
      <c r="D49" t="s">
        <v>554</v>
      </c>
      <c r="E49" t="s">
        <v>555</v>
      </c>
      <c r="F49" t="s">
        <v>556</v>
      </c>
      <c r="G49" t="s">
        <v>557</v>
      </c>
      <c r="J49" s="24" t="s">
        <v>0</v>
      </c>
      <c r="K49" t="s">
        <v>684</v>
      </c>
      <c r="L49" t="s">
        <v>696</v>
      </c>
      <c r="M49" t="s">
        <v>695</v>
      </c>
    </row>
    <row r="50" spans="2:13">
      <c r="C50" t="s">
        <v>2</v>
      </c>
      <c r="D50" t="s">
        <v>599</v>
      </c>
      <c r="E50" t="s">
        <v>600</v>
      </c>
      <c r="F50" t="s">
        <v>558</v>
      </c>
      <c r="G50" t="s">
        <v>559</v>
      </c>
      <c r="J50" s="24" t="s">
        <v>2</v>
      </c>
      <c r="K50" t="s">
        <v>699</v>
      </c>
      <c r="L50" t="s">
        <v>704</v>
      </c>
      <c r="M50" t="s">
        <v>693</v>
      </c>
    </row>
    <row r="51" spans="2:13">
      <c r="C51" t="s">
        <v>17</v>
      </c>
      <c r="D51" t="s">
        <v>560</v>
      </c>
      <c r="E51" t="s">
        <v>561</v>
      </c>
      <c r="F51" t="s">
        <v>602</v>
      </c>
      <c r="G51" t="s">
        <v>603</v>
      </c>
      <c r="J51" s="24" t="s">
        <v>17</v>
      </c>
      <c r="K51" t="s">
        <v>685</v>
      </c>
      <c r="L51" t="s">
        <v>686</v>
      </c>
      <c r="M51" t="s">
        <v>692</v>
      </c>
    </row>
    <row r="52" spans="2:13">
      <c r="C52" t="s">
        <v>293</v>
      </c>
      <c r="D52" t="s">
        <v>562</v>
      </c>
      <c r="E52" t="s">
        <v>563</v>
      </c>
      <c r="F52" t="s">
        <v>601</v>
      </c>
      <c r="G52" t="s">
        <v>564</v>
      </c>
      <c r="J52" t="s">
        <v>281</v>
      </c>
      <c r="K52" t="s">
        <v>697</v>
      </c>
      <c r="L52" t="s">
        <v>703</v>
      </c>
      <c r="M52" s="14" t="s">
        <v>705</v>
      </c>
    </row>
    <row r="53" spans="2:13">
      <c r="C53" t="s">
        <v>294</v>
      </c>
      <c r="D53" t="s">
        <v>565</v>
      </c>
      <c r="E53" t="s">
        <v>566</v>
      </c>
      <c r="F53" t="s">
        <v>567</v>
      </c>
      <c r="G53" t="s">
        <v>568</v>
      </c>
      <c r="J53" t="s">
        <v>282</v>
      </c>
      <c r="K53" t="s">
        <v>701</v>
      </c>
      <c r="L53" t="s">
        <v>700</v>
      </c>
      <c r="M53" t="s">
        <v>694</v>
      </c>
    </row>
    <row r="54" spans="2:13">
      <c r="C54" t="s">
        <v>507</v>
      </c>
      <c r="D54" t="s">
        <v>598</v>
      </c>
      <c r="E54" t="s">
        <v>569</v>
      </c>
      <c r="F54" t="s">
        <v>570</v>
      </c>
      <c r="G54" t="s">
        <v>571</v>
      </c>
      <c r="J54" t="s">
        <v>507</v>
      </c>
      <c r="K54" t="s">
        <v>698</v>
      </c>
      <c r="L54" t="s">
        <v>687</v>
      </c>
      <c r="M54" t="s">
        <v>691</v>
      </c>
    </row>
    <row r="56" spans="2:13">
      <c r="B56" t="s">
        <v>128</v>
      </c>
      <c r="C56" t="s">
        <v>0</v>
      </c>
      <c r="D56" t="s">
        <v>572</v>
      </c>
      <c r="E56" t="s">
        <v>573</v>
      </c>
      <c r="F56" t="s">
        <v>574</v>
      </c>
      <c r="G56" t="s">
        <v>575</v>
      </c>
      <c r="J56" t="s">
        <v>702</v>
      </c>
    </row>
    <row r="57" spans="2:13">
      <c r="C57" t="s">
        <v>2</v>
      </c>
      <c r="D57" t="s">
        <v>576</v>
      </c>
      <c r="E57" t="s">
        <v>608</v>
      </c>
      <c r="F57" t="s">
        <v>577</v>
      </c>
      <c r="G57" t="s">
        <v>604</v>
      </c>
    </row>
    <row r="58" spans="2:13">
      <c r="C58" t="s">
        <v>17</v>
      </c>
      <c r="D58" t="s">
        <v>578</v>
      </c>
      <c r="E58" t="s">
        <v>579</v>
      </c>
      <c r="F58" t="s">
        <v>580</v>
      </c>
      <c r="G58" t="s">
        <v>581</v>
      </c>
      <c r="J58" t="s">
        <v>884</v>
      </c>
    </row>
    <row r="59" spans="2:13">
      <c r="C59" t="s">
        <v>293</v>
      </c>
      <c r="D59" t="s">
        <v>582</v>
      </c>
      <c r="E59" t="s">
        <v>583</v>
      </c>
      <c r="F59" t="s">
        <v>607</v>
      </c>
      <c r="G59" t="s">
        <v>605</v>
      </c>
      <c r="J59" t="s">
        <v>885</v>
      </c>
    </row>
    <row r="60" spans="2:13">
      <c r="C60" t="s">
        <v>294</v>
      </c>
      <c r="D60" t="s">
        <v>584</v>
      </c>
      <c r="E60" t="s">
        <v>585</v>
      </c>
      <c r="F60" t="s">
        <v>586</v>
      </c>
      <c r="G60" t="s">
        <v>587</v>
      </c>
    </row>
    <row r="61" spans="2:13">
      <c r="C61" t="s">
        <v>507</v>
      </c>
      <c r="D61" t="s">
        <v>588</v>
      </c>
      <c r="E61" t="s">
        <v>589</v>
      </c>
      <c r="F61" t="s">
        <v>606</v>
      </c>
      <c r="G61" t="s">
        <v>590</v>
      </c>
    </row>
    <row r="62" spans="2:13">
      <c r="D62">
        <v>18</v>
      </c>
      <c r="E62">
        <v>25</v>
      </c>
      <c r="F62">
        <v>42</v>
      </c>
      <c r="G62">
        <v>11</v>
      </c>
    </row>
    <row r="63" spans="2:13">
      <c r="D63" t="s">
        <v>295</v>
      </c>
    </row>
    <row r="66" spans="2:13">
      <c r="B66" t="s">
        <v>289</v>
      </c>
    </row>
    <row r="67" spans="2:13">
      <c r="C67" t="s">
        <v>296</v>
      </c>
    </row>
    <row r="68" spans="2:13">
      <c r="D68" t="s">
        <v>56</v>
      </c>
      <c r="E68" t="s">
        <v>35</v>
      </c>
      <c r="F68" t="s">
        <v>36</v>
      </c>
      <c r="G68" t="s">
        <v>188</v>
      </c>
      <c r="H68" t="s">
        <v>508</v>
      </c>
    </row>
    <row r="69" spans="2:13">
      <c r="B69" t="s">
        <v>129</v>
      </c>
      <c r="C69" t="s">
        <v>120</v>
      </c>
      <c r="D69" s="21" t="s">
        <v>612</v>
      </c>
      <c r="E69" s="21" t="s">
        <v>613</v>
      </c>
      <c r="F69" s="21" t="s">
        <v>614</v>
      </c>
      <c r="G69" s="21" t="s">
        <v>615</v>
      </c>
      <c r="H69" t="s">
        <v>660</v>
      </c>
    </row>
    <row r="70" spans="2:13">
      <c r="C70" t="s">
        <v>121</v>
      </c>
      <c r="D70" s="21" t="s">
        <v>622</v>
      </c>
      <c r="E70" s="21" t="s">
        <v>621</v>
      </c>
      <c r="F70" s="21" t="s">
        <v>617</v>
      </c>
      <c r="G70" s="21" t="s">
        <v>616</v>
      </c>
      <c r="H70" t="s">
        <v>919</v>
      </c>
      <c r="K70" s="24" t="s">
        <v>688</v>
      </c>
      <c r="L70" s="15" t="s">
        <v>689</v>
      </c>
      <c r="M70" s="15" t="s">
        <v>690</v>
      </c>
    </row>
    <row r="71" spans="2:13">
      <c r="C71" t="s">
        <v>122</v>
      </c>
      <c r="D71" s="21" t="s">
        <v>623</v>
      </c>
      <c r="E71" s="21" t="s">
        <v>620</v>
      </c>
      <c r="F71" s="21" t="s">
        <v>618</v>
      </c>
      <c r="G71" s="14" t="s">
        <v>619</v>
      </c>
      <c r="H71" t="s">
        <v>920</v>
      </c>
      <c r="J71" s="24" t="s">
        <v>120</v>
      </c>
      <c r="K71" s="25" t="s">
        <v>718</v>
      </c>
      <c r="L71" s="25" t="s">
        <v>720</v>
      </c>
      <c r="M71" s="25" t="s">
        <v>722</v>
      </c>
    </row>
    <row r="72" spans="2:13">
      <c r="J72" s="24" t="s">
        <v>121</v>
      </c>
      <c r="K72" s="25" t="s">
        <v>719</v>
      </c>
      <c r="L72" s="25" t="s">
        <v>721</v>
      </c>
      <c r="M72" s="25" t="s">
        <v>723</v>
      </c>
    </row>
    <row r="73" spans="2:13">
      <c r="B73" t="s">
        <v>126</v>
      </c>
      <c r="C73" t="s">
        <v>120</v>
      </c>
      <c r="D73" s="22" t="s">
        <v>624</v>
      </c>
      <c r="E73" s="22" t="s">
        <v>625</v>
      </c>
      <c r="F73" s="22" t="s">
        <v>627</v>
      </c>
      <c r="G73" s="22" t="s">
        <v>628</v>
      </c>
      <c r="J73" s="24" t="s">
        <v>122</v>
      </c>
      <c r="K73" s="25" t="s">
        <v>715</v>
      </c>
      <c r="L73" s="25" t="s">
        <v>716</v>
      </c>
      <c r="M73" s="25" t="s">
        <v>717</v>
      </c>
    </row>
    <row r="74" spans="2:13">
      <c r="C74" t="s">
        <v>121</v>
      </c>
      <c r="D74" s="22" t="s">
        <v>648</v>
      </c>
      <c r="E74" s="22" t="s">
        <v>626</v>
      </c>
      <c r="F74" s="22" t="s">
        <v>652</v>
      </c>
      <c r="G74" s="22" t="s">
        <v>629</v>
      </c>
    </row>
    <row r="75" spans="2:13">
      <c r="C75" t="s">
        <v>122</v>
      </c>
      <c r="D75" s="22" t="s">
        <v>649</v>
      </c>
      <c r="E75" s="22" t="s">
        <v>650</v>
      </c>
      <c r="F75" s="22" t="s">
        <v>651</v>
      </c>
      <c r="G75" s="22" t="s">
        <v>653</v>
      </c>
    </row>
    <row r="77" spans="2:13">
      <c r="B77" t="s">
        <v>127</v>
      </c>
      <c r="C77" t="s">
        <v>120</v>
      </c>
      <c r="D77" s="23" t="s">
        <v>630</v>
      </c>
      <c r="E77" s="23" t="s">
        <v>631</v>
      </c>
      <c r="F77" s="23" t="s">
        <v>633</v>
      </c>
      <c r="G77" s="23" t="s">
        <v>655</v>
      </c>
    </row>
    <row r="78" spans="2:13">
      <c r="C78" t="s">
        <v>121</v>
      </c>
      <c r="D78" s="23" t="s">
        <v>647</v>
      </c>
      <c r="E78" s="23" t="s">
        <v>632</v>
      </c>
      <c r="F78" s="23" t="s">
        <v>645</v>
      </c>
      <c r="G78" s="23" t="s">
        <v>654</v>
      </c>
    </row>
    <row r="79" spans="2:13">
      <c r="C79" t="s">
        <v>122</v>
      </c>
      <c r="D79" s="23" t="s">
        <v>657</v>
      </c>
      <c r="E79" s="23" t="s">
        <v>646</v>
      </c>
      <c r="F79" s="23" t="s">
        <v>634</v>
      </c>
      <c r="G79" s="23" t="s">
        <v>635</v>
      </c>
    </row>
    <row r="81" spans="2:11">
      <c r="B81" t="s">
        <v>128</v>
      </c>
      <c r="C81" t="s">
        <v>120</v>
      </c>
      <c r="D81" s="24" t="s">
        <v>640</v>
      </c>
      <c r="E81" s="24" t="s">
        <v>639</v>
      </c>
      <c r="F81" s="24" t="s">
        <v>638</v>
      </c>
      <c r="G81" s="24" t="s">
        <v>656</v>
      </c>
    </row>
    <row r="82" spans="2:11">
      <c r="C82" t="s">
        <v>121</v>
      </c>
      <c r="D82" s="24" t="s">
        <v>640</v>
      </c>
      <c r="E82" s="24" t="s">
        <v>642</v>
      </c>
      <c r="F82" s="24" t="s">
        <v>643</v>
      </c>
      <c r="G82" s="24" t="s">
        <v>636</v>
      </c>
    </row>
    <row r="83" spans="2:11">
      <c r="C83" t="s">
        <v>122</v>
      </c>
      <c r="D83" s="24" t="s">
        <v>640</v>
      </c>
      <c r="E83" s="24" t="s">
        <v>641</v>
      </c>
      <c r="F83" s="24" t="s">
        <v>637</v>
      </c>
      <c r="G83" s="24" t="s">
        <v>644</v>
      </c>
    </row>
    <row r="84" spans="2:11">
      <c r="D84">
        <v>12</v>
      </c>
      <c r="E84">
        <v>19</v>
      </c>
      <c r="F84">
        <v>16</v>
      </c>
    </row>
    <row r="85" spans="2:11">
      <c r="D85" t="s">
        <v>261</v>
      </c>
      <c r="E85" t="s">
        <v>263</v>
      </c>
      <c r="F85" t="s">
        <v>262</v>
      </c>
    </row>
    <row r="92" spans="2:11">
      <c r="G92" t="s">
        <v>950</v>
      </c>
    </row>
    <row r="94" spans="2:11">
      <c r="G94" t="s">
        <v>944</v>
      </c>
      <c r="H94" t="s">
        <v>36</v>
      </c>
      <c r="I94" t="s">
        <v>56</v>
      </c>
      <c r="J94" t="s">
        <v>35</v>
      </c>
    </row>
    <row r="95" spans="2:11">
      <c r="G95" t="s">
        <v>945</v>
      </c>
      <c r="H95" t="s">
        <v>947</v>
      </c>
      <c r="I95" t="s">
        <v>948</v>
      </c>
      <c r="J95" t="s">
        <v>946</v>
      </c>
      <c r="K95" t="s">
        <v>949</v>
      </c>
    </row>
    <row r="99" spans="6:7">
      <c r="F99" t="s">
        <v>960</v>
      </c>
      <c r="G99" t="s">
        <v>951</v>
      </c>
    </row>
    <row r="100" spans="6:7">
      <c r="G100" t="s">
        <v>952</v>
      </c>
    </row>
    <row r="101" spans="6:7">
      <c r="G101" t="s">
        <v>953</v>
      </c>
    </row>
    <row r="104" spans="6:7">
      <c r="F104" t="s">
        <v>56</v>
      </c>
      <c r="G104" t="s">
        <v>954</v>
      </c>
    </row>
    <row r="105" spans="6:7">
      <c r="G105" t="s">
        <v>955</v>
      </c>
    </row>
    <row r="106" spans="6:7">
      <c r="G106" t="s">
        <v>956</v>
      </c>
    </row>
    <row r="109" spans="6:7">
      <c r="F109" t="s">
        <v>36</v>
      </c>
      <c r="G109" t="s">
        <v>957</v>
      </c>
    </row>
    <row r="110" spans="6:7">
      <c r="G110" t="s">
        <v>958</v>
      </c>
    </row>
    <row r="111" spans="6:7">
      <c r="G111" t="s">
        <v>959</v>
      </c>
    </row>
    <row r="119" spans="2:10">
      <c r="D119" t="s">
        <v>36</v>
      </c>
      <c r="E119" t="s">
        <v>56</v>
      </c>
      <c r="F119" t="s">
        <v>35</v>
      </c>
      <c r="G119" t="s">
        <v>921</v>
      </c>
    </row>
    <row r="120" spans="2:10">
      <c r="B120" t="s">
        <v>1127</v>
      </c>
      <c r="C120" t="s">
        <v>1128</v>
      </c>
      <c r="D120" t="s">
        <v>1131</v>
      </c>
      <c r="E120" t="s">
        <v>1132</v>
      </c>
      <c r="F120" t="s">
        <v>1133</v>
      </c>
      <c r="G120" t="s">
        <v>1169</v>
      </c>
    </row>
    <row r="121" spans="2:10">
      <c r="C121" t="s">
        <v>1129</v>
      </c>
      <c r="D121" t="s">
        <v>1135</v>
      </c>
      <c r="E121" t="s">
        <v>1134</v>
      </c>
      <c r="F121" t="s">
        <v>1136</v>
      </c>
      <c r="G121" t="s">
        <v>1168</v>
      </c>
      <c r="H121" t="s">
        <v>1165</v>
      </c>
    </row>
    <row r="122" spans="2:10">
      <c r="C122" t="s">
        <v>1130</v>
      </c>
      <c r="D122" t="s">
        <v>1138</v>
      </c>
      <c r="E122" t="s">
        <v>1137</v>
      </c>
      <c r="F122" t="s">
        <v>1139</v>
      </c>
      <c r="G122" t="s">
        <v>1170</v>
      </c>
      <c r="I122" t="s">
        <v>1164</v>
      </c>
      <c r="J122" t="s">
        <v>1140</v>
      </c>
    </row>
    <row r="123" spans="2:10">
      <c r="C123" t="s">
        <v>1151</v>
      </c>
      <c r="D123" s="25" t="s">
        <v>1154</v>
      </c>
      <c r="E123" t="s">
        <v>1159</v>
      </c>
      <c r="F123" t="s">
        <v>1161</v>
      </c>
      <c r="G123" s="25" t="s">
        <v>1171</v>
      </c>
      <c r="H123" t="s">
        <v>36</v>
      </c>
      <c r="I123">
        <v>0.88700000000000001</v>
      </c>
      <c r="J123" s="31">
        <v>1.7800000000000001E-14</v>
      </c>
    </row>
    <row r="124" spans="2:10">
      <c r="C124" t="s">
        <v>1152</v>
      </c>
      <c r="D124" t="s">
        <v>1162</v>
      </c>
      <c r="E124" t="s">
        <v>1160</v>
      </c>
      <c r="F124" t="s">
        <v>1163</v>
      </c>
      <c r="G124" t="s">
        <v>1174</v>
      </c>
      <c r="H124" t="s">
        <v>56</v>
      </c>
      <c r="I124" s="31">
        <v>7.2200000000000007E-5</v>
      </c>
      <c r="J124">
        <v>0.41399999999999998</v>
      </c>
    </row>
    <row r="125" spans="2:10">
      <c r="B125" t="s">
        <v>1140</v>
      </c>
      <c r="C125" t="s">
        <v>1128</v>
      </c>
      <c r="D125" t="s">
        <v>1142</v>
      </c>
      <c r="E125" t="s">
        <v>1143</v>
      </c>
      <c r="F125" t="s">
        <v>1144</v>
      </c>
      <c r="G125" t="s">
        <v>1166</v>
      </c>
      <c r="H125" t="s">
        <v>35</v>
      </c>
      <c r="I125" s="14">
        <v>2E-3</v>
      </c>
      <c r="J125" s="14">
        <v>1E-3</v>
      </c>
    </row>
    <row r="126" spans="2:10">
      <c r="C126" t="s">
        <v>1129</v>
      </c>
      <c r="D126" t="s">
        <v>1145</v>
      </c>
      <c r="E126" t="s">
        <v>1146</v>
      </c>
      <c r="F126" t="s">
        <v>1147</v>
      </c>
      <c r="G126" t="s">
        <v>1167</v>
      </c>
      <c r="H126" t="s">
        <v>921</v>
      </c>
      <c r="I126" s="31">
        <v>1.49E-36</v>
      </c>
      <c r="J126" s="14">
        <v>2.8000000000000001E-2</v>
      </c>
    </row>
    <row r="127" spans="2:10">
      <c r="C127" t="s">
        <v>1141</v>
      </c>
      <c r="D127" t="s">
        <v>1149</v>
      </c>
      <c r="E127" t="s">
        <v>1148</v>
      </c>
      <c r="F127" t="s">
        <v>1150</v>
      </c>
      <c r="G127" t="s">
        <v>1173</v>
      </c>
    </row>
    <row r="128" spans="2:10">
      <c r="C128" t="s">
        <v>1151</v>
      </c>
      <c r="D128" t="s">
        <v>1154</v>
      </c>
      <c r="E128" t="s">
        <v>1153</v>
      </c>
      <c r="F128" t="s">
        <v>1155</v>
      </c>
      <c r="G128" s="25" t="s">
        <v>1175</v>
      </c>
    </row>
    <row r="129" spans="2:7">
      <c r="C129" t="s">
        <v>1152</v>
      </c>
      <c r="D129" t="s">
        <v>1157</v>
      </c>
      <c r="E129" t="s">
        <v>1156</v>
      </c>
      <c r="F129" t="s">
        <v>1158</v>
      </c>
      <c r="G129" t="s">
        <v>1172</v>
      </c>
    </row>
    <row r="134" spans="2:7">
      <c r="B134" t="s">
        <v>1187</v>
      </c>
    </row>
    <row r="135" spans="2:7">
      <c r="B135" t="s">
        <v>1176</v>
      </c>
    </row>
    <row r="136" spans="2:7">
      <c r="B136" t="s">
        <v>1177</v>
      </c>
    </row>
    <row r="137" spans="2:7">
      <c r="B137" t="s">
        <v>1178</v>
      </c>
    </row>
    <row r="138" spans="2:7">
      <c r="B138" t="s">
        <v>1179</v>
      </c>
    </row>
    <row r="139" spans="2:7">
      <c r="B139" t="s">
        <v>1180</v>
      </c>
    </row>
    <row r="140" spans="2:7">
      <c r="B140" t="s">
        <v>1181</v>
      </c>
    </row>
    <row r="141" spans="2:7">
      <c r="B141" t="s">
        <v>1176</v>
      </c>
    </row>
    <row r="142" spans="2:7">
      <c r="B142" t="s">
        <v>1182</v>
      </c>
    </row>
    <row r="143" spans="2:7">
      <c r="B143" t="s">
        <v>1183</v>
      </c>
    </row>
    <row r="144" spans="2:7">
      <c r="B144" t="s">
        <v>1184</v>
      </c>
    </row>
    <row r="145" spans="2:2">
      <c r="B145" t="s">
        <v>1185</v>
      </c>
    </row>
    <row r="146" spans="2:2">
      <c r="B146" t="s">
        <v>1186</v>
      </c>
    </row>
    <row r="147" spans="2:2">
      <c r="B147" t="s">
        <v>1176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EA367-4A95-41B4-AA37-F29A8AA921E9}">
  <dimension ref="B3:P52"/>
  <sheetViews>
    <sheetView topLeftCell="B13" workbookViewId="0">
      <selection activeCell="K37" sqref="K37"/>
    </sheetView>
  </sheetViews>
  <sheetFormatPr defaultRowHeight="14.5"/>
  <sheetData>
    <row r="3" spans="2:16">
      <c r="C3" t="s">
        <v>347</v>
      </c>
      <c r="K3" t="s">
        <v>417</v>
      </c>
    </row>
    <row r="4" spans="2:16">
      <c r="K4" t="s">
        <v>418</v>
      </c>
    </row>
    <row r="5" spans="2:16">
      <c r="C5" t="s">
        <v>56</v>
      </c>
      <c r="E5" t="s">
        <v>35</v>
      </c>
      <c r="G5" t="s">
        <v>36</v>
      </c>
    </row>
    <row r="6" spans="2:16">
      <c r="B6" t="s">
        <v>373</v>
      </c>
      <c r="C6">
        <v>8917</v>
      </c>
      <c r="E6">
        <v>39272</v>
      </c>
      <c r="G6">
        <v>53480</v>
      </c>
      <c r="L6" t="s">
        <v>56</v>
      </c>
      <c r="N6" t="s">
        <v>35</v>
      </c>
      <c r="P6" t="s">
        <v>36</v>
      </c>
    </row>
    <row r="7" spans="2:16">
      <c r="C7" t="s">
        <v>329</v>
      </c>
      <c r="E7" t="s">
        <v>348</v>
      </c>
      <c r="G7" t="s">
        <v>374</v>
      </c>
    </row>
    <row r="8" spans="2:16">
      <c r="C8" t="s">
        <v>330</v>
      </c>
      <c r="E8" t="s">
        <v>349</v>
      </c>
      <c r="G8" t="s">
        <v>375</v>
      </c>
      <c r="L8" t="s">
        <v>419</v>
      </c>
      <c r="N8" t="s">
        <v>437</v>
      </c>
      <c r="P8" t="s">
        <v>462</v>
      </c>
    </row>
    <row r="9" spans="2:16">
      <c r="C9" t="s">
        <v>331</v>
      </c>
      <c r="E9" t="s">
        <v>350</v>
      </c>
      <c r="G9" t="s">
        <v>376</v>
      </c>
      <c r="L9" t="s">
        <v>420</v>
      </c>
      <c r="N9" t="s">
        <v>438</v>
      </c>
      <c r="P9" t="s">
        <v>463</v>
      </c>
    </row>
    <row r="10" spans="2:16">
      <c r="C10" t="s">
        <v>332</v>
      </c>
      <c r="E10" t="s">
        <v>351</v>
      </c>
      <c r="G10" t="s">
        <v>377</v>
      </c>
      <c r="L10" t="s">
        <v>421</v>
      </c>
      <c r="N10" t="s">
        <v>439</v>
      </c>
      <c r="P10" t="s">
        <v>464</v>
      </c>
    </row>
    <row r="11" spans="2:16">
      <c r="C11" t="s">
        <v>333</v>
      </c>
      <c r="E11" t="s">
        <v>352</v>
      </c>
      <c r="G11" t="s">
        <v>378</v>
      </c>
      <c r="L11" t="s">
        <v>422</v>
      </c>
      <c r="N11" t="s">
        <v>440</v>
      </c>
      <c r="P11" t="s">
        <v>465</v>
      </c>
    </row>
    <row r="12" spans="2:16">
      <c r="C12" t="s">
        <v>334</v>
      </c>
      <c r="E12" t="s">
        <v>353</v>
      </c>
      <c r="G12" t="s">
        <v>379</v>
      </c>
      <c r="L12" t="s">
        <v>423</v>
      </c>
      <c r="N12" t="s">
        <v>441</v>
      </c>
      <c r="P12" t="s">
        <v>466</v>
      </c>
    </row>
    <row r="13" spans="2:16">
      <c r="C13" t="s">
        <v>335</v>
      </c>
      <c r="E13" t="s">
        <v>354</v>
      </c>
      <c r="G13" t="s">
        <v>380</v>
      </c>
      <c r="L13" t="s">
        <v>424</v>
      </c>
      <c r="N13" t="s">
        <v>442</v>
      </c>
      <c r="P13" t="s">
        <v>467</v>
      </c>
    </row>
    <row r="14" spans="2:16">
      <c r="C14" t="s">
        <v>336</v>
      </c>
      <c r="E14" t="s">
        <v>355</v>
      </c>
      <c r="G14" t="s">
        <v>381</v>
      </c>
      <c r="L14" t="s">
        <v>425</v>
      </c>
      <c r="N14" t="s">
        <v>443</v>
      </c>
      <c r="P14" t="s">
        <v>468</v>
      </c>
    </row>
    <row r="15" spans="2:16">
      <c r="C15" t="s">
        <v>337</v>
      </c>
      <c r="E15" t="s">
        <v>356</v>
      </c>
      <c r="G15" t="s">
        <v>382</v>
      </c>
      <c r="L15" t="s">
        <v>426</v>
      </c>
      <c r="N15" t="s">
        <v>444</v>
      </c>
      <c r="P15" t="s">
        <v>469</v>
      </c>
    </row>
    <row r="16" spans="2:16">
      <c r="C16" t="s">
        <v>338</v>
      </c>
      <c r="E16" t="s">
        <v>357</v>
      </c>
      <c r="G16" t="s">
        <v>383</v>
      </c>
      <c r="L16" t="s">
        <v>427</v>
      </c>
      <c r="N16" t="s">
        <v>445</v>
      </c>
      <c r="P16" t="s">
        <v>443</v>
      </c>
    </row>
    <row r="17" spans="2:16">
      <c r="C17" t="s">
        <v>339</v>
      </c>
      <c r="E17" t="s">
        <v>358</v>
      </c>
      <c r="G17" t="s">
        <v>384</v>
      </c>
      <c r="L17" t="s">
        <v>428</v>
      </c>
      <c r="N17" t="s">
        <v>446</v>
      </c>
      <c r="P17" t="s">
        <v>444</v>
      </c>
    </row>
    <row r="18" spans="2:16">
      <c r="C18" t="s">
        <v>340</v>
      </c>
      <c r="E18" t="s">
        <v>359</v>
      </c>
      <c r="G18" t="s">
        <v>385</v>
      </c>
      <c r="L18" t="s">
        <v>429</v>
      </c>
      <c r="N18" t="s">
        <v>447</v>
      </c>
      <c r="P18" t="s">
        <v>470</v>
      </c>
    </row>
    <row r="19" spans="2:16">
      <c r="C19" t="s">
        <v>341</v>
      </c>
      <c r="E19" t="s">
        <v>360</v>
      </c>
      <c r="G19" t="s">
        <v>386</v>
      </c>
      <c r="L19" t="s">
        <v>430</v>
      </c>
      <c r="N19" t="s">
        <v>448</v>
      </c>
      <c r="P19" t="s">
        <v>471</v>
      </c>
    </row>
    <row r="20" spans="2:16">
      <c r="C20" t="s">
        <v>342</v>
      </c>
      <c r="E20" t="s">
        <v>361</v>
      </c>
      <c r="G20" t="s">
        <v>387</v>
      </c>
      <c r="L20" t="s">
        <v>431</v>
      </c>
      <c r="N20" t="s">
        <v>449</v>
      </c>
      <c r="P20" t="s">
        <v>472</v>
      </c>
    </row>
    <row r="21" spans="2:16">
      <c r="C21" t="s">
        <v>343</v>
      </c>
      <c r="E21" t="s">
        <v>362</v>
      </c>
      <c r="G21" t="s">
        <v>388</v>
      </c>
      <c r="L21" t="s">
        <v>432</v>
      </c>
      <c r="N21" t="s">
        <v>450</v>
      </c>
      <c r="P21" t="s">
        <v>473</v>
      </c>
    </row>
    <row r="22" spans="2:16">
      <c r="C22" t="s">
        <v>344</v>
      </c>
      <c r="E22" t="s">
        <v>363</v>
      </c>
      <c r="G22" t="s">
        <v>389</v>
      </c>
      <c r="L22" t="s">
        <v>433</v>
      </c>
      <c r="N22" t="s">
        <v>451</v>
      </c>
      <c r="P22" t="s">
        <v>474</v>
      </c>
    </row>
    <row r="23" spans="2:16">
      <c r="C23" t="s">
        <v>345</v>
      </c>
      <c r="E23" t="s">
        <v>364</v>
      </c>
      <c r="G23" t="s">
        <v>390</v>
      </c>
      <c r="L23" t="s">
        <v>434</v>
      </c>
      <c r="N23" t="s">
        <v>452</v>
      </c>
      <c r="P23" t="s">
        <v>475</v>
      </c>
    </row>
    <row r="24" spans="2:16">
      <c r="C24" t="s">
        <v>346</v>
      </c>
      <c r="E24" t="s">
        <v>365</v>
      </c>
      <c r="G24" t="s">
        <v>391</v>
      </c>
      <c r="L24" t="s">
        <v>435</v>
      </c>
      <c r="N24" t="s">
        <v>453</v>
      </c>
      <c r="P24" t="s">
        <v>476</v>
      </c>
    </row>
    <row r="25" spans="2:16">
      <c r="B25" t="s">
        <v>416</v>
      </c>
      <c r="C25">
        <f>8917/18</f>
        <v>495.38888888888891</v>
      </c>
      <c r="E25" t="s">
        <v>366</v>
      </c>
      <c r="G25" t="s">
        <v>392</v>
      </c>
      <c r="L25" t="s">
        <v>436</v>
      </c>
      <c r="N25" t="s">
        <v>454</v>
      </c>
      <c r="P25" t="s">
        <v>477</v>
      </c>
    </row>
    <row r="26" spans="2:16">
      <c r="E26" t="s">
        <v>367</v>
      </c>
      <c r="G26" t="s">
        <v>393</v>
      </c>
      <c r="L26" s="14">
        <v>239044</v>
      </c>
      <c r="N26" t="s">
        <v>455</v>
      </c>
      <c r="P26" t="s">
        <v>478</v>
      </c>
    </row>
    <row r="27" spans="2:16">
      <c r="E27" t="s">
        <v>368</v>
      </c>
      <c r="G27" t="s">
        <v>394</v>
      </c>
      <c r="K27" t="s">
        <v>416</v>
      </c>
      <c r="L27" s="14">
        <f>L26/18</f>
        <v>13280.222222222223</v>
      </c>
      <c r="N27" t="s">
        <v>456</v>
      </c>
      <c r="P27" t="s">
        <v>479</v>
      </c>
    </row>
    <row r="28" spans="2:16">
      <c r="E28" t="s">
        <v>369</v>
      </c>
      <c r="G28" t="s">
        <v>395</v>
      </c>
      <c r="N28" t="s">
        <v>457</v>
      </c>
      <c r="P28" t="s">
        <v>480</v>
      </c>
    </row>
    <row r="29" spans="2:16">
      <c r="E29" t="s">
        <v>370</v>
      </c>
      <c r="G29" t="s">
        <v>396</v>
      </c>
      <c r="N29" t="s">
        <v>458</v>
      </c>
      <c r="P29" t="s">
        <v>481</v>
      </c>
    </row>
    <row r="30" spans="2:16">
      <c r="E30" t="s">
        <v>371</v>
      </c>
      <c r="G30" t="s">
        <v>397</v>
      </c>
      <c r="N30" t="s">
        <v>459</v>
      </c>
      <c r="P30" t="s">
        <v>482</v>
      </c>
    </row>
    <row r="31" spans="2:16">
      <c r="E31" t="s">
        <v>372</v>
      </c>
      <c r="G31" t="s">
        <v>398</v>
      </c>
      <c r="N31" t="s">
        <v>460</v>
      </c>
      <c r="P31" t="s">
        <v>483</v>
      </c>
    </row>
    <row r="32" spans="2:16">
      <c r="D32" t="s">
        <v>416</v>
      </c>
      <c r="E32">
        <f>E6/25</f>
        <v>1570.88</v>
      </c>
      <c r="G32" t="s">
        <v>399</v>
      </c>
      <c r="N32" t="s">
        <v>461</v>
      </c>
      <c r="P32" t="s">
        <v>484</v>
      </c>
    </row>
    <row r="33" spans="7:16">
      <c r="G33" t="s">
        <v>400</v>
      </c>
      <c r="N33" s="14">
        <v>374541</v>
      </c>
      <c r="P33" t="s">
        <v>485</v>
      </c>
    </row>
    <row r="34" spans="7:16">
      <c r="G34" t="s">
        <v>401</v>
      </c>
      <c r="M34" t="s">
        <v>416</v>
      </c>
      <c r="N34">
        <f>N33/25</f>
        <v>14981.64</v>
      </c>
      <c r="P34" t="s">
        <v>486</v>
      </c>
    </row>
    <row r="35" spans="7:16">
      <c r="G35" t="s">
        <v>402</v>
      </c>
      <c r="M35" t="s">
        <v>502</v>
      </c>
      <c r="N35" s="14">
        <v>20260.89</v>
      </c>
      <c r="P35" t="s">
        <v>487</v>
      </c>
    </row>
    <row r="36" spans="7:16">
      <c r="G36" t="s">
        <v>403</v>
      </c>
      <c r="P36" t="s">
        <v>488</v>
      </c>
    </row>
    <row r="37" spans="7:16">
      <c r="G37" t="s">
        <v>404</v>
      </c>
      <c r="P37" t="s">
        <v>489</v>
      </c>
    </row>
    <row r="38" spans="7:16">
      <c r="G38" t="s">
        <v>405</v>
      </c>
      <c r="P38" t="s">
        <v>490</v>
      </c>
    </row>
    <row r="39" spans="7:16">
      <c r="G39" t="s">
        <v>406</v>
      </c>
      <c r="P39" t="s">
        <v>491</v>
      </c>
    </row>
    <row r="40" spans="7:16">
      <c r="G40" t="s">
        <v>407</v>
      </c>
      <c r="P40" t="s">
        <v>492</v>
      </c>
    </row>
    <row r="41" spans="7:16">
      <c r="G41" t="s">
        <v>408</v>
      </c>
      <c r="P41" t="s">
        <v>493</v>
      </c>
    </row>
    <row r="42" spans="7:16">
      <c r="G42" t="s">
        <v>409</v>
      </c>
      <c r="P42" t="s">
        <v>494</v>
      </c>
    </row>
    <row r="43" spans="7:16">
      <c r="G43" t="s">
        <v>410</v>
      </c>
      <c r="P43" t="s">
        <v>495</v>
      </c>
    </row>
    <row r="44" spans="7:16">
      <c r="G44" t="s">
        <v>411</v>
      </c>
      <c r="P44" t="s">
        <v>496</v>
      </c>
    </row>
    <row r="45" spans="7:16">
      <c r="G45" t="s">
        <v>412</v>
      </c>
      <c r="P45" t="s">
        <v>497</v>
      </c>
    </row>
    <row r="46" spans="7:16">
      <c r="G46" t="s">
        <v>413</v>
      </c>
      <c r="P46" t="s">
        <v>498</v>
      </c>
    </row>
    <row r="47" spans="7:16">
      <c r="G47" t="s">
        <v>414</v>
      </c>
      <c r="P47" t="s">
        <v>499</v>
      </c>
    </row>
    <row r="48" spans="7:16">
      <c r="G48" t="s">
        <v>415</v>
      </c>
      <c r="P48" t="s">
        <v>500</v>
      </c>
    </row>
    <row r="49" spans="6:16">
      <c r="F49" t="s">
        <v>416</v>
      </c>
      <c r="G49">
        <f>G6/42</f>
        <v>1273.3333333333333</v>
      </c>
      <c r="P49" t="s">
        <v>501</v>
      </c>
    </row>
    <row r="50" spans="6:16">
      <c r="P50" s="14">
        <v>399524</v>
      </c>
    </row>
    <row r="51" spans="6:16">
      <c r="O51" t="s">
        <v>416</v>
      </c>
      <c r="P51">
        <f>P50/42</f>
        <v>9512.4761904761908</v>
      </c>
    </row>
    <row r="52" spans="6:16">
      <c r="O52" t="s">
        <v>502</v>
      </c>
      <c r="P52" s="14">
        <v>21657.22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04C38-BD65-4D97-8C26-D727AF1DC0D5}">
  <dimension ref="C3:H70"/>
  <sheetViews>
    <sheetView topLeftCell="A16" workbookViewId="0">
      <selection activeCell="D6" sqref="D6"/>
    </sheetView>
  </sheetViews>
  <sheetFormatPr defaultRowHeight="14.5"/>
  <sheetData>
    <row r="3" spans="3:8">
      <c r="F3" t="s">
        <v>1022</v>
      </c>
      <c r="H3" t="s">
        <v>1023</v>
      </c>
    </row>
    <row r="6" spans="3:8">
      <c r="C6" t="s">
        <v>35</v>
      </c>
    </row>
    <row r="7" spans="3:8">
      <c r="C7" t="s">
        <v>988</v>
      </c>
    </row>
    <row r="8" spans="3:8">
      <c r="C8" t="s">
        <v>969</v>
      </c>
    </row>
    <row r="9" spans="3:8">
      <c r="C9" t="s">
        <v>989</v>
      </c>
    </row>
    <row r="10" spans="3:8">
      <c r="C10" t="s">
        <v>971</v>
      </c>
    </row>
    <row r="11" spans="3:8">
      <c r="C11" t="s">
        <v>990</v>
      </c>
    </row>
    <row r="12" spans="3:8">
      <c r="C12" t="s">
        <v>991</v>
      </c>
    </row>
    <row r="13" spans="3:8">
      <c r="C13" t="s">
        <v>992</v>
      </c>
    </row>
    <row r="14" spans="3:8">
      <c r="C14" t="s">
        <v>993</v>
      </c>
    </row>
    <row r="15" spans="3:8">
      <c r="C15" t="s">
        <v>994</v>
      </c>
    </row>
    <row r="16" spans="3:8">
      <c r="C16" t="s">
        <v>995</v>
      </c>
    </row>
    <row r="17" spans="3:3">
      <c r="C17" t="s">
        <v>978</v>
      </c>
    </row>
    <row r="18" spans="3:3">
      <c r="C18" t="s">
        <v>996</v>
      </c>
    </row>
    <row r="19" spans="3:3">
      <c r="C19" t="s">
        <v>980</v>
      </c>
    </row>
    <row r="20" spans="3:3">
      <c r="C20" t="s">
        <v>997</v>
      </c>
    </row>
    <row r="21" spans="3:3">
      <c r="C21" t="s">
        <v>998</v>
      </c>
    </row>
    <row r="22" spans="3:3">
      <c r="C22" t="s">
        <v>999</v>
      </c>
    </row>
    <row r="23" spans="3:3">
      <c r="C23" t="s">
        <v>1000</v>
      </c>
    </row>
    <row r="24" spans="3:3">
      <c r="C24" t="s">
        <v>1001</v>
      </c>
    </row>
    <row r="25" spans="3:3">
      <c r="C25" t="s">
        <v>1002</v>
      </c>
    </row>
    <row r="28" spans="3:3">
      <c r="C28" t="s">
        <v>56</v>
      </c>
    </row>
    <row r="29" spans="3:3">
      <c r="C29" t="s">
        <v>1043</v>
      </c>
    </row>
    <row r="30" spans="3:3">
      <c r="C30" t="s">
        <v>1044</v>
      </c>
    </row>
    <row r="31" spans="3:3">
      <c r="C31" t="s">
        <v>1045</v>
      </c>
    </row>
    <row r="32" spans="3:3">
      <c r="C32" t="s">
        <v>1046</v>
      </c>
    </row>
    <row r="33" spans="3:3">
      <c r="C33" t="s">
        <v>1047</v>
      </c>
    </row>
    <row r="34" spans="3:3">
      <c r="C34" t="s">
        <v>1048</v>
      </c>
    </row>
    <row r="35" spans="3:3">
      <c r="C35" t="s">
        <v>1049</v>
      </c>
    </row>
    <row r="36" spans="3:3">
      <c r="C36" t="s">
        <v>1050</v>
      </c>
    </row>
    <row r="37" spans="3:3">
      <c r="C37" t="s">
        <v>1051</v>
      </c>
    </row>
    <row r="38" spans="3:3">
      <c r="C38" t="s">
        <v>1052</v>
      </c>
    </row>
    <row r="39" spans="3:3">
      <c r="C39" t="s">
        <v>1053</v>
      </c>
    </row>
    <row r="40" spans="3:3">
      <c r="C40" t="s">
        <v>1054</v>
      </c>
    </row>
    <row r="41" spans="3:3">
      <c r="C41" t="s">
        <v>1055</v>
      </c>
    </row>
    <row r="42" spans="3:3">
      <c r="C42" t="s">
        <v>1056</v>
      </c>
    </row>
    <row r="43" spans="3:3">
      <c r="C43" t="s">
        <v>1057</v>
      </c>
    </row>
    <row r="44" spans="3:3">
      <c r="C44" t="s">
        <v>1058</v>
      </c>
    </row>
    <row r="45" spans="3:3">
      <c r="C45" t="s">
        <v>1059</v>
      </c>
    </row>
    <row r="46" spans="3:3">
      <c r="C46" t="s">
        <v>1060</v>
      </c>
    </row>
    <row r="47" spans="3:3">
      <c r="C47" t="s">
        <v>1061</v>
      </c>
    </row>
    <row r="51" spans="3:3">
      <c r="C51" t="s">
        <v>36</v>
      </c>
    </row>
    <row r="52" spans="3:3">
      <c r="C52" t="s">
        <v>1003</v>
      </c>
    </row>
    <row r="53" spans="3:3">
      <c r="C53" t="s">
        <v>1004</v>
      </c>
    </row>
    <row r="54" spans="3:3">
      <c r="C54" t="s">
        <v>1005</v>
      </c>
    </row>
    <row r="55" spans="3:3">
      <c r="C55" t="s">
        <v>1006</v>
      </c>
    </row>
    <row r="56" spans="3:3">
      <c r="C56" t="s">
        <v>1007</v>
      </c>
    </row>
    <row r="57" spans="3:3">
      <c r="C57" t="s">
        <v>1008</v>
      </c>
    </row>
    <row r="58" spans="3:3">
      <c r="C58" t="s">
        <v>1009</v>
      </c>
    </row>
    <row r="59" spans="3:3">
      <c r="C59" t="s">
        <v>1010</v>
      </c>
    </row>
    <row r="60" spans="3:3">
      <c r="C60" t="s">
        <v>1011</v>
      </c>
    </row>
    <row r="61" spans="3:3">
      <c r="C61" t="s">
        <v>1012</v>
      </c>
    </row>
    <row r="62" spans="3:3">
      <c r="C62" t="s">
        <v>1013</v>
      </c>
    </row>
    <row r="63" spans="3:3">
      <c r="C63" t="s">
        <v>1014</v>
      </c>
    </row>
    <row r="64" spans="3:3">
      <c r="C64" t="s">
        <v>1015</v>
      </c>
    </row>
    <row r="65" spans="3:3">
      <c r="C65" t="s">
        <v>1016</v>
      </c>
    </row>
    <row r="66" spans="3:3">
      <c r="C66" t="s">
        <v>1017</v>
      </c>
    </row>
    <row r="67" spans="3:3">
      <c r="C67" t="s">
        <v>1018</v>
      </c>
    </row>
    <row r="68" spans="3:3">
      <c r="C68" t="s">
        <v>1019</v>
      </c>
    </row>
    <row r="69" spans="3:3">
      <c r="C69" t="s">
        <v>1020</v>
      </c>
    </row>
    <row r="70" spans="3:3">
      <c r="C70" t="s">
        <v>1021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3BECE-F32E-4293-928D-80D51B2D52CD}">
  <dimension ref="B2:D64"/>
  <sheetViews>
    <sheetView workbookViewId="0">
      <selection activeCell="B23" sqref="B23"/>
    </sheetView>
  </sheetViews>
  <sheetFormatPr defaultRowHeight="14.5"/>
  <sheetData>
    <row r="2" spans="2:4">
      <c r="B2" t="s">
        <v>121</v>
      </c>
      <c r="D2" t="s">
        <v>35</v>
      </c>
    </row>
    <row r="3" spans="2:4">
      <c r="D3" t="s">
        <v>987</v>
      </c>
    </row>
    <row r="4" spans="2:4">
      <c r="D4" t="s">
        <v>969</v>
      </c>
    </row>
    <row r="5" spans="2:4">
      <c r="D5" t="s">
        <v>970</v>
      </c>
    </row>
    <row r="6" spans="2:4">
      <c r="D6" t="s">
        <v>971</v>
      </c>
    </row>
    <row r="7" spans="2:4">
      <c r="D7" t="s">
        <v>972</v>
      </c>
    </row>
    <row r="8" spans="2:4">
      <c r="D8" t="s">
        <v>973</v>
      </c>
    </row>
    <row r="9" spans="2:4">
      <c r="D9" t="s">
        <v>974</v>
      </c>
    </row>
    <row r="10" spans="2:4">
      <c r="D10" t="s">
        <v>975</v>
      </c>
    </row>
    <row r="11" spans="2:4">
      <c r="D11" t="s">
        <v>976</v>
      </c>
    </row>
    <row r="12" spans="2:4">
      <c r="D12" t="s">
        <v>977</v>
      </c>
    </row>
    <row r="13" spans="2:4">
      <c r="D13" t="s">
        <v>978</v>
      </c>
    </row>
    <row r="14" spans="2:4">
      <c r="D14" t="s">
        <v>979</v>
      </c>
    </row>
    <row r="15" spans="2:4">
      <c r="D15" t="s">
        <v>980</v>
      </c>
    </row>
    <row r="16" spans="2:4">
      <c r="D16" t="s">
        <v>981</v>
      </c>
    </row>
    <row r="17" spans="4:4">
      <c r="D17" t="s">
        <v>982</v>
      </c>
    </row>
    <row r="18" spans="4:4">
      <c r="D18" t="s">
        <v>983</v>
      </c>
    </row>
    <row r="19" spans="4:4">
      <c r="D19" t="s">
        <v>984</v>
      </c>
    </row>
    <row r="20" spans="4:4">
      <c r="D20" t="s">
        <v>985</v>
      </c>
    </row>
    <row r="21" spans="4:4">
      <c r="D21" t="s">
        <v>986</v>
      </c>
    </row>
    <row r="24" spans="4:4">
      <c r="D24" t="s">
        <v>56</v>
      </c>
    </row>
    <row r="25" spans="4:4">
      <c r="D25" t="s">
        <v>1062</v>
      </c>
    </row>
    <row r="26" spans="4:4">
      <c r="D26" t="s">
        <v>1063</v>
      </c>
    </row>
    <row r="27" spans="4:4">
      <c r="D27" t="s">
        <v>1064</v>
      </c>
    </row>
    <row r="28" spans="4:4">
      <c r="D28" t="s">
        <v>1065</v>
      </c>
    </row>
    <row r="29" spans="4:4">
      <c r="D29" t="s">
        <v>1066</v>
      </c>
    </row>
    <row r="30" spans="4:4">
      <c r="D30" t="s">
        <v>1067</v>
      </c>
    </row>
    <row r="31" spans="4:4">
      <c r="D31" t="s">
        <v>1068</v>
      </c>
    </row>
    <row r="32" spans="4:4">
      <c r="D32" t="s">
        <v>1069</v>
      </c>
    </row>
    <row r="33" spans="4:4">
      <c r="D33" t="s">
        <v>1070</v>
      </c>
    </row>
    <row r="34" spans="4:4">
      <c r="D34" t="s">
        <v>1071</v>
      </c>
    </row>
    <row r="35" spans="4:4">
      <c r="D35" t="s">
        <v>1072</v>
      </c>
    </row>
    <row r="36" spans="4:4">
      <c r="D36" t="s">
        <v>1073</v>
      </c>
    </row>
    <row r="37" spans="4:4">
      <c r="D37" t="s">
        <v>1074</v>
      </c>
    </row>
    <row r="38" spans="4:4">
      <c r="D38" t="s">
        <v>1075</v>
      </c>
    </row>
    <row r="39" spans="4:4">
      <c r="D39" t="s">
        <v>1076</v>
      </c>
    </row>
    <row r="40" spans="4:4">
      <c r="D40" t="s">
        <v>1077</v>
      </c>
    </row>
    <row r="41" spans="4:4">
      <c r="D41" t="s">
        <v>1078</v>
      </c>
    </row>
    <row r="42" spans="4:4">
      <c r="D42" t="s">
        <v>1079</v>
      </c>
    </row>
    <row r="43" spans="4:4">
      <c r="D43" t="s">
        <v>1080</v>
      </c>
    </row>
    <row r="45" spans="4:4">
      <c r="D45" t="s">
        <v>36</v>
      </c>
    </row>
    <row r="46" spans="4:4">
      <c r="D46" t="s">
        <v>1024</v>
      </c>
    </row>
    <row r="47" spans="4:4">
      <c r="D47" t="s">
        <v>1025</v>
      </c>
    </row>
    <row r="48" spans="4:4">
      <c r="D48" t="s">
        <v>1026</v>
      </c>
    </row>
    <row r="49" spans="4:4">
      <c r="D49" t="s">
        <v>1027</v>
      </c>
    </row>
    <row r="50" spans="4:4">
      <c r="D50" t="s">
        <v>1028</v>
      </c>
    </row>
    <row r="51" spans="4:4">
      <c r="D51" t="s">
        <v>1029</v>
      </c>
    </row>
    <row r="52" spans="4:4">
      <c r="D52" t="s">
        <v>1030</v>
      </c>
    </row>
    <row r="53" spans="4:4">
      <c r="D53" t="s">
        <v>1031</v>
      </c>
    </row>
    <row r="54" spans="4:4">
      <c r="D54" t="s">
        <v>1032</v>
      </c>
    </row>
    <row r="55" spans="4:4">
      <c r="D55" t="s">
        <v>1033</v>
      </c>
    </row>
    <row r="56" spans="4:4">
      <c r="D56" t="s">
        <v>1034</v>
      </c>
    </row>
    <row r="57" spans="4:4">
      <c r="D57" t="s">
        <v>1035</v>
      </c>
    </row>
    <row r="58" spans="4:4">
      <c r="D58" t="s">
        <v>1036</v>
      </c>
    </row>
    <row r="59" spans="4:4">
      <c r="D59" t="s">
        <v>1037</v>
      </c>
    </row>
    <row r="60" spans="4:4">
      <c r="D60" t="s">
        <v>1038</v>
      </c>
    </row>
    <row r="61" spans="4:4">
      <c r="D61" t="s">
        <v>1039</v>
      </c>
    </row>
    <row r="62" spans="4:4">
      <c r="D62" t="s">
        <v>1040</v>
      </c>
    </row>
    <row r="63" spans="4:4">
      <c r="D63" t="s">
        <v>1041</v>
      </c>
    </row>
    <row r="64" spans="4:4">
      <c r="D64" t="s">
        <v>1042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dataset_eval</vt:lpstr>
      <vt:lpstr>Sheet2</vt:lpstr>
      <vt:lpstr>Sheet3</vt:lpstr>
      <vt:lpstr>Sheet6</vt:lpstr>
      <vt:lpstr>sp&amp;acc</vt:lpstr>
      <vt:lpstr>wiki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张辰钰</dc:creator>
  <cp:lastModifiedBy>张辰钰</cp:lastModifiedBy>
  <cp:lastPrinted>2021-12-19T19:42:02Z</cp:lastPrinted>
  <dcterms:created xsi:type="dcterms:W3CDTF">2021-10-17T17:15:23Z</dcterms:created>
  <dcterms:modified xsi:type="dcterms:W3CDTF">2022-01-06T01:09:59Z</dcterms:modified>
</cp:coreProperties>
</file>