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brianhong-PC_newagain\branch\b_int_urgent\ChaosDesigner\配置表格\activity\"/>
    </mc:Choice>
  </mc:AlternateContent>
  <bookViews>
    <workbookView xWindow="0" yWindow="0" windowWidth="28800" windowHeight="11895" activeTab="5"/>
  </bookViews>
  <sheets>
    <sheet name="活动" sheetId="1" r:id="rId1"/>
    <sheet name="竞赛排行榜子活动" sheetId="9" r:id="rId2"/>
    <sheet name="条件子活动" sheetId="2" r:id="rId3"/>
    <sheet name="进阶条件子活动" sheetId="7" r:id="rId4"/>
    <sheet name="限购子活动" sheetId="4" r:id="rId5"/>
    <sheet name="搜集子活动" sheetId="8" r:id="rId6"/>
    <sheet name="宝箱活动" sheetId="6" r:id="rId7"/>
    <sheet name="过期活动" sheetId="5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K62" i="6" l="1"/>
  <c r="AK61" i="6"/>
  <c r="AK60" i="6"/>
  <c r="AK59" i="6"/>
  <c r="AK58" i="6"/>
  <c r="AK57" i="6"/>
  <c r="AK50" i="6"/>
  <c r="AK49" i="6"/>
  <c r="AK48" i="6"/>
  <c r="AK47" i="6"/>
  <c r="AK46" i="6"/>
  <c r="AK45" i="6"/>
  <c r="AK38" i="6"/>
  <c r="AK37" i="6"/>
  <c r="AK36" i="6"/>
  <c r="AK35" i="6"/>
  <c r="AK34" i="6"/>
  <c r="AK33" i="6"/>
  <c r="O61" i="4"/>
  <c r="P61" i="4" s="1"/>
  <c r="N61" i="4"/>
  <c r="M61" i="4"/>
  <c r="O60" i="4"/>
  <c r="N60" i="4"/>
  <c r="P60" i="4" s="1"/>
  <c r="M60" i="4"/>
  <c r="O59" i="4"/>
  <c r="N59" i="4"/>
  <c r="P59" i="4" s="1"/>
  <c r="M59" i="4"/>
  <c r="O58" i="4"/>
  <c r="N58" i="4"/>
  <c r="P58" i="4" s="1"/>
  <c r="M58" i="4"/>
  <c r="O57" i="4"/>
  <c r="N57" i="4"/>
  <c r="P57" i="4" s="1"/>
  <c r="M57" i="4"/>
  <c r="O56" i="4"/>
  <c r="N56" i="4"/>
  <c r="P56" i="4" s="1"/>
  <c r="M56" i="4"/>
  <c r="O55" i="4"/>
  <c r="N55" i="4"/>
  <c r="P55" i="4" s="1"/>
  <c r="M55" i="4"/>
  <c r="O54" i="4"/>
  <c r="N54" i="4"/>
  <c r="P54" i="4" s="1"/>
  <c r="M54" i="4"/>
  <c r="O53" i="4"/>
  <c r="N53" i="4"/>
  <c r="P53" i="4" s="1"/>
  <c r="M53" i="4"/>
  <c r="O52" i="4"/>
  <c r="N52" i="4"/>
  <c r="P52" i="4" s="1"/>
  <c r="M52" i="4"/>
  <c r="O51" i="4"/>
  <c r="N51" i="4"/>
  <c r="P51" i="4" s="1"/>
  <c r="M51" i="4"/>
  <c r="O50" i="4"/>
  <c r="N50" i="4"/>
  <c r="P50" i="4" s="1"/>
  <c r="M50" i="4"/>
  <c r="O49" i="4"/>
  <c r="N49" i="4"/>
  <c r="P49" i="4" s="1"/>
  <c r="M49" i="4"/>
  <c r="O48" i="4"/>
  <c r="N48" i="4"/>
  <c r="P48" i="4" s="1"/>
  <c r="M48" i="4"/>
  <c r="O47" i="4"/>
  <c r="N47" i="4"/>
  <c r="P47" i="4" s="1"/>
  <c r="M47" i="4"/>
  <c r="O46" i="4"/>
  <c r="N46" i="4"/>
  <c r="P46" i="4" s="1"/>
  <c r="M46" i="4"/>
  <c r="O45" i="4"/>
  <c r="N45" i="4"/>
  <c r="P45" i="4" s="1"/>
  <c r="M45" i="4"/>
  <c r="O44" i="4"/>
  <c r="N44" i="4"/>
  <c r="P44" i="4" s="1"/>
  <c r="M44" i="4"/>
  <c r="O43" i="4"/>
  <c r="N43" i="4"/>
  <c r="P43" i="4" s="1"/>
  <c r="M43" i="4"/>
  <c r="O42" i="4"/>
  <c r="N42" i="4"/>
  <c r="P42" i="4" s="1"/>
  <c r="M42" i="4"/>
  <c r="O41" i="4"/>
  <c r="N41" i="4"/>
  <c r="P41" i="4" s="1"/>
  <c r="M41" i="4"/>
  <c r="O40" i="4"/>
  <c r="N40" i="4"/>
  <c r="P40" i="4" s="1"/>
  <c r="M40" i="4"/>
  <c r="O39" i="4"/>
  <c r="N39" i="4"/>
  <c r="P39" i="4" s="1"/>
  <c r="M39" i="4"/>
  <c r="O38" i="4"/>
  <c r="N38" i="4"/>
  <c r="P38" i="4" s="1"/>
  <c r="M38" i="4"/>
  <c r="O37" i="4"/>
  <c r="N37" i="4"/>
  <c r="P37" i="4" s="1"/>
  <c r="M37" i="4"/>
  <c r="O36" i="4"/>
  <c r="N36" i="4"/>
  <c r="P36" i="4" s="1"/>
  <c r="M36" i="4"/>
  <c r="O35" i="4"/>
  <c r="N35" i="4"/>
  <c r="P35" i="4" s="1"/>
  <c r="M35" i="4"/>
  <c r="O34" i="4"/>
  <c r="N34" i="4"/>
  <c r="P34" i="4" s="1"/>
  <c r="M34" i="4"/>
  <c r="O33" i="4"/>
  <c r="N33" i="4"/>
  <c r="P33" i="4" s="1"/>
  <c r="M33" i="4"/>
  <c r="O32" i="4"/>
  <c r="N32" i="4"/>
  <c r="P32" i="4" s="1"/>
  <c r="M32" i="4"/>
  <c r="O31" i="4"/>
  <c r="N31" i="4"/>
  <c r="P31" i="4" s="1"/>
  <c r="M31" i="4"/>
  <c r="O30" i="4"/>
  <c r="N30" i="4"/>
  <c r="P30" i="4" s="1"/>
  <c r="M30" i="4"/>
  <c r="O29" i="4"/>
  <c r="N29" i="4"/>
  <c r="P29" i="4" s="1"/>
  <c r="M29" i="4"/>
  <c r="O28" i="4"/>
  <c r="N28" i="4"/>
  <c r="P28" i="4" s="1"/>
  <c r="M28" i="4"/>
  <c r="O27" i="4"/>
  <c r="N27" i="4"/>
  <c r="P27" i="4" s="1"/>
  <c r="M27" i="4"/>
  <c r="O26" i="4"/>
  <c r="N26" i="4"/>
  <c r="P26" i="4" s="1"/>
  <c r="M26" i="4"/>
  <c r="O25" i="4"/>
  <c r="N25" i="4"/>
  <c r="P25" i="4" s="1"/>
  <c r="M25" i="4"/>
  <c r="O24" i="4"/>
  <c r="N24" i="4"/>
  <c r="P24" i="4" s="1"/>
  <c r="M24" i="4"/>
  <c r="O23" i="4"/>
  <c r="N23" i="4"/>
  <c r="P23" i="4" s="1"/>
  <c r="M23" i="4"/>
  <c r="O22" i="4"/>
  <c r="N22" i="4"/>
  <c r="P22" i="4" s="1"/>
  <c r="M22" i="4"/>
  <c r="O21" i="4"/>
  <c r="N21" i="4"/>
  <c r="P21" i="4" s="1"/>
  <c r="M21" i="4"/>
  <c r="O20" i="4"/>
  <c r="N20" i="4"/>
  <c r="P20" i="4" s="1"/>
  <c r="M20" i="4"/>
  <c r="O19" i="4"/>
  <c r="N19" i="4"/>
  <c r="P19" i="4" s="1"/>
  <c r="M19" i="4"/>
  <c r="O18" i="4"/>
  <c r="N18" i="4"/>
  <c r="P18" i="4" s="1"/>
  <c r="M18" i="4"/>
  <c r="O17" i="4"/>
  <c r="N17" i="4"/>
  <c r="P17" i="4" s="1"/>
  <c r="M17" i="4"/>
  <c r="O16" i="4"/>
  <c r="N16" i="4"/>
  <c r="P16" i="4" s="1"/>
  <c r="M16" i="4"/>
  <c r="O15" i="4"/>
  <c r="N15" i="4"/>
  <c r="P15" i="4" s="1"/>
  <c r="M15" i="4"/>
  <c r="O14" i="4"/>
  <c r="N14" i="4"/>
  <c r="P14" i="4" s="1"/>
  <c r="M14" i="4"/>
  <c r="O13" i="4"/>
  <c r="N13" i="4"/>
  <c r="P13" i="4" s="1"/>
  <c r="M13" i="4"/>
  <c r="O12" i="4"/>
  <c r="N12" i="4"/>
  <c r="P12" i="4" s="1"/>
  <c r="M12" i="4"/>
  <c r="O11" i="4"/>
  <c r="N11" i="4"/>
  <c r="P11" i="4" s="1"/>
  <c r="M11" i="4"/>
  <c r="O10" i="4"/>
  <c r="N10" i="4"/>
  <c r="P10" i="4" s="1"/>
  <c r="M10" i="4"/>
  <c r="O9" i="4"/>
  <c r="N9" i="4"/>
  <c r="P9" i="4" s="1"/>
  <c r="M9" i="4"/>
  <c r="O8" i="4"/>
  <c r="N8" i="4"/>
  <c r="P8" i="4" s="1"/>
  <c r="M8" i="4"/>
  <c r="C301" i="2"/>
  <c r="C300" i="2"/>
  <c r="C299" i="2"/>
  <c r="C298" i="2"/>
  <c r="C297" i="2"/>
  <c r="C296" i="2"/>
  <c r="C295" i="2"/>
  <c r="C294" i="2"/>
  <c r="C293" i="2"/>
  <c r="C292" i="2"/>
  <c r="C291" i="2"/>
  <c r="C290" i="2"/>
  <c r="C289" i="2"/>
  <c r="C288" i="2"/>
  <c r="C287" i="2"/>
  <c r="C286" i="2"/>
  <c r="C285" i="2"/>
  <c r="C284" i="2"/>
  <c r="C283" i="2"/>
  <c r="C282" i="2"/>
  <c r="C281" i="2"/>
  <c r="C280" i="2"/>
  <c r="C279" i="2"/>
  <c r="C278" i="2"/>
  <c r="C277" i="2"/>
  <c r="C276" i="2"/>
  <c r="C275" i="2"/>
  <c r="C274" i="2"/>
  <c r="L78" i="1" l="1"/>
  <c r="L77" i="1"/>
  <c r="L76" i="1"/>
  <c r="C122" i="2" l="1"/>
  <c r="C121" i="2"/>
  <c r="C120" i="2"/>
  <c r="C119" i="2"/>
  <c r="C118" i="2"/>
  <c r="C117" i="2"/>
  <c r="C116" i="2"/>
  <c r="C115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114" i="2"/>
  <c r="C113" i="2"/>
  <c r="C112" i="2"/>
  <c r="C111" i="2"/>
  <c r="C110" i="2"/>
  <c r="C109" i="2"/>
  <c r="C108" i="2"/>
  <c r="C107" i="2"/>
  <c r="C90" i="2"/>
  <c r="C89" i="2"/>
  <c r="C88" i="2"/>
  <c r="C87" i="2"/>
  <c r="C86" i="2"/>
  <c r="C85" i="2"/>
  <c r="C84" i="2"/>
  <c r="C83" i="2"/>
  <c r="C66" i="2"/>
  <c r="C65" i="2"/>
  <c r="C64" i="2"/>
  <c r="C63" i="2"/>
  <c r="C62" i="2"/>
  <c r="C61" i="2"/>
  <c r="C60" i="2"/>
  <c r="C59" i="2"/>
  <c r="AK8" i="6"/>
  <c r="AK7" i="6"/>
  <c r="AK6" i="6"/>
  <c r="AK5" i="6"/>
  <c r="AK4" i="6"/>
  <c r="AK3" i="6"/>
  <c r="C30" i="2"/>
  <c r="C29" i="2"/>
  <c r="C28" i="2"/>
  <c r="C27" i="2"/>
  <c r="C26" i="2"/>
  <c r="C25" i="2"/>
  <c r="C24" i="2"/>
  <c r="C9" i="2"/>
  <c r="C8" i="2"/>
  <c r="C7" i="2"/>
  <c r="C6" i="2"/>
  <c r="C5" i="2"/>
  <c r="C4" i="2"/>
  <c r="C3" i="2"/>
  <c r="O7" i="4"/>
  <c r="P7" i="4" s="1"/>
  <c r="N7" i="4"/>
  <c r="M7" i="4"/>
  <c r="O6" i="4"/>
  <c r="P6" i="4"/>
  <c r="N6" i="4"/>
  <c r="M6" i="4"/>
  <c r="O5" i="4"/>
  <c r="N5" i="4"/>
  <c r="M5" i="4"/>
  <c r="O4" i="4"/>
  <c r="P4" i="4" s="1"/>
  <c r="N4" i="4"/>
  <c r="M4" i="4"/>
  <c r="O3" i="4"/>
  <c r="N3" i="4"/>
  <c r="P3" i="4" s="1"/>
  <c r="M3" i="4"/>
  <c r="P5" i="4"/>
</calcChain>
</file>

<file path=xl/comments1.xml><?xml version="1.0" encoding="utf-8"?>
<comments xmlns="http://schemas.openxmlformats.org/spreadsheetml/2006/main">
  <authors>
    <author>yongshuaiwang</author>
    <author>brianhong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yongshuaiwang:</t>
        </r>
        <r>
          <rPr>
            <sz val="9"/>
            <color indexed="81"/>
            <rFont val="宋体"/>
            <family val="3"/>
            <charset val="134"/>
          </rPr>
          <t xml:space="preserve">
ID唯一
精彩活动界面中，按照ID从小到大，从低到高排序
（所有活动，包括非灵活配置的活动的ID，不可重复，统一纳入排序）</t>
        </r>
      </text>
    </comment>
    <comment ref="D1" authorId="0" shapeId="0">
      <text>
        <r>
          <rPr>
            <b/>
            <sz val="9"/>
            <color indexed="81"/>
            <rFont val="宋体"/>
            <family val="3"/>
            <charset val="134"/>
          </rPr>
          <t>yongshuaiwang:</t>
        </r>
        <r>
          <rPr>
            <sz val="9"/>
            <color indexed="81"/>
            <rFont val="宋体"/>
            <family val="3"/>
            <charset val="134"/>
          </rPr>
          <t xml:space="preserve">
1：表示开启</t>
        </r>
      </text>
    </commen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yongshuaiwang:</t>
        </r>
        <r>
          <rPr>
            <sz val="9"/>
            <color indexed="81"/>
            <rFont val="宋体"/>
            <family val="3"/>
            <charset val="134"/>
          </rPr>
          <t xml:space="preserve">
必须填写生效的服务器
不填就全服</t>
        </r>
      </text>
    </comment>
    <comment ref="H1" authorId="0" shapeId="0">
      <text>
        <r>
          <rPr>
            <b/>
            <sz val="9"/>
            <color indexed="81"/>
            <rFont val="宋体"/>
            <family val="3"/>
            <charset val="134"/>
          </rPr>
          <t>yongshuaiwang:</t>
        </r>
        <r>
          <rPr>
            <sz val="9"/>
            <color indexed="81"/>
            <rFont val="宋体"/>
            <family val="3"/>
            <charset val="134"/>
          </rPr>
          <t xml:space="preserve">
界面模板：
gift：分档条件领奖
mart：限购商城的界面模板</t>
        </r>
      </text>
    </comment>
    <comment ref="I1" authorId="0" shapeId="0">
      <text>
        <r>
          <rPr>
            <b/>
            <sz val="9"/>
            <color indexed="81"/>
            <rFont val="宋体"/>
            <family val="3"/>
            <charset val="134"/>
          </rPr>
          <t>yongshuaiwang:</t>
        </r>
        <r>
          <rPr>
            <sz val="9"/>
            <color indexed="81"/>
            <rFont val="宋体"/>
            <family val="3"/>
            <charset val="134"/>
          </rPr>
          <t xml:space="preserve">
跳转界面的名称，找程序要</t>
        </r>
      </text>
    </commen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yongshuaiwang:</t>
        </r>
        <r>
          <rPr>
            <sz val="9"/>
            <color indexed="81"/>
            <rFont val="宋体"/>
            <family val="3"/>
            <charset val="134"/>
          </rPr>
          <t xml:space="preserve">
limit：活动持续一段时间
server_open：开服后持续X天。默认最后1天24点结束
</t>
        </r>
      </text>
    </comment>
    <comment ref="T1" authorId="0" shapeId="0">
      <text>
        <r>
          <rPr>
            <b/>
            <sz val="9"/>
            <color indexed="81"/>
            <rFont val="宋体"/>
            <family val="3"/>
            <charset val="134"/>
          </rPr>
          <t>yongshuaiwang:</t>
        </r>
        <r>
          <rPr>
            <sz val="9"/>
            <color indexed="81"/>
            <rFont val="宋体"/>
            <family val="3"/>
            <charset val="134"/>
          </rPr>
          <t xml:space="preserve">
type_buy：购买类活动，数据在sheet限购子活动中填写。
Type_cond：条件类活动，数据在sheet条件子活动。</t>
        </r>
      </text>
    </comment>
    <comment ref="L74" authorId="1" shapeId="0">
      <text>
        <r>
          <rPr>
            <b/>
            <sz val="9"/>
            <color indexed="81"/>
            <rFont val="宋体"/>
            <family val="3"/>
            <charset val="134"/>
          </rPr>
          <t>brianhong:
排行榜活动持续时间</t>
        </r>
      </text>
    </comment>
    <comment ref="M74" authorId="1" shapeId="0">
      <text>
        <r>
          <rPr>
            <b/>
            <sz val="9"/>
            <color indexed="81"/>
            <rFont val="宋体"/>
            <family val="3"/>
            <charset val="134"/>
          </rPr>
          <t>brianhong:</t>
        </r>
        <r>
          <rPr>
            <sz val="9"/>
            <color indexed="81"/>
            <rFont val="宋体"/>
            <family val="3"/>
            <charset val="134"/>
          </rPr>
          <t xml:space="preserve">
排行榜活动发奖时间</t>
        </r>
      </text>
    </comment>
  </commentList>
</comments>
</file>

<file path=xl/comments2.xml><?xml version="1.0" encoding="utf-8"?>
<comments xmlns="http://schemas.openxmlformats.org/spreadsheetml/2006/main">
  <authors>
    <author>bobxiong</author>
  </authors>
  <commentList>
    <comment ref="B2" authorId="0" shapeId="0">
      <text>
        <r>
          <rPr>
            <b/>
            <sz val="9"/>
            <color indexed="81"/>
            <rFont val="宋体"/>
            <family val="3"/>
            <charset val="134"/>
          </rPr>
          <t>bobxiong:
1.累计充值务必注意,这里填的不是分,是元</t>
        </r>
      </text>
    </comment>
  </commentList>
</comments>
</file>

<file path=xl/comments3.xml><?xml version="1.0" encoding="utf-8"?>
<comments xmlns="http://schemas.openxmlformats.org/spreadsheetml/2006/main">
  <authors>
    <author>yongshuaiwang</author>
    <author>bobxiong</author>
  </authors>
  <commentLis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yongshuaiwang:</t>
        </r>
        <r>
          <rPr>
            <sz val="9"/>
            <color indexed="81"/>
            <rFont val="宋体"/>
            <family val="3"/>
            <charset val="134"/>
          </rPr>
          <t xml:space="preserve">
从低到高，从上到下显示</t>
        </r>
      </text>
    </commen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yongshuaiwang:</t>
        </r>
        <r>
          <rPr>
            <sz val="9"/>
            <color indexed="81"/>
            <rFont val="宋体"/>
            <family val="3"/>
            <charset val="134"/>
          </rPr>
          <t xml:space="preserve">
diamond_acc_cost：活动期间的钻石累计消费
rmb_acc_cost：活动期间累计充值
team_gearscore：战力达到XXX</t>
        </r>
      </text>
    </comment>
    <comment ref="C2" authorId="1" shapeId="0">
      <text>
        <r>
          <rPr>
            <b/>
            <sz val="9"/>
            <color indexed="81"/>
            <rFont val="宋体"/>
            <family val="3"/>
            <charset val="134"/>
          </rPr>
          <t>bobxiong:
1.累计充值务必注意,这里填的不是分,是元</t>
        </r>
      </text>
    </comment>
    <comment ref="F2" authorId="1" shapeId="0">
      <text>
        <r>
          <rPr>
            <b/>
            <sz val="9"/>
            <color indexed="81"/>
            <rFont val="宋体"/>
            <family val="3"/>
            <charset val="134"/>
          </rPr>
          <t>bobxiong:</t>
        </r>
        <r>
          <rPr>
            <sz val="9"/>
            <color indexed="81"/>
            <rFont val="宋体"/>
            <family val="3"/>
            <charset val="134"/>
          </rPr>
          <t xml:space="preserve">
1.累计充值务必注意,这里填的是元,不是分</t>
        </r>
      </text>
    </comment>
  </commentList>
</comments>
</file>

<file path=xl/comments4.xml><?xml version="1.0" encoding="utf-8"?>
<comments xmlns="http://schemas.openxmlformats.org/spreadsheetml/2006/main">
  <authors>
    <author>yongshuaiwang</author>
    <author>bobxiong</author>
  </authors>
  <commentLis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yongshuaiwang:</t>
        </r>
        <r>
          <rPr>
            <sz val="9"/>
            <color indexed="81"/>
            <rFont val="宋体"/>
            <family val="3"/>
            <charset val="134"/>
          </rPr>
          <t xml:space="preserve">
从低到高，从上到下显示</t>
        </r>
      </text>
    </commen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yongshuaiwang:</t>
        </r>
        <r>
          <rPr>
            <sz val="9"/>
            <color indexed="81"/>
            <rFont val="宋体"/>
            <family val="3"/>
            <charset val="134"/>
          </rPr>
          <t xml:space="preserve">
diamond_acc_cost：活动期间的钻石累计消费
rmb_acc_cost：活动期间累计充值
team_gearscore：战力达到XXX</t>
        </r>
      </text>
    </comment>
    <comment ref="C2" authorId="1" shapeId="0">
      <text>
        <r>
          <rPr>
            <b/>
            <sz val="9"/>
            <color indexed="81"/>
            <rFont val="宋体"/>
            <family val="3"/>
            <charset val="134"/>
          </rPr>
          <t>bobxiong:
1.累计充值务必注意,这里填的不是分,是元</t>
        </r>
      </text>
    </comment>
    <comment ref="F2" authorId="1" shapeId="0">
      <text>
        <r>
          <rPr>
            <b/>
            <sz val="9"/>
            <color indexed="81"/>
            <rFont val="宋体"/>
            <family val="3"/>
            <charset val="134"/>
          </rPr>
          <t>bobxiong:</t>
        </r>
        <r>
          <rPr>
            <sz val="9"/>
            <color indexed="81"/>
            <rFont val="宋体"/>
            <family val="3"/>
            <charset val="134"/>
          </rPr>
          <t xml:space="preserve">
1.累计充值务必注意,这里填的是元,不是分</t>
        </r>
      </text>
    </comment>
  </commentList>
</comments>
</file>

<file path=xl/comments5.xml><?xml version="1.0" encoding="utf-8"?>
<comments xmlns="http://schemas.openxmlformats.org/spreadsheetml/2006/main">
  <authors>
    <author>yongshuaiwang</author>
  </authors>
  <commentLis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yongshuaiwang:</t>
        </r>
        <r>
          <rPr>
            <sz val="9"/>
            <color indexed="81"/>
            <rFont val="宋体"/>
            <family val="3"/>
            <charset val="134"/>
          </rPr>
          <t xml:space="preserve">
限制购买多少次</t>
        </r>
      </text>
    </comment>
    <comment ref="N1" authorId="0" shapeId="0">
      <text>
        <r>
          <rPr>
            <b/>
            <sz val="9"/>
            <color indexed="81"/>
            <rFont val="宋体"/>
            <family val="3"/>
            <charset val="134"/>
          </rPr>
          <t>yongshuaiwang:</t>
        </r>
        <r>
          <rPr>
            <sz val="9"/>
            <color indexed="81"/>
            <rFont val="宋体"/>
            <family val="3"/>
            <charset val="134"/>
          </rPr>
          <t xml:space="preserve">
物品原价</t>
        </r>
      </text>
    </comment>
  </commentList>
</comments>
</file>

<file path=xl/comments6.xml><?xml version="1.0" encoding="utf-8"?>
<comments xmlns="http://schemas.openxmlformats.org/spreadsheetml/2006/main">
  <authors>
    <author>yongshuaiwang</author>
    <author>bobxiong</author>
  </authors>
  <commentLis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yongshuaiwang:</t>
        </r>
        <r>
          <rPr>
            <sz val="9"/>
            <color indexed="81"/>
            <rFont val="宋体"/>
            <family val="3"/>
            <charset val="134"/>
          </rPr>
          <t xml:space="preserve">
从低到高，从上到下显示</t>
        </r>
      </text>
    </comment>
    <comment ref="C2" authorId="1" shapeId="0">
      <text>
        <r>
          <rPr>
            <b/>
            <sz val="9"/>
            <color indexed="81"/>
            <rFont val="宋体"/>
            <family val="3"/>
            <charset val="134"/>
          </rPr>
          <t>bobxiong:
1.累计充值务必注意,这里填的不是分,是元</t>
        </r>
      </text>
    </comment>
  </commentList>
</comments>
</file>

<file path=xl/sharedStrings.xml><?xml version="1.0" encoding="utf-8"?>
<sst xmlns="http://schemas.openxmlformats.org/spreadsheetml/2006/main" count="5307" uniqueCount="1087">
  <si>
    <t>编号</t>
    <phoneticPr fontId="2" type="noConversion"/>
  </si>
  <si>
    <t>id</t>
    <phoneticPr fontId="2" type="noConversion"/>
  </si>
  <si>
    <t>名称</t>
    <phoneticPr fontId="2" type="noConversion"/>
  </si>
  <si>
    <t>name</t>
    <phoneticPr fontId="2" type="noConversion"/>
  </si>
  <si>
    <t>编号</t>
    <phoneticPr fontId="2" type="noConversion"/>
  </si>
  <si>
    <t>名称</t>
    <phoneticPr fontId="2" type="noConversion"/>
  </si>
  <si>
    <t>id</t>
    <phoneticPr fontId="2" type="noConversion"/>
  </si>
  <si>
    <t>name</t>
    <phoneticPr fontId="2" type="noConversion"/>
  </si>
  <si>
    <t>条件1</t>
    <phoneticPr fontId="2" type="noConversion"/>
  </si>
  <si>
    <t>条件1参数1</t>
    <phoneticPr fontId="2" type="noConversion"/>
  </si>
  <si>
    <t>cond1parm1</t>
    <phoneticPr fontId="2" type="noConversion"/>
  </si>
  <si>
    <t>open</t>
    <phoneticPr fontId="2" type="noConversion"/>
  </si>
  <si>
    <t>cond1</t>
    <phoneticPr fontId="2" type="noConversion"/>
  </si>
  <si>
    <t>开启条件1</t>
    <phoneticPr fontId="2" type="noConversion"/>
  </si>
  <si>
    <t>开启条件1参数1</t>
    <phoneticPr fontId="2" type="noConversion"/>
  </si>
  <si>
    <t>开启条件1参数2</t>
    <phoneticPr fontId="2" type="noConversion"/>
  </si>
  <si>
    <t>cond1parm1</t>
    <phoneticPr fontId="2" type="noConversion"/>
  </si>
  <si>
    <t>cond1parm2</t>
    <phoneticPr fontId="2" type="noConversion"/>
  </si>
  <si>
    <t>总开关</t>
    <phoneticPr fontId="2" type="noConversion"/>
  </si>
  <si>
    <t>图标</t>
    <phoneticPr fontId="2" type="noConversion"/>
  </si>
  <si>
    <t>icon</t>
    <phoneticPr fontId="2" type="noConversion"/>
  </si>
  <si>
    <t>条件描述</t>
    <phoneticPr fontId="2" type="noConversion"/>
  </si>
  <si>
    <t>开启服务器列表</t>
    <phoneticPr fontId="2" type="noConversion"/>
  </si>
  <si>
    <t>serverlist</t>
    <phoneticPr fontId="2" type="noConversion"/>
  </si>
  <si>
    <t>顺序</t>
    <phoneticPr fontId="2" type="noConversion"/>
  </si>
  <si>
    <t>seq</t>
    <phoneticPr fontId="2" type="noConversion"/>
  </si>
  <si>
    <t>ui_type</t>
    <phoneticPr fontId="2" type="noConversion"/>
  </si>
  <si>
    <t>ui模版</t>
    <phoneticPr fontId="2" type="noConversion"/>
  </si>
  <si>
    <t>奖励数量1</t>
    <phoneticPr fontId="3" type="noConversion"/>
  </si>
  <si>
    <t>奖励类型2</t>
    <phoneticPr fontId="3" type="noConversion"/>
  </si>
  <si>
    <t>奖励ID2</t>
    <phoneticPr fontId="3" type="noConversion"/>
  </si>
  <si>
    <t>奖励数量2</t>
    <phoneticPr fontId="3" type="noConversion"/>
  </si>
  <si>
    <t>奖励类型3</t>
    <phoneticPr fontId="3" type="noConversion"/>
  </si>
  <si>
    <t>奖励ID3</t>
    <phoneticPr fontId="3" type="noConversion"/>
  </si>
  <si>
    <t>奖励数量3</t>
    <phoneticPr fontId="3" type="noConversion"/>
  </si>
  <si>
    <t>奖励类型4</t>
    <phoneticPr fontId="3" type="noConversion"/>
  </si>
  <si>
    <t>奖励ID4</t>
    <phoneticPr fontId="3" type="noConversion"/>
  </si>
  <si>
    <t>奖励数量4</t>
    <phoneticPr fontId="3" type="noConversion"/>
  </si>
  <si>
    <t>reward1num</t>
    <phoneticPr fontId="3" type="noConversion"/>
  </si>
  <si>
    <t>reward2type</t>
    <phoneticPr fontId="3" type="noConversion"/>
  </si>
  <si>
    <t>reward2id</t>
    <phoneticPr fontId="3" type="noConversion"/>
  </si>
  <si>
    <t>reward2num</t>
    <phoneticPr fontId="3" type="noConversion"/>
  </si>
  <si>
    <t>reward3type</t>
    <phoneticPr fontId="3" type="noConversion"/>
  </si>
  <si>
    <t>reward3id</t>
    <phoneticPr fontId="3" type="noConversion"/>
  </si>
  <si>
    <t>reward3num</t>
    <phoneticPr fontId="3" type="noConversion"/>
  </si>
  <si>
    <t>reward4type</t>
    <phoneticPr fontId="3" type="noConversion"/>
  </si>
  <si>
    <t>reward4id</t>
    <phoneticPr fontId="3" type="noConversion"/>
  </si>
  <si>
    <t>reward4num</t>
    <phoneticPr fontId="3" type="noConversion"/>
  </si>
  <si>
    <t>奖励类型1</t>
    <phoneticPr fontId="3" type="noConversion"/>
  </si>
  <si>
    <t>奖励ID1</t>
    <phoneticPr fontId="3" type="noConversion"/>
  </si>
  <si>
    <t>reward1type</t>
    <phoneticPr fontId="3" type="noConversion"/>
  </si>
  <si>
    <t>reward1id</t>
    <phoneticPr fontId="3" type="noConversion"/>
  </si>
  <si>
    <t>item</t>
  </si>
  <si>
    <t>time_type</t>
    <phoneticPr fontId="2" type="noConversion"/>
  </si>
  <si>
    <t>time_parm1</t>
    <phoneticPr fontId="2" type="noConversion"/>
  </si>
  <si>
    <t>time_parm2</t>
    <phoneticPr fontId="2" type="noConversion"/>
  </si>
  <si>
    <t>开启时间参数1</t>
    <phoneticPr fontId="2" type="noConversion"/>
  </si>
  <si>
    <t>开启时间参数2</t>
    <phoneticPr fontId="2" type="noConversion"/>
  </si>
  <si>
    <t>type</t>
    <phoneticPr fontId="2" type="noConversion"/>
  </si>
  <si>
    <t>活动类型</t>
    <phoneticPr fontId="2" type="noConversion"/>
  </si>
  <si>
    <t>描述</t>
    <phoneticPr fontId="2" type="noConversion"/>
  </si>
  <si>
    <t>desc</t>
    <phoneticPr fontId="2" type="noConversion"/>
  </si>
  <si>
    <t>desc</t>
    <phoneticPr fontId="2" type="noConversion"/>
  </si>
  <si>
    <t>限购物品类型</t>
    <phoneticPr fontId="3" type="noConversion"/>
  </si>
  <si>
    <t>限购物品ID</t>
    <phoneticPr fontId="3" type="noConversion"/>
  </si>
  <si>
    <t>goods_type</t>
    <phoneticPr fontId="3" type="noConversion"/>
  </si>
  <si>
    <t>goods_id</t>
    <phoneticPr fontId="3" type="noConversion"/>
  </si>
  <si>
    <t>buy_id</t>
    <phoneticPr fontId="2" type="noConversion"/>
  </si>
  <si>
    <t>buy_num</t>
    <phoneticPr fontId="2" type="noConversion"/>
  </si>
  <si>
    <t>开启时间类型</t>
    <phoneticPr fontId="2" type="noConversion"/>
  </si>
  <si>
    <t>跳转功能</t>
    <phoneticPr fontId="2" type="noConversion"/>
  </si>
  <si>
    <t>ui_navi_to</t>
    <phoneticPr fontId="2" type="noConversion"/>
  </si>
  <si>
    <t>buy_old_num</t>
    <phoneticPr fontId="2" type="noConversion"/>
  </si>
  <si>
    <t>buy_type</t>
    <phoneticPr fontId="2" type="noConversion"/>
  </si>
  <si>
    <t>diamond</t>
  </si>
  <si>
    <t>奖励名称1</t>
    <phoneticPr fontId="2" type="noConversion"/>
  </si>
  <si>
    <t>奖励名称2</t>
    <phoneticPr fontId="2" type="noConversion"/>
  </si>
  <si>
    <t>奖励名称3</t>
    <phoneticPr fontId="2" type="noConversion"/>
  </si>
  <si>
    <t>奖励名称4</t>
    <phoneticPr fontId="2" type="noConversion"/>
  </si>
  <si>
    <t>inner_num</t>
    <phoneticPr fontId="2" type="noConversion"/>
  </si>
  <si>
    <t>神力结晶*10</t>
  </si>
  <si>
    <t>限购物品总数量
(自动计算)</t>
    <phoneticPr fontId="2" type="noConversion"/>
  </si>
  <si>
    <t>商品(打包后)折扣价
(策划填)</t>
    <phoneticPr fontId="2" type="noConversion"/>
  </si>
  <si>
    <t>单个物品原价
务必保证是整数
(自动计算)</t>
    <phoneticPr fontId="2" type="noConversion"/>
  </si>
  <si>
    <t>单个物品折扣价
务必保证是整数
(自动计算)</t>
    <phoneticPr fontId="2" type="noConversion"/>
  </si>
  <si>
    <t>goods_num</t>
    <phoneticPr fontId="2" type="noConversion"/>
  </si>
  <si>
    <t>折扣
无需care整数
(自动计算)</t>
    <phoneticPr fontId="2" type="noConversion"/>
  </si>
  <si>
    <t>可以购买次数
(策划填)</t>
    <phoneticPr fontId="2" type="noConversion"/>
  </si>
  <si>
    <t>货币类型
(策划填)</t>
    <phoneticPr fontId="2" type="noConversion"/>
  </si>
  <si>
    <t>商品(打包后)原价
(策划填)</t>
    <phoneticPr fontId="2" type="noConversion"/>
  </si>
  <si>
    <t>兑换类型id
(策划填)</t>
    <phoneticPr fontId="2" type="noConversion"/>
  </si>
  <si>
    <t>每一个商品内物品数量
即打包一起卖的个数
(策划填)</t>
    <phoneticPr fontId="2" type="noConversion"/>
  </si>
  <si>
    <t>活动类型参数</t>
  </si>
  <si>
    <t>type_parm</t>
  </si>
  <si>
    <t>活动说明
(用于福利活动限时内容)</t>
    <phoneticPr fontId="2" type="noConversion"/>
  </si>
  <si>
    <t>desc</t>
    <phoneticPr fontId="2" type="noConversion"/>
  </si>
  <si>
    <t>史诗附魔粉尘*5</t>
    <phoneticPr fontId="2" type="noConversion"/>
  </si>
  <si>
    <t>史诗宝珠*5</t>
    <phoneticPr fontId="2" type="noConversion"/>
  </si>
  <si>
    <t>史诗圣物精华*1</t>
    <phoneticPr fontId="2" type="noConversion"/>
  </si>
  <si>
    <t>鸡尾酒*4</t>
    <phoneticPr fontId="2" type="noConversion"/>
  </si>
  <si>
    <t>time_parm3</t>
    <phoneticPr fontId="2" type="noConversion"/>
  </si>
  <si>
    <t>time_parm4</t>
    <phoneticPr fontId="2" type="noConversion"/>
  </si>
  <si>
    <t>开启时间参数3</t>
  </si>
  <si>
    <t>开启时间参数4</t>
  </si>
  <si>
    <t>顺序</t>
    <phoneticPr fontId="3" type="noConversion"/>
  </si>
  <si>
    <t>描述</t>
    <phoneticPr fontId="3" type="noConversion"/>
  </si>
  <si>
    <t>消耗数量</t>
    <phoneticPr fontId="3" type="noConversion"/>
  </si>
  <si>
    <t>用来抽出宝箱的produceid</t>
    <phoneticPr fontId="3" type="noConversion"/>
  </si>
  <si>
    <t>seq</t>
    <phoneticPr fontId="3" type="noConversion"/>
  </si>
  <si>
    <t>name</t>
    <phoneticPr fontId="3" type="noConversion"/>
  </si>
  <si>
    <t>show_prob</t>
    <phoneticPr fontId="3" type="noConversion"/>
  </si>
  <si>
    <t>buy_type</t>
    <phoneticPr fontId="3" type="noConversion"/>
  </si>
  <si>
    <t>buy_id</t>
    <phoneticPr fontId="3" type="noConversion"/>
  </si>
  <si>
    <t>buy_num</t>
    <phoneticPr fontId="3" type="noConversion"/>
  </si>
  <si>
    <t>produceid</t>
    <phoneticPr fontId="3" type="noConversion"/>
  </si>
  <si>
    <t>charge_dia_300</t>
    <phoneticPr fontId="2" type="noConversion"/>
  </si>
  <si>
    <t>charge_dia_600</t>
    <phoneticPr fontId="2" type="noConversion"/>
  </si>
  <si>
    <t>charge_dia_980</t>
    <phoneticPr fontId="2" type="noConversion"/>
  </si>
  <si>
    <t>charge_dia_1980</t>
    <phoneticPr fontId="2" type="noConversion"/>
  </si>
  <si>
    <t>charge_dia_3280</t>
    <phoneticPr fontId="2" type="noConversion"/>
  </si>
  <si>
    <t>charge_dia_6480</t>
    <phoneticPr fontId="2" type="noConversion"/>
  </si>
  <si>
    <t>type_collect</t>
    <phoneticPr fontId="2" type="noConversion"/>
  </si>
  <si>
    <t>搜集ID1</t>
    <phoneticPr fontId="3" type="noConversion"/>
  </si>
  <si>
    <t>搜集ID2</t>
    <phoneticPr fontId="3" type="noConversion"/>
  </si>
  <si>
    <t>搜集数量2</t>
    <phoneticPr fontId="3" type="noConversion"/>
  </si>
  <si>
    <t>搜集类型3</t>
    <phoneticPr fontId="3" type="noConversion"/>
  </si>
  <si>
    <t>搜集ID3</t>
    <phoneticPr fontId="3" type="noConversion"/>
  </si>
  <si>
    <t>搜集ID4</t>
    <phoneticPr fontId="3" type="noConversion"/>
  </si>
  <si>
    <t>搜集数量4</t>
    <phoneticPr fontId="3" type="noConversion"/>
  </si>
  <si>
    <t>c2id</t>
    <phoneticPr fontId="2" type="noConversion"/>
  </si>
  <si>
    <t>c3id</t>
    <phoneticPr fontId="2" type="noConversion"/>
  </si>
  <si>
    <t>c3num</t>
    <phoneticPr fontId="2" type="noConversion"/>
  </si>
  <si>
    <t>collect</t>
    <phoneticPr fontId="2" type="noConversion"/>
  </si>
  <si>
    <t>dcnt_tavern_cost</t>
    <phoneticPr fontId="2" type="noConversion"/>
  </si>
  <si>
    <t>玩家条件1</t>
    <phoneticPr fontId="2" type="noConversion"/>
  </si>
  <si>
    <t>a_cond1</t>
    <phoneticPr fontId="2" type="noConversion"/>
  </si>
  <si>
    <t>a_cond1parm1</t>
    <phoneticPr fontId="2" type="noConversion"/>
  </si>
  <si>
    <t>玩家条件1参数1</t>
    <phoneticPr fontId="2" type="noConversion"/>
  </si>
  <si>
    <t>create</t>
    <phoneticPr fontId="2" type="noConversion"/>
  </si>
  <si>
    <t>server_open</t>
  </si>
  <si>
    <t>event_ui_txt_word_rep_14</t>
  </si>
  <si>
    <t>搜集名称1</t>
    <phoneticPr fontId="2" type="noConversion"/>
  </si>
  <si>
    <t>搜集名称2</t>
    <phoneticPr fontId="2" type="noConversion"/>
  </si>
  <si>
    <t>搜集名称4</t>
    <phoneticPr fontId="2" type="noConversion"/>
  </si>
  <si>
    <t>暗矛战斧</t>
  </si>
  <si>
    <t>风晶护腿</t>
  </si>
  <si>
    <t>中士利刃</t>
  </si>
  <si>
    <t>中士护腿</t>
  </si>
  <si>
    <t>残酷倒钩</t>
  </si>
  <si>
    <t>灰链护腿</t>
  </si>
  <si>
    <t>强袭利刃</t>
  </si>
  <si>
    <t>强袭腿甲</t>
  </si>
  <si>
    <t>龙血利刃</t>
  </si>
  <si>
    <t>龙血腿甲</t>
  </si>
  <si>
    <t>游侠面具</t>
  </si>
  <si>
    <t>三珠坠饰</t>
  </si>
  <si>
    <t>中士头盔</t>
  </si>
  <si>
    <t>中士坠饰</t>
  </si>
  <si>
    <t>琥珀风帽</t>
  </si>
  <si>
    <t>骨质护符</t>
  </si>
  <si>
    <t>强袭头盔</t>
  </si>
  <si>
    <t>强袭坠饰</t>
  </si>
  <si>
    <t>龙血头盔</t>
  </si>
  <si>
    <t>龙血坠饰</t>
  </si>
  <si>
    <t>乌木链甲</t>
  </si>
  <si>
    <t>荒寂戒指</t>
  </si>
  <si>
    <t>中士胸甲</t>
  </si>
  <si>
    <t>中士戒指</t>
  </si>
  <si>
    <t>光荣胸甲</t>
  </si>
  <si>
    <t>黑火指环</t>
  </si>
  <si>
    <t>强袭胸甲</t>
  </si>
  <si>
    <t>强袭戒指</t>
  </si>
  <si>
    <t>龙血胸甲</t>
  </si>
  <si>
    <t>龙血戒指</t>
  </si>
  <si>
    <t>equip</t>
  </si>
  <si>
    <t>equip</t>
    <phoneticPr fontId="2" type="noConversion"/>
  </si>
  <si>
    <t>2W金币</t>
  </si>
  <si>
    <t>5W金币</t>
  </si>
  <si>
    <t>100钻</t>
  </si>
  <si>
    <t>200钻</t>
  </si>
  <si>
    <t>diamond</t>
    <phoneticPr fontId="2" type="noConversion"/>
  </si>
  <si>
    <t>coin</t>
  </si>
  <si>
    <t>50体力</t>
  </si>
  <si>
    <t>500星玉</t>
  </si>
  <si>
    <t>1000星玉</t>
  </si>
  <si>
    <t>黄金宝箱20</t>
  </si>
  <si>
    <t>黄金钥匙20</t>
  </si>
  <si>
    <t>白金宝箱10</t>
  </si>
  <si>
    <t>白金钥匙20</t>
  </si>
  <si>
    <t>白金宝箱30</t>
  </si>
  <si>
    <t>item</t>
    <phoneticPr fontId="2" type="noConversion"/>
  </si>
  <si>
    <t>hero_coin</t>
  </si>
  <si>
    <t>gift</t>
  </si>
  <si>
    <t>vip_panel</t>
  </si>
  <si>
    <t>type_cond</t>
  </si>
  <si>
    <t>荣耀宝库（装备）</t>
    <phoneticPr fontId="2" type="noConversion"/>
  </si>
  <si>
    <t>荣耀宝库（英雄）</t>
    <phoneticPr fontId="2" type="noConversion"/>
  </si>
  <si>
    <t>hero</t>
    <phoneticPr fontId="2" type="noConversion"/>
  </si>
  <si>
    <t>圣光使者</t>
  </si>
  <si>
    <t>精灵游侠</t>
  </si>
  <si>
    <t>牛头勇士</t>
  </si>
  <si>
    <t>鳄鱼战士</t>
  </si>
  <si>
    <t>吉尔伽美什</t>
  </si>
  <si>
    <t>爱之天使</t>
  </si>
  <si>
    <t>食人魔</t>
  </si>
  <si>
    <t>骷髅射手</t>
  </si>
  <si>
    <t>美队</t>
  </si>
  <si>
    <t>黑魔导少女</t>
  </si>
  <si>
    <t>胡尔克</t>
  </si>
  <si>
    <t>咕叽咕叽</t>
  </si>
  <si>
    <t>女武神</t>
  </si>
  <si>
    <t>娅美蝶</t>
  </si>
  <si>
    <t>德古拉</t>
  </si>
  <si>
    <t>瘟疫骑士</t>
  </si>
  <si>
    <t>格斗小子</t>
  </si>
  <si>
    <t>先知圣者</t>
  </si>
  <si>
    <t>风暴之灵</t>
  </si>
  <si>
    <t>人鱼公主</t>
  </si>
  <si>
    <t>米迦勒</t>
  </si>
  <si>
    <t>雷神索尔</t>
  </si>
  <si>
    <t>饥荒骑士</t>
  </si>
  <si>
    <t>蛇发女妖</t>
  </si>
  <si>
    <t>黄金宝箱X2</t>
  </si>
  <si>
    <t>gift</t>
    <phoneticPr fontId="2" type="noConversion"/>
  </si>
  <si>
    <t>market_mall</t>
    <phoneticPr fontId="2" type="noConversion"/>
  </si>
  <si>
    <t>type_cond</t>
    <phoneticPr fontId="2" type="noConversion"/>
  </si>
  <si>
    <t>累计消费</t>
    <phoneticPr fontId="2" type="noConversion"/>
  </si>
  <si>
    <t>4,5</t>
    <phoneticPr fontId="2" type="noConversion"/>
  </si>
  <si>
    <t>diamond_acc_cost</t>
    <phoneticPr fontId="2" type="noConversion"/>
  </si>
  <si>
    <t>diamond_acc_cost</t>
    <phoneticPr fontId="2" type="noConversion"/>
  </si>
  <si>
    <t>diamond_acc_cost</t>
    <phoneticPr fontId="2" type="noConversion"/>
  </si>
  <si>
    <t>进阶石100</t>
  </si>
  <si>
    <t>进阶石200</t>
  </si>
  <si>
    <t>进阶石500</t>
  </si>
  <si>
    <t>equip</t>
    <phoneticPr fontId="2" type="noConversion"/>
  </si>
  <si>
    <t>event_ui_txt_word_rep_04</t>
  </si>
  <si>
    <t>累计充值</t>
    <phoneticPr fontId="2" type="noConversion"/>
  </si>
  <si>
    <t>300钻</t>
  </si>
  <si>
    <t>恶魔之击</t>
  </si>
  <si>
    <t>4000星玉</t>
  </si>
  <si>
    <t>充值累计（第1天）</t>
    <phoneticPr fontId="2" type="noConversion"/>
  </si>
  <si>
    <t>充值累计（第2天）</t>
  </si>
  <si>
    <t>充值累计（第3天）</t>
  </si>
  <si>
    <t>充值累计（第4天）</t>
  </si>
  <si>
    <t>充值累计（第5天）</t>
  </si>
  <si>
    <t>充值累计（第6天）</t>
  </si>
  <si>
    <t>充值累计（第7天）</t>
  </si>
  <si>
    <t>100钻</t>
    <phoneticPr fontId="2" type="noConversion"/>
  </si>
  <si>
    <t>50体力</t>
    <phoneticPr fontId="2" type="noConversion"/>
  </si>
  <si>
    <t>gift</t>
    <phoneticPr fontId="2" type="noConversion"/>
  </si>
  <si>
    <t>单笔充值</t>
    <phoneticPr fontId="2" type="noConversion"/>
  </si>
  <si>
    <t>金币100W</t>
  </si>
  <si>
    <t>星玉2000</t>
  </si>
  <si>
    <t>神力结晶200</t>
  </si>
  <si>
    <t>coin</t>
    <phoneticPr fontId="2" type="noConversion"/>
  </si>
  <si>
    <t>史诗宝珠50</t>
    <phoneticPr fontId="2" type="noConversion"/>
  </si>
  <si>
    <t>史诗圣物精华40</t>
    <phoneticPr fontId="2" type="noConversion"/>
  </si>
  <si>
    <t>单笔充值30rmb</t>
    <phoneticPr fontId="2" type="noConversion"/>
  </si>
  <si>
    <t>单笔充值60rmb</t>
  </si>
  <si>
    <t>单笔充值98rmb</t>
  </si>
  <si>
    <t>单笔充值198rmb</t>
  </si>
  <si>
    <t>单笔充值328rmb</t>
  </si>
  <si>
    <t>单笔充值648rmb</t>
  </si>
  <si>
    <t>event_ui_txt_word_rep_15</t>
  </si>
  <si>
    <t>event_ui_txt_word_rep_05</t>
  </si>
  <si>
    <t>开服冲战力</t>
  </si>
  <si>
    <t>event_ui_txt_word_rep_06</t>
  </si>
  <si>
    <t>team_gearscore</t>
  </si>
  <si>
    <t>普通附魔粉尘</t>
  </si>
  <si>
    <t>荒寂指环</t>
  </si>
  <si>
    <t>三珠垂饰</t>
  </si>
  <si>
    <t>优良附魔粉尘</t>
  </si>
  <si>
    <t>琥珀风帽碎片</t>
  </si>
  <si>
    <t>精致附魔粉尘</t>
  </si>
  <si>
    <t>史诗附魔粉尘</t>
  </si>
  <si>
    <t>1,3</t>
    <phoneticPr fontId="2" type="noConversion"/>
  </si>
  <si>
    <t>4,7</t>
    <phoneticPr fontId="2" type="noConversion"/>
  </si>
  <si>
    <t>1,3</t>
    <phoneticPr fontId="2" type="noConversion"/>
  </si>
  <si>
    <t>1,1</t>
    <phoneticPr fontId="2" type="noConversion"/>
  </si>
  <si>
    <t>2,2</t>
    <phoneticPr fontId="2" type="noConversion"/>
  </si>
  <si>
    <t>3,3</t>
    <phoneticPr fontId="2" type="noConversion"/>
  </si>
  <si>
    <t>4,4</t>
    <phoneticPr fontId="2" type="noConversion"/>
  </si>
  <si>
    <t>5,5</t>
    <phoneticPr fontId="2" type="noConversion"/>
  </si>
  <si>
    <t>6,6</t>
    <phoneticPr fontId="2" type="noConversion"/>
  </si>
  <si>
    <t>7,7</t>
    <phoneticPr fontId="2" type="noConversion"/>
  </si>
  <si>
    <t>1,7</t>
    <phoneticPr fontId="2" type="noConversion"/>
  </si>
  <si>
    <t>5,7</t>
    <phoneticPr fontId="2" type="noConversion"/>
  </si>
  <si>
    <t>type_cond_adv</t>
    <phoneticPr fontId="2" type="noConversion"/>
  </si>
  <si>
    <t>rmb_acc_cost</t>
  </si>
  <si>
    <t>累计充值&lt;&amp;image:5190015_s&gt;&lt;&amp;/&gt;98</t>
    <phoneticPr fontId="2" type="noConversion"/>
  </si>
  <si>
    <t>累计充值&lt;&amp;image:5190015_s&gt;&lt;&amp;/&gt;198</t>
    <phoneticPr fontId="2" type="noConversion"/>
  </si>
  <si>
    <t>累计充值&lt;&amp;image:5190015_s&gt;&lt;&amp;/&gt;328</t>
    <phoneticPr fontId="2" type="noConversion"/>
  </si>
  <si>
    <t>累计充值&lt;&amp;image:5190015_s&gt;&lt;&amp;/&gt;648</t>
    <phoneticPr fontId="2" type="noConversion"/>
  </si>
  <si>
    <t>累计充值&lt;&amp;image:5190015_s&gt;&lt;&amp;/&gt;1200</t>
    <phoneticPr fontId="2" type="noConversion"/>
  </si>
  <si>
    <t>累计充值&lt;&amp;image:5190015_s&gt;&lt;&amp;/&gt;2000</t>
    <phoneticPr fontId="2" type="noConversion"/>
  </si>
  <si>
    <t>item</t>
    <phoneticPr fontId="2" type="noConversion"/>
  </si>
  <si>
    <t>黄金宝箱5</t>
    <phoneticPr fontId="2" type="noConversion"/>
  </si>
  <si>
    <t>累计充值&lt;&amp;image:5190015_s&gt;&lt;&amp;/&gt;30</t>
    <phoneticPr fontId="2" type="noConversion"/>
  </si>
  <si>
    <t>team_gearscore</t>
    <phoneticPr fontId="2" type="noConversion"/>
  </si>
  <si>
    <t>编号</t>
    <phoneticPr fontId="3" type="noConversion"/>
  </si>
  <si>
    <t>名称</t>
    <phoneticPr fontId="3" type="noConversion"/>
  </si>
  <si>
    <t>显示给玩家的中奖概率</t>
    <phoneticPr fontId="3" type="noConversion"/>
  </si>
  <si>
    <t>消耗</t>
    <phoneticPr fontId="3" type="noConversion"/>
  </si>
  <si>
    <t>消耗id</t>
    <phoneticPr fontId="3" type="noConversion"/>
  </si>
  <si>
    <t>奖励类型1</t>
    <phoneticPr fontId="3" type="noConversion"/>
  </si>
  <si>
    <t>奖励类型2</t>
    <phoneticPr fontId="3" type="noConversion"/>
  </si>
  <si>
    <t>奖励ID2</t>
    <phoneticPr fontId="3" type="noConversion"/>
  </si>
  <si>
    <t>奖励名称3</t>
    <phoneticPr fontId="2" type="noConversion"/>
  </si>
  <si>
    <t>奖励类型4</t>
    <phoneticPr fontId="3" type="noConversion"/>
  </si>
  <si>
    <t>奖励类型5</t>
    <phoneticPr fontId="3" type="noConversion"/>
  </si>
  <si>
    <t>奖励ID5</t>
    <phoneticPr fontId="3" type="noConversion"/>
  </si>
  <si>
    <t>奖励名称5</t>
    <phoneticPr fontId="2" type="noConversion"/>
  </si>
  <si>
    <t>奖励数量5</t>
    <phoneticPr fontId="3" type="noConversion"/>
  </si>
  <si>
    <t>奖励类型6</t>
    <phoneticPr fontId="3" type="noConversion"/>
  </si>
  <si>
    <t>奖励ID6</t>
    <phoneticPr fontId="3" type="noConversion"/>
  </si>
  <si>
    <t>奖励名称6</t>
    <phoneticPr fontId="2" type="noConversion"/>
  </si>
  <si>
    <t>奖励数量6</t>
    <phoneticPr fontId="3" type="noConversion"/>
  </si>
  <si>
    <t>id</t>
    <phoneticPr fontId="3" type="noConversion"/>
  </si>
  <si>
    <t>desc</t>
    <phoneticPr fontId="3" type="noConversion"/>
  </si>
  <si>
    <t>reward2id</t>
    <phoneticPr fontId="3" type="noConversion"/>
  </si>
  <si>
    <t>reward2num</t>
    <phoneticPr fontId="3" type="noConversion"/>
  </si>
  <si>
    <t>reward5type</t>
    <phoneticPr fontId="3" type="noConversion"/>
  </si>
  <si>
    <t>reward5id</t>
    <phoneticPr fontId="3" type="noConversion"/>
  </si>
  <si>
    <t>reward5num</t>
    <phoneticPr fontId="3" type="noConversion"/>
  </si>
  <si>
    <t>reward6type</t>
    <phoneticPr fontId="3" type="noConversion"/>
  </si>
  <si>
    <t>reward6id</t>
    <phoneticPr fontId="3" type="noConversion"/>
  </si>
  <si>
    <t>reward6num</t>
    <phoneticPr fontId="3" type="noConversion"/>
  </si>
  <si>
    <t>type_box</t>
  </si>
  <si>
    <t>幸运转盘</t>
    <phoneticPr fontId="2" type="noConversion"/>
  </si>
  <si>
    <t>collect</t>
    <phoneticPr fontId="2" type="noConversion"/>
  </si>
  <si>
    <t>6,7</t>
    <phoneticPr fontId="2" type="noConversion"/>
  </si>
  <si>
    <t>lottery</t>
    <phoneticPr fontId="2" type="noConversion"/>
  </si>
  <si>
    <t>十连抽</t>
    <phoneticPr fontId="2" type="noConversion"/>
  </si>
  <si>
    <t>tavern_serial_acc</t>
  </si>
  <si>
    <t>gift</t>
    <phoneticPr fontId="2" type="noConversion"/>
  </si>
  <si>
    <t>400钻</t>
  </si>
  <si>
    <t>600钻</t>
  </si>
  <si>
    <t>1000钻</t>
  </si>
  <si>
    <t>2000钻</t>
  </si>
  <si>
    <t>黄金宝箱5</t>
  </si>
  <si>
    <t>黄金宝箱10</t>
  </si>
  <si>
    <t>星玉4000</t>
  </si>
  <si>
    <t>星玉6000</t>
  </si>
  <si>
    <t>白金宝箱20</t>
  </si>
  <si>
    <t>白金钥匙30</t>
  </si>
  <si>
    <t>星玉10000</t>
  </si>
  <si>
    <t>diamond</t>
    <phoneticPr fontId="2" type="noConversion"/>
  </si>
  <si>
    <t>hero_coin</t>
    <phoneticPr fontId="2" type="noConversion"/>
  </si>
  <si>
    <t>event_ui_txt_word_rep_34</t>
  </si>
  <si>
    <t>event_ui_txt_word_rep_32</t>
  </si>
  <si>
    <t>event_ui_txt_word_rep_33</t>
  </si>
  <si>
    <t>event_ui_txt_word_rep_31</t>
  </si>
  <si>
    <t>dcnt_tavern_cost</t>
  </si>
  <si>
    <t xml:space="preserve">dcnt_market </t>
  </si>
  <si>
    <t>只需充值&lt;&amp;image:5190015_s&gt;&lt;&amp;/&gt;1</t>
  </si>
  <si>
    <t>已召集英雄</t>
  </si>
  <si>
    <t>完成顶级/传奇“征召十次”</t>
    <phoneticPr fontId="2" type="noConversion"/>
  </si>
  <si>
    <t>收集奖励</t>
    <phoneticPr fontId="2" type="noConversion"/>
  </si>
  <si>
    <t>召集奖励</t>
    <phoneticPr fontId="2" type="noConversion"/>
  </si>
  <si>
    <t>已收集装备</t>
  </si>
  <si>
    <t>已收集套装</t>
  </si>
  <si>
    <t>2016-07-02,00:00:00</t>
    <phoneticPr fontId="2" type="noConversion"/>
  </si>
  <si>
    <t>server_open</t>
    <phoneticPr fontId="2" type="noConversion"/>
  </si>
  <si>
    <t>limit</t>
    <phoneticPr fontId="2" type="noConversion"/>
  </si>
  <si>
    <t>limit</t>
    <phoneticPr fontId="2" type="noConversion"/>
  </si>
  <si>
    <t>type_shero</t>
    <phoneticPr fontId="2" type="noConversion"/>
  </si>
  <si>
    <t>2016-07-05,00:00:00</t>
    <phoneticPr fontId="2" type="noConversion"/>
  </si>
  <si>
    <t>server_open</t>
    <phoneticPr fontId="2" type="noConversion"/>
  </si>
  <si>
    <t>传奇征召之冥王哈迪斯征召功能</t>
    <phoneticPr fontId="2" type="noConversion"/>
  </si>
  <si>
    <t>type_shero</t>
    <phoneticPr fontId="2" type="noConversion"/>
  </si>
  <si>
    <t>2016-07-09,00:00:00</t>
    <phoneticPr fontId="2" type="noConversion"/>
  </si>
  <si>
    <t>传奇征召之刀鋒女王征召功能</t>
    <phoneticPr fontId="2" type="noConversion"/>
  </si>
  <si>
    <t>2016-07-06,00:00:00</t>
    <phoneticPr fontId="2" type="noConversion"/>
  </si>
  <si>
    <t>2016-07-12,00:00:00</t>
    <phoneticPr fontId="2" type="noConversion"/>
  </si>
  <si>
    <t>传奇征召之超能大白征召功能</t>
    <phoneticPr fontId="2" type="noConversion"/>
  </si>
  <si>
    <t>2016-07-16,00:00:00</t>
    <phoneticPr fontId="2" type="noConversion"/>
  </si>
  <si>
    <t>传奇征召之九尾妖狐征召功能</t>
    <phoneticPr fontId="2" type="noConversion"/>
  </si>
  <si>
    <t>2016-07-13,00:00:00</t>
    <phoneticPr fontId="2" type="noConversion"/>
  </si>
  <si>
    <t>2016-07-19,00:00:00</t>
    <phoneticPr fontId="2" type="noConversion"/>
  </si>
  <si>
    <t>传奇征召之女神雅典娜征召功能</t>
    <phoneticPr fontId="2" type="noConversion"/>
  </si>
  <si>
    <t>2016-07-23,00:00:00</t>
    <phoneticPr fontId="2" type="noConversion"/>
  </si>
  <si>
    <t>传奇征召之路西法征召功能</t>
    <phoneticPr fontId="2" type="noConversion"/>
  </si>
  <si>
    <t>2016-07-20,00:00:00</t>
    <phoneticPr fontId="2" type="noConversion"/>
  </si>
  <si>
    <t>2016-07-26,00:00:00</t>
    <phoneticPr fontId="2" type="noConversion"/>
  </si>
  <si>
    <t>传奇征召之冰雪女王征召功能</t>
    <phoneticPr fontId="2" type="noConversion"/>
  </si>
  <si>
    <t>limit</t>
    <phoneticPr fontId="2" type="noConversion"/>
  </si>
  <si>
    <t>2016-06-29,00:00:00</t>
    <phoneticPr fontId="2" type="noConversion"/>
  </si>
  <si>
    <t>传奇征召之剑圣征召功能</t>
    <phoneticPr fontId="2" type="noConversion"/>
  </si>
  <si>
    <t>传奇征召之冥王哈迪斯</t>
    <phoneticPr fontId="2" type="noConversion"/>
  </si>
  <si>
    <t>传奇征召之刀锋女王</t>
    <phoneticPr fontId="2" type="noConversion"/>
  </si>
  <si>
    <t>传奇征召之超能大白</t>
    <phoneticPr fontId="2" type="noConversion"/>
  </si>
  <si>
    <t>传奇征召之九尾妖狐</t>
    <phoneticPr fontId="2" type="noConversion"/>
  </si>
  <si>
    <t>传奇征召之女神雅典娜</t>
    <phoneticPr fontId="2" type="noConversion"/>
  </si>
  <si>
    <t>传奇征召之路西法</t>
    <phoneticPr fontId="2" type="noConversion"/>
  </si>
  <si>
    <t>传奇征召之冰雪女王</t>
    <phoneticPr fontId="2" type="noConversion"/>
  </si>
  <si>
    <t>2016-07-29,00:00:00</t>
    <phoneticPr fontId="2" type="noConversion"/>
  </si>
  <si>
    <t>2016-08-01,00:00:00</t>
    <phoneticPr fontId="2" type="noConversion"/>
  </si>
  <si>
    <t>2016-07-31,00:00:00</t>
    <phoneticPr fontId="2" type="noConversion"/>
  </si>
  <si>
    <t>2016-08-03,00:00:00</t>
    <phoneticPr fontId="2" type="noConversion"/>
  </si>
  <si>
    <t>2016-08-04,00:00:00</t>
    <phoneticPr fontId="2" type="noConversion"/>
  </si>
  <si>
    <t>2016-08-06,00:00:00</t>
    <phoneticPr fontId="2" type="noConversion"/>
  </si>
  <si>
    <t>2016-08-07,00:00:00</t>
    <phoneticPr fontId="2" type="noConversion"/>
  </si>
  <si>
    <t>2016-08-09,00:00:00</t>
    <phoneticPr fontId="2" type="noConversion"/>
  </si>
  <si>
    <t>2016-08-10,00:00:00</t>
    <phoneticPr fontId="2" type="noConversion"/>
  </si>
  <si>
    <t>2016-08-12,00:00:00</t>
    <phoneticPr fontId="2" type="noConversion"/>
  </si>
  <si>
    <t>2016-08-13,00:00:00</t>
    <phoneticPr fontId="2" type="noConversion"/>
  </si>
  <si>
    <t>2016-08-15,00:00:00</t>
    <phoneticPr fontId="2" type="noConversion"/>
  </si>
  <si>
    <t>2016-08-16,00:00:00</t>
    <phoneticPr fontId="2" type="noConversion"/>
  </si>
  <si>
    <t>2016-08-18,00:00:00</t>
    <phoneticPr fontId="2" type="noConversion"/>
  </si>
  <si>
    <t>顺序</t>
    <phoneticPr fontId="2" type="noConversion"/>
  </si>
  <si>
    <t>条件描述</t>
    <phoneticPr fontId="2" type="noConversion"/>
  </si>
  <si>
    <t>搜集类型1</t>
    <phoneticPr fontId="3" type="noConversion"/>
  </si>
  <si>
    <t>搜集数量1</t>
    <phoneticPr fontId="3" type="noConversion"/>
  </si>
  <si>
    <t>搜集类型2</t>
    <phoneticPr fontId="3" type="noConversion"/>
  </si>
  <si>
    <t>搜集名称3</t>
    <phoneticPr fontId="3" type="noConversion"/>
  </si>
  <si>
    <t>搜集数量3</t>
    <phoneticPr fontId="3" type="noConversion"/>
  </si>
  <si>
    <t>搜集类型4</t>
    <phoneticPr fontId="3" type="noConversion"/>
  </si>
  <si>
    <t>奖励ID1</t>
    <phoneticPr fontId="3" type="noConversion"/>
  </si>
  <si>
    <t>奖励名称1</t>
    <phoneticPr fontId="2" type="noConversion"/>
  </si>
  <si>
    <t>奖励类型2</t>
    <phoneticPr fontId="3" type="noConversion"/>
  </si>
  <si>
    <t>奖励名称3</t>
    <phoneticPr fontId="2" type="noConversion"/>
  </si>
  <si>
    <t>奖励数量3</t>
    <phoneticPr fontId="3" type="noConversion"/>
  </si>
  <si>
    <t>奖励ID4</t>
    <phoneticPr fontId="3" type="noConversion"/>
  </si>
  <si>
    <t>奖励名称4</t>
    <phoneticPr fontId="2" type="noConversion"/>
  </si>
  <si>
    <t>id</t>
    <phoneticPr fontId="2" type="noConversion"/>
  </si>
  <si>
    <t>desc</t>
    <phoneticPr fontId="2" type="noConversion"/>
  </si>
  <si>
    <t>c1type</t>
    <phoneticPr fontId="2" type="noConversion"/>
  </si>
  <si>
    <t>c1id</t>
    <phoneticPr fontId="2" type="noConversion"/>
  </si>
  <si>
    <t>c1num</t>
    <phoneticPr fontId="2" type="noConversion"/>
  </si>
  <si>
    <t>c2type</t>
    <phoneticPr fontId="2" type="noConversion"/>
  </si>
  <si>
    <t>c2num</t>
    <phoneticPr fontId="2" type="noConversion"/>
  </si>
  <si>
    <t>c3type</t>
    <phoneticPr fontId="2" type="noConversion"/>
  </si>
  <si>
    <t>c4type</t>
    <phoneticPr fontId="2" type="noConversion"/>
  </si>
  <si>
    <t>c4id</t>
    <phoneticPr fontId="2" type="noConversion"/>
  </si>
  <si>
    <t>c4num</t>
    <phoneticPr fontId="2" type="noConversion"/>
  </si>
  <si>
    <t>reward1id</t>
    <phoneticPr fontId="3" type="noConversion"/>
  </si>
  <si>
    <t>reward2type</t>
    <phoneticPr fontId="3" type="noConversion"/>
  </si>
  <si>
    <t>reward2num</t>
    <phoneticPr fontId="3" type="noConversion"/>
  </si>
  <si>
    <t>reward4type</t>
    <phoneticPr fontId="3" type="noConversion"/>
  </si>
  <si>
    <t>reward4num</t>
    <phoneticPr fontId="3" type="noConversion"/>
  </si>
  <si>
    <t>收集奖励</t>
    <phoneticPr fontId="2" type="noConversion"/>
  </si>
  <si>
    <t>equip</t>
    <phoneticPr fontId="2" type="noConversion"/>
  </si>
  <si>
    <t>equip</t>
    <phoneticPr fontId="2" type="noConversion"/>
  </si>
  <si>
    <t>hero_coin</t>
    <phoneticPr fontId="2" type="noConversion"/>
  </si>
  <si>
    <t>equip</t>
    <phoneticPr fontId="2" type="noConversion"/>
  </si>
  <si>
    <t>hero_coin</t>
    <phoneticPr fontId="2" type="noConversion"/>
  </si>
  <si>
    <t>收集奖励</t>
    <phoneticPr fontId="2" type="noConversion"/>
  </si>
  <si>
    <t>diamond</t>
    <phoneticPr fontId="2" type="noConversion"/>
  </si>
  <si>
    <t>item</t>
    <phoneticPr fontId="2" type="noConversion"/>
  </si>
  <si>
    <t>收集奖励</t>
    <phoneticPr fontId="2" type="noConversion"/>
  </si>
  <si>
    <t>item</t>
    <phoneticPr fontId="2" type="noConversion"/>
  </si>
  <si>
    <t>1000钻</t>
    <phoneticPr fontId="2" type="noConversion"/>
  </si>
  <si>
    <t>1000钻</t>
    <phoneticPr fontId="2" type="noConversion"/>
  </si>
  <si>
    <t>equip</t>
    <phoneticPr fontId="2" type="noConversion"/>
  </si>
  <si>
    <t>召集奖励</t>
    <phoneticPr fontId="2" type="noConversion"/>
  </si>
  <si>
    <t>hero</t>
    <phoneticPr fontId="2" type="noConversion"/>
  </si>
  <si>
    <t>hero</t>
    <phoneticPr fontId="2" type="noConversion"/>
  </si>
  <si>
    <t>hero</t>
    <phoneticPr fontId="2" type="noConversion"/>
  </si>
  <si>
    <t>召集奖励</t>
    <phoneticPr fontId="2" type="noConversion"/>
  </si>
  <si>
    <t>召集奖励</t>
    <phoneticPr fontId="2" type="noConversion"/>
  </si>
  <si>
    <t>hero</t>
    <phoneticPr fontId="2" type="noConversion"/>
  </si>
  <si>
    <t>hero</t>
    <phoneticPr fontId="2" type="noConversion"/>
  </si>
  <si>
    <t>召集奖励</t>
    <phoneticPr fontId="2" type="noConversion"/>
  </si>
  <si>
    <t>coin</t>
    <phoneticPr fontId="2" type="noConversion"/>
  </si>
  <si>
    <t>完成顶级/传奇“征召十次”</t>
    <phoneticPr fontId="2" type="noConversion"/>
  </si>
  <si>
    <t>item</t>
    <phoneticPr fontId="2" type="noConversion"/>
  </si>
  <si>
    <t>1000钻</t>
    <phoneticPr fontId="2" type="noConversion"/>
  </si>
  <si>
    <t>大奖类型</t>
    <phoneticPr fontId="2" type="noConversion"/>
  </si>
  <si>
    <t>大奖id</t>
    <phoneticPr fontId="2" type="noConversion"/>
  </si>
  <si>
    <t>大奖名称</t>
    <phoneticPr fontId="2" type="noConversion"/>
  </si>
  <si>
    <t>大奖数量</t>
    <phoneticPr fontId="2" type="noConversion"/>
  </si>
  <si>
    <t>topreward_type</t>
    <phoneticPr fontId="2" type="noConversion"/>
  </si>
  <si>
    <t>topreward_id</t>
    <phoneticPr fontId="2" type="noConversion"/>
  </si>
  <si>
    <t>topreward_num</t>
    <phoneticPr fontId="2" type="noConversion"/>
  </si>
  <si>
    <t>2016-09-15,00:00:00</t>
    <phoneticPr fontId="2" type="noConversion"/>
  </si>
  <si>
    <t>2016-09-18,00:00:00</t>
    <phoneticPr fontId="2" type="noConversion"/>
  </si>
  <si>
    <t>server_open</t>
    <phoneticPr fontId="2" type="noConversion"/>
  </si>
  <si>
    <t>累计充值&lt;&amp;image:5190015_s&gt;&lt;&amp;/&gt;100</t>
    <phoneticPr fontId="2" type="noConversion"/>
  </si>
  <si>
    <t>累计充值&lt;&amp;image:5190015_s&gt;&lt;&amp;/&gt;300</t>
    <phoneticPr fontId="2" type="noConversion"/>
  </si>
  <si>
    <t>累计充值&lt;&amp;image:5190015_s&gt;&lt;&amp;/&gt;500</t>
    <phoneticPr fontId="2" type="noConversion"/>
  </si>
  <si>
    <t>累计充值&lt;&amp;image:5190015_s&gt;&lt;&amp;/&gt;1000</t>
    <phoneticPr fontId="2" type="noConversion"/>
  </si>
  <si>
    <t>diamond</t>
    <phoneticPr fontId="2" type="noConversion"/>
  </si>
  <si>
    <t>金币</t>
  </si>
  <si>
    <t>铭刻石</t>
  </si>
  <si>
    <t>神力结晶</t>
  </si>
  <si>
    <t>coin</t>
    <phoneticPr fontId="2" type="noConversion"/>
  </si>
  <si>
    <t>item</t>
    <phoneticPr fontId="2" type="noConversion"/>
  </si>
  <si>
    <t>item</t>
    <phoneticPr fontId="2" type="noConversion"/>
  </si>
  <si>
    <t>S级英雄礼包1</t>
  </si>
  <si>
    <t>S级英雄礼包2</t>
  </si>
  <si>
    <t>2016-08-27,00:00:00</t>
    <phoneticPr fontId="2" type="noConversion"/>
  </si>
  <si>
    <t>2016-08-31,00:00:00</t>
    <phoneticPr fontId="2" type="noConversion"/>
  </si>
  <si>
    <t>2016-09-01,00:00:00</t>
    <phoneticPr fontId="2" type="noConversion"/>
  </si>
  <si>
    <t>2016-09-04,00:00:00</t>
    <phoneticPr fontId="2" type="noConversion"/>
  </si>
  <si>
    <t>2016-09-05,00:00:00</t>
    <phoneticPr fontId="2" type="noConversion"/>
  </si>
  <si>
    <t>2016-09-09,00:00:00</t>
    <phoneticPr fontId="2" type="noConversion"/>
  </si>
  <si>
    <t>2016-09-12,00:00:00</t>
    <phoneticPr fontId="2" type="noConversion"/>
  </si>
  <si>
    <t>2016-09-13,00:00:00</t>
    <phoneticPr fontId="2" type="noConversion"/>
  </si>
  <si>
    <t>2016-09-21,00:00:00</t>
    <phoneticPr fontId="2" type="noConversion"/>
  </si>
  <si>
    <t>2016-09-28,00:00:00</t>
    <phoneticPr fontId="2" type="noConversion"/>
  </si>
  <si>
    <t>2016-09-25,00:00:00</t>
    <phoneticPr fontId="2" type="noConversion"/>
  </si>
  <si>
    <t>2016-09-24,00:00:00</t>
    <phoneticPr fontId="2" type="noConversion"/>
  </si>
  <si>
    <t>2016-09-20,00:00:00</t>
    <phoneticPr fontId="2" type="noConversion"/>
  </si>
  <si>
    <t>2016-09-16,00:00:00</t>
    <phoneticPr fontId="2" type="noConversion"/>
  </si>
  <si>
    <t>2016-09-08,00:00:00</t>
    <phoneticPr fontId="2" type="noConversion"/>
  </si>
  <si>
    <t>2016-09-17,00:00:00</t>
    <phoneticPr fontId="2" type="noConversion"/>
  </si>
  <si>
    <t>2016-10-10,00:00:00</t>
    <phoneticPr fontId="2" type="noConversion"/>
  </si>
  <si>
    <t>2016-10-13,00:00:00</t>
    <phoneticPr fontId="2" type="noConversion"/>
  </si>
  <si>
    <t>2016-10-14,00:00:00</t>
    <phoneticPr fontId="2" type="noConversion"/>
  </si>
  <si>
    <t>2016-10-17,00:00:00</t>
    <phoneticPr fontId="2" type="noConversion"/>
  </si>
  <si>
    <t>2016-10-18,00:00:00</t>
    <phoneticPr fontId="2" type="noConversion"/>
  </si>
  <si>
    <t>2016-10-21,00:00:00</t>
    <phoneticPr fontId="2" type="noConversion"/>
  </si>
  <si>
    <t>2016-10-22,00:00:00</t>
    <phoneticPr fontId="2" type="noConversion"/>
  </si>
  <si>
    <t>2016-10-25,00:00:00</t>
    <phoneticPr fontId="2" type="noConversion"/>
  </si>
  <si>
    <t>2016-10-26,00:00:00</t>
    <phoneticPr fontId="2" type="noConversion"/>
  </si>
  <si>
    <t>2016-10-29,00:00:00</t>
    <phoneticPr fontId="2" type="noConversion"/>
  </si>
  <si>
    <t>2016-10-30,00:00:00</t>
    <phoneticPr fontId="2" type="noConversion"/>
  </si>
  <si>
    <t>2016-11-02,00:00:00</t>
    <phoneticPr fontId="2" type="noConversion"/>
  </si>
  <si>
    <t>2016-11-03,00:00:00</t>
    <phoneticPr fontId="2" type="noConversion"/>
  </si>
  <si>
    <t>2016-11-06,00:00:00</t>
    <phoneticPr fontId="2" type="noConversion"/>
  </si>
  <si>
    <t>2016-11-07,00:00:00</t>
    <phoneticPr fontId="2" type="noConversion"/>
  </si>
  <si>
    <t>2016-11-10,00:00:00</t>
    <phoneticPr fontId="2" type="noConversion"/>
  </si>
  <si>
    <t>2016-11-11,00:00:00</t>
    <phoneticPr fontId="2" type="noConversion"/>
  </si>
  <si>
    <t>2016-11-14,00:00:00</t>
    <phoneticPr fontId="2" type="noConversion"/>
  </si>
  <si>
    <t>2016-11-15,00:00:00</t>
    <phoneticPr fontId="2" type="noConversion"/>
  </si>
  <si>
    <t>2016-11-18,00:00:00</t>
    <phoneticPr fontId="2" type="noConversion"/>
  </si>
  <si>
    <t>2016-11-19,00:00:00</t>
    <phoneticPr fontId="2" type="noConversion"/>
  </si>
  <si>
    <t>2016-11-22,00:00:00</t>
    <phoneticPr fontId="2" type="noConversion"/>
  </si>
  <si>
    <t>2016-11-23,00:00:00</t>
    <phoneticPr fontId="2" type="noConversion"/>
  </si>
  <si>
    <t>2016-11-26,00:00:00</t>
    <phoneticPr fontId="2" type="noConversion"/>
  </si>
  <si>
    <t>2016-11-27,00:00:00</t>
    <phoneticPr fontId="2" type="noConversion"/>
  </si>
  <si>
    <t>2016-11-30,00:00:00</t>
    <phoneticPr fontId="2" type="noConversion"/>
  </si>
  <si>
    <t>2016-12-01,00:00:00</t>
    <phoneticPr fontId="2" type="noConversion"/>
  </si>
  <si>
    <t>2016-12-04,00:00:00</t>
    <phoneticPr fontId="2" type="noConversion"/>
  </si>
  <si>
    <t>2016-12-05,00:00:00</t>
    <phoneticPr fontId="2" type="noConversion"/>
  </si>
  <si>
    <t>2016-12-08,00:00:00</t>
    <phoneticPr fontId="2" type="noConversion"/>
  </si>
  <si>
    <t>2016-12-09,00:00:00</t>
    <phoneticPr fontId="2" type="noConversion"/>
  </si>
  <si>
    <t>2016-12-12,00:00:00</t>
    <phoneticPr fontId="2" type="noConversion"/>
  </si>
  <si>
    <t>2016-10-24,00:00:00</t>
    <phoneticPr fontId="2" type="noConversion"/>
  </si>
  <si>
    <t>2016-10-27,00:00:00</t>
    <phoneticPr fontId="2" type="noConversion"/>
  </si>
  <si>
    <t>2016-11-09,00:00:00</t>
    <phoneticPr fontId="2" type="noConversion"/>
  </si>
  <si>
    <t>2016-11-12,00:00:00</t>
    <phoneticPr fontId="2" type="noConversion"/>
  </si>
  <si>
    <t>2016-11-25,00:00:00</t>
    <phoneticPr fontId="2" type="noConversion"/>
  </si>
  <si>
    <t>2016-11-28,00:00:00</t>
    <phoneticPr fontId="2" type="noConversion"/>
  </si>
  <si>
    <t>2016-12-11,00:00:00</t>
    <phoneticPr fontId="2" type="noConversion"/>
  </si>
  <si>
    <t>普通关卡累计通关活动</t>
    <phoneticPr fontId="2" type="noConversion"/>
  </si>
  <si>
    <t>event_ui_txt_word_rep_25</t>
    <phoneticPr fontId="2" type="noConversion"/>
  </si>
  <si>
    <t>gift</t>
    <phoneticPr fontId="2" type="noConversion"/>
  </si>
  <si>
    <t>dcnt_chap_normal</t>
    <phoneticPr fontId="2" type="noConversion"/>
  </si>
  <si>
    <t>limit</t>
    <phoneticPr fontId="2" type="noConversion"/>
  </si>
  <si>
    <t>limit</t>
    <phoneticPr fontId="2" type="noConversion"/>
  </si>
  <si>
    <t>type_cond</t>
    <phoneticPr fontId="2" type="noConversion"/>
  </si>
  <si>
    <t>精英关卡累计通关活动</t>
    <phoneticPr fontId="2" type="noConversion"/>
  </si>
  <si>
    <t>event_ui_txt_word_rep_26</t>
  </si>
  <si>
    <t>dcnt_chap_advance</t>
    <phoneticPr fontId="2" type="noConversion"/>
  </si>
  <si>
    <t>type_cond</t>
    <phoneticPr fontId="2" type="noConversion"/>
  </si>
  <si>
    <t>圣物抢夺（累计）活动</t>
    <phoneticPr fontId="2" type="noConversion"/>
  </si>
  <si>
    <t>event_ui_txt_word_rep_27</t>
  </si>
  <si>
    <t>dcnt_relic_raid</t>
    <phoneticPr fontId="2" type="noConversion"/>
  </si>
  <si>
    <t>type_cond</t>
    <phoneticPr fontId="2" type="noConversion"/>
  </si>
  <si>
    <t>2016-10-12,00:00:00</t>
    <phoneticPr fontId="2" type="noConversion"/>
  </si>
  <si>
    <t>2016-11-05,00:00:00</t>
    <phoneticPr fontId="2" type="noConversion"/>
  </si>
  <si>
    <t>2016-11-08,00:00:00</t>
    <phoneticPr fontId="2" type="noConversion"/>
  </si>
  <si>
    <t>2016-11-29,00:00:00</t>
    <phoneticPr fontId="2" type="noConversion"/>
  </si>
  <si>
    <t>2016-12-02,00:00:00</t>
    <phoneticPr fontId="2" type="noConversion"/>
  </si>
  <si>
    <t>2016-10-20,00:00:00</t>
    <phoneticPr fontId="2" type="noConversion"/>
  </si>
  <si>
    <t>2016-10-23,00:00:00</t>
    <phoneticPr fontId="2" type="noConversion"/>
  </si>
  <si>
    <t>2016-11-13,00:00:00</t>
    <phoneticPr fontId="2" type="noConversion"/>
  </si>
  <si>
    <t>2016-11-16,00:00:00</t>
    <phoneticPr fontId="2" type="noConversion"/>
  </si>
  <si>
    <t>2016-12-07,00:00:00</t>
    <phoneticPr fontId="2" type="noConversion"/>
  </si>
  <si>
    <t>2016-12-10,00:00:00</t>
    <phoneticPr fontId="2" type="noConversion"/>
  </si>
  <si>
    <t>2016-10-28,00:00:00</t>
    <phoneticPr fontId="2" type="noConversion"/>
  </si>
  <si>
    <t>2016-11-01,00:00:00</t>
    <phoneticPr fontId="2" type="noConversion"/>
  </si>
  <si>
    <t>2016-11-21,00:00:00</t>
    <phoneticPr fontId="2" type="noConversion"/>
  </si>
  <si>
    <t>2016-10-31,00:00:00</t>
    <phoneticPr fontId="2" type="noConversion"/>
  </si>
  <si>
    <t>2016-11-24,00:00:00</t>
    <phoneticPr fontId="2" type="noConversion"/>
  </si>
  <si>
    <t>2016-10-16,00:00:00</t>
    <phoneticPr fontId="2" type="noConversion"/>
  </si>
  <si>
    <t>2016-10-19,00:00:00</t>
    <phoneticPr fontId="2" type="noConversion"/>
  </si>
  <si>
    <t>2016-11-04,00:00:00</t>
    <phoneticPr fontId="2" type="noConversion"/>
  </si>
  <si>
    <t>2016-11-17,00:00:00</t>
    <phoneticPr fontId="2" type="noConversion"/>
  </si>
  <si>
    <t>2016-11-20,00:00:00</t>
    <phoneticPr fontId="2" type="noConversion"/>
  </si>
  <si>
    <t>2016-12-03,00:00:00</t>
    <phoneticPr fontId="2" type="noConversion"/>
  </si>
  <si>
    <t>2016-12-06,00:00:00</t>
    <phoneticPr fontId="2" type="noConversion"/>
  </si>
  <si>
    <t>normal_chap_acc</t>
    <phoneticPr fontId="2" type="noConversion"/>
  </si>
  <si>
    <t>diamond</t>
    <phoneticPr fontId="2" type="noConversion"/>
  </si>
  <si>
    <t>item</t>
    <phoneticPr fontId="2" type="noConversion"/>
  </si>
  <si>
    <t>item</t>
    <phoneticPr fontId="2" type="noConversion"/>
  </si>
  <si>
    <t>coin</t>
    <phoneticPr fontId="2" type="noConversion"/>
  </si>
  <si>
    <t>50钻石</t>
  </si>
  <si>
    <t>100钻石</t>
  </si>
  <si>
    <t>史诗英雄礼包一</t>
  </si>
  <si>
    <t>史诗英雄礼包二</t>
  </si>
  <si>
    <t>史诗英雄礼包一*2</t>
  </si>
  <si>
    <t>史诗英雄礼包二*2</t>
  </si>
  <si>
    <t>史诗英雄礼包一*4</t>
  </si>
  <si>
    <t>史诗英雄礼包二*4</t>
  </si>
  <si>
    <t>能量试剂*10</t>
  </si>
  <si>
    <t>能量之水*10</t>
  </si>
  <si>
    <t>能量之水*20</t>
  </si>
  <si>
    <t>能量药水*20</t>
  </si>
  <si>
    <t>能量药水*30</t>
  </si>
  <si>
    <t>能量泉水*20</t>
  </si>
  <si>
    <t>能量泉水*30</t>
  </si>
  <si>
    <t>能量泉水*50</t>
  </si>
  <si>
    <t>金币10万</t>
  </si>
  <si>
    <t>进阶石*10</t>
  </si>
  <si>
    <t>进阶石*20</t>
  </si>
  <si>
    <t>进阶石*50</t>
  </si>
  <si>
    <t>进阶石*200</t>
  </si>
  <si>
    <t>进阶石*300</t>
  </si>
  <si>
    <t>进阶石*400</t>
  </si>
  <si>
    <t>进阶石*500</t>
  </si>
  <si>
    <t>神圣秘石*30</t>
  </si>
  <si>
    <t>神圣秘石*50</t>
  </si>
  <si>
    <t>神圣秘石*100</t>
  </si>
  <si>
    <t>advance_chap_acc</t>
    <phoneticPr fontId="2" type="noConversion"/>
  </si>
  <si>
    <t>advance_chap_acc</t>
    <phoneticPr fontId="2" type="noConversion"/>
  </si>
  <si>
    <t>raid_acc</t>
    <phoneticPr fontId="2" type="noConversion"/>
  </si>
  <si>
    <t>raid_acc</t>
    <phoneticPr fontId="2" type="noConversion"/>
  </si>
  <si>
    <t>raid_acc</t>
    <phoneticPr fontId="2" type="noConversion"/>
  </si>
  <si>
    <t>raid_acc</t>
    <phoneticPr fontId="2" type="noConversion"/>
  </si>
  <si>
    <t>黄金钥匙X10</t>
  </si>
  <si>
    <t>白金钥匙*10</t>
  </si>
  <si>
    <t>equip</t>
    <phoneticPr fontId="2" type="noConversion"/>
  </si>
  <si>
    <t>白金钥匙X10</t>
  </si>
  <si>
    <t>风暴头盔</t>
  </si>
  <si>
    <t>神圣秘石*20</t>
  </si>
  <si>
    <t>白金钥匙*20</t>
  </si>
  <si>
    <t>泰坦胸甲</t>
  </si>
  <si>
    <t>鸡尾酒*10</t>
  </si>
  <si>
    <t>碾石腿甲</t>
  </si>
  <si>
    <t>龙血护腿</t>
  </si>
  <si>
    <t>铭刻石*10</t>
  </si>
  <si>
    <t>骨质符链</t>
  </si>
  <si>
    <t>血焰项圈</t>
  </si>
  <si>
    <t>血石印戒</t>
  </si>
  <si>
    <t>史诗附魔粉尘*10</t>
    <phoneticPr fontId="2" type="noConversion"/>
  </si>
  <si>
    <t>大金蛋*20</t>
    <phoneticPr fontId="2" type="noConversion"/>
  </si>
  <si>
    <t>史诗圣物精华X5</t>
    <phoneticPr fontId="2" type="noConversion"/>
  </si>
  <si>
    <t>进阶石*10</t>
    <phoneticPr fontId="2" type="noConversion"/>
  </si>
  <si>
    <t>神圣秘石*20</t>
    <phoneticPr fontId="2" type="noConversion"/>
  </si>
  <si>
    <t>碳烤牛排*5</t>
    <phoneticPr fontId="2" type="noConversion"/>
  </si>
  <si>
    <t>铭刻石*50</t>
    <phoneticPr fontId="2" type="noConversion"/>
  </si>
  <si>
    <t>免战牌*10</t>
    <phoneticPr fontId="2" type="noConversion"/>
  </si>
  <si>
    <t>史诗宝珠*3</t>
    <phoneticPr fontId="2" type="noConversion"/>
  </si>
  <si>
    <t>征召石*10</t>
    <phoneticPr fontId="2" type="noConversion"/>
  </si>
  <si>
    <t>史诗圣物精华X5</t>
    <phoneticPr fontId="2" type="noConversion"/>
  </si>
  <si>
    <t>能量泉水*3</t>
    <phoneticPr fontId="2" type="noConversion"/>
  </si>
  <si>
    <t>2016-10-15,00:00:00</t>
    <phoneticPr fontId="2" type="noConversion"/>
  </si>
  <si>
    <t>2016-12-14,00:00:00</t>
    <phoneticPr fontId="2" type="noConversion"/>
  </si>
  <si>
    <t>不开启服务器列表</t>
    <phoneticPr fontId="2" type="noConversion"/>
  </si>
  <si>
    <t>non_serverlist</t>
    <phoneticPr fontId="2" type="noConversion"/>
  </si>
  <si>
    <t>战斗力</t>
    <phoneticPr fontId="2" type="noConversion"/>
  </si>
  <si>
    <t>server_open_limit</t>
    <phoneticPr fontId="2" type="noConversion"/>
  </si>
  <si>
    <t>type_race_rank</t>
    <phoneticPr fontId="2" type="noConversion"/>
  </si>
  <si>
    <t>rank_type_activty_actor_gs</t>
    <phoneticPr fontId="2" type="noConversion"/>
  </si>
  <si>
    <t>英雄升星</t>
    <phoneticPr fontId="2" type="noConversion"/>
  </si>
  <si>
    <t>server_open_limit</t>
    <phoneticPr fontId="2" type="noConversion"/>
  </si>
  <si>
    <t>type_race_rank</t>
    <phoneticPr fontId="2" type="noConversion"/>
  </si>
  <si>
    <t>rank_type_activity_hero_star</t>
    <phoneticPr fontId="2" type="noConversion"/>
  </si>
  <si>
    <t>等级</t>
    <phoneticPr fontId="2" type="noConversion"/>
  </si>
  <si>
    <t>rank_type_activity_actor_level</t>
    <phoneticPr fontId="2" type="noConversion"/>
  </si>
  <si>
    <t>精英冒险</t>
    <phoneticPr fontId="2" type="noConversion"/>
  </si>
  <si>
    <t>rank_type_activty_actor_adstage_star</t>
    <phoneticPr fontId="2" type="noConversion"/>
  </si>
  <si>
    <t>命运之塔</t>
    <phoneticPr fontId="2" type="noConversion"/>
  </si>
  <si>
    <t>type_race_rank</t>
    <phoneticPr fontId="2" type="noConversion"/>
  </si>
  <si>
    <t>rank_type_activity_tower_level</t>
    <phoneticPr fontId="2" type="noConversion"/>
  </si>
  <si>
    <t>编号</t>
    <phoneticPr fontId="2" type="noConversion"/>
  </si>
  <si>
    <t>名次</t>
    <phoneticPr fontId="2" type="noConversion"/>
  </si>
  <si>
    <t>奖励类型1</t>
    <phoneticPr fontId="3" type="noConversion"/>
  </si>
  <si>
    <t>奖励ID1</t>
    <phoneticPr fontId="3" type="noConversion"/>
  </si>
  <si>
    <t>奖励名称1</t>
    <phoneticPr fontId="2" type="noConversion"/>
  </si>
  <si>
    <t>奖励数量1</t>
    <phoneticPr fontId="3" type="noConversion"/>
  </si>
  <si>
    <t>奖励类型2</t>
    <phoneticPr fontId="3" type="noConversion"/>
  </si>
  <si>
    <t>奖励ID2</t>
    <phoneticPr fontId="3" type="noConversion"/>
  </si>
  <si>
    <t>奖励名称2</t>
    <phoneticPr fontId="2" type="noConversion"/>
  </si>
  <si>
    <t>奖励数量2</t>
    <phoneticPr fontId="3" type="noConversion"/>
  </si>
  <si>
    <t>奖励ID3</t>
    <phoneticPr fontId="3" type="noConversion"/>
  </si>
  <si>
    <t>奖励名称3</t>
    <phoneticPr fontId="2" type="noConversion"/>
  </si>
  <si>
    <t>奖励数量3</t>
    <phoneticPr fontId="3" type="noConversion"/>
  </si>
  <si>
    <t>奖励类型4</t>
    <phoneticPr fontId="3" type="noConversion"/>
  </si>
  <si>
    <t>奖励ID4</t>
    <phoneticPr fontId="3" type="noConversion"/>
  </si>
  <si>
    <t>奖励名称4</t>
    <phoneticPr fontId="2" type="noConversion"/>
  </si>
  <si>
    <t>奖励数量4</t>
    <phoneticPr fontId="3" type="noConversion"/>
  </si>
  <si>
    <t>发奖邮件</t>
    <phoneticPr fontId="2" type="noConversion"/>
  </si>
  <si>
    <t>seq</t>
    <phoneticPr fontId="2" type="noConversion"/>
  </si>
  <si>
    <t>des</t>
    <phoneticPr fontId="2" type="noConversion"/>
  </si>
  <si>
    <t>reward1type</t>
    <phoneticPr fontId="3" type="noConversion"/>
  </si>
  <si>
    <t>reward1num</t>
    <phoneticPr fontId="3" type="noConversion"/>
  </si>
  <si>
    <t>reward2type</t>
    <phoneticPr fontId="3" type="noConversion"/>
  </si>
  <si>
    <t>reward2id</t>
    <phoneticPr fontId="3" type="noConversion"/>
  </si>
  <si>
    <t>reward3type</t>
    <phoneticPr fontId="3" type="noConversion"/>
  </si>
  <si>
    <t>reward3id</t>
    <phoneticPr fontId="3" type="noConversion"/>
  </si>
  <si>
    <t>reward3num</t>
    <phoneticPr fontId="3" type="noConversion"/>
  </si>
  <si>
    <t>reward4type</t>
    <phoneticPr fontId="3" type="noConversion"/>
  </si>
  <si>
    <t>reward4id</t>
    <phoneticPr fontId="3" type="noConversion"/>
  </si>
  <si>
    <t>reward4num</t>
    <phoneticPr fontId="3" type="noConversion"/>
  </si>
  <si>
    <t>mail</t>
    <phoneticPr fontId="2" type="noConversion"/>
  </si>
  <si>
    <t>item</t>
    <phoneticPr fontId="2" type="noConversion"/>
  </si>
  <si>
    <t>雷神索尔星魄</t>
    <phoneticPr fontId="2" type="noConversion"/>
  </si>
  <si>
    <t>equip</t>
    <phoneticPr fontId="2" type="noConversion"/>
  </si>
  <si>
    <t>龙血利刃</t>
    <phoneticPr fontId="2" type="noConversion"/>
  </si>
  <si>
    <t>白金钥匙</t>
    <phoneticPr fontId="2" type="noConversion"/>
  </si>
  <si>
    <t>恶魔之击</t>
    <phoneticPr fontId="2" type="noConversion"/>
  </si>
  <si>
    <t>强袭利刃</t>
    <phoneticPr fontId="2" type="noConversion"/>
  </si>
  <si>
    <t>史诗星魄礼盒</t>
  </si>
  <si>
    <t>残酷倒钩</t>
    <phoneticPr fontId="2" type="noConversion"/>
  </si>
  <si>
    <t>中士利刃</t>
    <phoneticPr fontId="2" type="noConversion"/>
  </si>
  <si>
    <t>史诗碎片礼盒</t>
    <phoneticPr fontId="2" type="noConversion"/>
  </si>
  <si>
    <t>星玉</t>
    <phoneticPr fontId="2" type="noConversion"/>
  </si>
  <si>
    <t>relic</t>
    <phoneticPr fontId="2" type="noConversion"/>
  </si>
  <si>
    <t>地动法球</t>
    <phoneticPr fontId="3" type="noConversion"/>
  </si>
  <si>
    <t>狂热法球</t>
    <phoneticPr fontId="3" type="noConversion"/>
  </si>
  <si>
    <t>史诗碎片礼盒</t>
    <phoneticPr fontId="2" type="noConversion"/>
  </si>
  <si>
    <t>勇气法球</t>
    <phoneticPr fontId="3" type="noConversion"/>
  </si>
  <si>
    <t>智慧法球</t>
    <phoneticPr fontId="3" type="noConversion"/>
  </si>
  <si>
    <t>relic</t>
    <phoneticPr fontId="2" type="noConversion"/>
  </si>
  <si>
    <t>涌动法球</t>
    <phoneticPr fontId="3" type="noConversion"/>
  </si>
  <si>
    <t>复仇法球</t>
    <phoneticPr fontId="3" type="noConversion"/>
  </si>
  <si>
    <t>白金宝箱</t>
    <phoneticPr fontId="2" type="noConversion"/>
  </si>
  <si>
    <t>A+评级英雄礼包</t>
  </si>
  <si>
    <t>黄金宝箱</t>
    <phoneticPr fontId="2" type="noConversion"/>
  </si>
  <si>
    <t>黄金钥匙</t>
  </si>
  <si>
    <t>A评级英雄礼包</t>
  </si>
  <si>
    <t>风暴之灵星魄</t>
    <phoneticPr fontId="2" type="noConversion"/>
  </si>
  <si>
    <t>史诗附魔粉尘</t>
    <phoneticPr fontId="11" type="noConversion"/>
  </si>
  <si>
    <t>普通附魔粉尘</t>
    <phoneticPr fontId="11" type="noConversion"/>
  </si>
  <si>
    <t>equip_coin</t>
  </si>
  <si>
    <t>晶玉</t>
    <phoneticPr fontId="2" type="noConversion"/>
  </si>
  <si>
    <t>史诗附魔粉尘</t>
    <phoneticPr fontId="11" type="noConversion"/>
  </si>
  <si>
    <t>斥候戒指</t>
  </si>
  <si>
    <t>战斗力</t>
    <phoneticPr fontId="2" type="noConversion"/>
  </si>
  <si>
    <t>英雄升星</t>
    <phoneticPr fontId="2" type="noConversion"/>
  </si>
  <si>
    <t>等级</t>
    <phoneticPr fontId="2" type="noConversion"/>
  </si>
  <si>
    <t>精英冒险</t>
    <phoneticPr fontId="2" type="noConversion"/>
  </si>
  <si>
    <t>命运之塔</t>
    <phoneticPr fontId="2" type="noConversion"/>
  </si>
  <si>
    <t>以默认阵容上的英雄战斗力之和从高到低进行排名，若相等，则排名并列。</t>
    <phoneticPr fontId="2" type="noConversion"/>
  </si>
  <si>
    <t>以默认阵容上的英雄星数之和从高到低进行排名，若相等，则默认阵容战力高的排名靠前，若战力一样，则排名并列。</t>
    <phoneticPr fontId="2" type="noConversion"/>
  </si>
  <si>
    <t>以主角等级从高到低进行排名，若相等，则默认阵容战力高的排名靠前，若战力一样，则排名并列。</t>
    <phoneticPr fontId="2" type="noConversion"/>
  </si>
  <si>
    <t>以精英冒险总共获得星数从多到少进行排名，若相等，则默认阵容战力高的排名靠前，若战力一样，则排名并列。</t>
    <phoneticPr fontId="2" type="noConversion"/>
  </si>
  <si>
    <t>以命运之塔通关层数从高到低进行排名，若相等，则默认阵容战力高的排名靠前，若战力一样，则排名并列。</t>
    <phoneticPr fontId="2" type="noConversion"/>
  </si>
  <si>
    <t>默认阵容战斗力:</t>
    <phoneticPr fontId="2" type="noConversion"/>
  </si>
  <si>
    <t>默认阵容战斗力:</t>
    <phoneticPr fontId="2" type="noConversion"/>
  </si>
  <si>
    <t>默认阵容英雄星数:</t>
    <phoneticPr fontId="2" type="noConversion"/>
  </si>
  <si>
    <t>默认阵容英雄星数:</t>
    <phoneticPr fontId="2" type="noConversion"/>
  </si>
  <si>
    <t>默认阵容英雄星数:</t>
    <phoneticPr fontId="2" type="noConversion"/>
  </si>
  <si>
    <t>默认阵容英雄星数:</t>
    <phoneticPr fontId="2" type="noConversion"/>
  </si>
  <si>
    <t>战队等级:</t>
    <phoneticPr fontId="2" type="noConversion"/>
  </si>
  <si>
    <t>战队等级:</t>
    <phoneticPr fontId="2" type="noConversion"/>
  </si>
  <si>
    <t>精英冒险星数:</t>
    <phoneticPr fontId="2" type="noConversion"/>
  </si>
  <si>
    <t>精英冒险星数:</t>
    <phoneticPr fontId="2" type="noConversion"/>
  </si>
  <si>
    <t>命运之塔通关层数:</t>
    <phoneticPr fontId="2" type="noConversion"/>
  </si>
  <si>
    <t>命运之塔通关层数:</t>
    <phoneticPr fontId="2" type="noConversion"/>
  </si>
  <si>
    <t>收集英雄</t>
    <phoneticPr fontId="3" type="noConversion"/>
  </si>
  <si>
    <t>跟人7天</t>
  </si>
  <si>
    <t>collect</t>
  </si>
  <si>
    <t>create</t>
  </si>
  <si>
    <t>1,3</t>
  </si>
  <si>
    <t>type_collect</t>
  </si>
  <si>
    <t>十连抽</t>
    <phoneticPr fontId="3" type="noConversion"/>
  </si>
  <si>
    <t>累计充值</t>
    <phoneticPr fontId="3" type="noConversion"/>
  </si>
  <si>
    <r>
      <t>1,</t>
    </r>
    <r>
      <rPr>
        <sz val="11"/>
        <color theme="1"/>
        <rFont val="微软雅黑"/>
        <family val="2"/>
        <charset val="134"/>
      </rPr>
      <t>3</t>
    </r>
    <phoneticPr fontId="3" type="noConversion"/>
  </si>
  <si>
    <t>收集装备</t>
    <phoneticPr fontId="3" type="noConversion"/>
  </si>
  <si>
    <t>4,7</t>
  </si>
  <si>
    <t>限时商店</t>
    <phoneticPr fontId="3" type="noConversion"/>
  </si>
  <si>
    <t>event_ui_txt_word_rep_08</t>
  </si>
  <si>
    <t>mart</t>
    <phoneticPr fontId="2" type="noConversion"/>
  </si>
  <si>
    <t>4,5</t>
    <phoneticPr fontId="3" type="noConversion"/>
  </si>
  <si>
    <t>type_buy</t>
    <phoneticPr fontId="2" type="noConversion"/>
  </si>
  <si>
    <t>幸运转盘(钻石)</t>
    <phoneticPr fontId="2" type="noConversion"/>
  </si>
  <si>
    <t>lottery</t>
  </si>
  <si>
    <t>6,7</t>
  </si>
  <si>
    <t>单笔充值</t>
  </si>
  <si>
    <t>type_cond_adv</t>
  </si>
  <si>
    <t>任意充值</t>
    <phoneticPr fontId="3" type="noConversion"/>
  </si>
  <si>
    <t>跟人7天（第1天）</t>
  </si>
  <si>
    <t>1,1</t>
  </si>
  <si>
    <t>跟人7天（第2天）</t>
  </si>
  <si>
    <t>2,2</t>
  </si>
  <si>
    <t>跟人7天（第3天）</t>
  </si>
  <si>
    <t>3,3</t>
  </si>
  <si>
    <t>任意充值</t>
    <phoneticPr fontId="3" type="noConversion"/>
  </si>
  <si>
    <t>跟人7天（第4天）</t>
  </si>
  <si>
    <t>4,4</t>
  </si>
  <si>
    <t>跟人7天（第5天）</t>
  </si>
  <si>
    <t>5,5</t>
  </si>
  <si>
    <t>跟人7天（第6天）</t>
  </si>
  <si>
    <t>6,6</t>
  </si>
  <si>
    <t>跟人7天（第7天）</t>
  </si>
  <si>
    <t>7,7</t>
  </si>
  <si>
    <t>圣物抢夺累计次数</t>
    <phoneticPr fontId="2" type="noConversion"/>
  </si>
  <si>
    <t>1~3</t>
    <phoneticPr fontId="3" type="noConversion"/>
  </si>
  <si>
    <t>dcnt_relic_raid</t>
    <phoneticPr fontId="2" type="noConversion"/>
  </si>
  <si>
    <t>普通冒险累计通关</t>
    <phoneticPr fontId="2" type="noConversion"/>
  </si>
  <si>
    <t>4~6</t>
    <phoneticPr fontId="3" type="noConversion"/>
  </si>
  <si>
    <t>type_cond</t>
    <phoneticPr fontId="2" type="noConversion"/>
  </si>
  <si>
    <t>竞技场累计次数</t>
    <phoneticPr fontId="2" type="noConversion"/>
  </si>
  <si>
    <t>7~9</t>
    <phoneticPr fontId="3" type="noConversion"/>
  </si>
  <si>
    <t>event_ui_txt_word_rep_41</t>
    <phoneticPr fontId="2" type="noConversion"/>
  </si>
  <si>
    <t>gift</t>
    <phoneticPr fontId="2" type="noConversion"/>
  </si>
  <si>
    <t>dcnt_arena</t>
    <phoneticPr fontId="2" type="noConversion"/>
  </si>
  <si>
    <t>精英冒险累计通关</t>
    <phoneticPr fontId="2" type="noConversion"/>
  </si>
  <si>
    <t>10~12</t>
    <phoneticPr fontId="3" type="noConversion"/>
  </si>
  <si>
    <t>event_ui_txt_word_rep_26</t>
    <phoneticPr fontId="2" type="noConversion"/>
  </si>
  <si>
    <t>dcnt_chap_advance</t>
    <phoneticPr fontId="2" type="noConversion"/>
  </si>
  <si>
    <t>圣物抢夺累计次数</t>
    <phoneticPr fontId="2" type="noConversion"/>
  </si>
  <si>
    <t>13~15</t>
    <phoneticPr fontId="3" type="noConversion"/>
  </si>
  <si>
    <t>gift</t>
    <phoneticPr fontId="2" type="noConversion"/>
  </si>
  <si>
    <t>dcnt_relic_raid</t>
    <phoneticPr fontId="2" type="noConversion"/>
  </si>
  <si>
    <t>server_open_limit</t>
    <phoneticPr fontId="2" type="noConversion"/>
  </si>
  <si>
    <t>普通冒险累计通关</t>
    <phoneticPr fontId="2" type="noConversion"/>
  </si>
  <si>
    <t>16~18</t>
    <phoneticPr fontId="3" type="noConversion"/>
  </si>
  <si>
    <t>竞技场累计次数</t>
    <phoneticPr fontId="2" type="noConversion"/>
  </si>
  <si>
    <t>19~21</t>
    <phoneticPr fontId="3" type="noConversion"/>
  </si>
  <si>
    <t>精英冒险累计通关</t>
    <phoneticPr fontId="2" type="noConversion"/>
  </si>
  <si>
    <t>22~24</t>
    <phoneticPr fontId="3" type="noConversion"/>
  </si>
  <si>
    <t>event_ui_txt_word_rep_26</t>
    <phoneticPr fontId="2" type="noConversion"/>
  </si>
  <si>
    <t>dcnt_chap_advance</t>
    <phoneticPr fontId="2" type="noConversion"/>
  </si>
  <si>
    <t>25~27</t>
    <phoneticPr fontId="3" type="noConversion"/>
  </si>
  <si>
    <t>dcnt_relic_raid</t>
    <phoneticPr fontId="2" type="noConversion"/>
  </si>
  <si>
    <t>server_open_limit</t>
    <phoneticPr fontId="2" type="noConversion"/>
  </si>
  <si>
    <t>普通冒险累计通关</t>
    <phoneticPr fontId="2" type="noConversion"/>
  </si>
  <si>
    <t>28~30</t>
    <phoneticPr fontId="3" type="noConversion"/>
  </si>
  <si>
    <t>31~33</t>
    <phoneticPr fontId="3" type="noConversion"/>
  </si>
  <si>
    <t>34~36</t>
    <phoneticPr fontId="3" type="noConversion"/>
  </si>
  <si>
    <t>event_ui_txt_word_rep_26</t>
    <phoneticPr fontId="2" type="noConversion"/>
  </si>
  <si>
    <t>gift</t>
    <phoneticPr fontId="2" type="noConversion"/>
  </si>
  <si>
    <t>1~3</t>
    <phoneticPr fontId="3" type="noConversion"/>
  </si>
  <si>
    <t>4~6</t>
    <phoneticPr fontId="3" type="noConversion"/>
  </si>
  <si>
    <t>server_open_limit</t>
    <phoneticPr fontId="2" type="noConversion"/>
  </si>
  <si>
    <t>连续充值</t>
    <phoneticPr fontId="2" type="noConversion"/>
  </si>
  <si>
    <t>7~9</t>
    <phoneticPr fontId="3" type="noConversion"/>
  </si>
  <si>
    <t>daygift</t>
    <phoneticPr fontId="2" type="noConversion"/>
  </si>
  <si>
    <t>10~12</t>
    <phoneticPr fontId="3" type="noConversion"/>
  </si>
  <si>
    <t>13~15</t>
    <phoneticPr fontId="3" type="noConversion"/>
  </si>
  <si>
    <t>16~18</t>
    <phoneticPr fontId="3" type="noConversion"/>
  </si>
  <si>
    <t>19~21</t>
    <phoneticPr fontId="3" type="noConversion"/>
  </si>
  <si>
    <t>28~30</t>
    <phoneticPr fontId="3" type="noConversion"/>
  </si>
  <si>
    <t>daygift</t>
    <phoneticPr fontId="2" type="noConversion"/>
  </si>
  <si>
    <t>传奇征召-超能大白</t>
    <phoneticPr fontId="3" type="noConversion"/>
  </si>
  <si>
    <t>传奇征召-九尾妖狐</t>
    <phoneticPr fontId="3" type="noConversion"/>
  </si>
  <si>
    <t>累计消费</t>
  </si>
  <si>
    <t>market_mall</t>
  </si>
  <si>
    <t>传奇征召-冥王哈迪斯</t>
    <phoneticPr fontId="3" type="noConversion"/>
  </si>
  <si>
    <t>type_shero</t>
    <phoneticPr fontId="2" type="noConversion"/>
  </si>
  <si>
    <t>传奇征召-路西法</t>
    <phoneticPr fontId="3" type="noConversion"/>
  </si>
  <si>
    <t>传奇征召-冰雪女王</t>
    <phoneticPr fontId="3" type="noConversion"/>
  </si>
  <si>
    <t>19~21</t>
    <phoneticPr fontId="3" type="noConversion"/>
  </si>
  <si>
    <t>传奇征召-剑圣</t>
    <phoneticPr fontId="3" type="noConversion"/>
  </si>
  <si>
    <t>22~24</t>
    <phoneticPr fontId="3" type="noConversion"/>
  </si>
  <si>
    <t>server_open_limit</t>
    <phoneticPr fontId="2" type="noConversion"/>
  </si>
  <si>
    <t>传奇征召-女神雅典娜</t>
    <phoneticPr fontId="3" type="noConversion"/>
  </si>
  <si>
    <t>type_shero</t>
    <phoneticPr fontId="2" type="noConversion"/>
  </si>
  <si>
    <t>传奇征召-刀锋女皇</t>
    <phoneticPr fontId="3" type="noConversion"/>
  </si>
  <si>
    <t>31~33</t>
    <phoneticPr fontId="3" type="noConversion"/>
  </si>
  <si>
    <t>server_open_limit</t>
    <phoneticPr fontId="2" type="noConversion"/>
  </si>
  <si>
    <t>幸运转盘(道具)</t>
    <phoneticPr fontId="2" type="noConversion"/>
  </si>
  <si>
    <t>限时商店</t>
    <phoneticPr fontId="3" type="noConversion"/>
  </si>
  <si>
    <t>type_buy</t>
    <phoneticPr fontId="2" type="noConversion"/>
  </si>
  <si>
    <t>十连抽</t>
    <phoneticPr fontId="3" type="noConversion"/>
  </si>
  <si>
    <t>幸运转盘(道具)</t>
    <phoneticPr fontId="2" type="noConversion"/>
  </si>
  <si>
    <t>16~18</t>
    <phoneticPr fontId="3" type="noConversion"/>
  </si>
  <si>
    <t>mart</t>
    <phoneticPr fontId="2" type="noConversion"/>
  </si>
  <si>
    <t>幸运转盘(钻石)</t>
    <phoneticPr fontId="2" type="noConversion"/>
  </si>
  <si>
    <t>十连抽</t>
    <phoneticPr fontId="3" type="noConversion"/>
  </si>
  <si>
    <t>限时商店</t>
    <phoneticPr fontId="3" type="noConversion"/>
  </si>
  <si>
    <t>完成顶级/传奇“征召十次”</t>
  </si>
  <si>
    <t>4W金币</t>
    <phoneticPr fontId="3" type="noConversion"/>
  </si>
  <si>
    <t>7W金币</t>
    <phoneticPr fontId="3" type="noConversion"/>
  </si>
  <si>
    <t>黄金钥匙15</t>
    <phoneticPr fontId="3" type="noConversion"/>
  </si>
  <si>
    <t>700钻</t>
    <phoneticPr fontId="3" type="noConversion"/>
  </si>
  <si>
    <t>1000钻</t>
    <phoneticPr fontId="3" type="noConversion"/>
  </si>
  <si>
    <t>1500钻</t>
    <phoneticPr fontId="3" type="noConversion"/>
  </si>
  <si>
    <t>史诗圣物精华5</t>
    <phoneticPr fontId="3" type="noConversion"/>
  </si>
  <si>
    <t>item</t>
    <phoneticPr fontId="3" type="noConversion"/>
  </si>
  <si>
    <t>碳烤牛排</t>
  </si>
  <si>
    <t>鸡尾酒</t>
  </si>
  <si>
    <t>远程英雄礼包</t>
  </si>
  <si>
    <t>item</t>
    <phoneticPr fontId="3" type="noConversion"/>
  </si>
  <si>
    <t>进阶石</t>
    <phoneticPr fontId="3" type="noConversion"/>
  </si>
  <si>
    <t>equip</t>
    <phoneticPr fontId="3" type="noConversion"/>
  </si>
  <si>
    <t>残酷倒钩</t>
    <phoneticPr fontId="3" type="noConversion"/>
  </si>
  <si>
    <t>技能点卷轴</t>
    <phoneticPr fontId="3" type="noConversion"/>
  </si>
  <si>
    <t>白金宝箱</t>
    <phoneticPr fontId="3" type="noConversion"/>
  </si>
  <si>
    <t>白金钥匙</t>
    <phoneticPr fontId="3" type="noConversion"/>
  </si>
  <si>
    <t>equip</t>
    <phoneticPr fontId="3" type="noConversion"/>
  </si>
  <si>
    <t>神力结晶</t>
    <phoneticPr fontId="3" type="noConversion"/>
  </si>
  <si>
    <t>精炼辅助剂</t>
    <phoneticPr fontId="3" type="noConversion"/>
  </si>
  <si>
    <t>史诗圣物精华</t>
    <phoneticPr fontId="3" type="noConversion"/>
  </si>
  <si>
    <t>白金宝箱</t>
    <phoneticPr fontId="3" type="noConversion"/>
  </si>
  <si>
    <t>白金钥匙</t>
    <phoneticPr fontId="3" type="noConversion"/>
  </si>
  <si>
    <t>圣物抢夺50次</t>
    <phoneticPr fontId="3" type="noConversion"/>
  </si>
  <si>
    <t>raid_acc</t>
  </si>
  <si>
    <t>普通宝珠</t>
    <phoneticPr fontId="11" type="noConversion"/>
  </si>
  <si>
    <t>圣物抢夺100次</t>
    <phoneticPr fontId="3" type="noConversion"/>
  </si>
  <si>
    <t>优良宝珠</t>
  </si>
  <si>
    <t>圣物抢夺140次</t>
    <phoneticPr fontId="3" type="noConversion"/>
  </si>
  <si>
    <t>精致宝珠</t>
  </si>
  <si>
    <t>圣物抢夺200次</t>
    <phoneticPr fontId="3" type="noConversion"/>
  </si>
  <si>
    <t>史诗宝珠</t>
    <phoneticPr fontId="11" type="noConversion"/>
  </si>
  <si>
    <t>50钻</t>
    <phoneticPr fontId="3" type="noConversion"/>
  </si>
  <si>
    <t>圣物抢夺280次</t>
    <phoneticPr fontId="3" type="noConversion"/>
  </si>
  <si>
    <t>铭刻石</t>
    <phoneticPr fontId="3" type="noConversion"/>
  </si>
  <si>
    <t>圣物抢夺360次</t>
    <phoneticPr fontId="3" type="noConversion"/>
  </si>
  <si>
    <t>史诗宝珠</t>
    <phoneticPr fontId="11" type="noConversion"/>
  </si>
  <si>
    <t>史诗圣物精华</t>
    <phoneticPr fontId="3" type="noConversion"/>
  </si>
  <si>
    <t>圣物抢夺440次</t>
    <phoneticPr fontId="3" type="noConversion"/>
  </si>
  <si>
    <t>150钻</t>
    <phoneticPr fontId="3" type="noConversion"/>
  </si>
  <si>
    <t>累计通关普通关卡80次</t>
  </si>
  <si>
    <t>normal_chap_acc</t>
    <phoneticPr fontId="2" type="noConversion"/>
  </si>
  <si>
    <t>普通附魔粉尘</t>
    <phoneticPr fontId="11" type="noConversion"/>
  </si>
  <si>
    <t>累计通关普通关卡160次</t>
  </si>
  <si>
    <t>累计通关普通关卡240次</t>
  </si>
  <si>
    <t>累计通关普通关卡300次</t>
    <phoneticPr fontId="3" type="noConversion"/>
  </si>
  <si>
    <t>累计通关普通关卡380次</t>
  </si>
  <si>
    <t>史诗附魔粉尘</t>
    <phoneticPr fontId="11" type="noConversion"/>
  </si>
  <si>
    <t>累计通关普通关卡460次</t>
  </si>
  <si>
    <t>神圣秘石</t>
    <phoneticPr fontId="3" type="noConversion"/>
  </si>
  <si>
    <t>累计通关普通关卡540次</t>
  </si>
  <si>
    <t>150钻</t>
    <phoneticPr fontId="3" type="noConversion"/>
  </si>
  <si>
    <t>竞技场挑战50次</t>
    <phoneticPr fontId="3" type="noConversion"/>
  </si>
  <si>
    <t>arena_acc</t>
  </si>
  <si>
    <t>普通精炼石</t>
    <phoneticPr fontId="11" type="noConversion"/>
  </si>
  <si>
    <t>竞技场挑战100次</t>
    <phoneticPr fontId="3" type="noConversion"/>
  </si>
  <si>
    <t>竞技场挑战140次</t>
    <phoneticPr fontId="3" type="noConversion"/>
  </si>
  <si>
    <t>优良精炼石</t>
    <phoneticPr fontId="11" type="noConversion"/>
  </si>
  <si>
    <t>竞技场挑战200次</t>
    <phoneticPr fontId="3" type="noConversion"/>
  </si>
  <si>
    <t>优良精炼石</t>
    <phoneticPr fontId="11" type="noConversion"/>
  </si>
  <si>
    <t>竞技场挑战280次</t>
    <phoneticPr fontId="3" type="noConversion"/>
  </si>
  <si>
    <t>精炼辅助剂</t>
    <phoneticPr fontId="3" type="noConversion"/>
  </si>
  <si>
    <t>竞技场挑战360次</t>
    <phoneticPr fontId="3" type="noConversion"/>
  </si>
  <si>
    <t>精致精炼石</t>
    <phoneticPr fontId="11" type="noConversion"/>
  </si>
  <si>
    <t>竞技场挑战440次</t>
    <phoneticPr fontId="3" type="noConversion"/>
  </si>
  <si>
    <t>累计通关精英关卡40次</t>
  </si>
  <si>
    <t>advance_chap_acc</t>
  </si>
  <si>
    <t>3W金币</t>
    <phoneticPr fontId="3" type="noConversion"/>
  </si>
  <si>
    <t>累计通关精英关卡80次</t>
  </si>
  <si>
    <t>累计通关精英关卡120次</t>
  </si>
  <si>
    <t>5W金币</t>
    <phoneticPr fontId="3" type="noConversion"/>
  </si>
  <si>
    <t>累计通关精英关卡150次</t>
  </si>
  <si>
    <t>神力结晶</t>
    <phoneticPr fontId="3" type="noConversion"/>
  </si>
  <si>
    <t>50钻</t>
    <phoneticPr fontId="3" type="noConversion"/>
  </si>
  <si>
    <t>累计通关精英关卡190次</t>
  </si>
  <si>
    <t>7W金币</t>
    <phoneticPr fontId="3" type="noConversion"/>
  </si>
  <si>
    <t>累计通关精英关卡230次</t>
  </si>
  <si>
    <t>10W金币</t>
    <phoneticPr fontId="3" type="noConversion"/>
  </si>
  <si>
    <t>累计通关精英关卡270次</t>
  </si>
  <si>
    <t>15W金币</t>
    <phoneticPr fontId="3" type="noConversion"/>
  </si>
  <si>
    <t>圣物抢夺50次</t>
    <phoneticPr fontId="3" type="noConversion"/>
  </si>
  <si>
    <t>圣物抢夺100次</t>
    <phoneticPr fontId="3" type="noConversion"/>
  </si>
  <si>
    <t>圣物抢夺140次</t>
    <phoneticPr fontId="3" type="noConversion"/>
  </si>
  <si>
    <t>圣物抢夺280次</t>
    <phoneticPr fontId="3" type="noConversion"/>
  </si>
  <si>
    <t>神圣秘石</t>
    <phoneticPr fontId="3" type="noConversion"/>
  </si>
  <si>
    <t>竞技场挑战50次</t>
    <phoneticPr fontId="3" type="noConversion"/>
  </si>
  <si>
    <t>普通精炼石</t>
    <phoneticPr fontId="11" type="noConversion"/>
  </si>
  <si>
    <t>精致精炼石</t>
    <phoneticPr fontId="11" type="noConversion"/>
  </si>
  <si>
    <t>3W金币</t>
    <phoneticPr fontId="3" type="noConversion"/>
  </si>
  <si>
    <t>5W金币</t>
    <phoneticPr fontId="3" type="noConversion"/>
  </si>
  <si>
    <t>圣物抢夺440次</t>
    <phoneticPr fontId="3" type="noConversion"/>
  </si>
  <si>
    <t>累计通关普通关卡300次</t>
    <phoneticPr fontId="3" type="noConversion"/>
  </si>
  <si>
    <t>10W金币</t>
    <phoneticPr fontId="3" type="noConversion"/>
  </si>
  <si>
    <t>15W金币</t>
    <phoneticPr fontId="3" type="noConversion"/>
  </si>
  <si>
    <t>近战英雄礼包</t>
    <phoneticPr fontId="11" type="noConversion"/>
  </si>
  <si>
    <t>黄金钥匙</t>
    <phoneticPr fontId="3" type="noConversion"/>
  </si>
  <si>
    <t>A+法球残片一礼包</t>
    <phoneticPr fontId="11" type="noConversion"/>
  </si>
  <si>
    <t>A+卷轴残片一礼包</t>
  </si>
  <si>
    <t>100钻</t>
    <phoneticPr fontId="3" type="noConversion"/>
  </si>
  <si>
    <t>A+装备礼包</t>
    <phoneticPr fontId="11" type="noConversion"/>
  </si>
  <si>
    <t>S英雄礼包</t>
    <phoneticPr fontId="11" type="noConversion"/>
  </si>
  <si>
    <t>S装备礼包</t>
    <phoneticPr fontId="11" type="noConversion"/>
  </si>
  <si>
    <t>charge_day_1</t>
  </si>
  <si>
    <t>charge_day_2</t>
  </si>
  <si>
    <t>黄金钥匙5</t>
    <phoneticPr fontId="3" type="noConversion"/>
  </si>
  <si>
    <t>75钻</t>
    <phoneticPr fontId="3" type="noConversion"/>
  </si>
  <si>
    <t>charge_day_3</t>
  </si>
  <si>
    <t>守护英雄礼包</t>
    <phoneticPr fontId="11" type="noConversion"/>
  </si>
  <si>
    <t>100钻</t>
    <phoneticPr fontId="3" type="noConversion"/>
  </si>
  <si>
    <t>S英雄礼包</t>
    <phoneticPr fontId="11" type="noConversion"/>
  </si>
  <si>
    <t>S装备礼包</t>
    <phoneticPr fontId="11" type="noConversion"/>
  </si>
  <si>
    <t>75钻</t>
    <phoneticPr fontId="3" type="noConversion"/>
  </si>
  <si>
    <t>辅助英雄礼包</t>
    <phoneticPr fontId="11" type="noConversion"/>
  </si>
  <si>
    <t>A+法球残片一礼包</t>
    <phoneticPr fontId="11" type="noConversion"/>
  </si>
  <si>
    <t>A+装备礼包</t>
    <phoneticPr fontId="11" type="noConversion"/>
  </si>
  <si>
    <t>黄金钥匙5</t>
    <phoneticPr fontId="3" type="noConversion"/>
  </si>
  <si>
    <t>远程英雄礼包</t>
    <phoneticPr fontId="11" type="noConversion"/>
  </si>
  <si>
    <t>diamond_acc_cost</t>
  </si>
  <si>
    <t>20W金币</t>
    <phoneticPr fontId="3" type="noConversion"/>
  </si>
  <si>
    <t>30W金币</t>
    <phoneticPr fontId="3" type="noConversion"/>
  </si>
  <si>
    <t>40W金币</t>
    <phoneticPr fontId="3" type="noConversion"/>
  </si>
  <si>
    <t>20W金币</t>
    <phoneticPr fontId="3" type="noConversion"/>
  </si>
  <si>
    <t>2W金币</t>
    <phoneticPr fontId="3" type="noConversion"/>
  </si>
  <si>
    <t>黄金钥匙10</t>
    <phoneticPr fontId="3" type="noConversion"/>
  </si>
  <si>
    <t>S英雄星魄礼包</t>
    <phoneticPr fontId="11" type="noConversion"/>
  </si>
  <si>
    <t>300钻</t>
    <phoneticPr fontId="3" type="noConversion"/>
  </si>
  <si>
    <t>白金宝箱20</t>
    <phoneticPr fontId="3" type="noConversion"/>
  </si>
  <si>
    <t>500钻</t>
    <phoneticPr fontId="3" type="noConversion"/>
  </si>
  <si>
    <t>白金钥匙20</t>
    <phoneticPr fontId="3" type="noConversion"/>
  </si>
  <si>
    <t>800钻</t>
    <phoneticPr fontId="3" type="noConversion"/>
  </si>
  <si>
    <t>S英雄星魄礼包</t>
    <phoneticPr fontId="11" type="noConversion"/>
  </si>
  <si>
    <t>300钻</t>
    <phoneticPr fontId="3" type="noConversion"/>
  </si>
  <si>
    <t>白金宝箱20</t>
    <phoneticPr fontId="3" type="noConversion"/>
  </si>
  <si>
    <t>500钻</t>
    <phoneticPr fontId="3" type="noConversion"/>
  </si>
  <si>
    <t>2W金币</t>
    <phoneticPr fontId="3" type="noConversion"/>
  </si>
  <si>
    <t>A+装备礼包</t>
    <phoneticPr fontId="3" type="noConversion"/>
  </si>
  <si>
    <t>S装备礼包</t>
  </si>
  <si>
    <t>200钻</t>
    <phoneticPr fontId="3" type="noConversion"/>
  </si>
  <si>
    <t>200钻</t>
    <phoneticPr fontId="3" type="noConversion"/>
  </si>
  <si>
    <t>中士利刃碎片</t>
    <phoneticPr fontId="11" type="noConversion"/>
  </si>
  <si>
    <t>中士头盔碎片</t>
    <phoneticPr fontId="11" type="noConversion"/>
  </si>
  <si>
    <t>中士胸甲碎片</t>
    <phoneticPr fontId="11" type="noConversion"/>
  </si>
  <si>
    <t>中士护腿碎片</t>
    <phoneticPr fontId="11" type="noConversion"/>
  </si>
  <si>
    <t>中士坠饰碎片</t>
    <phoneticPr fontId="11" type="noConversion"/>
  </si>
  <si>
    <t>中士戒指碎片</t>
    <phoneticPr fontId="11" type="noConversion"/>
  </si>
  <si>
    <t>残酷倒钩碎片</t>
    <phoneticPr fontId="11" type="noConversion"/>
  </si>
  <si>
    <t>琥珀风帽碎片</t>
    <phoneticPr fontId="11" type="noConversion"/>
  </si>
  <si>
    <t>光荣胸甲碎片</t>
    <phoneticPr fontId="11" type="noConversion"/>
  </si>
  <si>
    <t>灰链护腿碎片</t>
    <phoneticPr fontId="11" type="noConversion"/>
  </si>
  <si>
    <t>骨质符链碎片</t>
    <phoneticPr fontId="11" type="noConversion"/>
  </si>
  <si>
    <t>黑火指环碎片</t>
    <phoneticPr fontId="11" type="noConversion"/>
  </si>
  <si>
    <t>强袭利刃碎片</t>
    <phoneticPr fontId="11" type="noConversion"/>
  </si>
  <si>
    <t>强袭头盔碎片</t>
    <phoneticPr fontId="11" type="noConversion"/>
  </si>
  <si>
    <t>强袭胸甲碎片</t>
    <phoneticPr fontId="11" type="noConversion"/>
  </si>
  <si>
    <t>强袭护腿碎片</t>
    <phoneticPr fontId="11" type="noConversion"/>
  </si>
  <si>
    <t>强袭坠饰碎片</t>
    <phoneticPr fontId="11" type="noConversion"/>
  </si>
  <si>
    <t>强袭戒指碎片</t>
    <phoneticPr fontId="11" type="noConversion"/>
  </si>
  <si>
    <t>碳烤牛排</t>
    <phoneticPr fontId="11" type="noConversion"/>
  </si>
  <si>
    <t>鸡尾酒</t>
    <phoneticPr fontId="11" type="noConversion"/>
  </si>
  <si>
    <t>精炼辅助剂</t>
    <phoneticPr fontId="11" type="noConversion"/>
  </si>
  <si>
    <t>进阶石</t>
    <phoneticPr fontId="11" type="noConversion"/>
  </si>
  <si>
    <t>神圣秘石</t>
    <phoneticPr fontId="11" type="noConversion"/>
  </si>
  <si>
    <t>神力结晶</t>
    <phoneticPr fontId="11" type="noConversion"/>
  </si>
  <si>
    <t>史诗圣物精华</t>
    <phoneticPr fontId="11" type="noConversion"/>
  </si>
  <si>
    <t>A+法球残片一礼包</t>
    <phoneticPr fontId="11" type="noConversion"/>
  </si>
  <si>
    <t>碳烤牛排</t>
    <phoneticPr fontId="11" type="noConversion"/>
  </si>
  <si>
    <t>鸡尾酒</t>
    <phoneticPr fontId="11" type="noConversion"/>
  </si>
  <si>
    <t>优良精炼石</t>
    <phoneticPr fontId="11" type="noConversion"/>
  </si>
  <si>
    <t>精炼辅助剂</t>
    <phoneticPr fontId="11" type="noConversion"/>
  </si>
  <si>
    <t>进阶石</t>
    <phoneticPr fontId="11" type="noConversion"/>
  </si>
  <si>
    <t>神圣秘石</t>
    <phoneticPr fontId="11" type="noConversion"/>
  </si>
  <si>
    <t>史诗圣物精华</t>
    <phoneticPr fontId="11" type="noConversion"/>
  </si>
  <si>
    <t>A+法球残片一礼包</t>
    <phoneticPr fontId="11" type="noConversion"/>
  </si>
  <si>
    <t>碳烤牛排</t>
    <phoneticPr fontId="11" type="noConversion"/>
  </si>
  <si>
    <t>优良精炼石</t>
    <phoneticPr fontId="11" type="noConversion"/>
  </si>
  <si>
    <t>精炼辅助剂</t>
    <phoneticPr fontId="11" type="noConversion"/>
  </si>
  <si>
    <t>神圣秘石</t>
    <phoneticPr fontId="11" type="noConversion"/>
  </si>
  <si>
    <t>神力结晶</t>
    <phoneticPr fontId="11" type="noConversion"/>
  </si>
  <si>
    <t>hero</t>
    <phoneticPr fontId="2" type="noConversion"/>
  </si>
  <si>
    <t>hero</t>
    <phoneticPr fontId="2" type="noConversion"/>
  </si>
  <si>
    <t>李小龙</t>
    <phoneticPr fontId="3" type="noConversion"/>
  </si>
  <si>
    <t>黄金钥匙X2</t>
  </si>
  <si>
    <t>hero</t>
    <phoneticPr fontId="2" type="noConversion"/>
  </si>
  <si>
    <t>胡尔克</t>
    <phoneticPr fontId="3" type="noConversion"/>
  </si>
  <si>
    <t>哥布林亲王</t>
    <phoneticPr fontId="11" type="noConversion"/>
  </si>
  <si>
    <t>鳄鱼战士</t>
    <phoneticPr fontId="11" type="noConversion"/>
  </si>
  <si>
    <t>嗜血狼人</t>
  </si>
  <si>
    <t>齐天大圣</t>
  </si>
  <si>
    <t>丛林半神</t>
  </si>
  <si>
    <t>仙游者</t>
  </si>
  <si>
    <t>hero</t>
    <phoneticPr fontId="2" type="noConversion"/>
  </si>
  <si>
    <t>hero</t>
    <phoneticPr fontId="2" type="noConversion"/>
  </si>
  <si>
    <t>召集奖励</t>
    <phoneticPr fontId="2" type="noConversion"/>
  </si>
  <si>
    <t>骷髅巫师</t>
  </si>
  <si>
    <t>骷髅战士</t>
  </si>
  <si>
    <t>收集奖励</t>
  </si>
  <si>
    <t>2W金币</t>
    <phoneticPr fontId="3" type="noConversion"/>
  </si>
  <si>
    <t>2000星玉</t>
    <phoneticPr fontId="3" type="noConversion"/>
  </si>
  <si>
    <t>白金钥匙10</t>
    <phoneticPr fontId="3" type="noConversion"/>
  </si>
  <si>
    <t>白金宝箱25</t>
    <phoneticPr fontId="3" type="noConversion"/>
  </si>
  <si>
    <t>白金钥匙25</t>
    <phoneticPr fontId="3" type="noConversion"/>
  </si>
  <si>
    <t>白金钥匙</t>
  </si>
  <si>
    <t>碳烤牛排*2</t>
  </si>
  <si>
    <t>铭刻石*5</t>
  </si>
  <si>
    <t>征召石*10</t>
  </si>
  <si>
    <t>白金钥匙*3</t>
  </si>
  <si>
    <t>大金蛋*5</t>
  </si>
  <si>
    <t>免战牌*10</t>
  </si>
  <si>
    <t>史诗圣物精华</t>
  </si>
  <si>
    <t>史诗附魔粉尘*2</t>
  </si>
  <si>
    <t>铭刻石*50</t>
  </si>
  <si>
    <t>史诗宝珠*3</t>
  </si>
  <si>
    <t>能量泉水*3</t>
  </si>
  <si>
    <t>3001,3002,3003,3004,3005,3006</t>
    <phoneticPr fontId="2" type="noConversion"/>
  </si>
  <si>
    <t>累计充值&lt;&amp;image:5190015_s&gt;&lt;&amp;/&gt;2000</t>
    <phoneticPr fontId="2" type="noConversion"/>
  </si>
  <si>
    <t>累计充值&lt;&amp;image:5190015_s&gt;&lt;&amp;/&gt;3000</t>
    <phoneticPr fontId="2" type="noConversion"/>
  </si>
  <si>
    <t>连续任意充值第1天</t>
    <phoneticPr fontId="2" type="noConversion"/>
  </si>
  <si>
    <t>连续任意充值第2天</t>
    <phoneticPr fontId="2" type="noConversion"/>
  </si>
  <si>
    <t>连续任意充值第3天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</si>
</sst>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0"/>
      <name val="微软雅黑"/>
      <family val="2"/>
      <charset val="134"/>
    </font>
    <font>
      <sz val="1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u/>
      <sz val="11"/>
      <color rgb="FF0000FF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ajor"/>
    </font>
  </fonts>
  <fills count="2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9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8" fillId="0" borderId="0"/>
    <xf numFmtId="0" fontId="9" fillId="0" borderId="0" applyNumberFormat="0" applyFill="0" applyBorder="0" applyAlignment="0" applyProtection="0">
      <alignment vertical="center"/>
    </xf>
  </cellStyleXfs>
  <cellXfs count="85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 wrapText="1"/>
    </xf>
    <xf numFmtId="0" fontId="6" fillId="9" borderId="0" xfId="0" applyFont="1" applyFill="1" applyAlignment="1">
      <alignment horizontal="center" vertical="center" wrapText="1"/>
    </xf>
    <xf numFmtId="0" fontId="6" fillId="9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10" borderId="0" xfId="0" applyFont="1" applyFill="1" applyAlignment="1">
      <alignment horizontal="center" vertical="center"/>
    </xf>
    <xf numFmtId="0" fontId="7" fillId="11" borderId="0" xfId="0" applyFont="1" applyFill="1" applyAlignment="1">
      <alignment horizontal="center" vertical="center"/>
    </xf>
    <xf numFmtId="0" fontId="1" fillId="12" borderId="0" xfId="0" applyFont="1" applyFill="1" applyAlignment="1">
      <alignment horizontal="center" vertical="center"/>
    </xf>
    <xf numFmtId="0" fontId="1" fillId="13" borderId="0" xfId="0" applyFont="1" applyFill="1" applyAlignment="1">
      <alignment horizontal="center" vertical="center"/>
    </xf>
    <xf numFmtId="0" fontId="7" fillId="13" borderId="0" xfId="0" applyFont="1" applyFill="1" applyAlignment="1">
      <alignment horizontal="center" vertical="center"/>
    </xf>
    <xf numFmtId="0" fontId="1" fillId="14" borderId="0" xfId="0" applyFont="1" applyFill="1" applyAlignment="1">
      <alignment horizontal="center" vertical="center"/>
    </xf>
    <xf numFmtId="0" fontId="7" fillId="14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1" fillId="12" borderId="0" xfId="0" applyFont="1" applyFill="1">
      <alignment vertical="center"/>
    </xf>
    <xf numFmtId="49" fontId="1" fillId="12" borderId="0" xfId="0" applyNumberFormat="1" applyFont="1" applyFill="1" applyAlignment="1">
      <alignment horizontal="center" vertical="center" wrapText="1"/>
    </xf>
    <xf numFmtId="49" fontId="1" fillId="12" borderId="0" xfId="0" applyNumberFormat="1" applyFont="1" applyFill="1" applyAlignment="1">
      <alignment horizontal="center" vertical="center"/>
    </xf>
    <xf numFmtId="0" fontId="7" fillId="12" borderId="0" xfId="0" applyFont="1" applyFill="1" applyAlignment="1">
      <alignment horizontal="center" vertical="center"/>
    </xf>
    <xf numFmtId="0" fontId="1" fillId="15" borderId="0" xfId="0" applyFont="1" applyFill="1" applyAlignment="1">
      <alignment horizontal="center" vertical="center"/>
    </xf>
    <xf numFmtId="0" fontId="7" fillId="7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/>
    </xf>
    <xf numFmtId="0" fontId="7" fillId="7" borderId="0" xfId="0" applyFont="1" applyFill="1" applyAlignment="1">
      <alignment horizontal="center"/>
    </xf>
    <xf numFmtId="0" fontId="1" fillId="16" borderId="0" xfId="0" applyFont="1" applyFill="1" applyAlignment="1">
      <alignment horizontal="center" vertical="center"/>
    </xf>
    <xf numFmtId="0" fontId="7" fillId="16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 wrapText="1"/>
    </xf>
    <xf numFmtId="49" fontId="1" fillId="0" borderId="0" xfId="0" applyNumberFormat="1" applyFont="1" applyFill="1" applyAlignment="1">
      <alignment horizontal="center" vertical="center" wrapText="1"/>
    </xf>
    <xf numFmtId="0" fontId="1" fillId="0" borderId="0" xfId="0" applyFont="1" applyFill="1">
      <alignment vertical="center"/>
    </xf>
    <xf numFmtId="49" fontId="1" fillId="0" borderId="0" xfId="0" applyNumberFormat="1" applyFont="1" applyFill="1" applyAlignment="1">
      <alignment horizontal="center" vertical="center"/>
    </xf>
    <xf numFmtId="0" fontId="1" fillId="0" borderId="0" xfId="0" applyFont="1" applyFill="1" applyAlignment="1">
      <alignment vertical="center"/>
    </xf>
    <xf numFmtId="49" fontId="1" fillId="0" borderId="0" xfId="0" applyNumberFormat="1" applyFont="1" applyFill="1">
      <alignment vertical="center"/>
    </xf>
    <xf numFmtId="0" fontId="1" fillId="12" borderId="0" xfId="0" applyFont="1" applyFill="1" applyAlignment="1">
      <alignment horizontal="center" vertical="center" wrapText="1"/>
    </xf>
    <xf numFmtId="0" fontId="1" fillId="17" borderId="0" xfId="0" applyFont="1" applyFill="1" applyAlignment="1">
      <alignment horizontal="center" vertical="center"/>
    </xf>
    <xf numFmtId="0" fontId="1" fillId="17" borderId="0" xfId="0" applyFont="1" applyFill="1" applyAlignment="1">
      <alignment horizontal="center" vertical="center" wrapText="1"/>
    </xf>
    <xf numFmtId="49" fontId="1" fillId="17" borderId="0" xfId="0" applyNumberFormat="1" applyFont="1" applyFill="1" applyAlignment="1">
      <alignment horizontal="center" vertical="center" wrapText="1"/>
    </xf>
    <xf numFmtId="0" fontId="1" fillId="17" borderId="0" xfId="0" applyFont="1" applyFill="1">
      <alignment vertical="center"/>
    </xf>
    <xf numFmtId="49" fontId="1" fillId="17" borderId="0" xfId="0" applyNumberFormat="1" applyFont="1" applyFill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7" fillId="17" borderId="0" xfId="0" applyFont="1" applyFill="1" applyAlignment="1">
      <alignment horizontal="center" vertical="center"/>
    </xf>
    <xf numFmtId="0" fontId="7" fillId="17" borderId="0" xfId="0" applyFont="1" applyFill="1" applyAlignment="1">
      <alignment horizontal="center"/>
    </xf>
    <xf numFmtId="0" fontId="7" fillId="12" borderId="0" xfId="0" applyFont="1" applyFill="1" applyAlignment="1">
      <alignment horizontal="center"/>
    </xf>
    <xf numFmtId="0" fontId="0" fillId="12" borderId="0" xfId="0" applyFill="1">
      <alignment vertical="center"/>
    </xf>
    <xf numFmtId="0" fontId="1" fillId="18" borderId="0" xfId="0" applyFont="1" applyFill="1" applyAlignment="1">
      <alignment horizontal="center" vertical="center"/>
    </xf>
    <xf numFmtId="0" fontId="0" fillId="18" borderId="0" xfId="0" applyFill="1">
      <alignment vertical="center"/>
    </xf>
    <xf numFmtId="0" fontId="1" fillId="19" borderId="0" xfId="0" applyFont="1" applyFill="1" applyAlignment="1">
      <alignment horizontal="center" vertical="center"/>
    </xf>
    <xf numFmtId="49" fontId="1" fillId="19" borderId="0" xfId="0" applyNumberFormat="1" applyFont="1" applyFill="1" applyAlignment="1">
      <alignment horizontal="center" vertical="center"/>
    </xf>
    <xf numFmtId="0" fontId="1" fillId="20" borderId="0" xfId="0" applyFont="1" applyFill="1" applyAlignment="1">
      <alignment horizontal="center" vertical="center"/>
    </xf>
    <xf numFmtId="0" fontId="1" fillId="19" borderId="0" xfId="0" applyFont="1" applyFill="1" applyAlignment="1">
      <alignment horizontal="left" vertical="center"/>
    </xf>
    <xf numFmtId="0" fontId="1" fillId="19" borderId="0" xfId="0" applyFont="1" applyFill="1">
      <alignment vertical="center"/>
    </xf>
    <xf numFmtId="0" fontId="1" fillId="0" borderId="0" xfId="0" applyFont="1" applyAlignment="1">
      <alignment horizontal="left" vertical="center"/>
    </xf>
    <xf numFmtId="0" fontId="1" fillId="3" borderId="0" xfId="0" applyFont="1" applyFill="1" applyAlignment="1">
      <alignment horizontal="left" vertical="center"/>
    </xf>
    <xf numFmtId="0" fontId="7" fillId="3" borderId="0" xfId="0" applyFont="1" applyFill="1" applyAlignment="1">
      <alignment horizontal="left" vertical="center"/>
    </xf>
    <xf numFmtId="0" fontId="1" fillId="4" borderId="0" xfId="0" applyFont="1" applyFill="1" applyAlignment="1">
      <alignment horizontal="left" vertical="center"/>
    </xf>
    <xf numFmtId="0" fontId="1" fillId="5" borderId="0" xfId="0" applyFont="1" applyFill="1" applyAlignment="1">
      <alignment horizontal="left" vertical="center"/>
    </xf>
    <xf numFmtId="0" fontId="1" fillId="6" borderId="0" xfId="0" applyFont="1" applyFill="1" applyAlignment="1">
      <alignment horizontal="left" vertical="center"/>
    </xf>
    <xf numFmtId="0" fontId="10" fillId="0" borderId="0" xfId="0" applyFont="1" applyAlignment="1">
      <alignment horizontal="left" vertical="center"/>
    </xf>
    <xf numFmtId="49" fontId="1" fillId="20" borderId="0" xfId="0" applyNumberFormat="1" applyFont="1" applyFill="1" applyAlignment="1">
      <alignment horizontal="center" vertical="center"/>
    </xf>
    <xf numFmtId="0" fontId="1" fillId="21" borderId="0" xfId="0" applyFont="1" applyFill="1" applyAlignment="1">
      <alignment horizontal="center" vertical="center"/>
    </xf>
    <xf numFmtId="58" fontId="1" fillId="0" borderId="0" xfId="0" applyNumberFormat="1" applyFont="1" applyFill="1" applyAlignment="1">
      <alignment horizontal="center" vertical="center"/>
    </xf>
    <xf numFmtId="0" fontId="1" fillId="22" borderId="0" xfId="0" applyFont="1" applyFill="1" applyAlignment="1">
      <alignment horizontal="center" vertical="center"/>
    </xf>
    <xf numFmtId="0" fontId="7" fillId="22" borderId="0" xfId="0" applyFont="1" applyFill="1" applyAlignment="1">
      <alignment horizontal="center" vertical="center"/>
    </xf>
    <xf numFmtId="0" fontId="7" fillId="20" borderId="0" xfId="0" applyFont="1" applyFill="1" applyAlignment="1">
      <alignment horizontal="center" vertical="center"/>
    </xf>
    <xf numFmtId="0" fontId="7" fillId="23" borderId="1" xfId="0" applyFont="1" applyFill="1" applyBorder="1" applyAlignment="1">
      <alignment horizontal="center" vertical="center"/>
    </xf>
    <xf numFmtId="0" fontId="7" fillId="23" borderId="1" xfId="0" applyNumberFormat="1" applyFont="1" applyFill="1" applyBorder="1" applyAlignment="1">
      <alignment horizontal="center" vertical="center"/>
    </xf>
    <xf numFmtId="0" fontId="7" fillId="18" borderId="1" xfId="0" applyFont="1" applyFill="1" applyBorder="1" applyAlignment="1">
      <alignment horizontal="center" vertical="center"/>
    </xf>
    <xf numFmtId="0" fontId="7" fillId="24" borderId="1" xfId="0" applyNumberFormat="1" applyFont="1" applyFill="1" applyBorder="1" applyAlignment="1">
      <alignment horizontal="center" vertical="center"/>
    </xf>
    <xf numFmtId="0" fontId="1" fillId="22" borderId="0" xfId="0" applyFont="1" applyFill="1" applyAlignment="1">
      <alignment horizontal="center"/>
    </xf>
    <xf numFmtId="0" fontId="0" fillId="22" borderId="0" xfId="0" applyFill="1">
      <alignment vertical="center"/>
    </xf>
    <xf numFmtId="0" fontId="7" fillId="19" borderId="0" xfId="0" applyFont="1" applyFill="1" applyAlignment="1">
      <alignment horizontal="center" vertical="center"/>
    </xf>
    <xf numFmtId="0" fontId="7" fillId="25" borderId="1" xfId="0" applyNumberFormat="1" applyFont="1" applyFill="1" applyBorder="1" applyAlignment="1">
      <alignment horizontal="center" vertical="center"/>
    </xf>
    <xf numFmtId="0" fontId="7" fillId="25" borderId="1" xfId="0" applyFont="1" applyFill="1" applyBorder="1" applyAlignment="1">
      <alignment horizontal="center" vertical="center"/>
    </xf>
    <xf numFmtId="0" fontId="7" fillId="23" borderId="1" xfId="0" applyFont="1" applyFill="1" applyBorder="1" applyAlignment="1">
      <alignment horizontal="center"/>
    </xf>
    <xf numFmtId="0" fontId="1" fillId="22" borderId="0" xfId="0" applyFont="1" applyFill="1" applyBorder="1" applyAlignment="1">
      <alignment horizontal="center" vertical="center"/>
    </xf>
    <xf numFmtId="0" fontId="12" fillId="22" borderId="0" xfId="0" applyFont="1" applyFill="1" applyBorder="1" applyAlignment="1">
      <alignment horizontal="center" vertical="center"/>
    </xf>
  </cellXfs>
  <cellStyles count="3">
    <cellStyle name="常规" xfId="0" builtinId="0"/>
    <cellStyle name="常规 2" xfId="1"/>
    <cellStyle name="超链接 2" xfId="2"/>
  </cellStyles>
  <dxfs count="126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33CCCC"/>
      <color rgb="FF99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140"/>
  <sheetViews>
    <sheetView zoomScale="85" zoomScaleNormal="85" workbookViewId="0">
      <pane ySplit="1" topLeftCell="A2" activePane="bottomLeft" state="frozen"/>
      <selection activeCell="F1" sqref="F1"/>
      <selection pane="bottomLeft" activeCell="A6" sqref="A6"/>
    </sheetView>
  </sheetViews>
  <sheetFormatPr defaultColWidth="9" defaultRowHeight="16.5" x14ac:dyDescent="0.15"/>
  <cols>
    <col min="1" max="1" width="9" style="38"/>
    <col min="2" max="2" width="20.375" style="38" bestFit="1" customWidth="1"/>
    <col min="3" max="3" width="39.625" style="38" bestFit="1" customWidth="1"/>
    <col min="4" max="4" width="7.375" style="38" bestFit="1" customWidth="1"/>
    <col min="5" max="5" width="32.625" style="41" customWidth="1"/>
    <col min="6" max="6" width="31.5" style="41" bestFit="1" customWidth="1"/>
    <col min="7" max="7" width="27.125" style="38" bestFit="1" customWidth="1"/>
    <col min="8" max="8" width="13" style="38" customWidth="1"/>
    <col min="9" max="9" width="16.5" style="38" customWidth="1"/>
    <col min="10" max="10" width="18.75" style="38" bestFit="1" customWidth="1"/>
    <col min="11" max="11" width="23.25" style="40" customWidth="1"/>
    <col min="12" max="12" width="20.5" style="40" customWidth="1"/>
    <col min="13" max="13" width="12.75" style="40" customWidth="1"/>
    <col min="14" max="14" width="12.125" style="40" customWidth="1"/>
    <col min="15" max="15" width="14" style="38" customWidth="1"/>
    <col min="16" max="16" width="10.5" style="38" customWidth="1"/>
    <col min="17" max="17" width="10" style="38" customWidth="1"/>
    <col min="18" max="18" width="19" style="38" customWidth="1"/>
    <col min="19" max="19" width="23.875" style="38" customWidth="1"/>
    <col min="20" max="20" width="25.25" style="38" bestFit="1" customWidth="1"/>
    <col min="21" max="21" width="45.375" style="38" customWidth="1"/>
    <col min="22" max="22" width="26.375" style="38" customWidth="1"/>
    <col min="23" max="16384" width="9" style="38"/>
  </cols>
  <sheetData>
    <row r="1" spans="1:23" ht="33" x14ac:dyDescent="0.15">
      <c r="A1" s="6" t="s">
        <v>0</v>
      </c>
      <c r="B1" s="6" t="s">
        <v>2</v>
      </c>
      <c r="C1" s="6" t="s">
        <v>2</v>
      </c>
      <c r="D1" s="6" t="s">
        <v>18</v>
      </c>
      <c r="E1" s="39" t="s">
        <v>22</v>
      </c>
      <c r="F1" s="39" t="s">
        <v>650</v>
      </c>
      <c r="G1" s="6" t="s">
        <v>19</v>
      </c>
      <c r="H1" s="6" t="s">
        <v>27</v>
      </c>
      <c r="I1" s="6" t="s">
        <v>70</v>
      </c>
      <c r="J1" s="6" t="s">
        <v>69</v>
      </c>
      <c r="K1" s="6" t="s">
        <v>56</v>
      </c>
      <c r="L1" s="6" t="s">
        <v>57</v>
      </c>
      <c r="M1" s="6" t="s">
        <v>102</v>
      </c>
      <c r="N1" s="6" t="s">
        <v>103</v>
      </c>
      <c r="O1" s="6" t="s">
        <v>13</v>
      </c>
      <c r="P1" s="6" t="s">
        <v>14</v>
      </c>
      <c r="Q1" s="6" t="s">
        <v>15</v>
      </c>
      <c r="R1" s="6" t="s">
        <v>134</v>
      </c>
      <c r="S1" s="6" t="s">
        <v>137</v>
      </c>
      <c r="T1" s="6" t="s">
        <v>59</v>
      </c>
      <c r="U1" s="6" t="s">
        <v>92</v>
      </c>
      <c r="V1" s="36" t="s">
        <v>94</v>
      </c>
    </row>
    <row r="2" spans="1:23" x14ac:dyDescent="0.15">
      <c r="A2" s="6" t="s">
        <v>1</v>
      </c>
      <c r="B2" s="6" t="s">
        <v>3</v>
      </c>
      <c r="C2" s="6"/>
      <c r="D2" s="6" t="s">
        <v>11</v>
      </c>
      <c r="E2" s="39" t="s">
        <v>23</v>
      </c>
      <c r="F2" s="39" t="s">
        <v>651</v>
      </c>
      <c r="G2" s="6" t="s">
        <v>20</v>
      </c>
      <c r="H2" s="6" t="s">
        <v>26</v>
      </c>
      <c r="I2" s="6" t="s">
        <v>71</v>
      </c>
      <c r="J2" s="6" t="s">
        <v>53</v>
      </c>
      <c r="K2" s="6" t="s">
        <v>54</v>
      </c>
      <c r="L2" s="6" t="s">
        <v>55</v>
      </c>
      <c r="M2" s="40" t="s">
        <v>100</v>
      </c>
      <c r="N2" s="40" t="s">
        <v>101</v>
      </c>
      <c r="O2" s="6" t="s">
        <v>12</v>
      </c>
      <c r="P2" s="6" t="s">
        <v>16</v>
      </c>
      <c r="Q2" s="6" t="s">
        <v>17</v>
      </c>
      <c r="R2" s="6" t="s">
        <v>135</v>
      </c>
      <c r="S2" s="6" t="s">
        <v>136</v>
      </c>
      <c r="T2" s="6" t="s">
        <v>58</v>
      </c>
      <c r="U2" s="6" t="s">
        <v>93</v>
      </c>
      <c r="V2" s="6" t="s">
        <v>95</v>
      </c>
    </row>
    <row r="3" spans="1:23" x14ac:dyDescent="0.15">
      <c r="A3" s="6">
        <v>101</v>
      </c>
      <c r="C3" s="6" t="s">
        <v>195</v>
      </c>
      <c r="D3" s="6">
        <v>1</v>
      </c>
      <c r="E3" s="37" t="s">
        <v>1081</v>
      </c>
      <c r="F3" s="37"/>
      <c r="G3" s="6" t="s">
        <v>351</v>
      </c>
      <c r="H3" s="6" t="s">
        <v>329</v>
      </c>
      <c r="I3" s="6" t="s">
        <v>353</v>
      </c>
      <c r="J3" s="6" t="s">
        <v>139</v>
      </c>
      <c r="K3" s="6">
        <v>9999</v>
      </c>
      <c r="L3" s="6"/>
      <c r="M3" s="6"/>
      <c r="N3" s="6"/>
      <c r="O3" s="6"/>
      <c r="P3" s="6"/>
      <c r="Q3" s="6"/>
      <c r="R3" s="6" t="s">
        <v>138</v>
      </c>
      <c r="S3" s="6" t="s">
        <v>276</v>
      </c>
      <c r="T3" s="6" t="s">
        <v>121</v>
      </c>
      <c r="U3" s="6"/>
      <c r="V3" s="6"/>
    </row>
    <row r="4" spans="1:23" x14ac:dyDescent="0.15">
      <c r="A4" s="6">
        <v>102</v>
      </c>
      <c r="C4" s="6" t="s">
        <v>196</v>
      </c>
      <c r="D4" s="6">
        <v>1</v>
      </c>
      <c r="E4" s="37" t="s">
        <v>1081</v>
      </c>
      <c r="F4" s="37"/>
      <c r="G4" s="6" t="s">
        <v>350</v>
      </c>
      <c r="H4" s="6" t="s">
        <v>132</v>
      </c>
      <c r="I4" s="6" t="s">
        <v>133</v>
      </c>
      <c r="J4" s="6" t="s">
        <v>139</v>
      </c>
      <c r="K4" s="6">
        <v>9999</v>
      </c>
      <c r="L4" s="6"/>
      <c r="M4" s="6"/>
      <c r="N4" s="6"/>
      <c r="O4" s="6"/>
      <c r="P4" s="6"/>
      <c r="Q4" s="6"/>
      <c r="R4" s="6" t="s">
        <v>138</v>
      </c>
      <c r="S4" s="6" t="s">
        <v>275</v>
      </c>
      <c r="T4" s="6" t="s">
        <v>121</v>
      </c>
      <c r="U4" s="6"/>
      <c r="V4" s="6"/>
    </row>
    <row r="5" spans="1:23" x14ac:dyDescent="0.15">
      <c r="A5" s="6">
        <v>103</v>
      </c>
      <c r="B5" s="6"/>
      <c r="C5" s="6" t="s">
        <v>226</v>
      </c>
      <c r="D5" s="6">
        <v>1</v>
      </c>
      <c r="E5" s="37" t="s">
        <v>1081</v>
      </c>
      <c r="F5" s="6"/>
      <c r="G5" s="6" t="s">
        <v>264</v>
      </c>
      <c r="H5" s="6" t="s">
        <v>223</v>
      </c>
      <c r="I5" s="6" t="s">
        <v>224</v>
      </c>
      <c r="J5" s="6" t="s">
        <v>139</v>
      </c>
      <c r="K5" s="6">
        <v>9999</v>
      </c>
      <c r="L5" s="6"/>
      <c r="M5" s="38"/>
      <c r="N5" s="38"/>
      <c r="O5" s="6"/>
      <c r="P5" s="6"/>
      <c r="Q5" s="6"/>
      <c r="R5" s="6" t="s">
        <v>138</v>
      </c>
      <c r="S5" s="6" t="s">
        <v>227</v>
      </c>
      <c r="T5" s="6" t="s">
        <v>225</v>
      </c>
    </row>
    <row r="6" spans="1:23" s="6" customFormat="1" x14ac:dyDescent="0.15">
      <c r="A6" s="6">
        <v>104</v>
      </c>
      <c r="C6" s="6" t="s">
        <v>236</v>
      </c>
      <c r="D6" s="6">
        <v>1</v>
      </c>
      <c r="E6" s="37" t="s">
        <v>1081</v>
      </c>
      <c r="F6" s="39"/>
      <c r="G6" s="6" t="s">
        <v>235</v>
      </c>
      <c r="H6" s="6" t="s">
        <v>192</v>
      </c>
      <c r="I6" s="6" t="s">
        <v>193</v>
      </c>
      <c r="J6" s="6" t="s">
        <v>139</v>
      </c>
      <c r="K6" s="6">
        <v>9999</v>
      </c>
      <c r="R6" s="6" t="s">
        <v>138</v>
      </c>
      <c r="S6" s="6" t="s">
        <v>277</v>
      </c>
      <c r="T6" s="6" t="s">
        <v>194</v>
      </c>
    </row>
    <row r="7" spans="1:23" x14ac:dyDescent="0.15">
      <c r="A7" s="6">
        <v>105</v>
      </c>
      <c r="C7" s="6" t="s">
        <v>240</v>
      </c>
      <c r="D7" s="6">
        <v>1</v>
      </c>
      <c r="E7" s="37" t="s">
        <v>1081</v>
      </c>
      <c r="F7" s="37"/>
      <c r="G7" s="6" t="s">
        <v>140</v>
      </c>
      <c r="H7" s="6" t="s">
        <v>192</v>
      </c>
      <c r="I7" s="6" t="s">
        <v>193</v>
      </c>
      <c r="J7" s="6" t="s">
        <v>139</v>
      </c>
      <c r="K7" s="6">
        <v>9999</v>
      </c>
      <c r="L7" s="6"/>
      <c r="M7" s="6"/>
      <c r="N7" s="6"/>
      <c r="O7" s="6"/>
      <c r="P7" s="6"/>
      <c r="Q7" s="6"/>
      <c r="R7" s="6" t="s">
        <v>138</v>
      </c>
      <c r="S7" s="6" t="s">
        <v>278</v>
      </c>
      <c r="T7" s="6" t="s">
        <v>194</v>
      </c>
      <c r="U7" s="6"/>
      <c r="V7" s="6"/>
    </row>
    <row r="8" spans="1:23" x14ac:dyDescent="0.15">
      <c r="A8" s="6">
        <v>106</v>
      </c>
      <c r="C8" s="6" t="s">
        <v>241</v>
      </c>
      <c r="D8" s="6">
        <v>1</v>
      </c>
      <c r="E8" s="37" t="s">
        <v>1081</v>
      </c>
      <c r="F8" s="37"/>
      <c r="G8" s="6" t="s">
        <v>140</v>
      </c>
      <c r="H8" s="6" t="s">
        <v>192</v>
      </c>
      <c r="I8" s="6" t="s">
        <v>193</v>
      </c>
      <c r="J8" s="6" t="s">
        <v>139</v>
      </c>
      <c r="K8" s="6">
        <v>9999</v>
      </c>
      <c r="L8" s="6"/>
      <c r="M8" s="6"/>
      <c r="N8" s="6"/>
      <c r="O8" s="6"/>
      <c r="P8" s="6"/>
      <c r="Q8" s="6"/>
      <c r="R8" s="6" t="s">
        <v>138</v>
      </c>
      <c r="S8" s="6" t="s">
        <v>279</v>
      </c>
      <c r="T8" s="6" t="s">
        <v>194</v>
      </c>
      <c r="U8" s="6"/>
      <c r="V8" s="6"/>
    </row>
    <row r="9" spans="1:23" x14ac:dyDescent="0.15">
      <c r="A9" s="6">
        <v>107</v>
      </c>
      <c r="C9" s="6" t="s">
        <v>242</v>
      </c>
      <c r="D9" s="6">
        <v>1</v>
      </c>
      <c r="E9" s="37" t="s">
        <v>1081</v>
      </c>
      <c r="F9" s="37"/>
      <c r="G9" s="6" t="s">
        <v>140</v>
      </c>
      <c r="H9" s="6" t="s">
        <v>192</v>
      </c>
      <c r="I9" s="6" t="s">
        <v>193</v>
      </c>
      <c r="J9" s="6" t="s">
        <v>139</v>
      </c>
      <c r="K9" s="6">
        <v>9999</v>
      </c>
      <c r="L9" s="6"/>
      <c r="M9" s="6"/>
      <c r="N9" s="6"/>
      <c r="O9" s="6"/>
      <c r="P9" s="6"/>
      <c r="Q9" s="6"/>
      <c r="R9" s="6" t="s">
        <v>138</v>
      </c>
      <c r="S9" s="6" t="s">
        <v>280</v>
      </c>
      <c r="T9" s="6" t="s">
        <v>194</v>
      </c>
      <c r="U9" s="6"/>
      <c r="V9" s="6"/>
    </row>
    <row r="10" spans="1:23" x14ac:dyDescent="0.15">
      <c r="A10" s="6">
        <v>108</v>
      </c>
      <c r="C10" s="6" t="s">
        <v>243</v>
      </c>
      <c r="D10" s="6">
        <v>1</v>
      </c>
      <c r="E10" s="37" t="s">
        <v>1081</v>
      </c>
      <c r="F10" s="37"/>
      <c r="G10" s="6" t="s">
        <v>140</v>
      </c>
      <c r="H10" s="6" t="s">
        <v>192</v>
      </c>
      <c r="I10" s="6" t="s">
        <v>193</v>
      </c>
      <c r="J10" s="6" t="s">
        <v>139</v>
      </c>
      <c r="K10" s="6">
        <v>9999</v>
      </c>
      <c r="L10" s="6"/>
      <c r="M10" s="6"/>
      <c r="N10" s="6"/>
      <c r="O10" s="6"/>
      <c r="P10" s="6"/>
      <c r="Q10" s="6"/>
      <c r="R10" s="6" t="s">
        <v>138</v>
      </c>
      <c r="S10" s="6" t="s">
        <v>281</v>
      </c>
      <c r="T10" s="6" t="s">
        <v>194</v>
      </c>
      <c r="U10" s="6"/>
      <c r="V10" s="6"/>
    </row>
    <row r="11" spans="1:23" x14ac:dyDescent="0.15">
      <c r="A11" s="6">
        <v>109</v>
      </c>
      <c r="C11" s="6" t="s">
        <v>244</v>
      </c>
      <c r="D11" s="6">
        <v>1</v>
      </c>
      <c r="E11" s="37" t="s">
        <v>1081</v>
      </c>
      <c r="F11" s="37"/>
      <c r="G11" s="6" t="s">
        <v>140</v>
      </c>
      <c r="H11" s="6" t="s">
        <v>192</v>
      </c>
      <c r="I11" s="6" t="s">
        <v>193</v>
      </c>
      <c r="J11" s="6" t="s">
        <v>139</v>
      </c>
      <c r="K11" s="6">
        <v>9999</v>
      </c>
      <c r="L11" s="6"/>
      <c r="M11" s="6"/>
      <c r="N11" s="6"/>
      <c r="O11" s="6"/>
      <c r="P11" s="6"/>
      <c r="Q11" s="6"/>
      <c r="R11" s="6" t="s">
        <v>138</v>
      </c>
      <c r="S11" s="6" t="s">
        <v>282</v>
      </c>
      <c r="T11" s="6" t="s">
        <v>194</v>
      </c>
      <c r="U11" s="6"/>
      <c r="V11" s="6"/>
    </row>
    <row r="12" spans="1:23" x14ac:dyDescent="0.15">
      <c r="A12" s="6">
        <v>110</v>
      </c>
      <c r="C12" s="6" t="s">
        <v>245</v>
      </c>
      <c r="D12" s="6">
        <v>1</v>
      </c>
      <c r="E12" s="37" t="s">
        <v>1081</v>
      </c>
      <c r="F12" s="37"/>
      <c r="G12" s="6" t="s">
        <v>140</v>
      </c>
      <c r="H12" s="6" t="s">
        <v>192</v>
      </c>
      <c r="I12" s="6" t="s">
        <v>193</v>
      </c>
      <c r="J12" s="6" t="s">
        <v>139</v>
      </c>
      <c r="K12" s="6">
        <v>9999</v>
      </c>
      <c r="L12" s="6"/>
      <c r="M12" s="6"/>
      <c r="N12" s="6"/>
      <c r="O12" s="6"/>
      <c r="P12" s="6"/>
      <c r="Q12" s="6"/>
      <c r="R12" s="6" t="s">
        <v>138</v>
      </c>
      <c r="S12" s="6" t="s">
        <v>283</v>
      </c>
      <c r="T12" s="6" t="s">
        <v>194</v>
      </c>
      <c r="U12" s="6"/>
      <c r="V12" s="6"/>
    </row>
    <row r="13" spans="1:23" x14ac:dyDescent="0.15">
      <c r="A13" s="6">
        <v>111</v>
      </c>
      <c r="C13" s="6" t="s">
        <v>246</v>
      </c>
      <c r="D13" s="6">
        <v>1</v>
      </c>
      <c r="E13" s="37" t="s">
        <v>1081</v>
      </c>
      <c r="F13" s="37"/>
      <c r="G13" s="6" t="s">
        <v>140</v>
      </c>
      <c r="H13" s="6" t="s">
        <v>192</v>
      </c>
      <c r="I13" s="6" t="s">
        <v>193</v>
      </c>
      <c r="J13" s="6" t="s">
        <v>139</v>
      </c>
      <c r="K13" s="6">
        <v>9999</v>
      </c>
      <c r="L13" s="6"/>
      <c r="M13" s="6"/>
      <c r="N13" s="6"/>
      <c r="O13" s="6"/>
      <c r="P13" s="6"/>
      <c r="Q13" s="6"/>
      <c r="R13" s="6" t="s">
        <v>138</v>
      </c>
      <c r="S13" s="6" t="s">
        <v>284</v>
      </c>
      <c r="T13" s="6" t="s">
        <v>194</v>
      </c>
      <c r="U13" s="6"/>
      <c r="V13" s="6"/>
    </row>
    <row r="14" spans="1:23" x14ac:dyDescent="0.15">
      <c r="A14" s="6">
        <v>112</v>
      </c>
      <c r="B14" s="6"/>
      <c r="C14" s="6" t="s">
        <v>250</v>
      </c>
      <c r="D14" s="6">
        <v>1</v>
      </c>
      <c r="E14" s="37" t="s">
        <v>1081</v>
      </c>
      <c r="G14" s="6" t="s">
        <v>263</v>
      </c>
      <c r="H14" s="6" t="s">
        <v>249</v>
      </c>
      <c r="I14" s="6" t="s">
        <v>193</v>
      </c>
      <c r="J14" s="6" t="s">
        <v>139</v>
      </c>
      <c r="K14" s="6">
        <v>9999</v>
      </c>
      <c r="L14" s="6"/>
      <c r="M14" s="6"/>
      <c r="N14" s="6"/>
      <c r="O14" s="6"/>
      <c r="P14" s="6"/>
      <c r="Q14" s="6"/>
      <c r="R14" s="6" t="s">
        <v>138</v>
      </c>
      <c r="S14" s="6" t="s">
        <v>286</v>
      </c>
      <c r="T14" s="6" t="s">
        <v>287</v>
      </c>
      <c r="U14" s="6"/>
      <c r="V14" s="6"/>
      <c r="W14" s="6"/>
    </row>
    <row r="15" spans="1:23" s="6" customFormat="1" x14ac:dyDescent="0.15">
      <c r="A15" s="6">
        <v>113</v>
      </c>
      <c r="C15" s="6" t="s">
        <v>265</v>
      </c>
      <c r="D15" s="6">
        <v>1</v>
      </c>
      <c r="E15" s="37" t="s">
        <v>1081</v>
      </c>
      <c r="F15" s="39"/>
      <c r="G15" s="6" t="s">
        <v>266</v>
      </c>
      <c r="H15" s="6" t="s">
        <v>192</v>
      </c>
      <c r="J15" s="6" t="s">
        <v>139</v>
      </c>
      <c r="K15" s="6">
        <v>9999</v>
      </c>
      <c r="R15" s="6" t="s">
        <v>138</v>
      </c>
      <c r="S15" s="6" t="s">
        <v>285</v>
      </c>
      <c r="T15" s="6" t="s">
        <v>194</v>
      </c>
    </row>
    <row r="16" spans="1:23" x14ac:dyDescent="0.15">
      <c r="A16" s="6">
        <v>114</v>
      </c>
      <c r="C16" s="6" t="s">
        <v>328</v>
      </c>
      <c r="D16" s="6">
        <v>1</v>
      </c>
      <c r="E16" s="37" t="s">
        <v>1081</v>
      </c>
      <c r="F16" s="39"/>
      <c r="G16" s="6" t="s">
        <v>349</v>
      </c>
      <c r="H16" s="6" t="s">
        <v>331</v>
      </c>
      <c r="I16" s="6"/>
      <c r="J16" s="6" t="s">
        <v>139</v>
      </c>
      <c r="K16" s="6">
        <v>9999</v>
      </c>
      <c r="L16" s="6"/>
      <c r="M16" s="6"/>
      <c r="N16" s="6"/>
      <c r="O16" s="6"/>
      <c r="P16" s="6"/>
      <c r="Q16" s="6"/>
      <c r="R16" s="6" t="s">
        <v>138</v>
      </c>
      <c r="S16" s="6" t="s">
        <v>330</v>
      </c>
      <c r="T16" s="6" t="s">
        <v>327</v>
      </c>
      <c r="U16" s="6"/>
      <c r="V16" s="6"/>
    </row>
    <row r="17" spans="1:22" x14ac:dyDescent="0.15">
      <c r="A17" s="6">
        <v>115</v>
      </c>
      <c r="C17" s="6" t="s">
        <v>332</v>
      </c>
      <c r="D17" s="6">
        <v>1</v>
      </c>
      <c r="E17" s="37" t="s">
        <v>1081</v>
      </c>
      <c r="F17" s="39"/>
      <c r="G17" s="6" t="s">
        <v>348</v>
      </c>
      <c r="H17" s="6" t="s">
        <v>334</v>
      </c>
      <c r="I17" s="6" t="s">
        <v>352</v>
      </c>
      <c r="J17" s="6" t="s">
        <v>139</v>
      </c>
      <c r="K17" s="6">
        <v>9999</v>
      </c>
      <c r="L17" s="6"/>
      <c r="M17" s="6"/>
      <c r="N17" s="6"/>
      <c r="O17" s="6"/>
      <c r="P17" s="6"/>
      <c r="Q17" s="6"/>
      <c r="R17" s="6" t="s">
        <v>138</v>
      </c>
      <c r="S17" s="6" t="s">
        <v>275</v>
      </c>
      <c r="T17" s="6" t="s">
        <v>194</v>
      </c>
      <c r="U17" s="6"/>
      <c r="V17" s="6"/>
    </row>
    <row r="18" spans="1:22" x14ac:dyDescent="0.15">
      <c r="A18" s="6">
        <v>1109</v>
      </c>
      <c r="B18" s="36"/>
      <c r="C18" s="36" t="s">
        <v>387</v>
      </c>
      <c r="D18" s="6">
        <v>1</v>
      </c>
      <c r="E18" s="37" t="s">
        <v>1081</v>
      </c>
      <c r="F18" s="37"/>
      <c r="G18" s="6"/>
      <c r="H18" s="6"/>
      <c r="I18" s="6"/>
      <c r="J18" s="6" t="s">
        <v>385</v>
      </c>
      <c r="K18" s="6" t="s">
        <v>386</v>
      </c>
      <c r="L18" s="6" t="s">
        <v>361</v>
      </c>
      <c r="M18" s="6"/>
      <c r="N18" s="6"/>
      <c r="O18" s="6" t="s">
        <v>362</v>
      </c>
      <c r="P18" s="6">
        <v>7</v>
      </c>
      <c r="Q18" s="6"/>
      <c r="T18" s="6" t="s">
        <v>365</v>
      </c>
      <c r="U18" s="6">
        <v>212402</v>
      </c>
    </row>
    <row r="19" spans="1:22" x14ac:dyDescent="0.15">
      <c r="A19" s="6">
        <v>1112</v>
      </c>
      <c r="B19" s="36"/>
      <c r="C19" s="36" t="s">
        <v>368</v>
      </c>
      <c r="D19" s="6">
        <v>1</v>
      </c>
      <c r="E19" s="37" t="s">
        <v>1081</v>
      </c>
      <c r="F19" s="37"/>
      <c r="G19" s="6"/>
      <c r="H19" s="6"/>
      <c r="I19" s="6"/>
      <c r="J19" s="6" t="s">
        <v>364</v>
      </c>
      <c r="K19" s="6" t="s">
        <v>361</v>
      </c>
      <c r="L19" s="6" t="s">
        <v>366</v>
      </c>
      <c r="M19" s="6"/>
      <c r="N19" s="6"/>
      <c r="O19" s="6" t="s">
        <v>362</v>
      </c>
      <c r="P19" s="6">
        <v>7</v>
      </c>
      <c r="Q19" s="6"/>
      <c r="T19" s="6" t="s">
        <v>369</v>
      </c>
      <c r="U19" s="6">
        <v>213407</v>
      </c>
    </row>
    <row r="20" spans="1:22" x14ac:dyDescent="0.15">
      <c r="A20" s="6">
        <v>1114</v>
      </c>
      <c r="B20" s="36"/>
      <c r="C20" s="36" t="s">
        <v>371</v>
      </c>
      <c r="D20" s="6">
        <v>1</v>
      </c>
      <c r="E20" s="37" t="s">
        <v>1081</v>
      </c>
      <c r="F20" s="37"/>
      <c r="G20" s="6"/>
      <c r="H20" s="6"/>
      <c r="I20" s="6"/>
      <c r="J20" s="6" t="s">
        <v>363</v>
      </c>
      <c r="K20" s="6" t="s">
        <v>372</v>
      </c>
      <c r="L20" s="6" t="s">
        <v>370</v>
      </c>
      <c r="M20" s="6"/>
      <c r="N20" s="6"/>
      <c r="O20" s="6" t="s">
        <v>362</v>
      </c>
      <c r="P20" s="6">
        <v>7</v>
      </c>
      <c r="Q20" s="6"/>
      <c r="T20" s="6" t="s">
        <v>365</v>
      </c>
      <c r="U20" s="6">
        <v>214407</v>
      </c>
    </row>
    <row r="21" spans="1:22" x14ac:dyDescent="0.15">
      <c r="A21" s="6">
        <v>1116</v>
      </c>
      <c r="B21" s="6"/>
      <c r="C21" s="6" t="s">
        <v>374</v>
      </c>
      <c r="D21" s="6">
        <v>1</v>
      </c>
      <c r="E21" s="37" t="s">
        <v>1081</v>
      </c>
      <c r="F21" s="6"/>
      <c r="G21" s="6"/>
      <c r="H21" s="6"/>
      <c r="I21" s="6"/>
      <c r="J21" s="6" t="s">
        <v>364</v>
      </c>
      <c r="K21" s="6" t="s">
        <v>370</v>
      </c>
      <c r="L21" s="6" t="s">
        <v>373</v>
      </c>
      <c r="M21" s="6"/>
      <c r="N21" s="6"/>
      <c r="O21" s="6" t="s">
        <v>362</v>
      </c>
      <c r="P21" s="6">
        <v>7</v>
      </c>
      <c r="Q21" s="6"/>
      <c r="T21" s="6" t="s">
        <v>369</v>
      </c>
      <c r="U21" s="6">
        <v>211406</v>
      </c>
    </row>
    <row r="22" spans="1:22" x14ac:dyDescent="0.15">
      <c r="A22" s="6">
        <v>1118</v>
      </c>
      <c r="B22" s="6"/>
      <c r="C22" s="6" t="s">
        <v>376</v>
      </c>
      <c r="D22" s="6">
        <v>1</v>
      </c>
      <c r="E22" s="37" t="s">
        <v>1081</v>
      </c>
      <c r="F22" s="6"/>
      <c r="G22" s="6"/>
      <c r="H22" s="6"/>
      <c r="I22" s="6"/>
      <c r="J22" s="6" t="s">
        <v>363</v>
      </c>
      <c r="K22" s="6" t="s">
        <v>377</v>
      </c>
      <c r="L22" s="6" t="s">
        <v>375</v>
      </c>
      <c r="M22" s="6"/>
      <c r="N22" s="6"/>
      <c r="O22" s="6" t="s">
        <v>362</v>
      </c>
      <c r="P22" s="6">
        <v>7</v>
      </c>
      <c r="Q22" s="6"/>
      <c r="T22" s="6" t="s">
        <v>369</v>
      </c>
      <c r="U22" s="6">
        <v>212411</v>
      </c>
    </row>
    <row r="23" spans="1:22" x14ac:dyDescent="0.15">
      <c r="A23" s="6">
        <v>1120</v>
      </c>
      <c r="B23" s="6"/>
      <c r="C23" s="6" t="s">
        <v>379</v>
      </c>
      <c r="D23" s="6">
        <v>1</v>
      </c>
      <c r="E23" s="37" t="s">
        <v>1081</v>
      </c>
      <c r="F23" s="6"/>
      <c r="G23" s="6"/>
      <c r="H23" s="6"/>
      <c r="I23" s="6"/>
      <c r="J23" s="6" t="s">
        <v>364</v>
      </c>
      <c r="K23" s="6" t="s">
        <v>375</v>
      </c>
      <c r="L23" s="6" t="s">
        <v>378</v>
      </c>
      <c r="M23" s="6"/>
      <c r="N23" s="6"/>
      <c r="O23" s="6" t="s">
        <v>367</v>
      </c>
      <c r="P23" s="6">
        <v>7</v>
      </c>
      <c r="Q23" s="6"/>
      <c r="T23" s="6" t="s">
        <v>369</v>
      </c>
      <c r="U23" s="6">
        <v>213408</v>
      </c>
    </row>
    <row r="24" spans="1:22" x14ac:dyDescent="0.15">
      <c r="A24" s="6">
        <v>1122</v>
      </c>
      <c r="B24" s="36"/>
      <c r="C24" s="36" t="s">
        <v>381</v>
      </c>
      <c r="D24" s="6">
        <v>1</v>
      </c>
      <c r="E24" s="37" t="s">
        <v>1081</v>
      </c>
      <c r="F24" s="37"/>
      <c r="G24" s="6"/>
      <c r="H24" s="6"/>
      <c r="I24" s="6"/>
      <c r="J24" s="6" t="s">
        <v>364</v>
      </c>
      <c r="K24" s="6" t="s">
        <v>382</v>
      </c>
      <c r="L24" s="6" t="s">
        <v>380</v>
      </c>
      <c r="M24" s="6"/>
      <c r="N24" s="6"/>
      <c r="O24" s="6" t="s">
        <v>362</v>
      </c>
      <c r="P24" s="6">
        <v>7</v>
      </c>
      <c r="Q24" s="6"/>
      <c r="T24" s="6" t="s">
        <v>365</v>
      </c>
      <c r="U24" s="6">
        <v>214411</v>
      </c>
    </row>
    <row r="25" spans="1:22" x14ac:dyDescent="0.15">
      <c r="A25" s="6">
        <v>1124</v>
      </c>
      <c r="B25" s="36"/>
      <c r="C25" s="36" t="s">
        <v>384</v>
      </c>
      <c r="D25" s="6">
        <v>0</v>
      </c>
      <c r="E25" s="37" t="s">
        <v>1081</v>
      </c>
      <c r="F25" s="37"/>
      <c r="G25" s="6"/>
      <c r="H25" s="6"/>
      <c r="I25" s="6"/>
      <c r="J25" s="6" t="s">
        <v>364</v>
      </c>
      <c r="K25" s="6" t="s">
        <v>380</v>
      </c>
      <c r="L25" s="6" t="s">
        <v>383</v>
      </c>
      <c r="M25" s="6"/>
      <c r="N25" s="6"/>
      <c r="O25" s="6" t="s">
        <v>362</v>
      </c>
      <c r="P25" s="6">
        <v>7</v>
      </c>
      <c r="Q25" s="6"/>
      <c r="T25" s="6" t="s">
        <v>365</v>
      </c>
      <c r="U25" s="6">
        <v>211408</v>
      </c>
    </row>
    <row r="26" spans="1:22" x14ac:dyDescent="0.15">
      <c r="A26" s="6">
        <v>1125</v>
      </c>
      <c r="B26" s="36"/>
      <c r="C26" s="36" t="s">
        <v>388</v>
      </c>
      <c r="D26" s="6">
        <v>1</v>
      </c>
      <c r="E26" s="37" t="s">
        <v>1081</v>
      </c>
      <c r="F26" s="37"/>
      <c r="G26" s="6"/>
      <c r="H26" s="6"/>
      <c r="I26" s="6"/>
      <c r="J26" s="6" t="s">
        <v>363</v>
      </c>
      <c r="K26" s="6" t="s">
        <v>395</v>
      </c>
      <c r="L26" s="6" t="s">
        <v>397</v>
      </c>
      <c r="M26" s="6"/>
      <c r="N26" s="6"/>
      <c r="O26" s="6" t="s">
        <v>362</v>
      </c>
      <c r="P26" s="6">
        <v>7</v>
      </c>
      <c r="Q26" s="6"/>
      <c r="T26" s="6" t="s">
        <v>365</v>
      </c>
      <c r="U26" s="6">
        <v>213407</v>
      </c>
    </row>
    <row r="27" spans="1:22" x14ac:dyDescent="0.15">
      <c r="A27" s="6">
        <v>1126</v>
      </c>
      <c r="B27" s="36"/>
      <c r="C27" s="36" t="s">
        <v>389</v>
      </c>
      <c r="D27" s="6">
        <v>1</v>
      </c>
      <c r="E27" s="37" t="s">
        <v>1081</v>
      </c>
      <c r="F27" s="37"/>
      <c r="G27" s="6"/>
      <c r="H27" s="6"/>
      <c r="I27" s="6"/>
      <c r="J27" s="6" t="s">
        <v>363</v>
      </c>
      <c r="K27" s="6" t="s">
        <v>396</v>
      </c>
      <c r="L27" s="6" t="s">
        <v>398</v>
      </c>
      <c r="M27" s="6"/>
      <c r="N27" s="6"/>
      <c r="O27" s="6" t="s">
        <v>362</v>
      </c>
      <c r="P27" s="6">
        <v>7</v>
      </c>
      <c r="Q27" s="6"/>
      <c r="T27" s="6" t="s">
        <v>365</v>
      </c>
      <c r="U27" s="6">
        <v>214407</v>
      </c>
    </row>
    <row r="28" spans="1:22" x14ac:dyDescent="0.15">
      <c r="A28" s="6">
        <v>1127</v>
      </c>
      <c r="B28" s="36"/>
      <c r="C28" s="36" t="s">
        <v>390</v>
      </c>
      <c r="D28" s="6">
        <v>1</v>
      </c>
      <c r="E28" s="37" t="s">
        <v>1081</v>
      </c>
      <c r="F28" s="37"/>
      <c r="G28" s="6"/>
      <c r="H28" s="6"/>
      <c r="I28" s="6"/>
      <c r="J28" s="6" t="s">
        <v>363</v>
      </c>
      <c r="K28" s="6" t="s">
        <v>399</v>
      </c>
      <c r="L28" s="6" t="s">
        <v>400</v>
      </c>
      <c r="M28" s="6"/>
      <c r="N28" s="6"/>
      <c r="O28" s="6" t="s">
        <v>362</v>
      </c>
      <c r="P28" s="6">
        <v>7</v>
      </c>
      <c r="Q28" s="6"/>
      <c r="T28" s="6" t="s">
        <v>365</v>
      </c>
      <c r="U28" s="6">
        <v>211406</v>
      </c>
    </row>
    <row r="29" spans="1:22" x14ac:dyDescent="0.15">
      <c r="A29" s="6">
        <v>1128</v>
      </c>
      <c r="B29" s="36"/>
      <c r="C29" s="36" t="s">
        <v>391</v>
      </c>
      <c r="D29" s="6">
        <v>1</v>
      </c>
      <c r="E29" s="37" t="s">
        <v>1081</v>
      </c>
      <c r="F29" s="37"/>
      <c r="G29" s="6"/>
      <c r="H29" s="6"/>
      <c r="I29" s="6"/>
      <c r="J29" s="6" t="s">
        <v>363</v>
      </c>
      <c r="K29" s="6" t="s">
        <v>401</v>
      </c>
      <c r="L29" s="6" t="s">
        <v>402</v>
      </c>
      <c r="M29" s="6"/>
      <c r="N29" s="6"/>
      <c r="O29" s="6" t="s">
        <v>362</v>
      </c>
      <c r="P29" s="6">
        <v>7</v>
      </c>
      <c r="Q29" s="6"/>
      <c r="T29" s="6" t="s">
        <v>365</v>
      </c>
      <c r="U29" s="6">
        <v>212411</v>
      </c>
    </row>
    <row r="30" spans="1:22" x14ac:dyDescent="0.15">
      <c r="A30" s="6">
        <v>1129</v>
      </c>
      <c r="B30" s="36"/>
      <c r="C30" s="36" t="s">
        <v>392</v>
      </c>
      <c r="D30" s="6">
        <v>1</v>
      </c>
      <c r="E30" s="37" t="s">
        <v>1081</v>
      </c>
      <c r="F30" s="37"/>
      <c r="G30" s="6"/>
      <c r="H30" s="6"/>
      <c r="I30" s="6"/>
      <c r="J30" s="6" t="s">
        <v>363</v>
      </c>
      <c r="K30" s="6" t="s">
        <v>403</v>
      </c>
      <c r="L30" s="6" t="s">
        <v>404</v>
      </c>
      <c r="M30" s="6"/>
      <c r="N30" s="6"/>
      <c r="O30" s="6" t="s">
        <v>362</v>
      </c>
      <c r="P30" s="6">
        <v>7</v>
      </c>
      <c r="Q30" s="6"/>
      <c r="T30" s="6" t="s">
        <v>365</v>
      </c>
      <c r="U30" s="6">
        <v>213408</v>
      </c>
    </row>
    <row r="31" spans="1:22" x14ac:dyDescent="0.15">
      <c r="A31" s="6">
        <v>1130</v>
      </c>
      <c r="B31" s="36"/>
      <c r="C31" s="36" t="s">
        <v>393</v>
      </c>
      <c r="D31" s="6">
        <v>1</v>
      </c>
      <c r="E31" s="37" t="s">
        <v>1081</v>
      </c>
      <c r="F31" s="37"/>
      <c r="G31" s="6"/>
      <c r="H31" s="6"/>
      <c r="I31" s="6"/>
      <c r="J31" s="6" t="s">
        <v>363</v>
      </c>
      <c r="K31" s="6" t="s">
        <v>405</v>
      </c>
      <c r="L31" s="6" t="s">
        <v>406</v>
      </c>
      <c r="M31" s="6"/>
      <c r="N31" s="6"/>
      <c r="O31" s="6" t="s">
        <v>362</v>
      </c>
      <c r="P31" s="6">
        <v>7</v>
      </c>
      <c r="Q31" s="6"/>
      <c r="T31" s="6" t="s">
        <v>365</v>
      </c>
      <c r="U31" s="6">
        <v>214411</v>
      </c>
    </row>
    <row r="32" spans="1:22" x14ac:dyDescent="0.15">
      <c r="A32" s="6">
        <v>1131</v>
      </c>
      <c r="B32" s="36"/>
      <c r="C32" s="36" t="s">
        <v>394</v>
      </c>
      <c r="D32" s="6">
        <v>1</v>
      </c>
      <c r="E32" s="37" t="s">
        <v>1081</v>
      </c>
      <c r="F32" s="37"/>
      <c r="G32" s="6"/>
      <c r="H32" s="6"/>
      <c r="I32" s="6"/>
      <c r="J32" s="6" t="s">
        <v>363</v>
      </c>
      <c r="K32" s="6" t="s">
        <v>407</v>
      </c>
      <c r="L32" s="6" t="s">
        <v>408</v>
      </c>
      <c r="M32" s="6"/>
      <c r="N32" s="6"/>
      <c r="O32" s="6" t="s">
        <v>476</v>
      </c>
      <c r="P32" s="6">
        <v>7</v>
      </c>
      <c r="Q32" s="6"/>
      <c r="T32" s="6" t="s">
        <v>365</v>
      </c>
      <c r="U32" s="6">
        <v>211408</v>
      </c>
    </row>
    <row r="33" spans="1:21" x14ac:dyDescent="0.15">
      <c r="A33" s="6">
        <v>1132</v>
      </c>
      <c r="B33" s="36"/>
      <c r="C33" s="36" t="s">
        <v>388</v>
      </c>
      <c r="D33" s="6">
        <v>1</v>
      </c>
      <c r="E33" s="37" t="s">
        <v>1081</v>
      </c>
      <c r="F33" s="37"/>
      <c r="G33" s="6"/>
      <c r="H33" s="6"/>
      <c r="I33" s="6"/>
      <c r="J33" s="6" t="s">
        <v>363</v>
      </c>
      <c r="K33" s="6" t="s">
        <v>490</v>
      </c>
      <c r="L33" s="6" t="s">
        <v>491</v>
      </c>
      <c r="M33" s="6"/>
      <c r="N33" s="6"/>
      <c r="O33" s="6" t="s">
        <v>362</v>
      </c>
      <c r="P33" s="6">
        <v>7</v>
      </c>
      <c r="Q33" s="6"/>
      <c r="T33" s="6" t="s">
        <v>365</v>
      </c>
      <c r="U33" s="6">
        <v>213407</v>
      </c>
    </row>
    <row r="34" spans="1:21" x14ac:dyDescent="0.15">
      <c r="A34" s="6">
        <v>1133</v>
      </c>
      <c r="B34" s="36"/>
      <c r="C34" s="36" t="s">
        <v>389</v>
      </c>
      <c r="D34" s="6">
        <v>1</v>
      </c>
      <c r="E34" s="37" t="s">
        <v>1081</v>
      </c>
      <c r="F34" s="37"/>
      <c r="G34" s="6"/>
      <c r="H34" s="6"/>
      <c r="I34" s="6"/>
      <c r="J34" s="6" t="s">
        <v>363</v>
      </c>
      <c r="K34" s="6" t="s">
        <v>492</v>
      </c>
      <c r="L34" s="6" t="s">
        <v>493</v>
      </c>
      <c r="M34" s="6"/>
      <c r="N34" s="6"/>
      <c r="O34" s="6" t="s">
        <v>362</v>
      </c>
      <c r="P34" s="6">
        <v>7</v>
      </c>
      <c r="Q34" s="6"/>
      <c r="T34" s="6" t="s">
        <v>365</v>
      </c>
      <c r="U34" s="6">
        <v>214407</v>
      </c>
    </row>
    <row r="35" spans="1:21" x14ac:dyDescent="0.15">
      <c r="A35" s="6">
        <v>1134</v>
      </c>
      <c r="B35" s="36"/>
      <c r="C35" s="36" t="s">
        <v>390</v>
      </c>
      <c r="D35" s="6">
        <v>1</v>
      </c>
      <c r="E35" s="37" t="s">
        <v>1081</v>
      </c>
      <c r="F35" s="37"/>
      <c r="G35" s="6"/>
      <c r="H35" s="6"/>
      <c r="I35" s="6"/>
      <c r="J35" s="6" t="s">
        <v>363</v>
      </c>
      <c r="K35" s="6" t="s">
        <v>494</v>
      </c>
      <c r="L35" s="6" t="s">
        <v>504</v>
      </c>
      <c r="M35" s="6"/>
      <c r="N35" s="6"/>
      <c r="O35" s="6" t="s">
        <v>362</v>
      </c>
      <c r="P35" s="6">
        <v>7</v>
      </c>
      <c r="Q35" s="6"/>
      <c r="T35" s="6" t="s">
        <v>365</v>
      </c>
      <c r="U35" s="6">
        <v>211406</v>
      </c>
    </row>
    <row r="36" spans="1:21" x14ac:dyDescent="0.15">
      <c r="A36" s="6">
        <v>1135</v>
      </c>
      <c r="B36" s="36"/>
      <c r="C36" s="36" t="s">
        <v>391</v>
      </c>
      <c r="D36" s="6">
        <v>1</v>
      </c>
      <c r="E36" s="37" t="s">
        <v>1081</v>
      </c>
      <c r="F36" s="37"/>
      <c r="G36" s="6"/>
      <c r="H36" s="6"/>
      <c r="I36" s="6"/>
      <c r="J36" s="6" t="s">
        <v>363</v>
      </c>
      <c r="K36" s="6" t="s">
        <v>495</v>
      </c>
      <c r="L36" s="6" t="s">
        <v>496</v>
      </c>
      <c r="M36" s="6"/>
      <c r="N36" s="6"/>
      <c r="O36" s="6" t="s">
        <v>362</v>
      </c>
      <c r="P36" s="6">
        <v>7</v>
      </c>
      <c r="Q36" s="6"/>
      <c r="T36" s="6" t="s">
        <v>365</v>
      </c>
      <c r="U36" s="6">
        <v>212411</v>
      </c>
    </row>
    <row r="37" spans="1:21" x14ac:dyDescent="0.15">
      <c r="A37" s="6">
        <v>1136</v>
      </c>
      <c r="B37" s="36"/>
      <c r="C37" s="36" t="s">
        <v>392</v>
      </c>
      <c r="D37" s="6">
        <v>1</v>
      </c>
      <c r="E37" s="37" t="s">
        <v>1081</v>
      </c>
      <c r="F37" s="37"/>
      <c r="G37" s="6"/>
      <c r="H37" s="6"/>
      <c r="I37" s="6"/>
      <c r="J37" s="6" t="s">
        <v>363</v>
      </c>
      <c r="K37" s="6" t="s">
        <v>497</v>
      </c>
      <c r="L37" s="6" t="s">
        <v>503</v>
      </c>
      <c r="M37" s="6"/>
      <c r="N37" s="6"/>
      <c r="O37" s="6" t="s">
        <v>362</v>
      </c>
      <c r="P37" s="6">
        <v>7</v>
      </c>
      <c r="Q37" s="6"/>
      <c r="T37" s="6" t="s">
        <v>365</v>
      </c>
      <c r="U37" s="6">
        <v>213408</v>
      </c>
    </row>
    <row r="38" spans="1:21" x14ac:dyDescent="0.15">
      <c r="A38" s="6">
        <v>1137</v>
      </c>
      <c r="B38" s="36"/>
      <c r="C38" s="36" t="s">
        <v>393</v>
      </c>
      <c r="D38" s="6">
        <v>1</v>
      </c>
      <c r="E38" s="37" t="s">
        <v>1081</v>
      </c>
      <c r="F38" s="37"/>
      <c r="G38" s="6"/>
      <c r="H38" s="6"/>
      <c r="I38" s="6"/>
      <c r="J38" s="6" t="s">
        <v>363</v>
      </c>
      <c r="K38" s="6" t="s">
        <v>505</v>
      </c>
      <c r="L38" s="6" t="s">
        <v>502</v>
      </c>
      <c r="M38" s="6"/>
      <c r="N38" s="6"/>
      <c r="O38" s="6" t="s">
        <v>362</v>
      </c>
      <c r="P38" s="6">
        <v>7</v>
      </c>
      <c r="Q38" s="6"/>
      <c r="T38" s="6" t="s">
        <v>365</v>
      </c>
      <c r="U38" s="6">
        <v>214411</v>
      </c>
    </row>
    <row r="39" spans="1:21" x14ac:dyDescent="0.15">
      <c r="A39" s="6">
        <v>1138</v>
      </c>
      <c r="B39" s="36"/>
      <c r="C39" s="36" t="s">
        <v>394</v>
      </c>
      <c r="D39" s="6">
        <v>1</v>
      </c>
      <c r="E39" s="37" t="s">
        <v>1081</v>
      </c>
      <c r="F39" s="37"/>
      <c r="G39" s="6"/>
      <c r="H39" s="6"/>
      <c r="I39" s="6"/>
      <c r="J39" s="6" t="s">
        <v>363</v>
      </c>
      <c r="K39" s="6" t="s">
        <v>498</v>
      </c>
      <c r="L39" s="6" t="s">
        <v>501</v>
      </c>
      <c r="M39" s="6"/>
      <c r="N39" s="6"/>
      <c r="O39" s="6" t="s">
        <v>362</v>
      </c>
      <c r="P39" s="6">
        <v>7</v>
      </c>
      <c r="Q39" s="6"/>
      <c r="T39" s="6" t="s">
        <v>365</v>
      </c>
      <c r="U39" s="6">
        <v>211408</v>
      </c>
    </row>
    <row r="40" spans="1:21" x14ac:dyDescent="0.15">
      <c r="A40" s="6">
        <v>1139</v>
      </c>
      <c r="B40" s="36"/>
      <c r="C40" s="36" t="s">
        <v>387</v>
      </c>
      <c r="D40" s="6">
        <v>1</v>
      </c>
      <c r="E40" s="37" t="s">
        <v>1081</v>
      </c>
      <c r="F40" s="37"/>
      <c r="G40" s="6"/>
      <c r="H40" s="6"/>
      <c r="I40" s="6"/>
      <c r="J40" s="6" t="s">
        <v>363</v>
      </c>
      <c r="K40" s="6" t="s">
        <v>500</v>
      </c>
      <c r="L40" s="6" t="s">
        <v>499</v>
      </c>
      <c r="M40" s="6"/>
      <c r="N40" s="6"/>
      <c r="O40" s="6" t="s">
        <v>362</v>
      </c>
      <c r="P40" s="6">
        <v>7</v>
      </c>
      <c r="Q40" s="6"/>
      <c r="T40" s="6" t="s">
        <v>365</v>
      </c>
      <c r="U40" s="6">
        <v>212402</v>
      </c>
    </row>
    <row r="41" spans="1:21" s="46" customFormat="1" x14ac:dyDescent="0.15">
      <c r="A41" s="43">
        <v>1140</v>
      </c>
      <c r="B41" s="44"/>
      <c r="C41" s="44" t="s">
        <v>388</v>
      </c>
      <c r="D41" s="43">
        <v>1</v>
      </c>
      <c r="E41" s="37" t="s">
        <v>1081</v>
      </c>
      <c r="F41" s="45"/>
      <c r="G41" s="43"/>
      <c r="H41" s="43"/>
      <c r="I41" s="43"/>
      <c r="J41" s="43" t="s">
        <v>363</v>
      </c>
      <c r="K41" s="43" t="s">
        <v>506</v>
      </c>
      <c r="L41" s="43" t="s">
        <v>507</v>
      </c>
      <c r="M41" s="43"/>
      <c r="N41" s="43"/>
      <c r="O41" s="43" t="s">
        <v>362</v>
      </c>
      <c r="P41" s="43">
        <v>7</v>
      </c>
      <c r="Q41" s="43"/>
      <c r="T41" s="43" t="s">
        <v>365</v>
      </c>
      <c r="U41" s="43">
        <v>213407</v>
      </c>
    </row>
    <row r="42" spans="1:21" s="46" customFormat="1" x14ac:dyDescent="0.15">
      <c r="A42" s="43">
        <v>1141</v>
      </c>
      <c r="B42" s="44"/>
      <c r="C42" s="44" t="s">
        <v>389</v>
      </c>
      <c r="D42" s="43">
        <v>1</v>
      </c>
      <c r="E42" s="37" t="s">
        <v>1081</v>
      </c>
      <c r="F42" s="45"/>
      <c r="G42" s="43"/>
      <c r="H42" s="43"/>
      <c r="I42" s="43"/>
      <c r="J42" s="43" t="s">
        <v>363</v>
      </c>
      <c r="K42" s="43" t="s">
        <v>508</v>
      </c>
      <c r="L42" s="43" t="s">
        <v>509</v>
      </c>
      <c r="M42" s="43"/>
      <c r="N42" s="43"/>
      <c r="O42" s="43" t="s">
        <v>362</v>
      </c>
      <c r="P42" s="43">
        <v>7</v>
      </c>
      <c r="Q42" s="43"/>
      <c r="T42" s="43" t="s">
        <v>365</v>
      </c>
      <c r="U42" s="43">
        <v>214407</v>
      </c>
    </row>
    <row r="43" spans="1:21" s="46" customFormat="1" x14ac:dyDescent="0.15">
      <c r="A43" s="43">
        <v>1142</v>
      </c>
      <c r="B43" s="44"/>
      <c r="C43" s="44" t="s">
        <v>390</v>
      </c>
      <c r="D43" s="43">
        <v>1</v>
      </c>
      <c r="E43" s="37" t="s">
        <v>1081</v>
      </c>
      <c r="F43" s="45"/>
      <c r="G43" s="43"/>
      <c r="H43" s="43"/>
      <c r="I43" s="43"/>
      <c r="J43" s="43" t="s">
        <v>363</v>
      </c>
      <c r="K43" s="43" t="s">
        <v>510</v>
      </c>
      <c r="L43" s="43" t="s">
        <v>511</v>
      </c>
      <c r="M43" s="43"/>
      <c r="N43" s="43"/>
      <c r="O43" s="43" t="s">
        <v>362</v>
      </c>
      <c r="P43" s="43">
        <v>7</v>
      </c>
      <c r="Q43" s="43"/>
      <c r="T43" s="43" t="s">
        <v>365</v>
      </c>
      <c r="U43" s="43">
        <v>211406</v>
      </c>
    </row>
    <row r="44" spans="1:21" s="46" customFormat="1" x14ac:dyDescent="0.15">
      <c r="A44" s="43">
        <v>1143</v>
      </c>
      <c r="B44" s="44"/>
      <c r="C44" s="44" t="s">
        <v>391</v>
      </c>
      <c r="D44" s="43">
        <v>1</v>
      </c>
      <c r="E44" s="37" t="s">
        <v>1081</v>
      </c>
      <c r="F44" s="45"/>
      <c r="G44" s="43"/>
      <c r="H44" s="43"/>
      <c r="I44" s="43"/>
      <c r="J44" s="43" t="s">
        <v>363</v>
      </c>
      <c r="K44" s="43" t="s">
        <v>512</v>
      </c>
      <c r="L44" s="43" t="s">
        <v>513</v>
      </c>
      <c r="M44" s="43"/>
      <c r="N44" s="43"/>
      <c r="O44" s="43" t="s">
        <v>362</v>
      </c>
      <c r="P44" s="43">
        <v>7</v>
      </c>
      <c r="Q44" s="43"/>
      <c r="T44" s="43" t="s">
        <v>365</v>
      </c>
      <c r="U44" s="43">
        <v>212411</v>
      </c>
    </row>
    <row r="45" spans="1:21" s="46" customFormat="1" x14ac:dyDescent="0.15">
      <c r="A45" s="43">
        <v>1144</v>
      </c>
      <c r="B45" s="44"/>
      <c r="C45" s="44" t="s">
        <v>392</v>
      </c>
      <c r="D45" s="43">
        <v>1</v>
      </c>
      <c r="E45" s="37" t="s">
        <v>1081</v>
      </c>
      <c r="F45" s="45"/>
      <c r="G45" s="43"/>
      <c r="H45" s="43"/>
      <c r="I45" s="43"/>
      <c r="J45" s="43" t="s">
        <v>363</v>
      </c>
      <c r="K45" s="43" t="s">
        <v>514</v>
      </c>
      <c r="L45" s="43" t="s">
        <v>515</v>
      </c>
      <c r="M45" s="43"/>
      <c r="N45" s="43"/>
      <c r="O45" s="43" t="s">
        <v>362</v>
      </c>
      <c r="P45" s="43">
        <v>7</v>
      </c>
      <c r="Q45" s="43"/>
      <c r="T45" s="43" t="s">
        <v>365</v>
      </c>
      <c r="U45" s="43">
        <v>213408</v>
      </c>
    </row>
    <row r="46" spans="1:21" s="46" customFormat="1" x14ac:dyDescent="0.15">
      <c r="A46" s="43">
        <v>1145</v>
      </c>
      <c r="B46" s="44"/>
      <c r="C46" s="44" t="s">
        <v>393</v>
      </c>
      <c r="D46" s="43">
        <v>1</v>
      </c>
      <c r="E46" s="37" t="s">
        <v>1081</v>
      </c>
      <c r="F46" s="45"/>
      <c r="G46" s="43"/>
      <c r="H46" s="43"/>
      <c r="I46" s="43"/>
      <c r="J46" s="43" t="s">
        <v>363</v>
      </c>
      <c r="K46" s="43" t="s">
        <v>516</v>
      </c>
      <c r="L46" s="43" t="s">
        <v>517</v>
      </c>
      <c r="M46" s="43"/>
      <c r="N46" s="43"/>
      <c r="O46" s="43" t="s">
        <v>362</v>
      </c>
      <c r="P46" s="43">
        <v>7</v>
      </c>
      <c r="Q46" s="43"/>
      <c r="T46" s="43" t="s">
        <v>365</v>
      </c>
      <c r="U46" s="43">
        <v>214411</v>
      </c>
    </row>
    <row r="47" spans="1:21" s="46" customFormat="1" x14ac:dyDescent="0.15">
      <c r="A47" s="43">
        <v>1146</v>
      </c>
      <c r="B47" s="44"/>
      <c r="C47" s="44" t="s">
        <v>394</v>
      </c>
      <c r="D47" s="43">
        <v>1</v>
      </c>
      <c r="E47" s="37" t="s">
        <v>1081</v>
      </c>
      <c r="F47" s="45"/>
      <c r="G47" s="43"/>
      <c r="H47" s="43"/>
      <c r="I47" s="43"/>
      <c r="J47" s="43" t="s">
        <v>363</v>
      </c>
      <c r="K47" s="43" t="s">
        <v>518</v>
      </c>
      <c r="L47" s="43" t="s">
        <v>519</v>
      </c>
      <c r="M47" s="43"/>
      <c r="N47" s="43"/>
      <c r="O47" s="43" t="s">
        <v>362</v>
      </c>
      <c r="P47" s="43">
        <v>7</v>
      </c>
      <c r="Q47" s="43"/>
      <c r="T47" s="43" t="s">
        <v>365</v>
      </c>
      <c r="U47" s="43">
        <v>211408</v>
      </c>
    </row>
    <row r="48" spans="1:21" s="46" customFormat="1" x14ac:dyDescent="0.15">
      <c r="A48" s="43">
        <v>1147</v>
      </c>
      <c r="B48" s="44"/>
      <c r="C48" s="44" t="s">
        <v>387</v>
      </c>
      <c r="D48" s="43">
        <v>1</v>
      </c>
      <c r="E48" s="37" t="s">
        <v>1081</v>
      </c>
      <c r="F48" s="45"/>
      <c r="G48" s="43"/>
      <c r="H48" s="43"/>
      <c r="I48" s="43"/>
      <c r="J48" s="43" t="s">
        <v>363</v>
      </c>
      <c r="K48" s="43" t="s">
        <v>520</v>
      </c>
      <c r="L48" s="43" t="s">
        <v>521</v>
      </c>
      <c r="M48" s="43"/>
      <c r="N48" s="43"/>
      <c r="O48" s="43" t="s">
        <v>362</v>
      </c>
      <c r="P48" s="43">
        <v>7</v>
      </c>
      <c r="Q48" s="43"/>
      <c r="T48" s="43" t="s">
        <v>365</v>
      </c>
      <c r="U48" s="43">
        <v>212402</v>
      </c>
    </row>
    <row r="49" spans="1:23" s="26" customFormat="1" x14ac:dyDescent="0.15">
      <c r="A49" s="19">
        <v>1148</v>
      </c>
      <c r="B49" s="42"/>
      <c r="C49" s="42" t="s">
        <v>388</v>
      </c>
      <c r="D49" s="19">
        <v>1</v>
      </c>
      <c r="E49" s="37" t="s">
        <v>1081</v>
      </c>
      <c r="F49" s="27"/>
      <c r="G49" s="19"/>
      <c r="H49" s="19"/>
      <c r="I49" s="19"/>
      <c r="J49" s="19" t="s">
        <v>363</v>
      </c>
      <c r="K49" s="19" t="s">
        <v>522</v>
      </c>
      <c r="L49" s="19" t="s">
        <v>523</v>
      </c>
      <c r="M49" s="19"/>
      <c r="N49" s="19"/>
      <c r="O49" s="19" t="s">
        <v>362</v>
      </c>
      <c r="P49" s="19">
        <v>7</v>
      </c>
      <c r="Q49" s="19"/>
      <c r="T49" s="19" t="s">
        <v>365</v>
      </c>
      <c r="U49" s="19">
        <v>213407</v>
      </c>
    </row>
    <row r="50" spans="1:23" s="26" customFormat="1" x14ac:dyDescent="0.15">
      <c r="A50" s="19">
        <v>1149</v>
      </c>
      <c r="B50" s="42"/>
      <c r="C50" s="42" t="s">
        <v>389</v>
      </c>
      <c r="D50" s="19">
        <v>1</v>
      </c>
      <c r="E50" s="37" t="s">
        <v>1081</v>
      </c>
      <c r="F50" s="27"/>
      <c r="G50" s="19"/>
      <c r="H50" s="19"/>
      <c r="I50" s="19"/>
      <c r="J50" s="19" t="s">
        <v>363</v>
      </c>
      <c r="K50" s="19" t="s">
        <v>524</v>
      </c>
      <c r="L50" s="19" t="s">
        <v>525</v>
      </c>
      <c r="M50" s="19"/>
      <c r="N50" s="19"/>
      <c r="O50" s="19" t="s">
        <v>362</v>
      </c>
      <c r="P50" s="19">
        <v>7</v>
      </c>
      <c r="Q50" s="19"/>
      <c r="T50" s="19" t="s">
        <v>365</v>
      </c>
      <c r="U50" s="19">
        <v>214407</v>
      </c>
    </row>
    <row r="51" spans="1:23" s="26" customFormat="1" x14ac:dyDescent="0.15">
      <c r="A51" s="19">
        <v>1150</v>
      </c>
      <c r="B51" s="42"/>
      <c r="C51" s="42" t="s">
        <v>390</v>
      </c>
      <c r="D51" s="19">
        <v>1</v>
      </c>
      <c r="E51" s="37" t="s">
        <v>1081</v>
      </c>
      <c r="F51" s="27"/>
      <c r="G51" s="19"/>
      <c r="H51" s="19"/>
      <c r="I51" s="19"/>
      <c r="J51" s="19" t="s">
        <v>363</v>
      </c>
      <c r="K51" s="19" t="s">
        <v>526</v>
      </c>
      <c r="L51" s="19" t="s">
        <v>527</v>
      </c>
      <c r="M51" s="19"/>
      <c r="N51" s="19"/>
      <c r="O51" s="19" t="s">
        <v>362</v>
      </c>
      <c r="P51" s="19">
        <v>7</v>
      </c>
      <c r="Q51" s="19"/>
      <c r="T51" s="19" t="s">
        <v>365</v>
      </c>
      <c r="U51" s="19">
        <v>211406</v>
      </c>
    </row>
    <row r="52" spans="1:23" s="26" customFormat="1" x14ac:dyDescent="0.15">
      <c r="A52" s="19">
        <v>1151</v>
      </c>
      <c r="B52" s="42"/>
      <c r="C52" s="42" t="s">
        <v>391</v>
      </c>
      <c r="D52" s="19">
        <v>1</v>
      </c>
      <c r="E52" s="37" t="s">
        <v>1081</v>
      </c>
      <c r="F52" s="27"/>
      <c r="G52" s="19"/>
      <c r="H52" s="19"/>
      <c r="I52" s="19"/>
      <c r="J52" s="19" t="s">
        <v>363</v>
      </c>
      <c r="K52" s="19" t="s">
        <v>528</v>
      </c>
      <c r="L52" s="19" t="s">
        <v>529</v>
      </c>
      <c r="M52" s="19"/>
      <c r="N52" s="19"/>
      <c r="O52" s="19" t="s">
        <v>362</v>
      </c>
      <c r="P52" s="19">
        <v>7</v>
      </c>
      <c r="Q52" s="19"/>
      <c r="T52" s="19" t="s">
        <v>365</v>
      </c>
      <c r="U52" s="19">
        <v>212411</v>
      </c>
    </row>
    <row r="53" spans="1:23" s="26" customFormat="1" x14ac:dyDescent="0.15">
      <c r="A53" s="19">
        <v>1152</v>
      </c>
      <c r="B53" s="42"/>
      <c r="C53" s="42" t="s">
        <v>392</v>
      </c>
      <c r="D53" s="19">
        <v>1</v>
      </c>
      <c r="E53" s="37" t="s">
        <v>1081</v>
      </c>
      <c r="F53" s="27"/>
      <c r="G53" s="19"/>
      <c r="H53" s="19"/>
      <c r="I53" s="19"/>
      <c r="J53" s="19" t="s">
        <v>363</v>
      </c>
      <c r="K53" s="19" t="s">
        <v>530</v>
      </c>
      <c r="L53" s="19" t="s">
        <v>531</v>
      </c>
      <c r="M53" s="19"/>
      <c r="N53" s="19"/>
      <c r="O53" s="19" t="s">
        <v>362</v>
      </c>
      <c r="P53" s="19">
        <v>7</v>
      </c>
      <c r="Q53" s="19"/>
      <c r="T53" s="19" t="s">
        <v>365</v>
      </c>
      <c r="U53" s="19">
        <v>213408</v>
      </c>
    </row>
    <row r="54" spans="1:23" s="26" customFormat="1" x14ac:dyDescent="0.15">
      <c r="A54" s="19">
        <v>1153</v>
      </c>
      <c r="B54" s="42"/>
      <c r="C54" s="42" t="s">
        <v>393</v>
      </c>
      <c r="D54" s="19">
        <v>1</v>
      </c>
      <c r="E54" s="37" t="s">
        <v>1081</v>
      </c>
      <c r="F54" s="27"/>
      <c r="G54" s="19"/>
      <c r="H54" s="19"/>
      <c r="I54" s="19"/>
      <c r="J54" s="19" t="s">
        <v>363</v>
      </c>
      <c r="K54" s="19" t="s">
        <v>532</v>
      </c>
      <c r="L54" s="19" t="s">
        <v>533</v>
      </c>
      <c r="M54" s="19"/>
      <c r="N54" s="19"/>
      <c r="O54" s="19" t="s">
        <v>362</v>
      </c>
      <c r="P54" s="19">
        <v>7</v>
      </c>
      <c r="Q54" s="19"/>
      <c r="T54" s="19" t="s">
        <v>365</v>
      </c>
      <c r="U54" s="19">
        <v>214411</v>
      </c>
    </row>
    <row r="55" spans="1:23" s="26" customFormat="1" x14ac:dyDescent="0.15">
      <c r="A55" s="19">
        <v>1154</v>
      </c>
      <c r="B55" s="42"/>
      <c r="C55" s="42" t="s">
        <v>394</v>
      </c>
      <c r="D55" s="19">
        <v>1</v>
      </c>
      <c r="E55" s="37" t="s">
        <v>1081</v>
      </c>
      <c r="F55" s="27"/>
      <c r="G55" s="19"/>
      <c r="H55" s="19"/>
      <c r="I55" s="19"/>
      <c r="J55" s="19" t="s">
        <v>363</v>
      </c>
      <c r="K55" s="19" t="s">
        <v>534</v>
      </c>
      <c r="L55" s="19" t="s">
        <v>535</v>
      </c>
      <c r="M55" s="19"/>
      <c r="N55" s="19"/>
      <c r="O55" s="19" t="s">
        <v>362</v>
      </c>
      <c r="P55" s="19">
        <v>7</v>
      </c>
      <c r="Q55" s="19"/>
      <c r="T55" s="19" t="s">
        <v>365</v>
      </c>
      <c r="U55" s="19">
        <v>211408</v>
      </c>
    </row>
    <row r="56" spans="1:23" s="26" customFormat="1" x14ac:dyDescent="0.15">
      <c r="A56" s="19">
        <v>1155</v>
      </c>
      <c r="B56" s="42"/>
      <c r="C56" s="42" t="s">
        <v>387</v>
      </c>
      <c r="D56" s="19">
        <v>1</v>
      </c>
      <c r="E56" s="37" t="s">
        <v>1081</v>
      </c>
      <c r="F56" s="27"/>
      <c r="G56" s="19"/>
      <c r="H56" s="19"/>
      <c r="I56" s="19"/>
      <c r="J56" s="19" t="s">
        <v>363</v>
      </c>
      <c r="K56" s="19" t="s">
        <v>536</v>
      </c>
      <c r="L56" s="19" t="s">
        <v>537</v>
      </c>
      <c r="M56" s="19"/>
      <c r="N56" s="19"/>
      <c r="O56" s="19" t="s">
        <v>362</v>
      </c>
      <c r="P56" s="19">
        <v>7</v>
      </c>
      <c r="Q56" s="19"/>
      <c r="T56" s="19" t="s">
        <v>365</v>
      </c>
      <c r="U56" s="19">
        <v>212402</v>
      </c>
    </row>
    <row r="57" spans="1:23" s="43" customFormat="1" x14ac:dyDescent="0.15">
      <c r="A57" s="43">
        <v>2001</v>
      </c>
      <c r="C57" s="43" t="s">
        <v>236</v>
      </c>
      <c r="D57" s="43">
        <v>1</v>
      </c>
      <c r="E57" s="37" t="s">
        <v>1081</v>
      </c>
      <c r="F57" s="47"/>
      <c r="G57" s="43" t="s">
        <v>235</v>
      </c>
      <c r="H57" s="43" t="s">
        <v>192</v>
      </c>
      <c r="I57" s="43" t="s">
        <v>193</v>
      </c>
      <c r="J57" s="43" t="s">
        <v>363</v>
      </c>
      <c r="K57" s="43" t="s">
        <v>538</v>
      </c>
      <c r="L57" s="43" t="s">
        <v>539</v>
      </c>
      <c r="O57" s="43" t="s">
        <v>476</v>
      </c>
      <c r="P57" s="43">
        <v>7</v>
      </c>
      <c r="T57" s="43" t="s">
        <v>194</v>
      </c>
    </row>
    <row r="58" spans="1:23" s="43" customFormat="1" x14ac:dyDescent="0.15">
      <c r="A58" s="43">
        <v>2002</v>
      </c>
      <c r="C58" s="43" t="s">
        <v>236</v>
      </c>
      <c r="D58" s="43">
        <v>1</v>
      </c>
      <c r="E58" s="37" t="s">
        <v>1081</v>
      </c>
      <c r="F58" s="47"/>
      <c r="G58" s="43" t="s">
        <v>235</v>
      </c>
      <c r="H58" s="43" t="s">
        <v>192</v>
      </c>
      <c r="I58" s="43" t="s">
        <v>193</v>
      </c>
      <c r="J58" s="43" t="s">
        <v>363</v>
      </c>
      <c r="K58" s="43" t="s">
        <v>540</v>
      </c>
      <c r="L58" s="43" t="s">
        <v>541</v>
      </c>
      <c r="O58" s="43" t="s">
        <v>476</v>
      </c>
      <c r="P58" s="43">
        <v>7</v>
      </c>
      <c r="T58" s="43" t="s">
        <v>194</v>
      </c>
    </row>
    <row r="59" spans="1:23" s="43" customFormat="1" x14ac:dyDescent="0.15">
      <c r="A59" s="43">
        <v>2003</v>
      </c>
      <c r="C59" s="43" t="s">
        <v>236</v>
      </c>
      <c r="D59" s="43">
        <v>1</v>
      </c>
      <c r="E59" s="37" t="s">
        <v>1081</v>
      </c>
      <c r="F59" s="47"/>
      <c r="G59" s="43" t="s">
        <v>235</v>
      </c>
      <c r="H59" s="43" t="s">
        <v>192</v>
      </c>
      <c r="I59" s="43" t="s">
        <v>193</v>
      </c>
      <c r="J59" s="43" t="s">
        <v>363</v>
      </c>
      <c r="K59" s="43" t="s">
        <v>542</v>
      </c>
      <c r="L59" s="43" t="s">
        <v>543</v>
      </c>
      <c r="O59" s="43" t="s">
        <v>476</v>
      </c>
      <c r="P59" s="43">
        <v>7</v>
      </c>
      <c r="T59" s="43" t="s">
        <v>194</v>
      </c>
    </row>
    <row r="60" spans="1:23" s="43" customFormat="1" x14ac:dyDescent="0.15">
      <c r="A60" s="43">
        <v>2004</v>
      </c>
      <c r="C60" s="43" t="s">
        <v>236</v>
      </c>
      <c r="D60" s="43">
        <v>1</v>
      </c>
      <c r="E60" s="37" t="s">
        <v>1081</v>
      </c>
      <c r="F60" s="47"/>
      <c r="G60" s="43" t="s">
        <v>235</v>
      </c>
      <c r="H60" s="43" t="s">
        <v>192</v>
      </c>
      <c r="I60" s="43" t="s">
        <v>193</v>
      </c>
      <c r="J60" s="43" t="s">
        <v>363</v>
      </c>
      <c r="K60" s="43" t="s">
        <v>544</v>
      </c>
      <c r="L60" s="43" t="s">
        <v>649</v>
      </c>
      <c r="O60" s="43" t="s">
        <v>476</v>
      </c>
      <c r="P60" s="43">
        <v>7</v>
      </c>
      <c r="T60" s="43" t="s">
        <v>194</v>
      </c>
    </row>
    <row r="61" spans="1:23" s="26" customFormat="1" x14ac:dyDescent="0.15">
      <c r="A61" s="19">
        <v>3001</v>
      </c>
      <c r="B61" s="19"/>
      <c r="C61" s="19" t="s">
        <v>545</v>
      </c>
      <c r="D61" s="19">
        <v>1</v>
      </c>
      <c r="E61" s="37" t="s">
        <v>1081</v>
      </c>
      <c r="F61" s="28"/>
      <c r="G61" s="19" t="s">
        <v>546</v>
      </c>
      <c r="H61" s="19" t="s">
        <v>547</v>
      </c>
      <c r="I61" s="19" t="s">
        <v>548</v>
      </c>
      <c r="J61" s="19" t="s">
        <v>550</v>
      </c>
      <c r="K61" s="29" t="s">
        <v>560</v>
      </c>
      <c r="L61" s="29" t="s">
        <v>648</v>
      </c>
      <c r="O61" s="19" t="s">
        <v>476</v>
      </c>
      <c r="P61" s="19">
        <v>7</v>
      </c>
      <c r="Q61" s="19"/>
      <c r="R61" s="19"/>
      <c r="S61" s="19"/>
      <c r="T61" s="19" t="s">
        <v>551</v>
      </c>
      <c r="U61" s="19"/>
      <c r="V61" s="19"/>
    </row>
    <row r="62" spans="1:23" s="26" customFormat="1" x14ac:dyDescent="0.15">
      <c r="A62" s="19">
        <v>3002</v>
      </c>
      <c r="B62" s="19"/>
      <c r="C62" s="19" t="s">
        <v>545</v>
      </c>
      <c r="D62" s="19">
        <v>1</v>
      </c>
      <c r="E62" s="37" t="s">
        <v>1081</v>
      </c>
      <c r="F62" s="28"/>
      <c r="G62" s="19" t="s">
        <v>546</v>
      </c>
      <c r="H62" s="19" t="s">
        <v>547</v>
      </c>
      <c r="I62" s="19" t="s">
        <v>548</v>
      </c>
      <c r="J62" s="19" t="s">
        <v>550</v>
      </c>
      <c r="K62" s="29" t="s">
        <v>561</v>
      </c>
      <c r="L62" s="29" t="s">
        <v>562</v>
      </c>
      <c r="O62" s="19" t="s">
        <v>476</v>
      </c>
      <c r="P62" s="19">
        <v>7</v>
      </c>
      <c r="Q62" s="19"/>
      <c r="R62" s="19"/>
      <c r="S62" s="19"/>
      <c r="T62" s="19" t="s">
        <v>551</v>
      </c>
      <c r="U62" s="19"/>
      <c r="V62" s="19"/>
    </row>
    <row r="63" spans="1:23" s="26" customFormat="1" x14ac:dyDescent="0.15">
      <c r="A63" s="19">
        <v>3003</v>
      </c>
      <c r="B63" s="19"/>
      <c r="C63" s="19" t="s">
        <v>545</v>
      </c>
      <c r="D63" s="19">
        <v>1</v>
      </c>
      <c r="E63" s="37" t="s">
        <v>1081</v>
      </c>
      <c r="F63" s="28"/>
      <c r="G63" s="19" t="s">
        <v>546</v>
      </c>
      <c r="H63" s="19" t="s">
        <v>547</v>
      </c>
      <c r="I63" s="19" t="s">
        <v>548</v>
      </c>
      <c r="J63" s="19" t="s">
        <v>550</v>
      </c>
      <c r="K63" s="29" t="s">
        <v>563</v>
      </c>
      <c r="L63" s="29" t="s">
        <v>564</v>
      </c>
      <c r="O63" s="19" t="s">
        <v>476</v>
      </c>
      <c r="P63" s="19">
        <v>7</v>
      </c>
      <c r="Q63" s="19"/>
      <c r="R63" s="19"/>
      <c r="S63" s="19"/>
      <c r="T63" s="19" t="s">
        <v>551</v>
      </c>
      <c r="U63" s="19"/>
      <c r="V63" s="19"/>
    </row>
    <row r="64" spans="1:23" s="46" customFormat="1" x14ac:dyDescent="0.15">
      <c r="A64" s="43">
        <v>4001</v>
      </c>
      <c r="B64" s="43"/>
      <c r="C64" s="43" t="s">
        <v>552</v>
      </c>
      <c r="D64" s="43">
        <v>1</v>
      </c>
      <c r="E64" s="37" t="s">
        <v>1081</v>
      </c>
      <c r="F64" s="47"/>
      <c r="G64" s="43" t="s">
        <v>553</v>
      </c>
      <c r="H64" s="43" t="s">
        <v>223</v>
      </c>
      <c r="I64" s="43" t="s">
        <v>554</v>
      </c>
      <c r="J64" s="43" t="s">
        <v>549</v>
      </c>
      <c r="K64" s="49" t="s">
        <v>565</v>
      </c>
      <c r="L64" s="49" t="s">
        <v>566</v>
      </c>
      <c r="O64" s="43" t="s">
        <v>476</v>
      </c>
      <c r="P64" s="43">
        <v>7</v>
      </c>
      <c r="Q64" s="43"/>
      <c r="R64" s="43"/>
      <c r="S64" s="43"/>
      <c r="T64" s="43" t="s">
        <v>555</v>
      </c>
      <c r="U64" s="43"/>
      <c r="W64" s="43"/>
    </row>
    <row r="65" spans="1:23" s="46" customFormat="1" x14ac:dyDescent="0.15">
      <c r="A65" s="43">
        <v>4002</v>
      </c>
      <c r="B65" s="43"/>
      <c r="C65" s="43" t="s">
        <v>552</v>
      </c>
      <c r="D65" s="43">
        <v>1</v>
      </c>
      <c r="E65" s="37" t="s">
        <v>1081</v>
      </c>
      <c r="F65" s="47"/>
      <c r="G65" s="43" t="s">
        <v>553</v>
      </c>
      <c r="H65" s="43" t="s">
        <v>223</v>
      </c>
      <c r="I65" s="43" t="s">
        <v>554</v>
      </c>
      <c r="J65" s="43" t="s">
        <v>549</v>
      </c>
      <c r="K65" s="49" t="s">
        <v>567</v>
      </c>
      <c r="L65" s="49" t="s">
        <v>568</v>
      </c>
      <c r="O65" s="43" t="s">
        <v>476</v>
      </c>
      <c r="P65" s="43">
        <v>7</v>
      </c>
      <c r="Q65" s="43"/>
      <c r="R65" s="43"/>
      <c r="S65" s="43"/>
      <c r="T65" s="43" t="s">
        <v>555</v>
      </c>
      <c r="U65" s="43"/>
      <c r="W65" s="43"/>
    </row>
    <row r="66" spans="1:23" s="46" customFormat="1" x14ac:dyDescent="0.15">
      <c r="A66" s="43">
        <v>4003</v>
      </c>
      <c r="B66" s="43"/>
      <c r="C66" s="43" t="s">
        <v>552</v>
      </c>
      <c r="D66" s="43">
        <v>1</v>
      </c>
      <c r="E66" s="37" t="s">
        <v>1081</v>
      </c>
      <c r="F66" s="47"/>
      <c r="G66" s="43" t="s">
        <v>553</v>
      </c>
      <c r="H66" s="43" t="s">
        <v>223</v>
      </c>
      <c r="I66" s="43" t="s">
        <v>554</v>
      </c>
      <c r="J66" s="43" t="s">
        <v>549</v>
      </c>
      <c r="K66" s="49" t="s">
        <v>569</v>
      </c>
      <c r="L66" s="49" t="s">
        <v>570</v>
      </c>
      <c r="O66" s="43" t="s">
        <v>476</v>
      </c>
      <c r="P66" s="43">
        <v>7</v>
      </c>
      <c r="Q66" s="43"/>
      <c r="R66" s="43"/>
      <c r="S66" s="43"/>
      <c r="T66" s="43" t="s">
        <v>555</v>
      </c>
      <c r="U66" s="43"/>
      <c r="W66" s="43"/>
    </row>
    <row r="67" spans="1:23" s="26" customFormat="1" x14ac:dyDescent="0.15">
      <c r="A67" s="19">
        <v>5001</v>
      </c>
      <c r="B67" s="19"/>
      <c r="C67" s="19" t="s">
        <v>556</v>
      </c>
      <c r="D67" s="19">
        <v>1</v>
      </c>
      <c r="E67" s="37" t="s">
        <v>1081</v>
      </c>
      <c r="F67" s="28"/>
      <c r="G67" s="19" t="s">
        <v>557</v>
      </c>
      <c r="H67" s="19" t="s">
        <v>223</v>
      </c>
      <c r="I67" s="19" t="s">
        <v>558</v>
      </c>
      <c r="J67" s="19" t="s">
        <v>549</v>
      </c>
      <c r="K67" s="29" t="s">
        <v>571</v>
      </c>
      <c r="L67" s="29" t="s">
        <v>574</v>
      </c>
      <c r="O67" s="19" t="s">
        <v>476</v>
      </c>
      <c r="P67" s="19">
        <v>7</v>
      </c>
      <c r="Q67" s="19"/>
      <c r="R67" s="19"/>
      <c r="S67" s="19"/>
      <c r="T67" s="19" t="s">
        <v>559</v>
      </c>
      <c r="U67" s="19"/>
      <c r="V67" s="19"/>
    </row>
    <row r="68" spans="1:23" s="26" customFormat="1" x14ac:dyDescent="0.15">
      <c r="A68" s="19">
        <v>5002</v>
      </c>
      <c r="B68" s="19"/>
      <c r="C68" s="19" t="s">
        <v>556</v>
      </c>
      <c r="D68" s="19">
        <v>1</v>
      </c>
      <c r="E68" s="37" t="s">
        <v>1081</v>
      </c>
      <c r="F68" s="28"/>
      <c r="G68" s="19" t="s">
        <v>557</v>
      </c>
      <c r="H68" s="19" t="s">
        <v>223</v>
      </c>
      <c r="I68" s="19" t="s">
        <v>558</v>
      </c>
      <c r="J68" s="19" t="s">
        <v>549</v>
      </c>
      <c r="K68" s="29" t="s">
        <v>573</v>
      </c>
      <c r="L68" s="29" t="s">
        <v>575</v>
      </c>
      <c r="O68" s="19" t="s">
        <v>476</v>
      </c>
      <c r="P68" s="19">
        <v>7</v>
      </c>
      <c r="Q68" s="19"/>
      <c r="R68" s="19"/>
      <c r="S68" s="19"/>
      <c r="T68" s="19" t="s">
        <v>559</v>
      </c>
      <c r="U68" s="19"/>
      <c r="V68" s="19"/>
    </row>
    <row r="69" spans="1:23" s="46" customFormat="1" x14ac:dyDescent="0.15">
      <c r="A69" s="43">
        <v>6001</v>
      </c>
      <c r="C69" s="43" t="s">
        <v>328</v>
      </c>
      <c r="D69" s="43">
        <v>1</v>
      </c>
      <c r="E69" s="37" t="s">
        <v>1081</v>
      </c>
      <c r="F69" s="47"/>
      <c r="G69" s="43" t="s">
        <v>349</v>
      </c>
      <c r="H69" s="43" t="s">
        <v>331</v>
      </c>
      <c r="I69" s="43"/>
      <c r="J69" s="43" t="s">
        <v>549</v>
      </c>
      <c r="K69" s="49" t="s">
        <v>576</v>
      </c>
      <c r="L69" s="49" t="s">
        <v>577</v>
      </c>
      <c r="O69" s="43" t="s">
        <v>476</v>
      </c>
      <c r="P69" s="43">
        <v>7</v>
      </c>
      <c r="Q69" s="43"/>
      <c r="R69" s="43"/>
      <c r="S69" s="43"/>
      <c r="T69" s="43" t="s">
        <v>327</v>
      </c>
      <c r="U69" s="43"/>
      <c r="V69" s="43"/>
    </row>
    <row r="70" spans="1:23" s="46" customFormat="1" x14ac:dyDescent="0.15">
      <c r="A70" s="43">
        <v>6002</v>
      </c>
      <c r="C70" s="43" t="s">
        <v>328</v>
      </c>
      <c r="D70" s="43">
        <v>1</v>
      </c>
      <c r="E70" s="37" t="s">
        <v>1081</v>
      </c>
      <c r="F70" s="47"/>
      <c r="G70" s="43" t="s">
        <v>349</v>
      </c>
      <c r="H70" s="43" t="s">
        <v>331</v>
      </c>
      <c r="I70" s="43"/>
      <c r="J70" s="43" t="s">
        <v>549</v>
      </c>
      <c r="K70" s="49" t="s">
        <v>572</v>
      </c>
      <c r="L70" s="49" t="s">
        <v>578</v>
      </c>
      <c r="O70" s="43" t="s">
        <v>476</v>
      </c>
      <c r="P70" s="43">
        <v>7</v>
      </c>
      <c r="Q70" s="43"/>
      <c r="R70" s="43"/>
      <c r="S70" s="43"/>
      <c r="T70" s="43" t="s">
        <v>327</v>
      </c>
      <c r="U70" s="43"/>
      <c r="V70" s="43"/>
    </row>
    <row r="71" spans="1:23" s="46" customFormat="1" x14ac:dyDescent="0.15">
      <c r="A71" s="43">
        <v>6003</v>
      </c>
      <c r="C71" s="43" t="s">
        <v>328</v>
      </c>
      <c r="D71" s="43">
        <v>1</v>
      </c>
      <c r="E71" s="37" t="s">
        <v>1081</v>
      </c>
      <c r="F71" s="47"/>
      <c r="G71" s="43" t="s">
        <v>349</v>
      </c>
      <c r="H71" s="43" t="s">
        <v>331</v>
      </c>
      <c r="I71" s="43"/>
      <c r="J71" s="43" t="s">
        <v>549</v>
      </c>
      <c r="K71" s="49" t="s">
        <v>579</v>
      </c>
      <c r="L71" s="49" t="s">
        <v>580</v>
      </c>
      <c r="O71" s="43" t="s">
        <v>476</v>
      </c>
      <c r="P71" s="43">
        <v>7</v>
      </c>
      <c r="Q71" s="43"/>
      <c r="R71" s="43"/>
      <c r="S71" s="43"/>
      <c r="T71" s="43" t="s">
        <v>327</v>
      </c>
      <c r="U71" s="43"/>
      <c r="V71" s="43"/>
    </row>
    <row r="72" spans="1:23" s="46" customFormat="1" x14ac:dyDescent="0.15">
      <c r="A72" s="43">
        <v>6004</v>
      </c>
      <c r="C72" s="43" t="s">
        <v>328</v>
      </c>
      <c r="D72" s="43">
        <v>1</v>
      </c>
      <c r="E72" s="37" t="s">
        <v>1081</v>
      </c>
      <c r="F72" s="47"/>
      <c r="G72" s="43" t="s">
        <v>349</v>
      </c>
      <c r="H72" s="43" t="s">
        <v>331</v>
      </c>
      <c r="I72" s="43"/>
      <c r="J72" s="43" t="s">
        <v>549</v>
      </c>
      <c r="K72" s="49" t="s">
        <v>581</v>
      </c>
      <c r="L72" s="49" t="s">
        <v>582</v>
      </c>
      <c r="O72" s="43" t="s">
        <v>476</v>
      </c>
      <c r="P72" s="43">
        <v>7</v>
      </c>
      <c r="Q72" s="43"/>
      <c r="R72" s="43"/>
      <c r="S72" s="43"/>
      <c r="T72" s="43" t="s">
        <v>327</v>
      </c>
      <c r="U72" s="43"/>
      <c r="V72" s="43"/>
    </row>
    <row r="73" spans="1:23" s="6" customFormat="1" x14ac:dyDescent="0.15">
      <c r="A73" s="6">
        <v>9101</v>
      </c>
      <c r="C73" s="6" t="s">
        <v>236</v>
      </c>
      <c r="D73" s="6">
        <v>1</v>
      </c>
      <c r="E73" s="37" t="s">
        <v>1081</v>
      </c>
      <c r="F73" s="39"/>
      <c r="G73" s="6" t="s">
        <v>235</v>
      </c>
      <c r="H73" s="6" t="s">
        <v>192</v>
      </c>
      <c r="I73" s="6" t="s">
        <v>193</v>
      </c>
      <c r="J73" s="6" t="s">
        <v>363</v>
      </c>
      <c r="K73" s="6" t="s">
        <v>474</v>
      </c>
      <c r="L73" s="6" t="s">
        <v>475</v>
      </c>
      <c r="O73" s="6" t="s">
        <v>476</v>
      </c>
      <c r="P73" s="6">
        <v>7</v>
      </c>
      <c r="T73" s="6" t="s">
        <v>194</v>
      </c>
    </row>
    <row r="74" spans="1:23" s="59" customFormat="1" x14ac:dyDescent="0.15">
      <c r="A74" s="55">
        <v>1201</v>
      </c>
      <c r="B74" s="55" t="s">
        <v>731</v>
      </c>
      <c r="C74" s="55" t="s">
        <v>652</v>
      </c>
      <c r="D74" s="55">
        <v>1</v>
      </c>
      <c r="E74" s="56"/>
      <c r="F74" s="56"/>
      <c r="G74" s="55"/>
      <c r="H74" s="55"/>
      <c r="I74" s="55"/>
      <c r="J74" s="57" t="s">
        <v>653</v>
      </c>
      <c r="K74" s="57">
        <v>1</v>
      </c>
      <c r="L74" s="57">
        <v>15</v>
      </c>
      <c r="M74" s="57">
        <v>7</v>
      </c>
      <c r="N74" s="55"/>
      <c r="O74" s="55"/>
      <c r="P74" s="55"/>
      <c r="Q74" s="55"/>
      <c r="R74" s="55"/>
      <c r="S74" s="55"/>
      <c r="T74" s="55" t="s">
        <v>654</v>
      </c>
      <c r="U74" s="55" t="s">
        <v>655</v>
      </c>
      <c r="V74" s="58" t="s">
        <v>736</v>
      </c>
    </row>
    <row r="75" spans="1:23" s="59" customFormat="1" x14ac:dyDescent="0.15">
      <c r="A75" s="55">
        <v>1202</v>
      </c>
      <c r="B75" s="55" t="s">
        <v>732</v>
      </c>
      <c r="C75" s="55" t="s">
        <v>656</v>
      </c>
      <c r="D75" s="55">
        <v>1</v>
      </c>
      <c r="E75" s="56"/>
      <c r="F75" s="56"/>
      <c r="G75" s="55"/>
      <c r="H75" s="55"/>
      <c r="I75" s="55"/>
      <c r="J75" s="57" t="s">
        <v>657</v>
      </c>
      <c r="K75" s="57">
        <v>1</v>
      </c>
      <c r="L75" s="57">
        <v>15</v>
      </c>
      <c r="M75" s="57">
        <v>7</v>
      </c>
      <c r="N75" s="55"/>
      <c r="O75" s="55"/>
      <c r="P75" s="55"/>
      <c r="Q75" s="55"/>
      <c r="R75" s="55"/>
      <c r="S75" s="55"/>
      <c r="T75" s="55" t="s">
        <v>658</v>
      </c>
      <c r="U75" s="55" t="s">
        <v>659</v>
      </c>
      <c r="V75" s="58" t="s">
        <v>737</v>
      </c>
    </row>
    <row r="76" spans="1:23" s="59" customFormat="1" x14ac:dyDescent="0.15">
      <c r="A76" s="55">
        <v>1203</v>
      </c>
      <c r="B76" s="55" t="s">
        <v>733</v>
      </c>
      <c r="C76" s="55" t="s">
        <v>660</v>
      </c>
      <c r="D76" s="55">
        <v>1</v>
      </c>
      <c r="E76" s="56"/>
      <c r="F76" s="56"/>
      <c r="G76" s="55"/>
      <c r="H76" s="55"/>
      <c r="I76" s="55"/>
      <c r="J76" s="57" t="s">
        <v>653</v>
      </c>
      <c r="K76" s="57">
        <v>1</v>
      </c>
      <c r="L76" s="57">
        <f t="shared" ref="L76:L78" si="0">M76+1</f>
        <v>15</v>
      </c>
      <c r="M76" s="57">
        <v>14</v>
      </c>
      <c r="N76" s="55"/>
      <c r="O76" s="55"/>
      <c r="P76" s="55"/>
      <c r="Q76" s="55"/>
      <c r="R76" s="55"/>
      <c r="S76" s="55"/>
      <c r="T76" s="55" t="s">
        <v>658</v>
      </c>
      <c r="U76" s="55" t="s">
        <v>661</v>
      </c>
      <c r="V76" s="58" t="s">
        <v>738</v>
      </c>
    </row>
    <row r="77" spans="1:23" s="59" customFormat="1" x14ac:dyDescent="0.15">
      <c r="A77" s="55">
        <v>1204</v>
      </c>
      <c r="B77" s="55" t="s">
        <v>734</v>
      </c>
      <c r="C77" s="55" t="s">
        <v>662</v>
      </c>
      <c r="D77" s="55">
        <v>1</v>
      </c>
      <c r="E77" s="56"/>
      <c r="F77" s="56"/>
      <c r="G77" s="55"/>
      <c r="H77" s="55"/>
      <c r="I77" s="55"/>
      <c r="J77" s="57" t="s">
        <v>653</v>
      </c>
      <c r="K77" s="57">
        <v>1</v>
      </c>
      <c r="L77" s="57">
        <f t="shared" si="0"/>
        <v>15</v>
      </c>
      <c r="M77" s="57">
        <v>14</v>
      </c>
      <c r="N77" s="55"/>
      <c r="O77" s="55"/>
      <c r="P77" s="55"/>
      <c r="Q77" s="55"/>
      <c r="R77" s="55"/>
      <c r="S77" s="55"/>
      <c r="T77" s="55" t="s">
        <v>658</v>
      </c>
      <c r="U77" s="55" t="s">
        <v>663</v>
      </c>
      <c r="V77" s="58" t="s">
        <v>739</v>
      </c>
    </row>
    <row r="78" spans="1:23" s="59" customFormat="1" x14ac:dyDescent="0.15">
      <c r="A78" s="55">
        <v>1205</v>
      </c>
      <c r="B78" s="55" t="s">
        <v>735</v>
      </c>
      <c r="C78" s="55" t="s">
        <v>664</v>
      </c>
      <c r="D78" s="55">
        <v>1</v>
      </c>
      <c r="E78" s="56"/>
      <c r="F78" s="56"/>
      <c r="G78" s="55"/>
      <c r="H78" s="55"/>
      <c r="I78" s="55"/>
      <c r="J78" s="57" t="s">
        <v>653</v>
      </c>
      <c r="K78" s="57">
        <v>1</v>
      </c>
      <c r="L78" s="57">
        <f t="shared" si="0"/>
        <v>15</v>
      </c>
      <c r="M78" s="57">
        <v>14</v>
      </c>
      <c r="N78" s="55"/>
      <c r="O78" s="55"/>
      <c r="P78" s="55"/>
      <c r="Q78" s="55"/>
      <c r="R78" s="55"/>
      <c r="S78" s="55"/>
      <c r="T78" s="55" t="s">
        <v>665</v>
      </c>
      <c r="U78" s="55" t="s">
        <v>666</v>
      </c>
      <c r="V78" s="58" t="s">
        <v>740</v>
      </c>
    </row>
    <row r="79" spans="1:23" s="68" customFormat="1" x14ac:dyDescent="0.15">
      <c r="A79" s="6">
        <v>501</v>
      </c>
      <c r="B79" s="6" t="s">
        <v>753</v>
      </c>
      <c r="C79" s="6" t="s">
        <v>754</v>
      </c>
      <c r="D79" s="6">
        <v>1</v>
      </c>
      <c r="E79" s="37"/>
      <c r="F79" s="37" t="s">
        <v>1081</v>
      </c>
      <c r="G79" s="6" t="s">
        <v>350</v>
      </c>
      <c r="H79" s="6" t="s">
        <v>755</v>
      </c>
      <c r="I79" s="6" t="s">
        <v>352</v>
      </c>
      <c r="J79" s="6" t="s">
        <v>139</v>
      </c>
      <c r="K79" s="6">
        <v>9999</v>
      </c>
      <c r="L79" s="6"/>
      <c r="M79" s="6"/>
      <c r="N79" s="6"/>
      <c r="O79" s="6"/>
      <c r="P79" s="6"/>
      <c r="Q79" s="6"/>
      <c r="R79" s="6" t="s">
        <v>756</v>
      </c>
      <c r="S79" s="6" t="s">
        <v>757</v>
      </c>
      <c r="T79" s="6" t="s">
        <v>758</v>
      </c>
      <c r="U79" s="6"/>
      <c r="V79" s="6"/>
    </row>
    <row r="80" spans="1:23" s="68" customFormat="1" x14ac:dyDescent="0.15">
      <c r="A80" s="6">
        <v>502</v>
      </c>
      <c r="B80" s="6" t="s">
        <v>759</v>
      </c>
      <c r="C80" s="6" t="s">
        <v>754</v>
      </c>
      <c r="D80" s="6">
        <v>1</v>
      </c>
      <c r="E80" s="37"/>
      <c r="F80" s="37" t="s">
        <v>1081</v>
      </c>
      <c r="G80" s="6" t="s">
        <v>348</v>
      </c>
      <c r="H80" s="6" t="s">
        <v>192</v>
      </c>
      <c r="I80" s="6" t="s">
        <v>352</v>
      </c>
      <c r="J80" s="6" t="s">
        <v>139</v>
      </c>
      <c r="K80" s="6">
        <v>9999</v>
      </c>
      <c r="L80" s="6"/>
      <c r="M80" s="6"/>
      <c r="N80" s="6"/>
      <c r="O80" s="6"/>
      <c r="P80" s="6"/>
      <c r="Q80" s="6"/>
      <c r="R80" s="6" t="s">
        <v>756</v>
      </c>
      <c r="S80" s="6" t="s">
        <v>757</v>
      </c>
      <c r="T80" s="6" t="s">
        <v>194</v>
      </c>
      <c r="U80" s="6"/>
      <c r="V80" s="6"/>
    </row>
    <row r="81" spans="1:22" s="68" customFormat="1" x14ac:dyDescent="0.15">
      <c r="A81" s="6">
        <v>503</v>
      </c>
      <c r="B81" s="6" t="s">
        <v>760</v>
      </c>
      <c r="C81" s="6" t="s">
        <v>754</v>
      </c>
      <c r="D81" s="6">
        <v>1</v>
      </c>
      <c r="E81" s="37"/>
      <c r="F81" s="37" t="s">
        <v>1081</v>
      </c>
      <c r="G81" s="6" t="s">
        <v>235</v>
      </c>
      <c r="H81" s="6" t="s">
        <v>192</v>
      </c>
      <c r="I81" s="6" t="s">
        <v>193</v>
      </c>
      <c r="J81" s="6" t="s">
        <v>139</v>
      </c>
      <c r="K81" s="6">
        <v>9999</v>
      </c>
      <c r="L81" s="6"/>
      <c r="M81" s="6"/>
      <c r="N81" s="6"/>
      <c r="O81" s="6"/>
      <c r="P81" s="6"/>
      <c r="Q81" s="6"/>
      <c r="R81" s="6" t="s">
        <v>756</v>
      </c>
      <c r="S81" s="6" t="s">
        <v>761</v>
      </c>
      <c r="T81" s="6" t="s">
        <v>194</v>
      </c>
      <c r="U81" s="6"/>
      <c r="V81" s="6"/>
    </row>
    <row r="82" spans="1:22" s="68" customFormat="1" x14ac:dyDescent="0.15">
      <c r="A82" s="6">
        <v>504</v>
      </c>
      <c r="B82" s="6" t="s">
        <v>762</v>
      </c>
      <c r="C82" s="6" t="s">
        <v>754</v>
      </c>
      <c r="D82" s="6">
        <v>1</v>
      </c>
      <c r="E82" s="37"/>
      <c r="F82" s="37" t="s">
        <v>1081</v>
      </c>
      <c r="G82" s="6" t="s">
        <v>351</v>
      </c>
      <c r="H82" s="6" t="s">
        <v>755</v>
      </c>
      <c r="I82" s="6" t="s">
        <v>353</v>
      </c>
      <c r="J82" s="6" t="s">
        <v>139</v>
      </c>
      <c r="K82" s="6">
        <v>9999</v>
      </c>
      <c r="L82" s="6"/>
      <c r="M82" s="6"/>
      <c r="N82" s="6"/>
      <c r="O82" s="6"/>
      <c r="P82" s="6"/>
      <c r="Q82" s="6"/>
      <c r="R82" s="6" t="s">
        <v>756</v>
      </c>
      <c r="S82" s="6" t="s">
        <v>763</v>
      </c>
      <c r="T82" s="6" t="s">
        <v>758</v>
      </c>
      <c r="U82" s="6"/>
      <c r="V82" s="6"/>
    </row>
    <row r="83" spans="1:22" s="68" customFormat="1" x14ac:dyDescent="0.15">
      <c r="A83" s="6">
        <v>505</v>
      </c>
      <c r="B83" s="6" t="s">
        <v>764</v>
      </c>
      <c r="C83" s="6" t="s">
        <v>754</v>
      </c>
      <c r="D83" s="6">
        <v>1</v>
      </c>
      <c r="E83" s="37"/>
      <c r="F83" s="37" t="s">
        <v>1081</v>
      </c>
      <c r="G83" s="6" t="s">
        <v>765</v>
      </c>
      <c r="H83" s="6" t="s">
        <v>766</v>
      </c>
      <c r="I83" s="6"/>
      <c r="J83" s="6" t="s">
        <v>139</v>
      </c>
      <c r="K83" s="6">
        <v>9999</v>
      </c>
      <c r="L83" s="6"/>
      <c r="M83" s="6"/>
      <c r="N83" s="6"/>
      <c r="O83" s="6"/>
      <c r="P83" s="6"/>
      <c r="Q83" s="6"/>
      <c r="R83" s="6" t="s">
        <v>756</v>
      </c>
      <c r="S83" s="6" t="s">
        <v>767</v>
      </c>
      <c r="T83" s="6" t="s">
        <v>768</v>
      </c>
      <c r="U83" s="6"/>
      <c r="V83" s="6"/>
    </row>
    <row r="84" spans="1:22" s="68" customFormat="1" x14ac:dyDescent="0.15">
      <c r="A84" s="6">
        <v>506</v>
      </c>
      <c r="B84" s="6" t="s">
        <v>769</v>
      </c>
      <c r="C84" s="6" t="s">
        <v>754</v>
      </c>
      <c r="D84" s="6">
        <v>1</v>
      </c>
      <c r="E84" s="37"/>
      <c r="F84" s="37" t="s">
        <v>1081</v>
      </c>
      <c r="G84" s="6" t="s">
        <v>349</v>
      </c>
      <c r="H84" s="6" t="s">
        <v>770</v>
      </c>
      <c r="I84" s="6"/>
      <c r="J84" s="6" t="s">
        <v>139</v>
      </c>
      <c r="K84" s="6">
        <v>9999</v>
      </c>
      <c r="L84" s="6"/>
      <c r="M84" s="6"/>
      <c r="N84" s="6"/>
      <c r="O84" s="6"/>
      <c r="P84" s="6"/>
      <c r="Q84" s="6"/>
      <c r="R84" s="6" t="s">
        <v>756</v>
      </c>
      <c r="S84" s="6" t="s">
        <v>771</v>
      </c>
      <c r="T84" s="6" t="s">
        <v>327</v>
      </c>
      <c r="U84" s="6"/>
      <c r="V84" s="6"/>
    </row>
    <row r="85" spans="1:22" s="68" customFormat="1" x14ac:dyDescent="0.15">
      <c r="A85" s="6">
        <v>507</v>
      </c>
      <c r="B85" s="6" t="s">
        <v>772</v>
      </c>
      <c r="C85" s="6" t="s">
        <v>754</v>
      </c>
      <c r="D85" s="6">
        <v>1</v>
      </c>
      <c r="E85" s="37"/>
      <c r="F85" s="37" t="s">
        <v>1081</v>
      </c>
      <c r="G85" s="6" t="s">
        <v>263</v>
      </c>
      <c r="H85" s="6" t="s">
        <v>192</v>
      </c>
      <c r="I85" s="6" t="s">
        <v>193</v>
      </c>
      <c r="J85" s="6" t="s">
        <v>139</v>
      </c>
      <c r="K85" s="6">
        <v>9999</v>
      </c>
      <c r="L85" s="6"/>
      <c r="M85" s="6"/>
      <c r="N85" s="6"/>
      <c r="O85" s="6"/>
      <c r="P85" s="6"/>
      <c r="Q85" s="6"/>
      <c r="R85" s="6" t="s">
        <v>756</v>
      </c>
      <c r="S85" s="6" t="s">
        <v>763</v>
      </c>
      <c r="T85" s="6" t="s">
        <v>773</v>
      </c>
      <c r="U85" s="6"/>
      <c r="V85" s="6"/>
    </row>
    <row r="86" spans="1:22" s="68" customFormat="1" x14ac:dyDescent="0.15">
      <c r="A86" s="6">
        <v>508</v>
      </c>
      <c r="B86" s="6" t="s">
        <v>774</v>
      </c>
      <c r="C86" s="6" t="s">
        <v>775</v>
      </c>
      <c r="D86" s="6">
        <v>1</v>
      </c>
      <c r="E86" s="37"/>
      <c r="F86" s="37" t="s">
        <v>1081</v>
      </c>
      <c r="G86" s="6" t="s">
        <v>140</v>
      </c>
      <c r="H86" s="6" t="s">
        <v>192</v>
      </c>
      <c r="I86" s="6" t="s">
        <v>193</v>
      </c>
      <c r="J86" s="6" t="s">
        <v>139</v>
      </c>
      <c r="K86" s="6">
        <v>9999</v>
      </c>
      <c r="L86" s="6"/>
      <c r="M86" s="6"/>
      <c r="N86" s="6"/>
      <c r="O86" s="6"/>
      <c r="P86" s="6"/>
      <c r="Q86" s="6"/>
      <c r="R86" s="6" t="s">
        <v>756</v>
      </c>
      <c r="S86" s="6" t="s">
        <v>776</v>
      </c>
      <c r="T86" s="6" t="s">
        <v>194</v>
      </c>
      <c r="U86" s="6"/>
      <c r="V86" s="6"/>
    </row>
    <row r="87" spans="1:22" s="68" customFormat="1" x14ac:dyDescent="0.15">
      <c r="A87" s="6">
        <v>509</v>
      </c>
      <c r="B87" s="6" t="s">
        <v>774</v>
      </c>
      <c r="C87" s="6" t="s">
        <v>777</v>
      </c>
      <c r="D87" s="6">
        <v>1</v>
      </c>
      <c r="E87" s="37"/>
      <c r="F87" s="37" t="s">
        <v>1081</v>
      </c>
      <c r="G87" s="6" t="s">
        <v>140</v>
      </c>
      <c r="H87" s="6" t="s">
        <v>192</v>
      </c>
      <c r="I87" s="6" t="s">
        <v>193</v>
      </c>
      <c r="J87" s="6" t="s">
        <v>139</v>
      </c>
      <c r="K87" s="6">
        <v>9999</v>
      </c>
      <c r="L87" s="6"/>
      <c r="M87" s="6"/>
      <c r="N87" s="6"/>
      <c r="O87" s="6"/>
      <c r="P87" s="6"/>
      <c r="Q87" s="6"/>
      <c r="R87" s="6" t="s">
        <v>756</v>
      </c>
      <c r="S87" s="6" t="s">
        <v>778</v>
      </c>
      <c r="T87" s="6" t="s">
        <v>194</v>
      </c>
      <c r="U87" s="6"/>
      <c r="V87" s="6"/>
    </row>
    <row r="88" spans="1:22" s="68" customFormat="1" x14ac:dyDescent="0.15">
      <c r="A88" s="6">
        <v>510</v>
      </c>
      <c r="B88" s="6" t="s">
        <v>774</v>
      </c>
      <c r="C88" s="6" t="s">
        <v>779</v>
      </c>
      <c r="D88" s="6">
        <v>1</v>
      </c>
      <c r="E88" s="37"/>
      <c r="F88" s="37" t="s">
        <v>1081</v>
      </c>
      <c r="G88" s="6" t="s">
        <v>140</v>
      </c>
      <c r="H88" s="6" t="s">
        <v>192</v>
      </c>
      <c r="I88" s="6" t="s">
        <v>193</v>
      </c>
      <c r="J88" s="6" t="s">
        <v>139</v>
      </c>
      <c r="K88" s="6">
        <v>9999</v>
      </c>
      <c r="L88" s="6"/>
      <c r="M88" s="6"/>
      <c r="N88" s="6"/>
      <c r="O88" s="6"/>
      <c r="P88" s="6"/>
      <c r="Q88" s="6"/>
      <c r="R88" s="6" t="s">
        <v>756</v>
      </c>
      <c r="S88" s="6" t="s">
        <v>780</v>
      </c>
      <c r="T88" s="6" t="s">
        <v>194</v>
      </c>
      <c r="U88" s="6"/>
      <c r="V88" s="6"/>
    </row>
    <row r="89" spans="1:22" s="68" customFormat="1" x14ac:dyDescent="0.15">
      <c r="A89" s="6">
        <v>511</v>
      </c>
      <c r="B89" s="6" t="s">
        <v>781</v>
      </c>
      <c r="C89" s="6" t="s">
        <v>782</v>
      </c>
      <c r="D89" s="6">
        <v>1</v>
      </c>
      <c r="E89" s="37"/>
      <c r="F89" s="37" t="s">
        <v>1081</v>
      </c>
      <c r="G89" s="6" t="s">
        <v>140</v>
      </c>
      <c r="H89" s="6" t="s">
        <v>192</v>
      </c>
      <c r="I89" s="6" t="s">
        <v>193</v>
      </c>
      <c r="J89" s="6" t="s">
        <v>139</v>
      </c>
      <c r="K89" s="6">
        <v>9999</v>
      </c>
      <c r="L89" s="6"/>
      <c r="M89" s="6"/>
      <c r="N89" s="6"/>
      <c r="O89" s="6"/>
      <c r="P89" s="6"/>
      <c r="Q89" s="6"/>
      <c r="R89" s="6" t="s">
        <v>756</v>
      </c>
      <c r="S89" s="6" t="s">
        <v>783</v>
      </c>
      <c r="T89" s="6" t="s">
        <v>194</v>
      </c>
      <c r="U89" s="6"/>
      <c r="V89" s="6"/>
    </row>
    <row r="90" spans="1:22" s="68" customFormat="1" x14ac:dyDescent="0.15">
      <c r="A90" s="6">
        <v>512</v>
      </c>
      <c r="B90" s="6" t="s">
        <v>781</v>
      </c>
      <c r="C90" s="6" t="s">
        <v>784</v>
      </c>
      <c r="D90" s="6">
        <v>1</v>
      </c>
      <c r="E90" s="37"/>
      <c r="F90" s="37" t="s">
        <v>1081</v>
      </c>
      <c r="G90" s="6" t="s">
        <v>140</v>
      </c>
      <c r="H90" s="6" t="s">
        <v>192</v>
      </c>
      <c r="I90" s="6" t="s">
        <v>193</v>
      </c>
      <c r="J90" s="6" t="s">
        <v>139</v>
      </c>
      <c r="K90" s="6">
        <v>9999</v>
      </c>
      <c r="L90" s="6"/>
      <c r="M90" s="6"/>
      <c r="N90" s="6"/>
      <c r="O90" s="6"/>
      <c r="P90" s="6"/>
      <c r="Q90" s="6"/>
      <c r="R90" s="6" t="s">
        <v>756</v>
      </c>
      <c r="S90" s="6" t="s">
        <v>785</v>
      </c>
      <c r="T90" s="6" t="s">
        <v>194</v>
      </c>
      <c r="U90" s="6"/>
      <c r="V90" s="6"/>
    </row>
    <row r="91" spans="1:22" s="68" customFormat="1" x14ac:dyDescent="0.15">
      <c r="A91" s="6">
        <v>513</v>
      </c>
      <c r="B91" s="6" t="s">
        <v>774</v>
      </c>
      <c r="C91" s="6" t="s">
        <v>786</v>
      </c>
      <c r="D91" s="6">
        <v>1</v>
      </c>
      <c r="E91" s="37"/>
      <c r="F91" s="37" t="s">
        <v>1081</v>
      </c>
      <c r="G91" s="6" t="s">
        <v>140</v>
      </c>
      <c r="H91" s="6" t="s">
        <v>192</v>
      </c>
      <c r="I91" s="6" t="s">
        <v>193</v>
      </c>
      <c r="J91" s="6" t="s">
        <v>139</v>
      </c>
      <c r="K91" s="6">
        <v>9999</v>
      </c>
      <c r="L91" s="6"/>
      <c r="M91" s="6"/>
      <c r="N91" s="6"/>
      <c r="O91" s="6"/>
      <c r="P91" s="6"/>
      <c r="Q91" s="6"/>
      <c r="R91" s="6" t="s">
        <v>756</v>
      </c>
      <c r="S91" s="6" t="s">
        <v>787</v>
      </c>
      <c r="T91" s="6" t="s">
        <v>194</v>
      </c>
      <c r="U91" s="6"/>
      <c r="V91" s="6"/>
    </row>
    <row r="92" spans="1:22" s="68" customFormat="1" x14ac:dyDescent="0.15">
      <c r="A92" s="6">
        <v>514</v>
      </c>
      <c r="B92" s="6" t="s">
        <v>774</v>
      </c>
      <c r="C92" s="6" t="s">
        <v>788</v>
      </c>
      <c r="D92" s="6">
        <v>1</v>
      </c>
      <c r="E92" s="37"/>
      <c r="F92" s="37" t="s">
        <v>1081</v>
      </c>
      <c r="G92" s="6" t="s">
        <v>140</v>
      </c>
      <c r="H92" s="6" t="s">
        <v>192</v>
      </c>
      <c r="I92" s="6" t="s">
        <v>193</v>
      </c>
      <c r="J92" s="6" t="s">
        <v>139</v>
      </c>
      <c r="K92" s="6">
        <v>9999</v>
      </c>
      <c r="L92" s="6"/>
      <c r="M92" s="6"/>
      <c r="N92" s="6"/>
      <c r="O92" s="6"/>
      <c r="P92" s="6"/>
      <c r="Q92" s="6"/>
      <c r="R92" s="6" t="s">
        <v>756</v>
      </c>
      <c r="S92" s="6" t="s">
        <v>789</v>
      </c>
      <c r="T92" s="6" t="s">
        <v>194</v>
      </c>
      <c r="U92" s="6"/>
      <c r="V92" s="6"/>
    </row>
    <row r="93" spans="1:22" s="68" customFormat="1" x14ac:dyDescent="0.15">
      <c r="A93" s="6">
        <v>551</v>
      </c>
      <c r="B93" s="6" t="s">
        <v>790</v>
      </c>
      <c r="C93" s="69" t="s">
        <v>791</v>
      </c>
      <c r="D93" s="6">
        <v>1</v>
      </c>
      <c r="E93" s="37"/>
      <c r="F93" s="67"/>
      <c r="G93" s="6" t="s">
        <v>557</v>
      </c>
      <c r="H93" s="6" t="s">
        <v>547</v>
      </c>
      <c r="I93" s="6" t="s">
        <v>792</v>
      </c>
      <c r="J93" s="57" t="s">
        <v>653</v>
      </c>
      <c r="K93" s="6">
        <v>8</v>
      </c>
      <c r="L93" s="6">
        <v>10</v>
      </c>
      <c r="M93" s="6"/>
      <c r="N93" s="6"/>
      <c r="O93" s="6"/>
      <c r="P93" s="6"/>
      <c r="Q93" s="6"/>
      <c r="R93" s="6"/>
      <c r="S93" s="6"/>
      <c r="T93" s="6" t="s">
        <v>194</v>
      </c>
      <c r="U93" s="6"/>
      <c r="V93" s="6"/>
    </row>
    <row r="94" spans="1:22" s="68" customFormat="1" x14ac:dyDescent="0.15">
      <c r="A94" s="6">
        <v>552</v>
      </c>
      <c r="B94" s="6" t="s">
        <v>793</v>
      </c>
      <c r="C94" s="6" t="s">
        <v>794</v>
      </c>
      <c r="D94" s="6">
        <v>1</v>
      </c>
      <c r="E94" s="37"/>
      <c r="F94" s="67"/>
      <c r="G94" s="6" t="s">
        <v>546</v>
      </c>
      <c r="H94" s="6" t="s">
        <v>547</v>
      </c>
      <c r="I94" s="6" t="s">
        <v>548</v>
      </c>
      <c r="J94" s="57" t="s">
        <v>653</v>
      </c>
      <c r="K94" s="6">
        <v>11</v>
      </c>
      <c r="L94" s="6">
        <v>13</v>
      </c>
      <c r="M94" s="6"/>
      <c r="N94" s="6"/>
      <c r="O94" s="6"/>
      <c r="P94" s="6"/>
      <c r="Q94" s="6"/>
      <c r="R94" s="6"/>
      <c r="S94" s="6"/>
      <c r="T94" s="6" t="s">
        <v>795</v>
      </c>
      <c r="U94" s="6"/>
      <c r="V94" s="6"/>
    </row>
    <row r="95" spans="1:22" s="68" customFormat="1" x14ac:dyDescent="0.15">
      <c r="A95" s="6">
        <v>553</v>
      </c>
      <c r="B95" s="6" t="s">
        <v>796</v>
      </c>
      <c r="C95" s="6" t="s">
        <v>797</v>
      </c>
      <c r="D95" s="6">
        <v>1</v>
      </c>
      <c r="E95" s="37"/>
      <c r="F95" s="67"/>
      <c r="G95" s="6" t="s">
        <v>798</v>
      </c>
      <c r="H95" s="6" t="s">
        <v>799</v>
      </c>
      <c r="I95" s="6" t="s">
        <v>800</v>
      </c>
      <c r="J95" s="57" t="s">
        <v>653</v>
      </c>
      <c r="K95" s="6">
        <v>14</v>
      </c>
      <c r="L95" s="6">
        <v>16</v>
      </c>
      <c r="M95" s="6"/>
      <c r="N95" s="6"/>
      <c r="O95" s="6"/>
      <c r="P95" s="6"/>
      <c r="Q95" s="6"/>
      <c r="R95" s="6"/>
      <c r="S95" s="6"/>
      <c r="T95" s="6" t="s">
        <v>194</v>
      </c>
      <c r="U95" s="6"/>
      <c r="V95" s="6"/>
    </row>
    <row r="96" spans="1:22" s="68" customFormat="1" x14ac:dyDescent="0.15">
      <c r="A96" s="6">
        <v>554</v>
      </c>
      <c r="B96" s="6" t="s">
        <v>801</v>
      </c>
      <c r="C96" s="6" t="s">
        <v>802</v>
      </c>
      <c r="D96" s="6">
        <v>1</v>
      </c>
      <c r="E96" s="37"/>
      <c r="F96" s="67"/>
      <c r="G96" s="6" t="s">
        <v>803</v>
      </c>
      <c r="H96" s="6" t="s">
        <v>547</v>
      </c>
      <c r="I96" s="6" t="s">
        <v>804</v>
      </c>
      <c r="J96" s="57" t="s">
        <v>653</v>
      </c>
      <c r="K96" s="6">
        <v>17</v>
      </c>
      <c r="L96" s="6">
        <v>19</v>
      </c>
      <c r="M96" s="6"/>
      <c r="N96" s="6"/>
      <c r="O96" s="6"/>
      <c r="P96" s="6"/>
      <c r="Q96" s="6"/>
      <c r="R96" s="6"/>
      <c r="S96" s="6"/>
      <c r="T96" s="6" t="s">
        <v>194</v>
      </c>
      <c r="U96" s="6"/>
      <c r="V96" s="6"/>
    </row>
    <row r="97" spans="1:22" s="68" customFormat="1" x14ac:dyDescent="0.15">
      <c r="A97" s="6">
        <v>555</v>
      </c>
      <c r="B97" s="6" t="s">
        <v>805</v>
      </c>
      <c r="C97" s="6" t="s">
        <v>806</v>
      </c>
      <c r="D97" s="6">
        <v>1</v>
      </c>
      <c r="E97" s="37"/>
      <c r="F97" s="67"/>
      <c r="G97" s="6" t="s">
        <v>557</v>
      </c>
      <c r="H97" s="6" t="s">
        <v>807</v>
      </c>
      <c r="I97" s="6" t="s">
        <v>808</v>
      </c>
      <c r="J97" s="57" t="s">
        <v>809</v>
      </c>
      <c r="K97" s="6">
        <v>20</v>
      </c>
      <c r="L97" s="6">
        <v>22</v>
      </c>
      <c r="M97" s="6"/>
      <c r="N97" s="6"/>
      <c r="O97" s="6"/>
      <c r="P97" s="6"/>
      <c r="Q97" s="6"/>
      <c r="R97" s="6"/>
      <c r="S97" s="6"/>
      <c r="T97" s="6" t="s">
        <v>194</v>
      </c>
      <c r="U97" s="6"/>
      <c r="V97" s="6"/>
    </row>
    <row r="98" spans="1:22" s="68" customFormat="1" x14ac:dyDescent="0.15">
      <c r="A98" s="6">
        <v>556</v>
      </c>
      <c r="B98" s="6" t="s">
        <v>810</v>
      </c>
      <c r="C98" s="6" t="s">
        <v>811</v>
      </c>
      <c r="D98" s="6">
        <v>1</v>
      </c>
      <c r="E98" s="37"/>
      <c r="F98" s="67"/>
      <c r="G98" s="6" t="s">
        <v>546</v>
      </c>
      <c r="H98" s="6" t="s">
        <v>807</v>
      </c>
      <c r="I98" s="6" t="s">
        <v>548</v>
      </c>
      <c r="J98" s="57" t="s">
        <v>653</v>
      </c>
      <c r="K98" s="6">
        <v>23</v>
      </c>
      <c r="L98" s="6">
        <v>25</v>
      </c>
      <c r="M98" s="6"/>
      <c r="N98" s="6"/>
      <c r="O98" s="6"/>
      <c r="P98" s="6"/>
      <c r="Q98" s="6"/>
      <c r="R98" s="6"/>
      <c r="S98" s="6"/>
      <c r="T98" s="6" t="s">
        <v>559</v>
      </c>
      <c r="U98" s="6"/>
      <c r="V98" s="6"/>
    </row>
    <row r="99" spans="1:22" s="68" customFormat="1" x14ac:dyDescent="0.15">
      <c r="A99" s="6">
        <v>557</v>
      </c>
      <c r="B99" s="6" t="s">
        <v>812</v>
      </c>
      <c r="C99" s="6" t="s">
        <v>813</v>
      </c>
      <c r="D99" s="6">
        <v>1</v>
      </c>
      <c r="E99" s="37"/>
      <c r="F99" s="67"/>
      <c r="G99" s="6" t="s">
        <v>798</v>
      </c>
      <c r="H99" s="6" t="s">
        <v>547</v>
      </c>
      <c r="I99" s="6" t="s">
        <v>800</v>
      </c>
      <c r="J99" s="57" t="s">
        <v>653</v>
      </c>
      <c r="K99" s="6">
        <v>26</v>
      </c>
      <c r="L99" s="6">
        <v>28</v>
      </c>
      <c r="M99" s="6"/>
      <c r="N99" s="6"/>
      <c r="O99" s="6"/>
      <c r="P99" s="6"/>
      <c r="Q99" s="6"/>
      <c r="R99" s="6"/>
      <c r="S99" s="6"/>
      <c r="T99" s="6" t="s">
        <v>194</v>
      </c>
      <c r="U99" s="6"/>
      <c r="V99" s="6"/>
    </row>
    <row r="100" spans="1:22" s="68" customFormat="1" x14ac:dyDescent="0.15">
      <c r="A100" s="6">
        <v>558</v>
      </c>
      <c r="B100" s="6" t="s">
        <v>814</v>
      </c>
      <c r="C100" s="6" t="s">
        <v>815</v>
      </c>
      <c r="D100" s="6">
        <v>1</v>
      </c>
      <c r="E100" s="37"/>
      <c r="F100" s="67"/>
      <c r="G100" s="6" t="s">
        <v>816</v>
      </c>
      <c r="H100" s="6" t="s">
        <v>547</v>
      </c>
      <c r="I100" s="6" t="s">
        <v>817</v>
      </c>
      <c r="J100" s="57" t="s">
        <v>653</v>
      </c>
      <c r="K100" s="6">
        <v>29</v>
      </c>
      <c r="L100" s="6">
        <v>31</v>
      </c>
      <c r="M100" s="6"/>
      <c r="N100" s="6"/>
      <c r="O100" s="6"/>
      <c r="P100" s="6"/>
      <c r="Q100" s="6"/>
      <c r="R100" s="6"/>
      <c r="S100" s="6"/>
      <c r="T100" s="6" t="s">
        <v>194</v>
      </c>
      <c r="U100" s="6"/>
      <c r="V100" s="6"/>
    </row>
    <row r="101" spans="1:22" s="68" customFormat="1" x14ac:dyDescent="0.15">
      <c r="A101" s="6">
        <v>559</v>
      </c>
      <c r="B101" s="6" t="s">
        <v>790</v>
      </c>
      <c r="C101" s="6" t="s">
        <v>818</v>
      </c>
      <c r="D101" s="6">
        <v>1</v>
      </c>
      <c r="E101" s="37"/>
      <c r="F101" s="67"/>
      <c r="G101" s="6" t="s">
        <v>557</v>
      </c>
      <c r="H101" s="6" t="s">
        <v>547</v>
      </c>
      <c r="I101" s="6" t="s">
        <v>819</v>
      </c>
      <c r="J101" s="57" t="s">
        <v>820</v>
      </c>
      <c r="K101" s="6">
        <v>32</v>
      </c>
      <c r="L101" s="6">
        <v>34</v>
      </c>
      <c r="M101" s="6"/>
      <c r="N101" s="6"/>
      <c r="O101" s="6"/>
      <c r="P101" s="6"/>
      <c r="Q101" s="6"/>
      <c r="R101" s="6"/>
      <c r="S101" s="6"/>
      <c r="T101" s="6" t="s">
        <v>194</v>
      </c>
      <c r="U101" s="6"/>
      <c r="V101" s="6"/>
    </row>
    <row r="102" spans="1:22" s="68" customFormat="1" x14ac:dyDescent="0.15">
      <c r="A102" s="6">
        <v>560</v>
      </c>
      <c r="B102" s="6" t="s">
        <v>821</v>
      </c>
      <c r="C102" s="6" t="s">
        <v>822</v>
      </c>
      <c r="D102" s="6">
        <v>1</v>
      </c>
      <c r="E102" s="37"/>
      <c r="F102" s="67"/>
      <c r="G102" s="6" t="s">
        <v>546</v>
      </c>
      <c r="H102" s="6" t="s">
        <v>547</v>
      </c>
      <c r="I102" s="6" t="s">
        <v>548</v>
      </c>
      <c r="J102" s="57" t="s">
        <v>653</v>
      </c>
      <c r="K102" s="6">
        <v>35</v>
      </c>
      <c r="L102" s="6">
        <v>37</v>
      </c>
      <c r="M102" s="6"/>
      <c r="N102" s="6"/>
      <c r="O102" s="6"/>
      <c r="P102" s="6"/>
      <c r="Q102" s="6"/>
      <c r="R102" s="6"/>
      <c r="S102" s="6"/>
      <c r="T102" s="6" t="s">
        <v>795</v>
      </c>
      <c r="U102" s="6"/>
      <c r="V102" s="6"/>
    </row>
    <row r="103" spans="1:22" s="68" customFormat="1" x14ac:dyDescent="0.15">
      <c r="A103" s="6">
        <v>561</v>
      </c>
      <c r="B103" s="6" t="s">
        <v>812</v>
      </c>
      <c r="C103" s="6" t="s">
        <v>823</v>
      </c>
      <c r="D103" s="6">
        <v>1</v>
      </c>
      <c r="E103" s="37"/>
      <c r="F103" s="67"/>
      <c r="G103" s="6" t="s">
        <v>798</v>
      </c>
      <c r="H103" s="6" t="s">
        <v>547</v>
      </c>
      <c r="I103" s="6" t="s">
        <v>800</v>
      </c>
      <c r="J103" s="57" t="s">
        <v>653</v>
      </c>
      <c r="K103" s="6">
        <v>38</v>
      </c>
      <c r="L103" s="6">
        <v>40</v>
      </c>
      <c r="M103" s="6"/>
      <c r="N103" s="6"/>
      <c r="O103" s="6"/>
      <c r="P103" s="6"/>
      <c r="Q103" s="6"/>
      <c r="R103" s="6"/>
      <c r="S103" s="6"/>
      <c r="T103" s="6" t="s">
        <v>194</v>
      </c>
      <c r="U103" s="6"/>
      <c r="V103" s="6"/>
    </row>
    <row r="104" spans="1:22" s="68" customFormat="1" x14ac:dyDescent="0.15">
      <c r="A104" s="6">
        <v>562</v>
      </c>
      <c r="B104" s="6" t="s">
        <v>801</v>
      </c>
      <c r="C104" s="6" t="s">
        <v>824</v>
      </c>
      <c r="D104" s="6">
        <v>1</v>
      </c>
      <c r="E104" s="37"/>
      <c r="F104" s="67"/>
      <c r="G104" s="6" t="s">
        <v>825</v>
      </c>
      <c r="H104" s="6" t="s">
        <v>826</v>
      </c>
      <c r="I104" s="6" t="s">
        <v>554</v>
      </c>
      <c r="J104" s="57" t="s">
        <v>653</v>
      </c>
      <c r="K104" s="6">
        <v>41</v>
      </c>
      <c r="L104" s="6">
        <v>43</v>
      </c>
      <c r="M104" s="6"/>
      <c r="N104" s="6"/>
      <c r="O104" s="6"/>
      <c r="P104" s="6"/>
      <c r="Q104" s="6"/>
      <c r="R104" s="6"/>
      <c r="S104" s="6"/>
      <c r="T104" s="6" t="s">
        <v>194</v>
      </c>
      <c r="U104" s="6"/>
      <c r="V104" s="6"/>
    </row>
    <row r="105" spans="1:22" s="68" customFormat="1" x14ac:dyDescent="0.15">
      <c r="A105" s="6">
        <v>563</v>
      </c>
      <c r="B105" s="6" t="s">
        <v>760</v>
      </c>
      <c r="C105" s="69" t="s">
        <v>827</v>
      </c>
      <c r="D105" s="6">
        <v>1</v>
      </c>
      <c r="E105" s="37"/>
      <c r="F105" s="67"/>
      <c r="G105" s="6" t="s">
        <v>235</v>
      </c>
      <c r="H105" s="6" t="s">
        <v>192</v>
      </c>
      <c r="I105" s="6" t="s">
        <v>193</v>
      </c>
      <c r="J105" s="57" t="s">
        <v>653</v>
      </c>
      <c r="K105" s="6">
        <v>8</v>
      </c>
      <c r="L105" s="6">
        <v>10</v>
      </c>
      <c r="M105" s="6"/>
      <c r="N105" s="6"/>
      <c r="O105" s="6"/>
      <c r="P105" s="6"/>
      <c r="Q105" s="6"/>
      <c r="R105" s="6"/>
      <c r="S105" s="6"/>
      <c r="T105" s="6" t="s">
        <v>194</v>
      </c>
      <c r="U105" s="6"/>
      <c r="V105" s="6"/>
    </row>
    <row r="106" spans="1:22" s="68" customFormat="1" x14ac:dyDescent="0.15">
      <c r="A106" s="6">
        <v>564</v>
      </c>
      <c r="B106" s="6" t="s">
        <v>772</v>
      </c>
      <c r="C106" s="6" t="s">
        <v>828</v>
      </c>
      <c r="D106" s="6">
        <v>1</v>
      </c>
      <c r="E106" s="37"/>
      <c r="F106" s="67"/>
      <c r="G106" s="6" t="s">
        <v>263</v>
      </c>
      <c r="H106" s="6" t="s">
        <v>192</v>
      </c>
      <c r="I106" s="6" t="s">
        <v>193</v>
      </c>
      <c r="J106" s="57" t="s">
        <v>829</v>
      </c>
      <c r="K106" s="6">
        <v>11</v>
      </c>
      <c r="L106" s="6">
        <v>13</v>
      </c>
      <c r="M106" s="6"/>
      <c r="N106" s="6"/>
      <c r="O106" s="6"/>
      <c r="P106" s="6"/>
      <c r="Q106" s="6"/>
      <c r="R106" s="6"/>
      <c r="S106" s="6"/>
      <c r="T106" s="6" t="s">
        <v>773</v>
      </c>
      <c r="U106" s="6"/>
      <c r="V106" s="6"/>
    </row>
    <row r="107" spans="1:22" s="68" customFormat="1" x14ac:dyDescent="0.15">
      <c r="A107" s="6">
        <v>565</v>
      </c>
      <c r="B107" s="6" t="s">
        <v>830</v>
      </c>
      <c r="C107" s="6" t="s">
        <v>831</v>
      </c>
      <c r="D107" s="6">
        <v>1</v>
      </c>
      <c r="E107" s="37"/>
      <c r="F107" s="67"/>
      <c r="G107" s="6" t="s">
        <v>140</v>
      </c>
      <c r="H107" s="6" t="s">
        <v>832</v>
      </c>
      <c r="I107" s="6" t="s">
        <v>193</v>
      </c>
      <c r="J107" s="57" t="s">
        <v>653</v>
      </c>
      <c r="K107" s="6">
        <v>14</v>
      </c>
      <c r="L107" s="6">
        <v>16</v>
      </c>
      <c r="M107" s="6"/>
      <c r="N107" s="6"/>
      <c r="O107" s="6"/>
      <c r="P107" s="6"/>
      <c r="Q107" s="6"/>
      <c r="R107" s="6"/>
      <c r="S107" s="6"/>
      <c r="T107" s="6" t="s">
        <v>559</v>
      </c>
      <c r="U107" s="6"/>
      <c r="V107" s="6"/>
    </row>
    <row r="108" spans="1:22" s="68" customFormat="1" x14ac:dyDescent="0.15">
      <c r="A108" s="6">
        <v>566</v>
      </c>
      <c r="B108" s="6" t="s">
        <v>760</v>
      </c>
      <c r="C108" s="6" t="s">
        <v>833</v>
      </c>
      <c r="D108" s="6">
        <v>1</v>
      </c>
      <c r="E108" s="37"/>
      <c r="F108" s="67"/>
      <c r="G108" s="6" t="s">
        <v>235</v>
      </c>
      <c r="H108" s="6" t="s">
        <v>192</v>
      </c>
      <c r="I108" s="6" t="s">
        <v>193</v>
      </c>
      <c r="J108" s="57" t="s">
        <v>653</v>
      </c>
      <c r="K108" s="6">
        <v>17</v>
      </c>
      <c r="L108" s="6">
        <v>19</v>
      </c>
      <c r="M108" s="6"/>
      <c r="N108" s="6"/>
      <c r="O108" s="6"/>
      <c r="P108" s="6"/>
      <c r="Q108" s="6"/>
      <c r="R108" s="6"/>
      <c r="S108" s="6"/>
      <c r="T108" s="6" t="s">
        <v>194</v>
      </c>
      <c r="U108" s="6"/>
      <c r="V108" s="6"/>
    </row>
    <row r="109" spans="1:22" s="68" customFormat="1" x14ac:dyDescent="0.15">
      <c r="A109" s="6">
        <v>567</v>
      </c>
      <c r="B109" s="6" t="s">
        <v>772</v>
      </c>
      <c r="C109" s="6" t="s">
        <v>834</v>
      </c>
      <c r="D109" s="6">
        <v>1</v>
      </c>
      <c r="E109" s="37"/>
      <c r="F109" s="67"/>
      <c r="G109" s="6" t="s">
        <v>263</v>
      </c>
      <c r="H109" s="6" t="s">
        <v>192</v>
      </c>
      <c r="I109" s="6" t="s">
        <v>193</v>
      </c>
      <c r="J109" s="57" t="s">
        <v>653</v>
      </c>
      <c r="K109" s="6">
        <v>20</v>
      </c>
      <c r="L109" s="6">
        <v>22</v>
      </c>
      <c r="M109" s="6"/>
      <c r="N109" s="6"/>
      <c r="O109" s="6"/>
      <c r="P109" s="6"/>
      <c r="Q109" s="6"/>
      <c r="R109" s="6"/>
      <c r="S109" s="6"/>
      <c r="T109" s="6" t="s">
        <v>773</v>
      </c>
      <c r="U109" s="6"/>
      <c r="V109" s="6"/>
    </row>
    <row r="110" spans="1:22" s="68" customFormat="1" x14ac:dyDescent="0.15">
      <c r="A110" s="6">
        <v>568</v>
      </c>
      <c r="B110" s="6" t="s">
        <v>830</v>
      </c>
      <c r="C110" s="6" t="s">
        <v>835</v>
      </c>
      <c r="D110" s="6">
        <v>1</v>
      </c>
      <c r="E110" s="37"/>
      <c r="F110" s="67"/>
      <c r="G110" s="6" t="s">
        <v>140</v>
      </c>
      <c r="H110" s="6" t="s">
        <v>832</v>
      </c>
      <c r="I110" s="6" t="s">
        <v>193</v>
      </c>
      <c r="J110" s="57" t="s">
        <v>653</v>
      </c>
      <c r="K110" s="6">
        <v>23</v>
      </c>
      <c r="L110" s="6">
        <v>25</v>
      </c>
      <c r="M110" s="6"/>
      <c r="N110" s="6"/>
      <c r="O110" s="6"/>
      <c r="P110" s="6"/>
      <c r="Q110" s="6"/>
      <c r="R110" s="6"/>
      <c r="S110" s="6"/>
      <c r="T110" s="6" t="s">
        <v>559</v>
      </c>
      <c r="U110" s="6"/>
      <c r="V110" s="6"/>
    </row>
    <row r="111" spans="1:22" s="68" customFormat="1" x14ac:dyDescent="0.15">
      <c r="A111" s="6">
        <v>569</v>
      </c>
      <c r="B111" s="6" t="s">
        <v>760</v>
      </c>
      <c r="C111" s="6" t="s">
        <v>836</v>
      </c>
      <c r="D111" s="6">
        <v>1</v>
      </c>
      <c r="E111" s="37"/>
      <c r="F111" s="67"/>
      <c r="G111" s="6" t="s">
        <v>235</v>
      </c>
      <c r="H111" s="6" t="s">
        <v>192</v>
      </c>
      <c r="I111" s="6" t="s">
        <v>193</v>
      </c>
      <c r="J111" s="57" t="s">
        <v>820</v>
      </c>
      <c r="K111" s="6">
        <v>26</v>
      </c>
      <c r="L111" s="6">
        <v>28</v>
      </c>
      <c r="M111" s="6"/>
      <c r="N111" s="6"/>
      <c r="O111" s="6"/>
      <c r="P111" s="6"/>
      <c r="Q111" s="6"/>
      <c r="R111" s="6"/>
      <c r="S111" s="6"/>
      <c r="T111" s="6" t="s">
        <v>194</v>
      </c>
      <c r="U111" s="6"/>
      <c r="V111" s="6"/>
    </row>
    <row r="112" spans="1:22" s="68" customFormat="1" x14ac:dyDescent="0.15">
      <c r="A112" s="6">
        <v>570</v>
      </c>
      <c r="B112" s="6" t="s">
        <v>772</v>
      </c>
      <c r="C112" s="6" t="s">
        <v>815</v>
      </c>
      <c r="D112" s="6">
        <v>1</v>
      </c>
      <c r="E112" s="37"/>
      <c r="F112" s="67"/>
      <c r="G112" s="6" t="s">
        <v>263</v>
      </c>
      <c r="H112" s="6" t="s">
        <v>192</v>
      </c>
      <c r="I112" s="6" t="s">
        <v>193</v>
      </c>
      <c r="J112" s="57" t="s">
        <v>653</v>
      </c>
      <c r="K112" s="6">
        <v>29</v>
      </c>
      <c r="L112" s="6">
        <v>31</v>
      </c>
      <c r="M112" s="69"/>
      <c r="N112" s="69"/>
      <c r="O112" s="6"/>
      <c r="P112" s="6"/>
      <c r="Q112" s="6"/>
      <c r="R112" s="6"/>
      <c r="S112" s="6"/>
      <c r="T112" s="6" t="s">
        <v>773</v>
      </c>
      <c r="U112" s="6"/>
      <c r="V112" s="6"/>
    </row>
    <row r="113" spans="1:22" s="68" customFormat="1" x14ac:dyDescent="0.15">
      <c r="A113" s="6">
        <v>571</v>
      </c>
      <c r="B113" s="6" t="s">
        <v>830</v>
      </c>
      <c r="C113" s="6" t="s">
        <v>818</v>
      </c>
      <c r="D113" s="6">
        <v>1</v>
      </c>
      <c r="E113" s="37"/>
      <c r="F113" s="67"/>
      <c r="G113" s="6" t="s">
        <v>140</v>
      </c>
      <c r="H113" s="6" t="s">
        <v>832</v>
      </c>
      <c r="I113" s="6" t="s">
        <v>193</v>
      </c>
      <c r="J113" s="57" t="s">
        <v>653</v>
      </c>
      <c r="K113" s="6">
        <v>32</v>
      </c>
      <c r="L113" s="6">
        <v>34</v>
      </c>
      <c r="M113" s="6"/>
      <c r="N113" s="6"/>
      <c r="O113" s="6"/>
      <c r="P113" s="6"/>
      <c r="Q113" s="6"/>
      <c r="R113" s="6"/>
      <c r="S113" s="6"/>
      <c r="T113" s="6" t="s">
        <v>559</v>
      </c>
      <c r="U113" s="6"/>
      <c r="V113" s="6"/>
    </row>
    <row r="114" spans="1:22" s="68" customFormat="1" x14ac:dyDescent="0.15">
      <c r="A114" s="6">
        <v>572</v>
      </c>
      <c r="B114" s="6" t="s">
        <v>760</v>
      </c>
      <c r="C114" s="6" t="s">
        <v>837</v>
      </c>
      <c r="D114" s="6">
        <v>1</v>
      </c>
      <c r="E114" s="37"/>
      <c r="F114" s="67"/>
      <c r="G114" s="6" t="s">
        <v>235</v>
      </c>
      <c r="H114" s="6" t="s">
        <v>192</v>
      </c>
      <c r="I114" s="6" t="s">
        <v>193</v>
      </c>
      <c r="J114" s="57" t="s">
        <v>653</v>
      </c>
      <c r="K114" s="6">
        <v>35</v>
      </c>
      <c r="L114" s="6">
        <v>37</v>
      </c>
      <c r="M114" s="6"/>
      <c r="N114" s="6"/>
      <c r="O114" s="6"/>
      <c r="P114" s="6"/>
      <c r="Q114" s="6"/>
      <c r="R114" s="6"/>
      <c r="S114" s="6"/>
      <c r="T114" s="6" t="s">
        <v>194</v>
      </c>
      <c r="U114" s="6"/>
      <c r="V114" s="6"/>
    </row>
    <row r="115" spans="1:22" s="68" customFormat="1" x14ac:dyDescent="0.15">
      <c r="A115" s="6">
        <v>573</v>
      </c>
      <c r="B115" s="6" t="s">
        <v>772</v>
      </c>
      <c r="C115" s="6" t="s">
        <v>823</v>
      </c>
      <c r="D115" s="6">
        <v>1</v>
      </c>
      <c r="E115" s="37"/>
      <c r="F115" s="67"/>
      <c r="G115" s="6" t="s">
        <v>263</v>
      </c>
      <c r="H115" s="6" t="s">
        <v>192</v>
      </c>
      <c r="I115" s="6" t="s">
        <v>193</v>
      </c>
      <c r="J115" s="57" t="s">
        <v>820</v>
      </c>
      <c r="K115" s="6">
        <v>38</v>
      </c>
      <c r="L115" s="6">
        <v>40</v>
      </c>
      <c r="M115" s="6"/>
      <c r="N115" s="6"/>
      <c r="O115" s="6"/>
      <c r="P115" s="6"/>
      <c r="Q115" s="6"/>
      <c r="R115" s="6"/>
      <c r="S115" s="6"/>
      <c r="T115" s="6" t="s">
        <v>773</v>
      </c>
      <c r="U115" s="6"/>
      <c r="V115" s="6"/>
    </row>
    <row r="116" spans="1:22" s="68" customFormat="1" x14ac:dyDescent="0.15">
      <c r="A116" s="6">
        <v>574</v>
      </c>
      <c r="B116" s="6" t="s">
        <v>830</v>
      </c>
      <c r="C116" s="6" t="s">
        <v>824</v>
      </c>
      <c r="D116" s="6">
        <v>1</v>
      </c>
      <c r="E116" s="37"/>
      <c r="F116" s="67"/>
      <c r="G116" s="6" t="s">
        <v>140</v>
      </c>
      <c r="H116" s="6" t="s">
        <v>838</v>
      </c>
      <c r="I116" s="6" t="s">
        <v>193</v>
      </c>
      <c r="J116" s="57" t="s">
        <v>653</v>
      </c>
      <c r="K116" s="6">
        <v>41</v>
      </c>
      <c r="L116" s="6">
        <v>43</v>
      </c>
      <c r="M116" s="6"/>
      <c r="N116" s="6"/>
      <c r="O116" s="6"/>
      <c r="P116" s="6"/>
      <c r="Q116" s="6"/>
      <c r="R116" s="6"/>
      <c r="S116" s="6"/>
      <c r="T116" s="6" t="s">
        <v>795</v>
      </c>
      <c r="U116" s="6"/>
      <c r="V116" s="6"/>
    </row>
    <row r="117" spans="1:22" s="68" customFormat="1" x14ac:dyDescent="0.15">
      <c r="A117" s="6">
        <v>575</v>
      </c>
      <c r="B117" s="6" t="s">
        <v>839</v>
      </c>
      <c r="C117" s="69" t="s">
        <v>791</v>
      </c>
      <c r="D117" s="6">
        <v>1</v>
      </c>
      <c r="E117" s="37"/>
      <c r="F117" s="67"/>
      <c r="G117" s="6"/>
      <c r="H117" s="6"/>
      <c r="I117" s="6"/>
      <c r="J117" s="57" t="s">
        <v>653</v>
      </c>
      <c r="K117" s="6">
        <v>8</v>
      </c>
      <c r="L117" s="6">
        <v>10</v>
      </c>
      <c r="M117" s="6"/>
      <c r="N117" s="6"/>
      <c r="O117" s="6"/>
      <c r="P117" s="6"/>
      <c r="Q117" s="6"/>
      <c r="R117" s="6"/>
      <c r="S117" s="6"/>
      <c r="T117" s="6" t="s">
        <v>365</v>
      </c>
      <c r="U117" s="6">
        <v>211406</v>
      </c>
      <c r="V117" s="6"/>
    </row>
    <row r="118" spans="1:22" s="68" customFormat="1" x14ac:dyDescent="0.15">
      <c r="A118" s="6">
        <v>576</v>
      </c>
      <c r="B118" s="6" t="s">
        <v>840</v>
      </c>
      <c r="C118" s="6" t="s">
        <v>828</v>
      </c>
      <c r="D118" s="6">
        <v>1</v>
      </c>
      <c r="E118" s="37"/>
      <c r="F118" s="67"/>
      <c r="G118" s="6"/>
      <c r="H118" s="6"/>
      <c r="I118" s="6"/>
      <c r="J118" s="57" t="s">
        <v>653</v>
      </c>
      <c r="K118" s="6">
        <v>11</v>
      </c>
      <c r="L118" s="6">
        <v>13</v>
      </c>
      <c r="M118" s="6"/>
      <c r="N118" s="6"/>
      <c r="O118" s="6"/>
      <c r="P118" s="6"/>
      <c r="Q118" s="6"/>
      <c r="R118" s="6"/>
      <c r="S118" s="6"/>
      <c r="T118" s="6" t="s">
        <v>365</v>
      </c>
      <c r="U118" s="6">
        <v>212411</v>
      </c>
      <c r="V118" s="6"/>
    </row>
    <row r="119" spans="1:22" s="68" customFormat="1" x14ac:dyDescent="0.15">
      <c r="A119" s="6">
        <v>577</v>
      </c>
      <c r="B119" s="6" t="s">
        <v>841</v>
      </c>
      <c r="C119" s="6" t="s">
        <v>831</v>
      </c>
      <c r="D119" s="6">
        <v>1</v>
      </c>
      <c r="E119" s="37"/>
      <c r="F119" s="67"/>
      <c r="G119" s="6" t="s">
        <v>264</v>
      </c>
      <c r="H119" s="6" t="s">
        <v>192</v>
      </c>
      <c r="I119" s="6" t="s">
        <v>842</v>
      </c>
      <c r="J119" s="57" t="s">
        <v>653</v>
      </c>
      <c r="K119" s="6">
        <v>14</v>
      </c>
      <c r="L119" s="6">
        <v>16</v>
      </c>
      <c r="M119" s="6"/>
      <c r="N119" s="6"/>
      <c r="O119" s="6"/>
      <c r="P119" s="6"/>
      <c r="Q119" s="6"/>
      <c r="R119" s="6"/>
      <c r="S119" s="6"/>
      <c r="T119" s="6" t="s">
        <v>194</v>
      </c>
      <c r="U119" s="6"/>
      <c r="V119" s="6"/>
    </row>
    <row r="120" spans="1:22" s="68" customFormat="1" x14ac:dyDescent="0.15">
      <c r="A120" s="6">
        <v>578</v>
      </c>
      <c r="B120" s="6" t="s">
        <v>843</v>
      </c>
      <c r="C120" s="6" t="s">
        <v>833</v>
      </c>
      <c r="D120" s="6">
        <v>1</v>
      </c>
      <c r="E120" s="37"/>
      <c r="F120" s="67"/>
      <c r="G120" s="6"/>
      <c r="H120" s="6"/>
      <c r="I120" s="6"/>
      <c r="J120" s="57" t="s">
        <v>653</v>
      </c>
      <c r="K120" s="6">
        <v>17</v>
      </c>
      <c r="L120" s="6">
        <v>19</v>
      </c>
      <c r="M120" s="6"/>
      <c r="N120" s="6"/>
      <c r="O120" s="6"/>
      <c r="P120" s="6"/>
      <c r="Q120" s="6"/>
      <c r="R120" s="6"/>
      <c r="S120" s="6"/>
      <c r="T120" s="6" t="s">
        <v>844</v>
      </c>
      <c r="U120" s="6">
        <v>213407</v>
      </c>
      <c r="V120" s="6"/>
    </row>
    <row r="121" spans="1:22" s="68" customFormat="1" x14ac:dyDescent="0.15">
      <c r="A121" s="6">
        <v>579</v>
      </c>
      <c r="B121" s="6" t="s">
        <v>845</v>
      </c>
      <c r="C121" s="6" t="s">
        <v>806</v>
      </c>
      <c r="D121" s="6">
        <v>1</v>
      </c>
      <c r="E121" s="37"/>
      <c r="F121" s="67"/>
      <c r="G121" s="6"/>
      <c r="H121" s="6"/>
      <c r="I121" s="6"/>
      <c r="J121" s="57" t="s">
        <v>653</v>
      </c>
      <c r="K121" s="6">
        <v>20</v>
      </c>
      <c r="L121" s="6">
        <v>22</v>
      </c>
      <c r="M121" s="6"/>
      <c r="N121" s="6"/>
      <c r="O121" s="6"/>
      <c r="P121" s="6"/>
      <c r="Q121" s="6"/>
      <c r="R121" s="6"/>
      <c r="S121" s="6"/>
      <c r="T121" s="6" t="s">
        <v>365</v>
      </c>
      <c r="U121" s="6">
        <v>214411</v>
      </c>
      <c r="V121" s="6"/>
    </row>
    <row r="122" spans="1:22" s="68" customFormat="1" x14ac:dyDescent="0.15">
      <c r="A122" s="6">
        <v>580</v>
      </c>
      <c r="B122" s="6" t="s">
        <v>841</v>
      </c>
      <c r="C122" s="6" t="s">
        <v>835</v>
      </c>
      <c r="D122" s="6">
        <v>1</v>
      </c>
      <c r="E122" s="37"/>
      <c r="F122" s="67"/>
      <c r="G122" s="6" t="s">
        <v>264</v>
      </c>
      <c r="H122" s="6" t="s">
        <v>192</v>
      </c>
      <c r="I122" s="6" t="s">
        <v>842</v>
      </c>
      <c r="J122" s="57" t="s">
        <v>653</v>
      </c>
      <c r="K122" s="6">
        <v>23</v>
      </c>
      <c r="L122" s="6">
        <v>25</v>
      </c>
      <c r="M122" s="6"/>
      <c r="N122" s="6"/>
      <c r="O122" s="6"/>
      <c r="P122" s="6"/>
      <c r="Q122" s="6"/>
      <c r="R122" s="6"/>
      <c r="S122" s="6"/>
      <c r="T122" s="6" t="s">
        <v>194</v>
      </c>
      <c r="U122" s="6"/>
      <c r="V122" s="6"/>
    </row>
    <row r="123" spans="1:22" s="68" customFormat="1" x14ac:dyDescent="0.15">
      <c r="A123" s="6">
        <v>581</v>
      </c>
      <c r="B123" s="6" t="s">
        <v>846</v>
      </c>
      <c r="C123" s="6" t="s">
        <v>847</v>
      </c>
      <c r="D123" s="6">
        <v>1</v>
      </c>
      <c r="E123" s="37"/>
      <c r="F123" s="67"/>
      <c r="G123" s="6"/>
      <c r="H123" s="6"/>
      <c r="I123" s="6"/>
      <c r="J123" s="57" t="s">
        <v>653</v>
      </c>
      <c r="K123" s="6">
        <v>26</v>
      </c>
      <c r="L123" s="6">
        <v>28</v>
      </c>
      <c r="M123" s="6"/>
      <c r="N123" s="6"/>
      <c r="O123" s="6"/>
      <c r="P123" s="6"/>
      <c r="Q123" s="6"/>
      <c r="R123" s="6"/>
      <c r="S123" s="6"/>
      <c r="T123" s="6" t="s">
        <v>365</v>
      </c>
      <c r="U123" s="6">
        <v>211408</v>
      </c>
      <c r="V123" s="6"/>
    </row>
    <row r="124" spans="1:22" s="68" customFormat="1" x14ac:dyDescent="0.15">
      <c r="A124" s="6">
        <v>582</v>
      </c>
      <c r="B124" s="6" t="s">
        <v>848</v>
      </c>
      <c r="C124" s="6" t="s">
        <v>849</v>
      </c>
      <c r="D124" s="6">
        <v>1</v>
      </c>
      <c r="E124" s="37"/>
      <c r="F124" s="67"/>
      <c r="G124" s="6"/>
      <c r="H124" s="6"/>
      <c r="I124" s="6"/>
      <c r="J124" s="57" t="s">
        <v>653</v>
      </c>
      <c r="K124" s="6">
        <v>29</v>
      </c>
      <c r="L124" s="6">
        <v>31</v>
      </c>
      <c r="M124" s="6"/>
      <c r="N124" s="6"/>
      <c r="O124" s="6"/>
      <c r="P124" s="6"/>
      <c r="Q124" s="6"/>
      <c r="R124" s="6"/>
      <c r="S124" s="6"/>
      <c r="T124" s="6" t="s">
        <v>844</v>
      </c>
      <c r="U124" s="6">
        <v>212402</v>
      </c>
      <c r="V124" s="6"/>
    </row>
    <row r="125" spans="1:22" s="68" customFormat="1" x14ac:dyDescent="0.15">
      <c r="A125" s="6">
        <v>583</v>
      </c>
      <c r="B125" s="6" t="s">
        <v>841</v>
      </c>
      <c r="C125" s="6" t="s">
        <v>818</v>
      </c>
      <c r="D125" s="6">
        <v>1</v>
      </c>
      <c r="E125" s="37"/>
      <c r="F125" s="67"/>
      <c r="G125" s="6" t="s">
        <v>264</v>
      </c>
      <c r="H125" s="6" t="s">
        <v>192</v>
      </c>
      <c r="I125" s="6" t="s">
        <v>842</v>
      </c>
      <c r="J125" s="57" t="s">
        <v>850</v>
      </c>
      <c r="K125" s="6">
        <v>32</v>
      </c>
      <c r="L125" s="6">
        <v>34</v>
      </c>
      <c r="M125" s="6"/>
      <c r="N125" s="6"/>
      <c r="O125" s="6"/>
      <c r="P125" s="6"/>
      <c r="Q125" s="6"/>
      <c r="R125" s="6"/>
      <c r="S125" s="6"/>
      <c r="T125" s="6" t="s">
        <v>194</v>
      </c>
      <c r="U125" s="6"/>
      <c r="V125" s="6"/>
    </row>
    <row r="126" spans="1:22" s="68" customFormat="1" x14ac:dyDescent="0.15">
      <c r="A126" s="6">
        <v>584</v>
      </c>
      <c r="B126" s="6" t="s">
        <v>851</v>
      </c>
      <c r="C126" s="6" t="s">
        <v>822</v>
      </c>
      <c r="D126" s="6">
        <v>1</v>
      </c>
      <c r="E126" s="37"/>
      <c r="F126" s="67"/>
      <c r="G126" s="6"/>
      <c r="H126" s="6"/>
      <c r="I126" s="6"/>
      <c r="J126" s="57" t="s">
        <v>820</v>
      </c>
      <c r="K126" s="6">
        <v>35</v>
      </c>
      <c r="L126" s="6">
        <v>37</v>
      </c>
      <c r="M126" s="6"/>
      <c r="N126" s="6"/>
      <c r="O126" s="6"/>
      <c r="P126" s="6"/>
      <c r="Q126" s="6"/>
      <c r="R126" s="6"/>
      <c r="S126" s="6"/>
      <c r="T126" s="6" t="s">
        <v>852</v>
      </c>
      <c r="U126" s="6">
        <v>213408</v>
      </c>
      <c r="V126" s="6"/>
    </row>
    <row r="127" spans="1:22" s="68" customFormat="1" x14ac:dyDescent="0.15">
      <c r="A127" s="6">
        <v>585</v>
      </c>
      <c r="B127" s="6" t="s">
        <v>853</v>
      </c>
      <c r="C127" s="6" t="s">
        <v>854</v>
      </c>
      <c r="D127" s="6">
        <v>1</v>
      </c>
      <c r="E127" s="37"/>
      <c r="F127" s="67"/>
      <c r="G127" s="6"/>
      <c r="H127" s="6"/>
      <c r="I127" s="6"/>
      <c r="J127" s="57" t="s">
        <v>855</v>
      </c>
      <c r="K127" s="6">
        <v>38</v>
      </c>
      <c r="L127" s="6">
        <v>40</v>
      </c>
      <c r="M127" s="6"/>
      <c r="N127" s="6"/>
      <c r="O127" s="6"/>
      <c r="P127" s="6"/>
      <c r="Q127" s="6"/>
      <c r="R127" s="6"/>
      <c r="S127" s="6"/>
      <c r="T127" s="6" t="s">
        <v>365</v>
      </c>
      <c r="U127" s="6">
        <v>214407</v>
      </c>
      <c r="V127" s="6"/>
    </row>
    <row r="128" spans="1:22" s="68" customFormat="1" x14ac:dyDescent="0.15">
      <c r="A128" s="6">
        <v>586</v>
      </c>
      <c r="B128" s="6" t="s">
        <v>841</v>
      </c>
      <c r="C128" s="6" t="s">
        <v>824</v>
      </c>
      <c r="D128" s="6">
        <v>1</v>
      </c>
      <c r="E128" s="37"/>
      <c r="F128" s="67"/>
      <c r="G128" s="6" t="s">
        <v>264</v>
      </c>
      <c r="H128" s="6" t="s">
        <v>192</v>
      </c>
      <c r="I128" s="6" t="s">
        <v>842</v>
      </c>
      <c r="J128" s="57" t="s">
        <v>653</v>
      </c>
      <c r="K128" s="6">
        <v>41</v>
      </c>
      <c r="L128" s="6">
        <v>43</v>
      </c>
      <c r="M128" s="6"/>
      <c r="N128" s="6"/>
      <c r="O128" s="6"/>
      <c r="P128" s="6"/>
      <c r="Q128" s="6"/>
      <c r="R128" s="6"/>
      <c r="S128" s="6"/>
      <c r="T128" s="6" t="s">
        <v>194</v>
      </c>
      <c r="U128" s="6"/>
      <c r="V128" s="6"/>
    </row>
    <row r="129" spans="1:22" s="68" customFormat="1" x14ac:dyDescent="0.15">
      <c r="A129" s="6">
        <v>587</v>
      </c>
      <c r="B129" s="6" t="s">
        <v>759</v>
      </c>
      <c r="C129" s="69" t="s">
        <v>791</v>
      </c>
      <c r="D129" s="6">
        <v>1</v>
      </c>
      <c r="E129" s="37"/>
      <c r="F129" s="67"/>
      <c r="G129" s="6" t="s">
        <v>348</v>
      </c>
      <c r="H129" s="6" t="s">
        <v>192</v>
      </c>
      <c r="I129" s="6" t="s">
        <v>352</v>
      </c>
      <c r="J129" s="57" t="s">
        <v>653</v>
      </c>
      <c r="K129" s="6">
        <v>8</v>
      </c>
      <c r="L129" s="6">
        <v>10</v>
      </c>
      <c r="M129" s="6"/>
      <c r="N129" s="6"/>
      <c r="O129" s="6"/>
      <c r="P129" s="6"/>
      <c r="Q129" s="6"/>
      <c r="R129" s="6"/>
      <c r="S129" s="6"/>
      <c r="T129" s="6" t="s">
        <v>194</v>
      </c>
      <c r="U129" s="6"/>
      <c r="V129" s="6"/>
    </row>
    <row r="130" spans="1:22" s="68" customFormat="1" x14ac:dyDescent="0.15">
      <c r="A130" s="6">
        <v>588</v>
      </c>
      <c r="B130" s="6" t="s">
        <v>856</v>
      </c>
      <c r="C130" s="6" t="s">
        <v>794</v>
      </c>
      <c r="D130" s="6">
        <v>1</v>
      </c>
      <c r="E130" s="37"/>
      <c r="F130" s="67"/>
      <c r="G130" s="6" t="s">
        <v>349</v>
      </c>
      <c r="H130" s="6" t="s">
        <v>770</v>
      </c>
      <c r="I130" s="6"/>
      <c r="J130" s="57" t="s">
        <v>820</v>
      </c>
      <c r="K130" s="6">
        <v>11</v>
      </c>
      <c r="L130" s="6">
        <v>13</v>
      </c>
      <c r="M130" s="6"/>
      <c r="N130" s="6"/>
      <c r="O130" s="6"/>
      <c r="P130" s="6"/>
      <c r="Q130" s="6"/>
      <c r="R130" s="6"/>
      <c r="S130" s="6"/>
      <c r="T130" s="6" t="s">
        <v>327</v>
      </c>
      <c r="U130" s="6"/>
      <c r="V130" s="6"/>
    </row>
    <row r="131" spans="1:22" s="68" customFormat="1" x14ac:dyDescent="0.15">
      <c r="A131" s="6">
        <v>589</v>
      </c>
      <c r="B131" s="6" t="s">
        <v>857</v>
      </c>
      <c r="C131" s="6" t="s">
        <v>831</v>
      </c>
      <c r="D131" s="6">
        <v>1</v>
      </c>
      <c r="E131" s="37"/>
      <c r="F131" s="67"/>
      <c r="G131" s="6" t="s">
        <v>765</v>
      </c>
      <c r="H131" s="6" t="s">
        <v>766</v>
      </c>
      <c r="I131" s="6"/>
      <c r="J131" s="57" t="s">
        <v>653</v>
      </c>
      <c r="K131" s="6">
        <v>14</v>
      </c>
      <c r="L131" s="6">
        <v>16</v>
      </c>
      <c r="M131" s="6"/>
      <c r="N131" s="6"/>
      <c r="O131" s="6"/>
      <c r="P131" s="6"/>
      <c r="Q131" s="6"/>
      <c r="R131" s="6"/>
      <c r="S131" s="6"/>
      <c r="T131" s="6" t="s">
        <v>858</v>
      </c>
      <c r="U131" s="6"/>
      <c r="V131" s="6"/>
    </row>
    <row r="132" spans="1:22" s="68" customFormat="1" x14ac:dyDescent="0.15">
      <c r="A132" s="6">
        <v>590</v>
      </c>
      <c r="B132" s="6" t="s">
        <v>859</v>
      </c>
      <c r="C132" s="6" t="s">
        <v>833</v>
      </c>
      <c r="D132" s="6">
        <v>1</v>
      </c>
      <c r="E132" s="37"/>
      <c r="F132" s="67"/>
      <c r="G132" s="6" t="s">
        <v>348</v>
      </c>
      <c r="H132" s="6" t="s">
        <v>192</v>
      </c>
      <c r="I132" s="6" t="s">
        <v>352</v>
      </c>
      <c r="J132" s="57" t="s">
        <v>653</v>
      </c>
      <c r="K132" s="6">
        <v>17</v>
      </c>
      <c r="L132" s="6">
        <v>19</v>
      </c>
      <c r="M132" s="6"/>
      <c r="N132" s="6"/>
      <c r="O132" s="6"/>
      <c r="P132" s="6"/>
      <c r="Q132" s="6"/>
      <c r="R132" s="6"/>
      <c r="S132" s="6"/>
      <c r="T132" s="6" t="s">
        <v>194</v>
      </c>
      <c r="U132" s="6"/>
      <c r="V132" s="6"/>
    </row>
    <row r="133" spans="1:22" s="68" customFormat="1" x14ac:dyDescent="0.15">
      <c r="A133" s="6">
        <v>591</v>
      </c>
      <c r="B133" s="6" t="s">
        <v>769</v>
      </c>
      <c r="C133" s="6" t="s">
        <v>806</v>
      </c>
      <c r="D133" s="6">
        <v>1</v>
      </c>
      <c r="E133" s="37"/>
      <c r="F133" s="67"/>
      <c r="G133" s="6" t="s">
        <v>349</v>
      </c>
      <c r="H133" s="6" t="s">
        <v>770</v>
      </c>
      <c r="I133" s="6"/>
      <c r="J133" s="57" t="s">
        <v>653</v>
      </c>
      <c r="K133" s="6">
        <v>20</v>
      </c>
      <c r="L133" s="6">
        <v>22</v>
      </c>
      <c r="M133" s="6"/>
      <c r="N133" s="6"/>
      <c r="O133" s="6"/>
      <c r="P133" s="6"/>
      <c r="Q133" s="6"/>
      <c r="R133" s="6"/>
      <c r="S133" s="6"/>
      <c r="T133" s="6" t="s">
        <v>327</v>
      </c>
      <c r="U133" s="6"/>
      <c r="V133" s="6"/>
    </row>
    <row r="134" spans="1:22" s="68" customFormat="1" x14ac:dyDescent="0.15">
      <c r="A134" s="6">
        <v>592</v>
      </c>
      <c r="B134" s="6" t="s">
        <v>860</v>
      </c>
      <c r="C134" s="6" t="s">
        <v>861</v>
      </c>
      <c r="D134" s="6">
        <v>1</v>
      </c>
      <c r="E134" s="37"/>
      <c r="F134" s="67"/>
      <c r="G134" s="6" t="s">
        <v>349</v>
      </c>
      <c r="H134" s="6" t="s">
        <v>770</v>
      </c>
      <c r="I134" s="6"/>
      <c r="J134" s="57" t="s">
        <v>850</v>
      </c>
      <c r="K134" s="6">
        <v>23</v>
      </c>
      <c r="L134" s="6">
        <v>25</v>
      </c>
      <c r="M134" s="6"/>
      <c r="N134" s="6"/>
      <c r="O134" s="6"/>
      <c r="P134" s="6"/>
      <c r="Q134" s="6"/>
      <c r="R134" s="6"/>
      <c r="S134" s="6"/>
      <c r="T134" s="6" t="s">
        <v>327</v>
      </c>
      <c r="U134" s="6"/>
      <c r="V134" s="6"/>
    </row>
    <row r="135" spans="1:22" s="68" customFormat="1" x14ac:dyDescent="0.15">
      <c r="A135" s="6">
        <v>593</v>
      </c>
      <c r="B135" s="6" t="s">
        <v>759</v>
      </c>
      <c r="C135" s="6" t="s">
        <v>847</v>
      </c>
      <c r="D135" s="6">
        <v>1</v>
      </c>
      <c r="E135" s="37"/>
      <c r="F135" s="67"/>
      <c r="G135" s="6" t="s">
        <v>348</v>
      </c>
      <c r="H135" s="6" t="s">
        <v>192</v>
      </c>
      <c r="I135" s="6" t="s">
        <v>352</v>
      </c>
      <c r="J135" s="57" t="s">
        <v>820</v>
      </c>
      <c r="K135" s="6">
        <v>26</v>
      </c>
      <c r="L135" s="6">
        <v>28</v>
      </c>
      <c r="M135" s="6"/>
      <c r="N135" s="6"/>
      <c r="O135" s="6"/>
      <c r="P135" s="6"/>
      <c r="Q135" s="6"/>
      <c r="R135" s="6"/>
      <c r="S135" s="6"/>
      <c r="T135" s="6" t="s">
        <v>194</v>
      </c>
      <c r="U135" s="6"/>
      <c r="V135" s="6"/>
    </row>
    <row r="136" spans="1:22" s="68" customFormat="1" x14ac:dyDescent="0.15">
      <c r="A136" s="6">
        <v>594</v>
      </c>
      <c r="B136" s="6" t="s">
        <v>857</v>
      </c>
      <c r="C136" s="6" t="s">
        <v>815</v>
      </c>
      <c r="D136" s="6">
        <v>1</v>
      </c>
      <c r="E136" s="37"/>
      <c r="F136" s="67"/>
      <c r="G136" s="6" t="s">
        <v>765</v>
      </c>
      <c r="H136" s="6" t="s">
        <v>862</v>
      </c>
      <c r="I136" s="6"/>
      <c r="J136" s="57" t="s">
        <v>809</v>
      </c>
      <c r="K136" s="6">
        <v>29</v>
      </c>
      <c r="L136" s="6">
        <v>31</v>
      </c>
      <c r="M136" s="6"/>
      <c r="N136" s="6"/>
      <c r="O136" s="6"/>
      <c r="P136" s="6"/>
      <c r="Q136" s="6"/>
      <c r="R136" s="6"/>
      <c r="S136" s="6"/>
      <c r="T136" s="6" t="s">
        <v>768</v>
      </c>
      <c r="U136" s="6"/>
      <c r="V136" s="6"/>
    </row>
    <row r="137" spans="1:22" s="68" customFormat="1" x14ac:dyDescent="0.15">
      <c r="A137" s="6">
        <v>595</v>
      </c>
      <c r="B137" s="6" t="s">
        <v>863</v>
      </c>
      <c r="C137" s="6" t="s">
        <v>818</v>
      </c>
      <c r="D137" s="6">
        <v>1</v>
      </c>
      <c r="E137" s="37"/>
      <c r="F137" s="67"/>
      <c r="G137" s="6" t="s">
        <v>349</v>
      </c>
      <c r="H137" s="6" t="s">
        <v>770</v>
      </c>
      <c r="I137" s="6"/>
      <c r="J137" s="57" t="s">
        <v>653</v>
      </c>
      <c r="K137" s="6">
        <v>32</v>
      </c>
      <c r="L137" s="6">
        <v>34</v>
      </c>
      <c r="M137" s="6"/>
      <c r="N137" s="6"/>
      <c r="O137" s="6"/>
      <c r="P137" s="6"/>
      <c r="Q137" s="6"/>
      <c r="R137" s="6"/>
      <c r="S137" s="6"/>
      <c r="T137" s="6" t="s">
        <v>327</v>
      </c>
      <c r="U137" s="6"/>
      <c r="V137" s="6"/>
    </row>
    <row r="138" spans="1:22" s="68" customFormat="1" x14ac:dyDescent="0.15">
      <c r="A138" s="6">
        <v>596</v>
      </c>
      <c r="B138" s="6" t="s">
        <v>864</v>
      </c>
      <c r="C138" s="6" t="s">
        <v>837</v>
      </c>
      <c r="D138" s="6">
        <v>1</v>
      </c>
      <c r="E138" s="37"/>
      <c r="F138" s="67"/>
      <c r="G138" s="6" t="s">
        <v>348</v>
      </c>
      <c r="H138" s="6" t="s">
        <v>192</v>
      </c>
      <c r="I138" s="6" t="s">
        <v>352</v>
      </c>
      <c r="J138" s="57" t="s">
        <v>653</v>
      </c>
      <c r="K138" s="6">
        <v>35</v>
      </c>
      <c r="L138" s="6">
        <v>37</v>
      </c>
      <c r="M138" s="6"/>
      <c r="N138" s="6"/>
      <c r="O138" s="6"/>
      <c r="P138" s="6"/>
      <c r="Q138" s="6"/>
      <c r="R138" s="6"/>
      <c r="S138" s="6"/>
      <c r="T138" s="6" t="s">
        <v>194</v>
      </c>
      <c r="U138" s="6"/>
      <c r="V138" s="6"/>
    </row>
    <row r="139" spans="1:22" s="68" customFormat="1" x14ac:dyDescent="0.15">
      <c r="A139" s="6">
        <v>597</v>
      </c>
      <c r="B139" s="6" t="s">
        <v>856</v>
      </c>
      <c r="C139" s="6" t="s">
        <v>823</v>
      </c>
      <c r="D139" s="6">
        <v>1</v>
      </c>
      <c r="E139" s="37"/>
      <c r="F139" s="67"/>
      <c r="G139" s="6" t="s">
        <v>349</v>
      </c>
      <c r="H139" s="6" t="s">
        <v>770</v>
      </c>
      <c r="I139" s="6"/>
      <c r="J139" s="57" t="s">
        <v>653</v>
      </c>
      <c r="K139" s="6">
        <v>38</v>
      </c>
      <c r="L139" s="6">
        <v>40</v>
      </c>
      <c r="M139" s="6"/>
      <c r="N139" s="6"/>
      <c r="O139" s="6"/>
      <c r="P139" s="6"/>
      <c r="Q139" s="6"/>
      <c r="R139" s="6"/>
      <c r="S139" s="6"/>
      <c r="T139" s="6" t="s">
        <v>327</v>
      </c>
      <c r="U139" s="6"/>
      <c r="V139" s="6"/>
    </row>
    <row r="140" spans="1:22" s="68" customFormat="1" x14ac:dyDescent="0.15">
      <c r="A140" s="6">
        <v>598</v>
      </c>
      <c r="B140" s="6" t="s">
        <v>865</v>
      </c>
      <c r="C140" s="6" t="s">
        <v>824</v>
      </c>
      <c r="D140" s="6">
        <v>1</v>
      </c>
      <c r="E140" s="37"/>
      <c r="F140" s="67"/>
      <c r="G140" s="6" t="s">
        <v>765</v>
      </c>
      <c r="H140" s="6" t="s">
        <v>766</v>
      </c>
      <c r="I140" s="6"/>
      <c r="J140" s="57" t="s">
        <v>653</v>
      </c>
      <c r="K140" s="6">
        <v>41</v>
      </c>
      <c r="L140" s="6">
        <v>43</v>
      </c>
      <c r="M140" s="6"/>
      <c r="N140" s="6"/>
      <c r="O140" s="6"/>
      <c r="P140" s="6"/>
      <c r="Q140" s="6"/>
      <c r="R140" s="6"/>
      <c r="S140" s="6"/>
      <c r="T140" s="6" t="s">
        <v>768</v>
      </c>
      <c r="U140" s="6"/>
      <c r="V140" s="6"/>
    </row>
  </sheetData>
  <phoneticPr fontId="2" type="noConversion"/>
  <conditionalFormatting sqref="D61">
    <cfRule type="cellIs" dxfId="125" priority="127" operator="equal">
      <formula>0</formula>
    </cfRule>
  </conditionalFormatting>
  <conditionalFormatting sqref="D64">
    <cfRule type="cellIs" dxfId="124" priority="126" operator="equal">
      <formula>0</formula>
    </cfRule>
  </conditionalFormatting>
  <conditionalFormatting sqref="D67">
    <cfRule type="cellIs" dxfId="123" priority="125" operator="equal">
      <formula>0</formula>
    </cfRule>
  </conditionalFormatting>
  <conditionalFormatting sqref="D62">
    <cfRule type="cellIs" dxfId="122" priority="124" operator="equal">
      <formula>0</formula>
    </cfRule>
  </conditionalFormatting>
  <conditionalFormatting sqref="D63">
    <cfRule type="cellIs" dxfId="121" priority="123" operator="equal">
      <formula>0</formula>
    </cfRule>
  </conditionalFormatting>
  <conditionalFormatting sqref="D65">
    <cfRule type="cellIs" dxfId="120" priority="122" operator="equal">
      <formula>0</formula>
    </cfRule>
  </conditionalFormatting>
  <conditionalFormatting sqref="D66">
    <cfRule type="cellIs" dxfId="119" priority="121" operator="equal">
      <formula>0</formula>
    </cfRule>
  </conditionalFormatting>
  <conditionalFormatting sqref="D68">
    <cfRule type="cellIs" dxfId="118" priority="119" operator="equal">
      <formula>0</formula>
    </cfRule>
  </conditionalFormatting>
  <conditionalFormatting sqref="F1:F2">
    <cfRule type="cellIs" dxfId="117" priority="118" operator="equal">
      <formula>0</formula>
    </cfRule>
  </conditionalFormatting>
  <conditionalFormatting sqref="E84">
    <cfRule type="cellIs" dxfId="116" priority="107" operator="equal">
      <formula>0</formula>
    </cfRule>
  </conditionalFormatting>
  <conditionalFormatting sqref="D79:E79">
    <cfRule type="cellIs" dxfId="115" priority="117" operator="equal">
      <formula>0</formula>
    </cfRule>
  </conditionalFormatting>
  <conditionalFormatting sqref="D80">
    <cfRule type="cellIs" dxfId="114" priority="116" operator="equal">
      <formula>0</formula>
    </cfRule>
  </conditionalFormatting>
  <conditionalFormatting sqref="D82">
    <cfRule type="cellIs" dxfId="113" priority="112" operator="equal">
      <formula>0</formula>
    </cfRule>
  </conditionalFormatting>
  <conditionalFormatting sqref="D81">
    <cfRule type="cellIs" dxfId="112" priority="114" operator="equal">
      <formula>0</formula>
    </cfRule>
  </conditionalFormatting>
  <conditionalFormatting sqref="E80">
    <cfRule type="cellIs" dxfId="111" priority="115" operator="equal">
      <formula>0</formula>
    </cfRule>
  </conditionalFormatting>
  <conditionalFormatting sqref="E83">
    <cfRule type="cellIs" dxfId="110" priority="109" operator="equal">
      <formula>0</formula>
    </cfRule>
  </conditionalFormatting>
  <conditionalFormatting sqref="E82">
    <cfRule type="cellIs" dxfId="109" priority="111" operator="equal">
      <formula>0</formula>
    </cfRule>
  </conditionalFormatting>
  <conditionalFormatting sqref="E81">
    <cfRule type="cellIs" dxfId="108" priority="113" operator="equal">
      <formula>0</formula>
    </cfRule>
  </conditionalFormatting>
  <conditionalFormatting sqref="D83">
    <cfRule type="cellIs" dxfId="107" priority="110" operator="equal">
      <formula>0</formula>
    </cfRule>
  </conditionalFormatting>
  <conditionalFormatting sqref="D84">
    <cfRule type="cellIs" dxfId="106" priority="108" operator="equal">
      <formula>0</formula>
    </cfRule>
  </conditionalFormatting>
  <conditionalFormatting sqref="D85">
    <cfRule type="cellIs" dxfId="105" priority="106" operator="equal">
      <formula>0</formula>
    </cfRule>
  </conditionalFormatting>
  <conditionalFormatting sqref="E94">
    <cfRule type="cellIs" dxfId="104" priority="93" operator="equal">
      <formula>0</formula>
    </cfRule>
  </conditionalFormatting>
  <conditionalFormatting sqref="D93">
    <cfRule type="cellIs" dxfId="103" priority="96" operator="equal">
      <formula>0</formula>
    </cfRule>
  </conditionalFormatting>
  <conditionalFormatting sqref="E85">
    <cfRule type="cellIs" dxfId="102" priority="105" operator="equal">
      <formula>0</formula>
    </cfRule>
  </conditionalFormatting>
  <conditionalFormatting sqref="D86:D92">
    <cfRule type="cellIs" dxfId="101" priority="104" operator="equal">
      <formula>0</formula>
    </cfRule>
  </conditionalFormatting>
  <conditionalFormatting sqref="E86">
    <cfRule type="cellIs" dxfId="100" priority="103" operator="equal">
      <formula>0</formula>
    </cfRule>
  </conditionalFormatting>
  <conditionalFormatting sqref="E87">
    <cfRule type="cellIs" dxfId="99" priority="102" operator="equal">
      <formula>0</formula>
    </cfRule>
  </conditionalFormatting>
  <conditionalFormatting sqref="E90">
    <cfRule type="cellIs" dxfId="98" priority="99" operator="equal">
      <formula>0</formula>
    </cfRule>
  </conditionalFormatting>
  <conditionalFormatting sqref="E88">
    <cfRule type="cellIs" dxfId="97" priority="101" operator="equal">
      <formula>0</formula>
    </cfRule>
  </conditionalFormatting>
  <conditionalFormatting sqref="E89">
    <cfRule type="cellIs" dxfId="96" priority="100" operator="equal">
      <formula>0</formula>
    </cfRule>
  </conditionalFormatting>
  <conditionalFormatting sqref="E91">
    <cfRule type="cellIs" dxfId="95" priority="98" operator="equal">
      <formula>0</formula>
    </cfRule>
  </conditionalFormatting>
  <conditionalFormatting sqref="E92">
    <cfRule type="cellIs" dxfId="94" priority="97" operator="equal">
      <formula>0</formula>
    </cfRule>
  </conditionalFormatting>
  <conditionalFormatting sqref="D94">
    <cfRule type="cellIs" dxfId="93" priority="94" operator="equal">
      <formula>0</formula>
    </cfRule>
  </conditionalFormatting>
  <conditionalFormatting sqref="E93">
    <cfRule type="cellIs" dxfId="92" priority="95" operator="equal">
      <formula>0</formula>
    </cfRule>
  </conditionalFormatting>
  <conditionalFormatting sqref="D95">
    <cfRule type="cellIs" dxfId="91" priority="92" operator="equal">
      <formula>0</formula>
    </cfRule>
  </conditionalFormatting>
  <conditionalFormatting sqref="E95">
    <cfRule type="cellIs" dxfId="90" priority="91" operator="equal">
      <formula>0</formula>
    </cfRule>
  </conditionalFormatting>
  <conditionalFormatting sqref="D107">
    <cfRule type="cellIs" dxfId="89" priority="68" operator="equal">
      <formula>0</formula>
    </cfRule>
  </conditionalFormatting>
  <conditionalFormatting sqref="D119">
    <cfRule type="cellIs" dxfId="88" priority="44" operator="equal">
      <formula>0</formula>
    </cfRule>
  </conditionalFormatting>
  <conditionalFormatting sqref="D96">
    <cfRule type="cellIs" dxfId="87" priority="90" operator="equal">
      <formula>0</formula>
    </cfRule>
  </conditionalFormatting>
  <conditionalFormatting sqref="E96">
    <cfRule type="cellIs" dxfId="86" priority="89" operator="equal">
      <formula>0</formula>
    </cfRule>
  </conditionalFormatting>
  <conditionalFormatting sqref="E98">
    <cfRule type="cellIs" dxfId="85" priority="85" operator="equal">
      <formula>0</formula>
    </cfRule>
  </conditionalFormatting>
  <conditionalFormatting sqref="D97">
    <cfRule type="cellIs" dxfId="84" priority="88" operator="equal">
      <formula>0</formula>
    </cfRule>
  </conditionalFormatting>
  <conditionalFormatting sqref="D98">
    <cfRule type="cellIs" dxfId="83" priority="86" operator="equal">
      <formula>0</formula>
    </cfRule>
  </conditionalFormatting>
  <conditionalFormatting sqref="E97">
    <cfRule type="cellIs" dxfId="82" priority="87" operator="equal">
      <formula>0</formula>
    </cfRule>
  </conditionalFormatting>
  <conditionalFormatting sqref="D99">
    <cfRule type="cellIs" dxfId="81" priority="84" operator="equal">
      <formula>0</formula>
    </cfRule>
  </conditionalFormatting>
  <conditionalFormatting sqref="E99">
    <cfRule type="cellIs" dxfId="80" priority="83" operator="equal">
      <formula>0</formula>
    </cfRule>
  </conditionalFormatting>
  <conditionalFormatting sqref="D100">
    <cfRule type="cellIs" dxfId="79" priority="82" operator="equal">
      <formula>0</formula>
    </cfRule>
  </conditionalFormatting>
  <conditionalFormatting sqref="E100">
    <cfRule type="cellIs" dxfId="78" priority="81" operator="equal">
      <formula>0</formula>
    </cfRule>
  </conditionalFormatting>
  <conditionalFormatting sqref="E102">
    <cfRule type="cellIs" dxfId="77" priority="77" operator="equal">
      <formula>0</formula>
    </cfRule>
  </conditionalFormatting>
  <conditionalFormatting sqref="D101">
    <cfRule type="cellIs" dxfId="76" priority="80" operator="equal">
      <formula>0</formula>
    </cfRule>
  </conditionalFormatting>
  <conditionalFormatting sqref="D102">
    <cfRule type="cellIs" dxfId="75" priority="78" operator="equal">
      <formula>0</formula>
    </cfRule>
  </conditionalFormatting>
  <conditionalFormatting sqref="E101">
    <cfRule type="cellIs" dxfId="74" priority="79" operator="equal">
      <formula>0</formula>
    </cfRule>
  </conditionalFormatting>
  <conditionalFormatting sqref="D103">
    <cfRule type="cellIs" dxfId="73" priority="76" operator="equal">
      <formula>0</formula>
    </cfRule>
  </conditionalFormatting>
  <conditionalFormatting sqref="E103">
    <cfRule type="cellIs" dxfId="72" priority="75" operator="equal">
      <formula>0</formula>
    </cfRule>
  </conditionalFormatting>
  <conditionalFormatting sqref="D104">
    <cfRule type="cellIs" dxfId="71" priority="74" operator="equal">
      <formula>0</formula>
    </cfRule>
  </conditionalFormatting>
  <conditionalFormatting sqref="E104">
    <cfRule type="cellIs" dxfId="70" priority="73" operator="equal">
      <formula>0</formula>
    </cfRule>
  </conditionalFormatting>
  <conditionalFormatting sqref="D105">
    <cfRule type="cellIs" dxfId="69" priority="72" operator="equal">
      <formula>0</formula>
    </cfRule>
  </conditionalFormatting>
  <conditionalFormatting sqref="E105">
    <cfRule type="cellIs" dxfId="68" priority="71" operator="equal">
      <formula>0</formula>
    </cfRule>
  </conditionalFormatting>
  <conditionalFormatting sqref="D106">
    <cfRule type="cellIs" dxfId="67" priority="70" operator="equal">
      <formula>0</formula>
    </cfRule>
  </conditionalFormatting>
  <conditionalFormatting sqref="E106">
    <cfRule type="cellIs" dxfId="66" priority="69" operator="equal">
      <formula>0</formula>
    </cfRule>
  </conditionalFormatting>
  <conditionalFormatting sqref="E118">
    <cfRule type="cellIs" dxfId="65" priority="45" operator="equal">
      <formula>0</formula>
    </cfRule>
  </conditionalFormatting>
  <conditionalFormatting sqref="E107">
    <cfRule type="cellIs" dxfId="64" priority="67" operator="equal">
      <formula>0</formula>
    </cfRule>
  </conditionalFormatting>
  <conditionalFormatting sqref="D110">
    <cfRule type="cellIs" dxfId="63" priority="62" operator="equal">
      <formula>0</formula>
    </cfRule>
  </conditionalFormatting>
  <conditionalFormatting sqref="D108">
    <cfRule type="cellIs" dxfId="62" priority="66" operator="equal">
      <formula>0</formula>
    </cfRule>
  </conditionalFormatting>
  <conditionalFormatting sqref="E108">
    <cfRule type="cellIs" dxfId="61" priority="65" operator="equal">
      <formula>0</formula>
    </cfRule>
  </conditionalFormatting>
  <conditionalFormatting sqref="D109">
    <cfRule type="cellIs" dxfId="60" priority="64" operator="equal">
      <formula>0</formula>
    </cfRule>
  </conditionalFormatting>
  <conditionalFormatting sqref="E109">
    <cfRule type="cellIs" dxfId="59" priority="63" operator="equal">
      <formula>0</formula>
    </cfRule>
  </conditionalFormatting>
  <conditionalFormatting sqref="E110">
    <cfRule type="cellIs" dxfId="58" priority="61" operator="equal">
      <formula>0</formula>
    </cfRule>
  </conditionalFormatting>
  <conditionalFormatting sqref="D113">
    <cfRule type="cellIs" dxfId="57" priority="56" operator="equal">
      <formula>0</formula>
    </cfRule>
  </conditionalFormatting>
  <conditionalFormatting sqref="D111">
    <cfRule type="cellIs" dxfId="56" priority="60" operator="equal">
      <formula>0</formula>
    </cfRule>
  </conditionalFormatting>
  <conditionalFormatting sqref="E111">
    <cfRule type="cellIs" dxfId="55" priority="59" operator="equal">
      <formula>0</formula>
    </cfRule>
  </conditionalFormatting>
  <conditionalFormatting sqref="D112">
    <cfRule type="cellIs" dxfId="54" priority="58" operator="equal">
      <formula>0</formula>
    </cfRule>
  </conditionalFormatting>
  <conditionalFormatting sqref="E112">
    <cfRule type="cellIs" dxfId="53" priority="57" operator="equal">
      <formula>0</formula>
    </cfRule>
  </conditionalFormatting>
  <conditionalFormatting sqref="E113">
    <cfRule type="cellIs" dxfId="52" priority="55" operator="equal">
      <formula>0</formula>
    </cfRule>
  </conditionalFormatting>
  <conditionalFormatting sqref="D116">
    <cfRule type="cellIs" dxfId="51" priority="50" operator="equal">
      <formula>0</formula>
    </cfRule>
  </conditionalFormatting>
  <conditionalFormatting sqref="D114">
    <cfRule type="cellIs" dxfId="50" priority="54" operator="equal">
      <formula>0</formula>
    </cfRule>
  </conditionalFormatting>
  <conditionalFormatting sqref="E114">
    <cfRule type="cellIs" dxfId="49" priority="53" operator="equal">
      <formula>0</formula>
    </cfRule>
  </conditionalFormatting>
  <conditionalFormatting sqref="D115">
    <cfRule type="cellIs" dxfId="48" priority="52" operator="equal">
      <formula>0</formula>
    </cfRule>
  </conditionalFormatting>
  <conditionalFormatting sqref="E115">
    <cfRule type="cellIs" dxfId="47" priority="51" operator="equal">
      <formula>0</formula>
    </cfRule>
  </conditionalFormatting>
  <conditionalFormatting sqref="E116">
    <cfRule type="cellIs" dxfId="46" priority="49" operator="equal">
      <formula>0</formula>
    </cfRule>
  </conditionalFormatting>
  <conditionalFormatting sqref="D117">
    <cfRule type="cellIs" dxfId="45" priority="48" operator="equal">
      <formula>0</formula>
    </cfRule>
  </conditionalFormatting>
  <conditionalFormatting sqref="E117">
    <cfRule type="cellIs" dxfId="44" priority="47" operator="equal">
      <formula>0</formula>
    </cfRule>
  </conditionalFormatting>
  <conditionalFormatting sqref="D118">
    <cfRule type="cellIs" dxfId="43" priority="46" operator="equal">
      <formula>0</formula>
    </cfRule>
  </conditionalFormatting>
  <conditionalFormatting sqref="E119">
    <cfRule type="cellIs" dxfId="42" priority="43" operator="equal">
      <formula>0</formula>
    </cfRule>
  </conditionalFormatting>
  <conditionalFormatting sqref="D122">
    <cfRule type="cellIs" dxfId="41" priority="38" operator="equal">
      <formula>0</formula>
    </cfRule>
  </conditionalFormatting>
  <conditionalFormatting sqref="E121">
    <cfRule type="cellIs" dxfId="40" priority="39" operator="equal">
      <formula>0</formula>
    </cfRule>
  </conditionalFormatting>
  <conditionalFormatting sqref="D120">
    <cfRule type="cellIs" dxfId="39" priority="42" operator="equal">
      <formula>0</formula>
    </cfRule>
  </conditionalFormatting>
  <conditionalFormatting sqref="E120">
    <cfRule type="cellIs" dxfId="38" priority="41" operator="equal">
      <formula>0</formula>
    </cfRule>
  </conditionalFormatting>
  <conditionalFormatting sqref="D121">
    <cfRule type="cellIs" dxfId="37" priority="40" operator="equal">
      <formula>0</formula>
    </cfRule>
  </conditionalFormatting>
  <conditionalFormatting sqref="E122">
    <cfRule type="cellIs" dxfId="36" priority="37" operator="equal">
      <formula>0</formula>
    </cfRule>
  </conditionalFormatting>
  <conditionalFormatting sqref="D125">
    <cfRule type="cellIs" dxfId="35" priority="32" operator="equal">
      <formula>0</formula>
    </cfRule>
  </conditionalFormatting>
  <conditionalFormatting sqref="E124">
    <cfRule type="cellIs" dxfId="34" priority="33" operator="equal">
      <formula>0</formula>
    </cfRule>
  </conditionalFormatting>
  <conditionalFormatting sqref="D123">
    <cfRule type="cellIs" dxfId="33" priority="36" operator="equal">
      <formula>0</formula>
    </cfRule>
  </conditionalFormatting>
  <conditionalFormatting sqref="E123">
    <cfRule type="cellIs" dxfId="32" priority="35" operator="equal">
      <formula>0</formula>
    </cfRule>
  </conditionalFormatting>
  <conditionalFormatting sqref="D124">
    <cfRule type="cellIs" dxfId="31" priority="34" operator="equal">
      <formula>0</formula>
    </cfRule>
  </conditionalFormatting>
  <conditionalFormatting sqref="E125">
    <cfRule type="cellIs" dxfId="30" priority="31" operator="equal">
      <formula>0</formula>
    </cfRule>
  </conditionalFormatting>
  <conditionalFormatting sqref="D128">
    <cfRule type="cellIs" dxfId="29" priority="26" operator="equal">
      <formula>0</formula>
    </cfRule>
  </conditionalFormatting>
  <conditionalFormatting sqref="E127">
    <cfRule type="cellIs" dxfId="28" priority="27" operator="equal">
      <formula>0</formula>
    </cfRule>
  </conditionalFormatting>
  <conditionalFormatting sqref="D126">
    <cfRule type="cellIs" dxfId="27" priority="30" operator="equal">
      <formula>0</formula>
    </cfRule>
  </conditionalFormatting>
  <conditionalFormatting sqref="E126">
    <cfRule type="cellIs" dxfId="26" priority="29" operator="equal">
      <formula>0</formula>
    </cfRule>
  </conditionalFormatting>
  <conditionalFormatting sqref="D127">
    <cfRule type="cellIs" dxfId="25" priority="28" operator="equal">
      <formula>0</formula>
    </cfRule>
  </conditionalFormatting>
  <conditionalFormatting sqref="E128">
    <cfRule type="cellIs" dxfId="24" priority="25" operator="equal">
      <formula>0</formula>
    </cfRule>
  </conditionalFormatting>
  <conditionalFormatting sqref="D129">
    <cfRule type="cellIs" dxfId="23" priority="24" operator="equal">
      <formula>0</formula>
    </cfRule>
  </conditionalFormatting>
  <conditionalFormatting sqref="E129">
    <cfRule type="cellIs" dxfId="22" priority="23" operator="equal">
      <formula>0</formula>
    </cfRule>
  </conditionalFormatting>
  <conditionalFormatting sqref="E130">
    <cfRule type="cellIs" dxfId="21" priority="21" operator="equal">
      <formula>0</formula>
    </cfRule>
  </conditionalFormatting>
  <conditionalFormatting sqref="D130">
    <cfRule type="cellIs" dxfId="20" priority="22" operator="equal">
      <formula>0</formula>
    </cfRule>
  </conditionalFormatting>
  <conditionalFormatting sqref="E131">
    <cfRule type="cellIs" dxfId="19" priority="19" operator="equal">
      <formula>0</formula>
    </cfRule>
  </conditionalFormatting>
  <conditionalFormatting sqref="D131">
    <cfRule type="cellIs" dxfId="18" priority="20" operator="equal">
      <formula>0</formula>
    </cfRule>
  </conditionalFormatting>
  <conditionalFormatting sqref="D132">
    <cfRule type="cellIs" dxfId="17" priority="18" operator="equal">
      <formula>0</formula>
    </cfRule>
  </conditionalFormatting>
  <conditionalFormatting sqref="E132">
    <cfRule type="cellIs" dxfId="16" priority="17" operator="equal">
      <formula>0</formula>
    </cfRule>
  </conditionalFormatting>
  <conditionalFormatting sqref="D135">
    <cfRule type="cellIs" dxfId="15" priority="16" operator="equal">
      <formula>0</formula>
    </cfRule>
  </conditionalFormatting>
  <conditionalFormatting sqref="E135">
    <cfRule type="cellIs" dxfId="14" priority="15" operator="equal">
      <formula>0</formula>
    </cfRule>
  </conditionalFormatting>
  <conditionalFormatting sqref="D138">
    <cfRule type="cellIs" dxfId="13" priority="14" operator="equal">
      <formula>0</formula>
    </cfRule>
  </conditionalFormatting>
  <conditionalFormatting sqref="E138">
    <cfRule type="cellIs" dxfId="12" priority="13" operator="equal">
      <formula>0</formula>
    </cfRule>
  </conditionalFormatting>
  <conditionalFormatting sqref="E133">
    <cfRule type="cellIs" dxfId="11" priority="11" operator="equal">
      <formula>0</formula>
    </cfRule>
  </conditionalFormatting>
  <conditionalFormatting sqref="D133">
    <cfRule type="cellIs" dxfId="10" priority="12" operator="equal">
      <formula>0</formula>
    </cfRule>
  </conditionalFormatting>
  <conditionalFormatting sqref="E134">
    <cfRule type="cellIs" dxfId="9" priority="9" operator="equal">
      <formula>0</formula>
    </cfRule>
  </conditionalFormatting>
  <conditionalFormatting sqref="D134">
    <cfRule type="cellIs" dxfId="8" priority="10" operator="equal">
      <formula>0</formula>
    </cfRule>
  </conditionalFormatting>
  <conditionalFormatting sqref="E136">
    <cfRule type="cellIs" dxfId="7" priority="7" operator="equal">
      <formula>0</formula>
    </cfRule>
  </conditionalFormatting>
  <conditionalFormatting sqref="D136">
    <cfRule type="cellIs" dxfId="6" priority="8" operator="equal">
      <formula>0</formula>
    </cfRule>
  </conditionalFormatting>
  <conditionalFormatting sqref="E137">
    <cfRule type="cellIs" dxfId="5" priority="5" operator="equal">
      <formula>0</formula>
    </cfRule>
  </conditionalFormatting>
  <conditionalFormatting sqref="D137">
    <cfRule type="cellIs" dxfId="4" priority="6" operator="equal">
      <formula>0</formula>
    </cfRule>
  </conditionalFormatting>
  <conditionalFormatting sqref="E139">
    <cfRule type="cellIs" dxfId="3" priority="3" operator="equal">
      <formula>0</formula>
    </cfRule>
  </conditionalFormatting>
  <conditionalFormatting sqref="D139">
    <cfRule type="cellIs" dxfId="2" priority="4" operator="equal">
      <formula>0</formula>
    </cfRule>
  </conditionalFormatting>
  <conditionalFormatting sqref="E140">
    <cfRule type="cellIs" dxfId="1" priority="1" operator="equal">
      <formula>0</formula>
    </cfRule>
  </conditionalFormatting>
  <conditionalFormatting sqref="D140">
    <cfRule type="cellIs" dxfId="0" priority="2" operator="equal">
      <formula>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52"/>
  <sheetViews>
    <sheetView topLeftCell="A43" workbookViewId="0">
      <selection activeCell="M16" sqref="M16"/>
    </sheetView>
  </sheetViews>
  <sheetFormatPr defaultRowHeight="13.5" x14ac:dyDescent="0.15"/>
  <cols>
    <col min="1" max="1" width="6.25" bestFit="1" customWidth="1"/>
    <col min="3" max="3" width="35.125" bestFit="1" customWidth="1"/>
    <col min="6" max="6" width="13.25" bestFit="1" customWidth="1"/>
  </cols>
  <sheetData>
    <row r="1" spans="1:20" ht="16.5" x14ac:dyDescent="0.15">
      <c r="A1" s="60" t="s">
        <v>667</v>
      </c>
      <c r="B1" s="60" t="s">
        <v>668</v>
      </c>
      <c r="C1" s="60" t="s">
        <v>60</v>
      </c>
      <c r="D1" s="61" t="s">
        <v>669</v>
      </c>
      <c r="E1" s="61" t="s">
        <v>670</v>
      </c>
      <c r="F1" s="61" t="s">
        <v>671</v>
      </c>
      <c r="G1" s="62" t="s">
        <v>672</v>
      </c>
      <c r="H1" s="63" t="s">
        <v>673</v>
      </c>
      <c r="I1" s="63" t="s">
        <v>674</v>
      </c>
      <c r="J1" s="61" t="s">
        <v>675</v>
      </c>
      <c r="K1" s="63" t="s">
        <v>676</v>
      </c>
      <c r="L1" s="64" t="s">
        <v>32</v>
      </c>
      <c r="M1" s="64" t="s">
        <v>677</v>
      </c>
      <c r="N1" s="64" t="s">
        <v>678</v>
      </c>
      <c r="O1" s="64" t="s">
        <v>679</v>
      </c>
      <c r="P1" s="65" t="s">
        <v>680</v>
      </c>
      <c r="Q1" s="65" t="s">
        <v>681</v>
      </c>
      <c r="R1" s="65" t="s">
        <v>682</v>
      </c>
      <c r="S1" s="65" t="s">
        <v>683</v>
      </c>
      <c r="T1" s="60" t="s">
        <v>684</v>
      </c>
    </row>
    <row r="2" spans="1:20" ht="16.5" x14ac:dyDescent="0.15">
      <c r="A2" s="60" t="s">
        <v>1</v>
      </c>
      <c r="B2" s="60" t="s">
        <v>685</v>
      </c>
      <c r="C2" s="60" t="s">
        <v>686</v>
      </c>
      <c r="D2" s="61" t="s">
        <v>687</v>
      </c>
      <c r="E2" s="61" t="s">
        <v>51</v>
      </c>
      <c r="F2" s="61"/>
      <c r="G2" s="62" t="s">
        <v>688</v>
      </c>
      <c r="H2" s="63" t="s">
        <v>689</v>
      </c>
      <c r="I2" s="63" t="s">
        <v>690</v>
      </c>
      <c r="J2" s="61"/>
      <c r="K2" s="63" t="s">
        <v>41</v>
      </c>
      <c r="L2" s="64" t="s">
        <v>691</v>
      </c>
      <c r="M2" s="64" t="s">
        <v>692</v>
      </c>
      <c r="N2" s="64"/>
      <c r="O2" s="64" t="s">
        <v>693</v>
      </c>
      <c r="P2" s="65" t="s">
        <v>694</v>
      </c>
      <c r="Q2" s="65" t="s">
        <v>695</v>
      </c>
      <c r="R2" s="65"/>
      <c r="S2" s="65" t="s">
        <v>696</v>
      </c>
      <c r="T2" s="60" t="s">
        <v>697</v>
      </c>
    </row>
    <row r="3" spans="1:20" ht="16.5" x14ac:dyDescent="0.15">
      <c r="A3" s="58">
        <v>1201</v>
      </c>
      <c r="B3" s="60">
        <v>1</v>
      </c>
      <c r="C3" s="60" t="s">
        <v>741</v>
      </c>
      <c r="D3" s="60" t="s">
        <v>698</v>
      </c>
      <c r="E3" s="60">
        <v>5130534</v>
      </c>
      <c r="F3" s="60" t="s">
        <v>699</v>
      </c>
      <c r="G3" s="60">
        <v>100</v>
      </c>
      <c r="H3" s="60" t="s">
        <v>700</v>
      </c>
      <c r="I3" s="60">
        <v>7100049</v>
      </c>
      <c r="J3" s="60" t="s">
        <v>701</v>
      </c>
      <c r="K3" s="60">
        <v>1</v>
      </c>
      <c r="L3" s="60" t="s">
        <v>698</v>
      </c>
      <c r="M3" s="60">
        <v>5120205</v>
      </c>
      <c r="N3" s="60" t="s">
        <v>702</v>
      </c>
      <c r="O3" s="60">
        <v>30</v>
      </c>
      <c r="P3" s="60"/>
      <c r="Q3" s="60"/>
      <c r="R3" s="60"/>
      <c r="S3" s="60"/>
      <c r="T3" s="66">
        <v>9108001</v>
      </c>
    </row>
    <row r="4" spans="1:20" ht="16.5" x14ac:dyDescent="0.15">
      <c r="A4" s="58">
        <v>1201</v>
      </c>
      <c r="B4" s="60">
        <v>2</v>
      </c>
      <c r="C4" s="60" t="s">
        <v>742</v>
      </c>
      <c r="D4" s="60" t="s">
        <v>698</v>
      </c>
      <c r="E4" s="60">
        <v>5130534</v>
      </c>
      <c r="F4" s="60" t="s">
        <v>699</v>
      </c>
      <c r="G4" s="60">
        <v>50</v>
      </c>
      <c r="H4" s="60" t="s">
        <v>700</v>
      </c>
      <c r="I4" s="60">
        <v>7100037</v>
      </c>
      <c r="J4" s="60" t="s">
        <v>703</v>
      </c>
      <c r="K4" s="60">
        <v>1</v>
      </c>
      <c r="L4" s="60" t="s">
        <v>190</v>
      </c>
      <c r="M4" s="60">
        <v>5120205</v>
      </c>
      <c r="N4" s="60" t="s">
        <v>702</v>
      </c>
      <c r="O4" s="60">
        <v>20</v>
      </c>
      <c r="P4" s="60"/>
      <c r="Q4" s="60"/>
      <c r="R4" s="60"/>
      <c r="S4" s="60"/>
      <c r="T4" s="66">
        <v>9108002</v>
      </c>
    </row>
    <row r="5" spans="1:20" ht="16.5" x14ac:dyDescent="0.15">
      <c r="A5" s="58">
        <v>1201</v>
      </c>
      <c r="B5" s="60">
        <v>3</v>
      </c>
      <c r="C5" s="60" t="s">
        <v>741</v>
      </c>
      <c r="D5" s="60" t="s">
        <v>698</v>
      </c>
      <c r="E5" s="60">
        <v>5130534</v>
      </c>
      <c r="F5" s="60" t="s">
        <v>699</v>
      </c>
      <c r="G5" s="60">
        <v>30</v>
      </c>
      <c r="H5" s="60" t="s">
        <v>700</v>
      </c>
      <c r="I5" s="60">
        <v>7100037</v>
      </c>
      <c r="J5" s="60" t="s">
        <v>703</v>
      </c>
      <c r="K5" s="60">
        <v>1</v>
      </c>
      <c r="L5" s="60" t="s">
        <v>698</v>
      </c>
      <c r="M5" s="60">
        <v>5120205</v>
      </c>
      <c r="N5" s="60" t="s">
        <v>702</v>
      </c>
      <c r="O5" s="60">
        <v>10</v>
      </c>
      <c r="P5" s="60"/>
      <c r="Q5" s="60"/>
      <c r="R5" s="60"/>
      <c r="S5" s="60"/>
      <c r="T5" s="66">
        <v>9108003</v>
      </c>
    </row>
    <row r="6" spans="1:20" ht="16.5" x14ac:dyDescent="0.15">
      <c r="A6" s="58">
        <v>1201</v>
      </c>
      <c r="B6" s="60">
        <v>4</v>
      </c>
      <c r="C6" s="60" t="s">
        <v>741</v>
      </c>
      <c r="D6" s="60" t="s">
        <v>698</v>
      </c>
      <c r="E6" s="60">
        <v>5130534</v>
      </c>
      <c r="F6" s="60" t="s">
        <v>699</v>
      </c>
      <c r="G6" s="60">
        <v>20</v>
      </c>
      <c r="H6" s="60" t="s">
        <v>700</v>
      </c>
      <c r="I6" s="60">
        <v>7100043</v>
      </c>
      <c r="J6" s="60" t="s">
        <v>704</v>
      </c>
      <c r="K6" s="60">
        <v>1</v>
      </c>
      <c r="L6" s="60" t="s">
        <v>698</v>
      </c>
      <c r="M6" s="60">
        <v>5120205</v>
      </c>
      <c r="N6" s="60" t="s">
        <v>702</v>
      </c>
      <c r="O6" s="60">
        <v>8</v>
      </c>
      <c r="P6" s="60"/>
      <c r="Q6" s="60"/>
      <c r="R6" s="60"/>
      <c r="S6" s="60"/>
      <c r="T6" s="66">
        <v>9108004</v>
      </c>
    </row>
    <row r="7" spans="1:20" ht="16.5" x14ac:dyDescent="0.15">
      <c r="A7" s="58">
        <v>1201</v>
      </c>
      <c r="B7" s="60">
        <v>5</v>
      </c>
      <c r="C7" s="60" t="s">
        <v>742</v>
      </c>
      <c r="D7" s="60" t="s">
        <v>698</v>
      </c>
      <c r="E7" s="60">
        <v>5130534</v>
      </c>
      <c r="F7" s="60" t="s">
        <v>699</v>
      </c>
      <c r="G7" s="60">
        <v>10</v>
      </c>
      <c r="H7" s="60" t="s">
        <v>700</v>
      </c>
      <c r="I7" s="60">
        <v>7100043</v>
      </c>
      <c r="J7" s="60" t="s">
        <v>704</v>
      </c>
      <c r="K7" s="60">
        <v>1</v>
      </c>
      <c r="L7" s="60" t="s">
        <v>698</v>
      </c>
      <c r="M7" s="60">
        <v>5120205</v>
      </c>
      <c r="N7" s="60" t="s">
        <v>702</v>
      </c>
      <c r="O7" s="60">
        <v>6</v>
      </c>
      <c r="P7" s="60"/>
      <c r="Q7" s="60"/>
      <c r="R7" s="60"/>
      <c r="S7" s="60"/>
      <c r="T7" s="66">
        <v>9108005</v>
      </c>
    </row>
    <row r="8" spans="1:20" ht="16.5" x14ac:dyDescent="0.15">
      <c r="A8" s="58">
        <v>1201</v>
      </c>
      <c r="B8" s="60">
        <v>6</v>
      </c>
      <c r="C8" s="60" t="s">
        <v>741</v>
      </c>
      <c r="D8" s="60" t="s">
        <v>698</v>
      </c>
      <c r="E8" s="60">
        <v>5140105</v>
      </c>
      <c r="F8" s="60" t="s">
        <v>705</v>
      </c>
      <c r="G8" s="60">
        <v>10</v>
      </c>
      <c r="H8" s="60" t="s">
        <v>700</v>
      </c>
      <c r="I8" s="60">
        <v>7100031</v>
      </c>
      <c r="J8" s="60" t="s">
        <v>706</v>
      </c>
      <c r="K8" s="60">
        <v>1</v>
      </c>
      <c r="L8" s="60" t="s">
        <v>698</v>
      </c>
      <c r="M8" s="60">
        <v>5120205</v>
      </c>
      <c r="N8" s="60" t="s">
        <v>702</v>
      </c>
      <c r="O8" s="60">
        <v>5</v>
      </c>
      <c r="P8" s="60"/>
      <c r="Q8" s="60"/>
      <c r="R8" s="60"/>
      <c r="S8" s="60"/>
      <c r="T8" s="66">
        <v>9108006</v>
      </c>
    </row>
    <row r="9" spans="1:20" ht="16.5" x14ac:dyDescent="0.15">
      <c r="A9" s="58">
        <v>1201</v>
      </c>
      <c r="B9" s="60">
        <v>7</v>
      </c>
      <c r="C9" s="60" t="s">
        <v>741</v>
      </c>
      <c r="D9" s="60" t="s">
        <v>698</v>
      </c>
      <c r="E9" s="60">
        <v>5140105</v>
      </c>
      <c r="F9" s="60" t="s">
        <v>705</v>
      </c>
      <c r="G9" s="60">
        <v>8</v>
      </c>
      <c r="H9" s="60" t="s">
        <v>700</v>
      </c>
      <c r="I9" s="60">
        <v>7100031</v>
      </c>
      <c r="J9" s="60" t="s">
        <v>706</v>
      </c>
      <c r="K9" s="60">
        <v>1</v>
      </c>
      <c r="L9" s="60" t="s">
        <v>698</v>
      </c>
      <c r="M9" s="60">
        <v>5120205</v>
      </c>
      <c r="N9" s="60" t="s">
        <v>702</v>
      </c>
      <c r="O9" s="60">
        <v>4</v>
      </c>
      <c r="P9" s="60"/>
      <c r="Q9" s="60"/>
      <c r="R9" s="60"/>
      <c r="S9" s="60"/>
      <c r="T9" s="66">
        <v>9108007</v>
      </c>
    </row>
    <row r="10" spans="1:20" ht="16.5" x14ac:dyDescent="0.15">
      <c r="A10" s="58">
        <v>1201</v>
      </c>
      <c r="B10" s="60">
        <v>8</v>
      </c>
      <c r="C10" s="60" t="s">
        <v>742</v>
      </c>
      <c r="D10" s="60" t="s">
        <v>698</v>
      </c>
      <c r="E10" s="60">
        <v>5140105</v>
      </c>
      <c r="F10" s="60" t="s">
        <v>705</v>
      </c>
      <c r="G10" s="60">
        <v>6</v>
      </c>
      <c r="H10" s="60" t="s">
        <v>700</v>
      </c>
      <c r="I10" s="60">
        <v>7100025</v>
      </c>
      <c r="J10" s="60" t="s">
        <v>707</v>
      </c>
      <c r="K10" s="60">
        <v>1</v>
      </c>
      <c r="L10" s="60" t="s">
        <v>698</v>
      </c>
      <c r="M10" s="60">
        <v>5120205</v>
      </c>
      <c r="N10" s="60" t="s">
        <v>702</v>
      </c>
      <c r="O10" s="60">
        <v>3</v>
      </c>
      <c r="P10" s="60"/>
      <c r="Q10" s="60"/>
      <c r="R10" s="60"/>
      <c r="S10" s="60"/>
      <c r="T10" s="66">
        <v>9108008</v>
      </c>
    </row>
    <row r="11" spans="1:20" ht="16.5" x14ac:dyDescent="0.15">
      <c r="A11" s="58">
        <v>1201</v>
      </c>
      <c r="B11" s="60">
        <v>9</v>
      </c>
      <c r="C11" s="60" t="s">
        <v>741</v>
      </c>
      <c r="D11" s="60" t="s">
        <v>698</v>
      </c>
      <c r="E11" s="60">
        <v>5140105</v>
      </c>
      <c r="F11" s="60" t="s">
        <v>705</v>
      </c>
      <c r="G11" s="60">
        <v>5</v>
      </c>
      <c r="H11" s="60" t="s">
        <v>700</v>
      </c>
      <c r="I11" s="60">
        <v>7100025</v>
      </c>
      <c r="J11" s="60" t="s">
        <v>707</v>
      </c>
      <c r="K11" s="60">
        <v>1</v>
      </c>
      <c r="L11" s="60" t="s">
        <v>698</v>
      </c>
      <c r="M11" s="60">
        <v>5120205</v>
      </c>
      <c r="N11" s="60" t="s">
        <v>702</v>
      </c>
      <c r="O11" s="60">
        <v>2</v>
      </c>
      <c r="P11" s="60"/>
      <c r="Q11" s="60"/>
      <c r="R11" s="60"/>
      <c r="S11" s="60"/>
      <c r="T11" s="66">
        <v>9108009</v>
      </c>
    </row>
    <row r="12" spans="1:20" ht="16.5" x14ac:dyDescent="0.15">
      <c r="A12" s="58">
        <v>1201</v>
      </c>
      <c r="B12" s="60">
        <v>10</v>
      </c>
      <c r="C12" s="60" t="s">
        <v>741</v>
      </c>
      <c r="D12" s="60" t="s">
        <v>698</v>
      </c>
      <c r="E12" s="60">
        <v>5140105</v>
      </c>
      <c r="F12" s="60" t="s">
        <v>705</v>
      </c>
      <c r="G12" s="60">
        <v>3</v>
      </c>
      <c r="H12" s="60" t="s">
        <v>700</v>
      </c>
      <c r="I12" s="60">
        <v>7100025</v>
      </c>
      <c r="J12" s="60" t="s">
        <v>707</v>
      </c>
      <c r="K12" s="60">
        <v>1</v>
      </c>
      <c r="L12" s="60" t="s">
        <v>698</v>
      </c>
      <c r="M12" s="60">
        <v>5120205</v>
      </c>
      <c r="N12" s="60" t="s">
        <v>702</v>
      </c>
      <c r="O12" s="60">
        <v>1</v>
      </c>
      <c r="P12" s="60"/>
      <c r="Q12" s="60"/>
      <c r="R12" s="60"/>
      <c r="S12" s="60"/>
      <c r="T12" s="66">
        <v>9108010</v>
      </c>
    </row>
    <row r="13" spans="1:20" ht="16.5" x14ac:dyDescent="0.15">
      <c r="A13" s="58">
        <v>1202</v>
      </c>
      <c r="B13" s="60">
        <v>1</v>
      </c>
      <c r="C13" s="60" t="s">
        <v>743</v>
      </c>
      <c r="D13" s="60" t="s">
        <v>698</v>
      </c>
      <c r="E13" s="60">
        <v>5140106</v>
      </c>
      <c r="F13" s="60" t="s">
        <v>708</v>
      </c>
      <c r="G13" s="60">
        <v>100</v>
      </c>
      <c r="H13" s="60" t="s">
        <v>191</v>
      </c>
      <c r="I13" s="60"/>
      <c r="J13" s="60" t="s">
        <v>709</v>
      </c>
      <c r="K13" s="60">
        <v>60000</v>
      </c>
      <c r="L13" s="60" t="s">
        <v>710</v>
      </c>
      <c r="M13" s="60">
        <v>81000024</v>
      </c>
      <c r="N13" s="60" t="s">
        <v>711</v>
      </c>
      <c r="O13" s="60">
        <v>1</v>
      </c>
      <c r="P13" s="60"/>
      <c r="Q13" s="60"/>
      <c r="R13" s="60"/>
      <c r="S13" s="60"/>
      <c r="T13" s="66">
        <v>9108011</v>
      </c>
    </row>
    <row r="14" spans="1:20" ht="16.5" x14ac:dyDescent="0.15">
      <c r="A14" s="58">
        <v>1202</v>
      </c>
      <c r="B14" s="60">
        <v>2</v>
      </c>
      <c r="C14" s="60" t="s">
        <v>743</v>
      </c>
      <c r="D14" s="60" t="s">
        <v>698</v>
      </c>
      <c r="E14" s="60">
        <v>5140106</v>
      </c>
      <c r="F14" s="60" t="s">
        <v>708</v>
      </c>
      <c r="G14" s="60">
        <v>80</v>
      </c>
      <c r="H14" s="60" t="s">
        <v>191</v>
      </c>
      <c r="I14" s="60"/>
      <c r="J14" s="60" t="s">
        <v>709</v>
      </c>
      <c r="K14" s="60">
        <v>50000</v>
      </c>
      <c r="L14" s="60" t="s">
        <v>710</v>
      </c>
      <c r="M14" s="60">
        <v>81000009</v>
      </c>
      <c r="N14" s="60" t="s">
        <v>712</v>
      </c>
      <c r="O14" s="60">
        <v>1</v>
      </c>
      <c r="P14" s="60"/>
      <c r="Q14" s="60"/>
      <c r="R14" s="60"/>
      <c r="S14" s="60"/>
      <c r="T14" s="66">
        <v>9108012</v>
      </c>
    </row>
    <row r="15" spans="1:20" ht="16.5" x14ac:dyDescent="0.15">
      <c r="A15" s="58">
        <v>1202</v>
      </c>
      <c r="B15" s="60">
        <v>3</v>
      </c>
      <c r="C15" s="60" t="s">
        <v>744</v>
      </c>
      <c r="D15" s="60" t="s">
        <v>698</v>
      </c>
      <c r="E15" s="60">
        <v>5140106</v>
      </c>
      <c r="F15" s="60" t="s">
        <v>708</v>
      </c>
      <c r="G15" s="60">
        <v>60</v>
      </c>
      <c r="H15" s="60" t="s">
        <v>191</v>
      </c>
      <c r="I15" s="60"/>
      <c r="J15" s="60" t="s">
        <v>709</v>
      </c>
      <c r="K15" s="60">
        <v>40000</v>
      </c>
      <c r="L15" s="60" t="s">
        <v>710</v>
      </c>
      <c r="M15" s="60">
        <v>81000009</v>
      </c>
      <c r="N15" s="60" t="s">
        <v>712</v>
      </c>
      <c r="O15" s="60">
        <v>1</v>
      </c>
      <c r="P15" s="60"/>
      <c r="Q15" s="60"/>
      <c r="R15" s="60"/>
      <c r="S15" s="60"/>
      <c r="T15" s="66">
        <v>9108013</v>
      </c>
    </row>
    <row r="16" spans="1:20" ht="16.5" x14ac:dyDescent="0.15">
      <c r="A16" s="58">
        <v>1202</v>
      </c>
      <c r="B16" s="60">
        <v>4</v>
      </c>
      <c r="C16" s="60" t="s">
        <v>743</v>
      </c>
      <c r="D16" s="60" t="s">
        <v>698</v>
      </c>
      <c r="E16" s="60">
        <v>5140106</v>
      </c>
      <c r="F16" s="60" t="s">
        <v>713</v>
      </c>
      <c r="G16" s="60">
        <v>50</v>
      </c>
      <c r="H16" s="60" t="s">
        <v>191</v>
      </c>
      <c r="I16" s="60"/>
      <c r="J16" s="60" t="s">
        <v>709</v>
      </c>
      <c r="K16" s="60">
        <v>30000</v>
      </c>
      <c r="L16" s="60" t="s">
        <v>710</v>
      </c>
      <c r="M16" s="60">
        <v>81000007</v>
      </c>
      <c r="N16" s="60" t="s">
        <v>714</v>
      </c>
      <c r="O16" s="60">
        <v>1</v>
      </c>
      <c r="P16" s="60"/>
      <c r="Q16" s="60"/>
      <c r="R16" s="60"/>
      <c r="S16" s="60"/>
      <c r="T16" s="66">
        <v>9108014</v>
      </c>
    </row>
    <row r="17" spans="1:20" ht="16.5" x14ac:dyDescent="0.15">
      <c r="A17" s="58">
        <v>1202</v>
      </c>
      <c r="B17" s="60">
        <v>5</v>
      </c>
      <c r="C17" s="60" t="s">
        <v>745</v>
      </c>
      <c r="D17" s="60" t="s">
        <v>698</v>
      </c>
      <c r="E17" s="60">
        <v>5140106</v>
      </c>
      <c r="F17" s="60" t="s">
        <v>708</v>
      </c>
      <c r="G17" s="60">
        <v>40</v>
      </c>
      <c r="H17" s="60" t="s">
        <v>191</v>
      </c>
      <c r="I17" s="60"/>
      <c r="J17" s="60" t="s">
        <v>709</v>
      </c>
      <c r="K17" s="60">
        <v>20000</v>
      </c>
      <c r="L17" s="60" t="s">
        <v>710</v>
      </c>
      <c r="M17" s="60">
        <v>81000007</v>
      </c>
      <c r="N17" s="60" t="s">
        <v>714</v>
      </c>
      <c r="O17" s="60">
        <v>1</v>
      </c>
      <c r="P17" s="60"/>
      <c r="Q17" s="60"/>
      <c r="R17" s="60"/>
      <c r="S17" s="60"/>
      <c r="T17" s="66">
        <v>9108015</v>
      </c>
    </row>
    <row r="18" spans="1:20" ht="16.5" x14ac:dyDescent="0.15">
      <c r="A18" s="58">
        <v>1202</v>
      </c>
      <c r="B18" s="60">
        <v>6</v>
      </c>
      <c r="C18" s="60" t="s">
        <v>744</v>
      </c>
      <c r="D18" s="60" t="s">
        <v>698</v>
      </c>
      <c r="E18" s="60">
        <v>5140106</v>
      </c>
      <c r="F18" s="60" t="s">
        <v>708</v>
      </c>
      <c r="G18" s="60">
        <v>30</v>
      </c>
      <c r="H18" s="60" t="s">
        <v>191</v>
      </c>
      <c r="I18" s="60"/>
      <c r="J18" s="60" t="s">
        <v>709</v>
      </c>
      <c r="K18" s="60">
        <v>10000</v>
      </c>
      <c r="L18" s="60" t="s">
        <v>710</v>
      </c>
      <c r="M18" s="60">
        <v>81000005</v>
      </c>
      <c r="N18" s="60" t="s">
        <v>715</v>
      </c>
      <c r="O18" s="60">
        <v>1</v>
      </c>
      <c r="P18" s="60"/>
      <c r="Q18" s="60"/>
      <c r="R18" s="60"/>
      <c r="S18" s="60"/>
      <c r="T18" s="66">
        <v>9108016</v>
      </c>
    </row>
    <row r="19" spans="1:20" ht="16.5" x14ac:dyDescent="0.15">
      <c r="A19" s="58">
        <v>1202</v>
      </c>
      <c r="B19" s="60">
        <v>7</v>
      </c>
      <c r="C19" s="60" t="s">
        <v>743</v>
      </c>
      <c r="D19" s="60" t="s">
        <v>698</v>
      </c>
      <c r="E19" s="60">
        <v>5140106</v>
      </c>
      <c r="F19" s="60" t="s">
        <v>713</v>
      </c>
      <c r="G19" s="60">
        <v>20</v>
      </c>
      <c r="H19" s="60" t="s">
        <v>191</v>
      </c>
      <c r="I19" s="60"/>
      <c r="J19" s="60" t="s">
        <v>709</v>
      </c>
      <c r="K19" s="60">
        <v>8000</v>
      </c>
      <c r="L19" s="60" t="s">
        <v>716</v>
      </c>
      <c r="M19" s="60">
        <v>81000005</v>
      </c>
      <c r="N19" s="60" t="s">
        <v>715</v>
      </c>
      <c r="O19" s="60">
        <v>1</v>
      </c>
      <c r="P19" s="60"/>
      <c r="Q19" s="60"/>
      <c r="R19" s="60"/>
      <c r="S19" s="60"/>
      <c r="T19" s="66">
        <v>9108017</v>
      </c>
    </row>
    <row r="20" spans="1:20" ht="16.5" x14ac:dyDescent="0.15">
      <c r="A20" s="58">
        <v>1202</v>
      </c>
      <c r="B20" s="60">
        <v>8</v>
      </c>
      <c r="C20" s="60" t="s">
        <v>746</v>
      </c>
      <c r="D20" s="60" t="s">
        <v>698</v>
      </c>
      <c r="E20" s="60">
        <v>5140106</v>
      </c>
      <c r="F20" s="60" t="s">
        <v>708</v>
      </c>
      <c r="G20" s="60">
        <v>18</v>
      </c>
      <c r="H20" s="60" t="s">
        <v>191</v>
      </c>
      <c r="I20" s="60"/>
      <c r="J20" s="60" t="s">
        <v>709</v>
      </c>
      <c r="K20" s="60">
        <v>6000</v>
      </c>
      <c r="L20" s="60" t="s">
        <v>716</v>
      </c>
      <c r="M20" s="60">
        <v>81000002</v>
      </c>
      <c r="N20" s="60" t="s">
        <v>717</v>
      </c>
      <c r="O20" s="60">
        <v>1</v>
      </c>
      <c r="P20" s="60"/>
      <c r="Q20" s="60"/>
      <c r="R20" s="60"/>
      <c r="S20" s="60"/>
      <c r="T20" s="66">
        <v>9108018</v>
      </c>
    </row>
    <row r="21" spans="1:20" ht="16.5" x14ac:dyDescent="0.15">
      <c r="A21" s="58">
        <v>1202</v>
      </c>
      <c r="B21" s="60">
        <v>9</v>
      </c>
      <c r="C21" s="60" t="s">
        <v>744</v>
      </c>
      <c r="D21" s="60" t="s">
        <v>698</v>
      </c>
      <c r="E21" s="60">
        <v>5140106</v>
      </c>
      <c r="F21" s="60" t="s">
        <v>708</v>
      </c>
      <c r="G21" s="60">
        <v>15</v>
      </c>
      <c r="H21" s="60" t="s">
        <v>191</v>
      </c>
      <c r="I21" s="60"/>
      <c r="J21" s="60" t="s">
        <v>709</v>
      </c>
      <c r="K21" s="60">
        <v>4000</v>
      </c>
      <c r="L21" s="60" t="s">
        <v>710</v>
      </c>
      <c r="M21" s="60">
        <v>81000002</v>
      </c>
      <c r="N21" s="60" t="s">
        <v>717</v>
      </c>
      <c r="O21" s="60">
        <v>1</v>
      </c>
      <c r="P21" s="60"/>
      <c r="Q21" s="60"/>
      <c r="R21" s="60"/>
      <c r="S21" s="60"/>
      <c r="T21" s="66">
        <v>9108019</v>
      </c>
    </row>
    <row r="22" spans="1:20" ht="16.5" x14ac:dyDescent="0.15">
      <c r="A22" s="58">
        <v>1202</v>
      </c>
      <c r="B22" s="60">
        <v>10</v>
      </c>
      <c r="C22" s="60" t="s">
        <v>744</v>
      </c>
      <c r="D22" s="60" t="s">
        <v>698</v>
      </c>
      <c r="E22" s="60">
        <v>5140106</v>
      </c>
      <c r="F22" s="60" t="s">
        <v>708</v>
      </c>
      <c r="G22" s="60">
        <v>10</v>
      </c>
      <c r="H22" s="60" t="s">
        <v>191</v>
      </c>
      <c r="I22" s="60"/>
      <c r="J22" s="60" t="s">
        <v>709</v>
      </c>
      <c r="K22" s="60">
        <v>2000</v>
      </c>
      <c r="L22" s="60" t="s">
        <v>710</v>
      </c>
      <c r="M22" s="60">
        <v>81000001</v>
      </c>
      <c r="N22" s="60" t="s">
        <v>718</v>
      </c>
      <c r="O22" s="60">
        <v>1</v>
      </c>
      <c r="P22" s="60"/>
      <c r="Q22" s="60"/>
      <c r="R22" s="60"/>
      <c r="S22" s="60"/>
      <c r="T22" s="66">
        <v>9108020</v>
      </c>
    </row>
    <row r="23" spans="1:20" ht="16.5" x14ac:dyDescent="0.15">
      <c r="A23" s="58">
        <v>1203</v>
      </c>
      <c r="B23" s="60">
        <v>1</v>
      </c>
      <c r="C23" s="60" t="s">
        <v>747</v>
      </c>
      <c r="D23" s="60" t="s">
        <v>698</v>
      </c>
      <c r="E23" s="60">
        <v>5140107</v>
      </c>
      <c r="F23" s="60" t="s">
        <v>719</v>
      </c>
      <c r="G23" s="60">
        <v>100</v>
      </c>
      <c r="H23" s="60" t="s">
        <v>190</v>
      </c>
      <c r="I23" s="60">
        <v>5120205</v>
      </c>
      <c r="J23" s="60" t="s">
        <v>702</v>
      </c>
      <c r="K23" s="60">
        <v>100</v>
      </c>
      <c r="L23" s="60" t="s">
        <v>698</v>
      </c>
      <c r="M23" s="60">
        <v>5140201</v>
      </c>
      <c r="N23" s="60" t="s">
        <v>720</v>
      </c>
      <c r="O23" s="60">
        <v>3</v>
      </c>
      <c r="P23" s="60"/>
      <c r="Q23" s="60"/>
      <c r="R23" s="60"/>
      <c r="S23" s="60"/>
      <c r="T23" s="66">
        <v>9108021</v>
      </c>
    </row>
    <row r="24" spans="1:20" ht="16.5" x14ac:dyDescent="0.15">
      <c r="A24" s="58">
        <v>1203</v>
      </c>
      <c r="B24" s="60">
        <v>2</v>
      </c>
      <c r="C24" s="60" t="s">
        <v>747</v>
      </c>
      <c r="D24" s="60" t="s">
        <v>698</v>
      </c>
      <c r="E24" s="60">
        <v>5140107</v>
      </c>
      <c r="F24" s="60" t="s">
        <v>719</v>
      </c>
      <c r="G24" s="60">
        <v>60</v>
      </c>
      <c r="H24" s="60" t="s">
        <v>698</v>
      </c>
      <c r="I24" s="60">
        <v>5120205</v>
      </c>
      <c r="J24" s="60" t="s">
        <v>702</v>
      </c>
      <c r="K24" s="60">
        <v>60</v>
      </c>
      <c r="L24" s="60" t="s">
        <v>698</v>
      </c>
      <c r="M24" s="60">
        <v>5140201</v>
      </c>
      <c r="N24" s="60" t="s">
        <v>720</v>
      </c>
      <c r="O24" s="60">
        <v>2</v>
      </c>
      <c r="P24" s="60"/>
      <c r="Q24" s="60"/>
      <c r="R24" s="60"/>
      <c r="S24" s="60"/>
      <c r="T24" s="66">
        <v>9108022</v>
      </c>
    </row>
    <row r="25" spans="1:20" ht="16.5" x14ac:dyDescent="0.15">
      <c r="A25" s="58">
        <v>1203</v>
      </c>
      <c r="B25" s="60">
        <v>3</v>
      </c>
      <c r="C25" s="60" t="s">
        <v>748</v>
      </c>
      <c r="D25" s="60" t="s">
        <v>698</v>
      </c>
      <c r="E25" s="60">
        <v>5140107</v>
      </c>
      <c r="F25" s="60" t="s">
        <v>719</v>
      </c>
      <c r="G25" s="60">
        <v>30</v>
      </c>
      <c r="H25" s="60" t="s">
        <v>698</v>
      </c>
      <c r="I25" s="60">
        <v>5120205</v>
      </c>
      <c r="J25" s="60" t="s">
        <v>702</v>
      </c>
      <c r="K25" s="60">
        <v>30</v>
      </c>
      <c r="L25" s="60" t="s">
        <v>698</v>
      </c>
      <c r="M25" s="60">
        <v>5140201</v>
      </c>
      <c r="N25" s="60" t="s">
        <v>720</v>
      </c>
      <c r="O25" s="60">
        <v>1</v>
      </c>
      <c r="P25" s="60"/>
      <c r="Q25" s="60"/>
      <c r="R25" s="60"/>
      <c r="S25" s="60"/>
      <c r="T25" s="66">
        <v>9108023</v>
      </c>
    </row>
    <row r="26" spans="1:20" ht="16.5" x14ac:dyDescent="0.15">
      <c r="A26" s="58">
        <v>1203</v>
      </c>
      <c r="B26" s="60">
        <v>4</v>
      </c>
      <c r="C26" s="60" t="s">
        <v>748</v>
      </c>
      <c r="D26" s="60" t="s">
        <v>698</v>
      </c>
      <c r="E26" s="60">
        <v>5140107</v>
      </c>
      <c r="F26" s="60" t="s">
        <v>719</v>
      </c>
      <c r="G26" s="60">
        <v>20</v>
      </c>
      <c r="H26" s="60" t="s">
        <v>698</v>
      </c>
      <c r="I26" s="60">
        <v>5120205</v>
      </c>
      <c r="J26" s="60" t="s">
        <v>702</v>
      </c>
      <c r="K26" s="60">
        <v>20</v>
      </c>
      <c r="L26" s="60" t="s">
        <v>698</v>
      </c>
      <c r="M26" s="60">
        <v>5140201</v>
      </c>
      <c r="N26" s="60" t="s">
        <v>720</v>
      </c>
      <c r="O26" s="60">
        <v>1</v>
      </c>
      <c r="P26" s="60"/>
      <c r="Q26" s="60"/>
      <c r="R26" s="60"/>
      <c r="S26" s="60"/>
      <c r="T26" s="66">
        <v>9108024</v>
      </c>
    </row>
    <row r="27" spans="1:20" ht="16.5" x14ac:dyDescent="0.15">
      <c r="A27" s="58">
        <v>1203</v>
      </c>
      <c r="B27" s="60">
        <v>5</v>
      </c>
      <c r="C27" s="60" t="s">
        <v>747</v>
      </c>
      <c r="D27" s="60" t="s">
        <v>698</v>
      </c>
      <c r="E27" s="60">
        <v>5140107</v>
      </c>
      <c r="F27" s="60" t="s">
        <v>719</v>
      </c>
      <c r="G27" s="60">
        <v>10</v>
      </c>
      <c r="H27" s="60" t="s">
        <v>698</v>
      </c>
      <c r="I27" s="60">
        <v>5120205</v>
      </c>
      <c r="J27" s="60" t="s">
        <v>702</v>
      </c>
      <c r="K27" s="60">
        <v>10</v>
      </c>
      <c r="L27" s="60" t="s">
        <v>698</v>
      </c>
      <c r="M27" s="60">
        <v>5140201</v>
      </c>
      <c r="N27" s="60" t="s">
        <v>720</v>
      </c>
      <c r="O27" s="60">
        <v>1</v>
      </c>
      <c r="P27" s="60"/>
      <c r="Q27" s="60"/>
      <c r="R27" s="60"/>
      <c r="S27" s="60"/>
      <c r="T27" s="66">
        <v>9108025</v>
      </c>
    </row>
    <row r="28" spans="1:20" ht="16.5" x14ac:dyDescent="0.15">
      <c r="A28" s="58">
        <v>1203</v>
      </c>
      <c r="B28" s="60">
        <v>6</v>
      </c>
      <c r="C28" s="60" t="s">
        <v>747</v>
      </c>
      <c r="D28" s="60" t="s">
        <v>698</v>
      </c>
      <c r="E28" s="60">
        <v>5140104</v>
      </c>
      <c r="F28" s="60" t="s">
        <v>721</v>
      </c>
      <c r="G28" s="60">
        <v>20</v>
      </c>
      <c r="H28" s="60" t="s">
        <v>698</v>
      </c>
      <c r="I28" s="60">
        <v>5120204</v>
      </c>
      <c r="J28" s="60" t="s">
        <v>722</v>
      </c>
      <c r="K28" s="60">
        <v>20</v>
      </c>
      <c r="L28" s="60" t="s">
        <v>698</v>
      </c>
      <c r="M28" s="60">
        <v>5140202</v>
      </c>
      <c r="N28" s="60" t="s">
        <v>723</v>
      </c>
      <c r="O28" s="60">
        <v>1</v>
      </c>
      <c r="P28" s="60"/>
      <c r="Q28" s="60"/>
      <c r="R28" s="60"/>
      <c r="S28" s="60"/>
      <c r="T28" s="66">
        <v>9108026</v>
      </c>
    </row>
    <row r="29" spans="1:20" ht="16.5" x14ac:dyDescent="0.15">
      <c r="A29" s="58">
        <v>1203</v>
      </c>
      <c r="B29" s="60">
        <v>7</v>
      </c>
      <c r="C29" s="60" t="s">
        <v>747</v>
      </c>
      <c r="D29" s="60" t="s">
        <v>698</v>
      </c>
      <c r="E29" s="60">
        <v>5140104</v>
      </c>
      <c r="F29" s="60" t="s">
        <v>721</v>
      </c>
      <c r="G29" s="60">
        <v>18</v>
      </c>
      <c r="H29" s="60" t="s">
        <v>698</v>
      </c>
      <c r="I29" s="60">
        <v>5120204</v>
      </c>
      <c r="J29" s="60" t="s">
        <v>722</v>
      </c>
      <c r="K29" s="60">
        <v>18</v>
      </c>
      <c r="L29" s="60" t="s">
        <v>698</v>
      </c>
      <c r="M29" s="60">
        <v>5140202</v>
      </c>
      <c r="N29" s="60" t="s">
        <v>723</v>
      </c>
      <c r="O29" s="60">
        <v>1</v>
      </c>
      <c r="P29" s="60"/>
      <c r="Q29" s="60"/>
      <c r="R29" s="60"/>
      <c r="S29" s="60"/>
      <c r="T29" s="66">
        <v>9108027</v>
      </c>
    </row>
    <row r="30" spans="1:20" ht="16.5" x14ac:dyDescent="0.15">
      <c r="A30" s="58">
        <v>1203</v>
      </c>
      <c r="B30" s="60">
        <v>8</v>
      </c>
      <c r="C30" s="60" t="s">
        <v>747</v>
      </c>
      <c r="D30" s="60" t="s">
        <v>698</v>
      </c>
      <c r="E30" s="60">
        <v>5140104</v>
      </c>
      <c r="F30" s="60" t="s">
        <v>721</v>
      </c>
      <c r="G30" s="60">
        <v>16</v>
      </c>
      <c r="H30" s="60" t="s">
        <v>698</v>
      </c>
      <c r="I30" s="60">
        <v>5120204</v>
      </c>
      <c r="J30" s="60" t="s">
        <v>722</v>
      </c>
      <c r="K30" s="60">
        <v>16</v>
      </c>
      <c r="L30" s="60" t="s">
        <v>698</v>
      </c>
      <c r="M30" s="60">
        <v>5140202</v>
      </c>
      <c r="N30" s="60" t="s">
        <v>723</v>
      </c>
      <c r="O30" s="60">
        <v>1</v>
      </c>
      <c r="P30" s="60"/>
      <c r="Q30" s="60"/>
      <c r="R30" s="60"/>
      <c r="S30" s="60"/>
      <c r="T30" s="66">
        <v>9108028</v>
      </c>
    </row>
    <row r="31" spans="1:20" ht="16.5" x14ac:dyDescent="0.15">
      <c r="A31" s="58">
        <v>1203</v>
      </c>
      <c r="B31" s="60">
        <v>9</v>
      </c>
      <c r="C31" s="60" t="s">
        <v>747</v>
      </c>
      <c r="D31" s="60" t="s">
        <v>698</v>
      </c>
      <c r="E31" s="60">
        <v>5140104</v>
      </c>
      <c r="F31" s="60" t="s">
        <v>721</v>
      </c>
      <c r="G31" s="60">
        <v>13</v>
      </c>
      <c r="H31" s="60" t="s">
        <v>698</v>
      </c>
      <c r="I31" s="60">
        <v>5120204</v>
      </c>
      <c r="J31" s="60" t="s">
        <v>722</v>
      </c>
      <c r="K31" s="60">
        <v>13</v>
      </c>
      <c r="L31" s="60" t="s">
        <v>698</v>
      </c>
      <c r="M31" s="60">
        <v>5140202</v>
      </c>
      <c r="N31" s="60" t="s">
        <v>723</v>
      </c>
      <c r="O31" s="60">
        <v>1</v>
      </c>
      <c r="P31" s="60"/>
      <c r="Q31" s="60"/>
      <c r="R31" s="60"/>
      <c r="S31" s="60"/>
      <c r="T31" s="66">
        <v>9108029</v>
      </c>
    </row>
    <row r="32" spans="1:20" ht="16.5" x14ac:dyDescent="0.15">
      <c r="A32" s="58">
        <v>1203</v>
      </c>
      <c r="B32" s="60">
        <v>10</v>
      </c>
      <c r="C32" s="60" t="s">
        <v>748</v>
      </c>
      <c r="D32" s="60" t="s">
        <v>698</v>
      </c>
      <c r="E32" s="60">
        <v>5140104</v>
      </c>
      <c r="F32" s="60" t="s">
        <v>721</v>
      </c>
      <c r="G32" s="60">
        <v>10</v>
      </c>
      <c r="H32" s="60" t="s">
        <v>698</v>
      </c>
      <c r="I32" s="60">
        <v>5120204</v>
      </c>
      <c r="J32" s="60" t="s">
        <v>722</v>
      </c>
      <c r="K32" s="60">
        <v>10</v>
      </c>
      <c r="L32" s="60" t="s">
        <v>698</v>
      </c>
      <c r="M32" s="60">
        <v>5140202</v>
      </c>
      <c r="N32" s="60" t="s">
        <v>723</v>
      </c>
      <c r="O32" s="60">
        <v>1</v>
      </c>
      <c r="P32" s="60"/>
      <c r="Q32" s="60"/>
      <c r="R32" s="60"/>
      <c r="S32" s="60"/>
      <c r="T32" s="66">
        <v>9108030</v>
      </c>
    </row>
    <row r="33" spans="1:20" ht="16.5" x14ac:dyDescent="0.15">
      <c r="A33" s="58">
        <v>1204</v>
      </c>
      <c r="B33" s="60">
        <v>1</v>
      </c>
      <c r="C33" s="60" t="s">
        <v>749</v>
      </c>
      <c r="D33" s="60" t="s">
        <v>698</v>
      </c>
      <c r="E33" s="60">
        <v>5130154</v>
      </c>
      <c r="F33" s="60" t="s">
        <v>724</v>
      </c>
      <c r="G33" s="60">
        <v>100</v>
      </c>
      <c r="H33" s="60" t="s">
        <v>698</v>
      </c>
      <c r="I33" s="60">
        <v>5140106</v>
      </c>
      <c r="J33" s="60" t="s">
        <v>708</v>
      </c>
      <c r="K33" s="60">
        <v>50</v>
      </c>
      <c r="L33" s="60" t="s">
        <v>698</v>
      </c>
      <c r="M33" s="60">
        <v>5120887</v>
      </c>
      <c r="N33" s="60" t="s">
        <v>725</v>
      </c>
      <c r="O33" s="60">
        <v>10</v>
      </c>
      <c r="P33" s="60"/>
      <c r="Q33" s="60"/>
      <c r="R33" s="60"/>
      <c r="S33" s="60"/>
      <c r="T33" s="66">
        <v>9108031</v>
      </c>
    </row>
    <row r="34" spans="1:20" ht="16.5" x14ac:dyDescent="0.15">
      <c r="A34" s="58">
        <v>1204</v>
      </c>
      <c r="B34" s="60">
        <v>2</v>
      </c>
      <c r="C34" s="60" t="s">
        <v>750</v>
      </c>
      <c r="D34" s="60" t="s">
        <v>698</v>
      </c>
      <c r="E34" s="60">
        <v>5130154</v>
      </c>
      <c r="F34" s="60" t="s">
        <v>724</v>
      </c>
      <c r="G34" s="60">
        <v>80</v>
      </c>
      <c r="H34" s="60" t="s">
        <v>190</v>
      </c>
      <c r="I34" s="60">
        <v>5140106</v>
      </c>
      <c r="J34" s="60" t="s">
        <v>708</v>
      </c>
      <c r="K34" s="60">
        <v>40</v>
      </c>
      <c r="L34" s="60" t="s">
        <v>698</v>
      </c>
      <c r="M34" s="60">
        <v>5120877</v>
      </c>
      <c r="N34" s="60" t="s">
        <v>273</v>
      </c>
      <c r="O34" s="60">
        <v>10</v>
      </c>
      <c r="P34" s="60"/>
      <c r="Q34" s="60"/>
      <c r="R34" s="60"/>
      <c r="S34" s="60"/>
      <c r="T34" s="66">
        <v>9108032</v>
      </c>
    </row>
    <row r="35" spans="1:20" ht="16.5" x14ac:dyDescent="0.15">
      <c r="A35" s="58">
        <v>1204</v>
      </c>
      <c r="B35" s="60">
        <v>3</v>
      </c>
      <c r="C35" s="60" t="s">
        <v>749</v>
      </c>
      <c r="D35" s="60" t="s">
        <v>698</v>
      </c>
      <c r="E35" s="60">
        <v>5130154</v>
      </c>
      <c r="F35" s="60" t="s">
        <v>724</v>
      </c>
      <c r="G35" s="60">
        <v>60</v>
      </c>
      <c r="H35" s="60" t="s">
        <v>698</v>
      </c>
      <c r="I35" s="60">
        <v>5140106</v>
      </c>
      <c r="J35" s="60" t="s">
        <v>708</v>
      </c>
      <c r="K35" s="60">
        <v>30</v>
      </c>
      <c r="L35" s="60" t="s">
        <v>698</v>
      </c>
      <c r="M35" s="60">
        <v>5120877</v>
      </c>
      <c r="N35" s="60" t="s">
        <v>273</v>
      </c>
      <c r="O35" s="60">
        <v>10</v>
      </c>
      <c r="P35" s="60"/>
      <c r="Q35" s="60"/>
      <c r="R35" s="60"/>
      <c r="S35" s="60"/>
      <c r="T35" s="66">
        <v>9108033</v>
      </c>
    </row>
    <row r="36" spans="1:20" ht="16.5" x14ac:dyDescent="0.15">
      <c r="A36" s="58">
        <v>1204</v>
      </c>
      <c r="B36" s="60">
        <v>4</v>
      </c>
      <c r="C36" s="60" t="s">
        <v>749</v>
      </c>
      <c r="D36" s="60" t="s">
        <v>698</v>
      </c>
      <c r="E36" s="60">
        <v>5130154</v>
      </c>
      <c r="F36" s="60" t="s">
        <v>724</v>
      </c>
      <c r="G36" s="60">
        <v>40</v>
      </c>
      <c r="H36" s="60" t="s">
        <v>698</v>
      </c>
      <c r="I36" s="60">
        <v>5140106</v>
      </c>
      <c r="J36" s="60" t="s">
        <v>708</v>
      </c>
      <c r="K36" s="60">
        <v>20</v>
      </c>
      <c r="L36" s="60" t="s">
        <v>698</v>
      </c>
      <c r="M36" s="60">
        <v>5120876</v>
      </c>
      <c r="N36" s="60" t="s">
        <v>271</v>
      </c>
      <c r="O36" s="60">
        <v>10</v>
      </c>
      <c r="P36" s="60"/>
      <c r="Q36" s="60"/>
      <c r="R36" s="60"/>
      <c r="S36" s="60"/>
      <c r="T36" s="66">
        <v>9108034</v>
      </c>
    </row>
    <row r="37" spans="1:20" ht="16.5" x14ac:dyDescent="0.15">
      <c r="A37" s="58">
        <v>1204</v>
      </c>
      <c r="B37" s="60">
        <v>5</v>
      </c>
      <c r="C37" s="60" t="s">
        <v>750</v>
      </c>
      <c r="D37" s="60" t="s">
        <v>698</v>
      </c>
      <c r="E37" s="60">
        <v>5130154</v>
      </c>
      <c r="F37" s="60" t="s">
        <v>724</v>
      </c>
      <c r="G37" s="60">
        <v>30</v>
      </c>
      <c r="H37" s="60" t="s">
        <v>698</v>
      </c>
      <c r="I37" s="60">
        <v>5140106</v>
      </c>
      <c r="J37" s="60" t="s">
        <v>708</v>
      </c>
      <c r="K37" s="60">
        <v>10</v>
      </c>
      <c r="L37" s="60" t="s">
        <v>698</v>
      </c>
      <c r="M37" s="60">
        <v>5120876</v>
      </c>
      <c r="N37" s="60" t="s">
        <v>271</v>
      </c>
      <c r="O37" s="60">
        <v>10</v>
      </c>
      <c r="P37" s="60"/>
      <c r="Q37" s="60"/>
      <c r="R37" s="60"/>
      <c r="S37" s="60"/>
      <c r="T37" s="66">
        <v>9108035</v>
      </c>
    </row>
    <row r="38" spans="1:20" ht="16.5" x14ac:dyDescent="0.15">
      <c r="A38" s="58">
        <v>1204</v>
      </c>
      <c r="B38" s="60">
        <v>6</v>
      </c>
      <c r="C38" s="60" t="s">
        <v>750</v>
      </c>
      <c r="D38" s="60" t="s">
        <v>698</v>
      </c>
      <c r="E38" s="60">
        <v>5130154</v>
      </c>
      <c r="F38" s="60" t="s">
        <v>724</v>
      </c>
      <c r="G38" s="60">
        <v>20</v>
      </c>
      <c r="H38" s="60" t="s">
        <v>698</v>
      </c>
      <c r="I38" s="60">
        <v>5140106</v>
      </c>
      <c r="J38" s="60" t="s">
        <v>713</v>
      </c>
      <c r="K38" s="60">
        <v>9</v>
      </c>
      <c r="L38" s="60" t="s">
        <v>698</v>
      </c>
      <c r="M38" s="60">
        <v>5120875</v>
      </c>
      <c r="N38" s="60" t="s">
        <v>726</v>
      </c>
      <c r="O38" s="60">
        <v>9</v>
      </c>
      <c r="P38" s="60"/>
      <c r="Q38" s="60"/>
      <c r="R38" s="60"/>
      <c r="S38" s="60"/>
      <c r="T38" s="66">
        <v>9108036</v>
      </c>
    </row>
    <row r="39" spans="1:20" ht="16.5" x14ac:dyDescent="0.15">
      <c r="A39" s="58">
        <v>1204</v>
      </c>
      <c r="B39" s="60">
        <v>7</v>
      </c>
      <c r="C39" s="60" t="s">
        <v>749</v>
      </c>
      <c r="D39" s="60" t="s">
        <v>698</v>
      </c>
      <c r="E39" s="60">
        <v>5130154</v>
      </c>
      <c r="F39" s="60" t="s">
        <v>724</v>
      </c>
      <c r="G39" s="60">
        <v>10</v>
      </c>
      <c r="H39" s="60" t="s">
        <v>698</v>
      </c>
      <c r="I39" s="60">
        <v>5140106</v>
      </c>
      <c r="J39" s="60" t="s">
        <v>713</v>
      </c>
      <c r="K39" s="60">
        <v>8</v>
      </c>
      <c r="L39" s="60" t="s">
        <v>698</v>
      </c>
      <c r="M39" s="60">
        <v>5120875</v>
      </c>
      <c r="N39" s="60" t="s">
        <v>726</v>
      </c>
      <c r="O39" s="60">
        <v>8</v>
      </c>
      <c r="P39" s="60"/>
      <c r="Q39" s="60"/>
      <c r="R39" s="60"/>
      <c r="S39" s="60"/>
      <c r="T39" s="66">
        <v>9108037</v>
      </c>
    </row>
    <row r="40" spans="1:20" ht="16.5" x14ac:dyDescent="0.15">
      <c r="A40" s="58">
        <v>1204</v>
      </c>
      <c r="B40" s="60">
        <v>8</v>
      </c>
      <c r="C40" s="60" t="s">
        <v>749</v>
      </c>
      <c r="D40" s="60" t="s">
        <v>698</v>
      </c>
      <c r="E40" s="60">
        <v>5130154</v>
      </c>
      <c r="F40" s="60" t="s">
        <v>724</v>
      </c>
      <c r="G40" s="60">
        <v>8</v>
      </c>
      <c r="H40" s="60" t="s">
        <v>698</v>
      </c>
      <c r="I40" s="60">
        <v>5140106</v>
      </c>
      <c r="J40" s="60" t="s">
        <v>708</v>
      </c>
      <c r="K40" s="60">
        <v>6</v>
      </c>
      <c r="L40" s="60" t="s">
        <v>698</v>
      </c>
      <c r="M40" s="60">
        <v>5120875</v>
      </c>
      <c r="N40" s="60" t="s">
        <v>726</v>
      </c>
      <c r="O40" s="60">
        <v>6</v>
      </c>
      <c r="P40" s="60"/>
      <c r="Q40" s="60"/>
      <c r="R40" s="60"/>
      <c r="S40" s="60"/>
      <c r="T40" s="66">
        <v>9108038</v>
      </c>
    </row>
    <row r="41" spans="1:20" ht="16.5" x14ac:dyDescent="0.15">
      <c r="A41" s="58">
        <v>1204</v>
      </c>
      <c r="B41" s="60">
        <v>9</v>
      </c>
      <c r="C41" s="60" t="s">
        <v>750</v>
      </c>
      <c r="D41" s="60" t="s">
        <v>698</v>
      </c>
      <c r="E41" s="60">
        <v>5130154</v>
      </c>
      <c r="F41" s="60" t="s">
        <v>724</v>
      </c>
      <c r="G41" s="60">
        <v>6</v>
      </c>
      <c r="H41" s="60" t="s">
        <v>698</v>
      </c>
      <c r="I41" s="60">
        <v>5140106</v>
      </c>
      <c r="J41" s="60" t="s">
        <v>708</v>
      </c>
      <c r="K41" s="60">
        <v>4</v>
      </c>
      <c r="L41" s="60" t="s">
        <v>698</v>
      </c>
      <c r="M41" s="60">
        <v>5120875</v>
      </c>
      <c r="N41" s="60" t="s">
        <v>726</v>
      </c>
      <c r="O41" s="60">
        <v>4</v>
      </c>
      <c r="P41" s="60"/>
      <c r="Q41" s="60"/>
      <c r="R41" s="60"/>
      <c r="S41" s="60"/>
      <c r="T41" s="66">
        <v>9108039</v>
      </c>
    </row>
    <row r="42" spans="1:20" ht="16.5" x14ac:dyDescent="0.15">
      <c r="A42" s="58">
        <v>1204</v>
      </c>
      <c r="B42" s="60">
        <v>10</v>
      </c>
      <c r="C42" s="60" t="s">
        <v>749</v>
      </c>
      <c r="D42" s="60" t="s">
        <v>698</v>
      </c>
      <c r="E42" s="60">
        <v>5130154</v>
      </c>
      <c r="F42" s="60" t="s">
        <v>724</v>
      </c>
      <c r="G42" s="60">
        <v>5</v>
      </c>
      <c r="H42" s="60" t="s">
        <v>698</v>
      </c>
      <c r="I42" s="60">
        <v>5140106</v>
      </c>
      <c r="J42" s="60" t="s">
        <v>708</v>
      </c>
      <c r="K42" s="60">
        <v>3</v>
      </c>
      <c r="L42" s="60" t="s">
        <v>698</v>
      </c>
      <c r="M42" s="60">
        <v>5120875</v>
      </c>
      <c r="N42" s="60" t="s">
        <v>726</v>
      </c>
      <c r="O42" s="60">
        <v>3</v>
      </c>
      <c r="P42" s="60"/>
      <c r="Q42" s="60"/>
      <c r="R42" s="60"/>
      <c r="S42" s="60"/>
      <c r="T42" s="66">
        <v>9108040</v>
      </c>
    </row>
    <row r="43" spans="1:20" ht="16.5" x14ac:dyDescent="0.15">
      <c r="A43" s="58">
        <v>1205</v>
      </c>
      <c r="B43" s="60">
        <v>1</v>
      </c>
      <c r="C43" s="60" t="s">
        <v>751</v>
      </c>
      <c r="D43" s="60" t="s">
        <v>700</v>
      </c>
      <c r="E43" s="60">
        <v>7100048</v>
      </c>
      <c r="F43" s="60" t="s">
        <v>171</v>
      </c>
      <c r="G43" s="60">
        <v>1</v>
      </c>
      <c r="H43" s="60" t="s">
        <v>727</v>
      </c>
      <c r="I43" s="60"/>
      <c r="J43" s="60" t="s">
        <v>728</v>
      </c>
      <c r="K43" s="60">
        <v>3000</v>
      </c>
      <c r="L43" s="60" t="s">
        <v>698</v>
      </c>
      <c r="M43" s="60">
        <v>5120887</v>
      </c>
      <c r="N43" s="60" t="s">
        <v>729</v>
      </c>
      <c r="O43" s="60">
        <v>20</v>
      </c>
      <c r="P43" s="60"/>
      <c r="Q43" s="60"/>
      <c r="R43" s="60"/>
      <c r="S43" s="60"/>
      <c r="T43" s="66">
        <v>9108041</v>
      </c>
    </row>
    <row r="44" spans="1:20" ht="16.5" x14ac:dyDescent="0.15">
      <c r="A44" s="58">
        <v>1205</v>
      </c>
      <c r="B44" s="60">
        <v>2</v>
      </c>
      <c r="C44" s="60" t="s">
        <v>751</v>
      </c>
      <c r="D44" s="60" t="s">
        <v>700</v>
      </c>
      <c r="E44" s="60">
        <v>7100048</v>
      </c>
      <c r="F44" s="60" t="s">
        <v>171</v>
      </c>
      <c r="G44" s="60">
        <v>1</v>
      </c>
      <c r="H44" s="60" t="s">
        <v>727</v>
      </c>
      <c r="I44" s="60"/>
      <c r="J44" s="60" t="s">
        <v>728</v>
      </c>
      <c r="K44" s="60">
        <v>2500</v>
      </c>
      <c r="L44" s="60" t="s">
        <v>698</v>
      </c>
      <c r="M44" s="60">
        <v>5120887</v>
      </c>
      <c r="N44" s="60" t="s">
        <v>725</v>
      </c>
      <c r="O44" s="60">
        <v>18</v>
      </c>
      <c r="P44" s="60"/>
      <c r="Q44" s="60"/>
      <c r="R44" s="60"/>
      <c r="S44" s="60"/>
      <c r="T44" s="66">
        <v>9108042</v>
      </c>
    </row>
    <row r="45" spans="1:20" ht="16.5" x14ac:dyDescent="0.15">
      <c r="A45" s="58">
        <v>1205</v>
      </c>
      <c r="B45" s="60">
        <v>3</v>
      </c>
      <c r="C45" s="60" t="s">
        <v>752</v>
      </c>
      <c r="D45" s="60" t="s">
        <v>700</v>
      </c>
      <c r="E45" s="60">
        <v>7100036</v>
      </c>
      <c r="F45" s="60" t="s">
        <v>169</v>
      </c>
      <c r="G45" s="60">
        <v>1</v>
      </c>
      <c r="H45" s="60" t="s">
        <v>727</v>
      </c>
      <c r="I45" s="60"/>
      <c r="J45" s="60" t="s">
        <v>728</v>
      </c>
      <c r="K45" s="60">
        <v>2000</v>
      </c>
      <c r="L45" s="60" t="s">
        <v>698</v>
      </c>
      <c r="M45" s="60">
        <v>5120887</v>
      </c>
      <c r="N45" s="60" t="s">
        <v>725</v>
      </c>
      <c r="O45" s="60">
        <v>16</v>
      </c>
      <c r="P45" s="60"/>
      <c r="Q45" s="60"/>
      <c r="R45" s="60"/>
      <c r="S45" s="60"/>
      <c r="T45" s="66">
        <v>9108043</v>
      </c>
    </row>
    <row r="46" spans="1:20" ht="16.5" x14ac:dyDescent="0.15">
      <c r="A46" s="58">
        <v>1205</v>
      </c>
      <c r="B46" s="60">
        <v>4</v>
      </c>
      <c r="C46" s="60" t="s">
        <v>751</v>
      </c>
      <c r="D46" s="60" t="s">
        <v>700</v>
      </c>
      <c r="E46" s="60">
        <v>7100036</v>
      </c>
      <c r="F46" s="60" t="s">
        <v>169</v>
      </c>
      <c r="G46" s="60">
        <v>1</v>
      </c>
      <c r="H46" s="60" t="s">
        <v>727</v>
      </c>
      <c r="I46" s="60"/>
      <c r="J46" s="60" t="s">
        <v>728</v>
      </c>
      <c r="K46" s="60">
        <v>1800</v>
      </c>
      <c r="L46" s="60" t="s">
        <v>698</v>
      </c>
      <c r="M46" s="60">
        <v>5120887</v>
      </c>
      <c r="N46" s="60" t="s">
        <v>725</v>
      </c>
      <c r="O46" s="60">
        <v>14</v>
      </c>
      <c r="P46" s="60"/>
      <c r="Q46" s="60"/>
      <c r="R46" s="60"/>
      <c r="S46" s="60"/>
      <c r="T46" s="66">
        <v>9108044</v>
      </c>
    </row>
    <row r="47" spans="1:20" ht="16.5" x14ac:dyDescent="0.15">
      <c r="A47" s="58">
        <v>1205</v>
      </c>
      <c r="B47" s="60">
        <v>5</v>
      </c>
      <c r="C47" s="60" t="s">
        <v>751</v>
      </c>
      <c r="D47" s="60" t="s">
        <v>700</v>
      </c>
      <c r="E47" s="60">
        <v>7100036</v>
      </c>
      <c r="F47" s="60" t="s">
        <v>169</v>
      </c>
      <c r="G47" s="60">
        <v>1</v>
      </c>
      <c r="H47" s="60" t="s">
        <v>727</v>
      </c>
      <c r="I47" s="60"/>
      <c r="J47" s="60" t="s">
        <v>728</v>
      </c>
      <c r="K47" s="60">
        <v>1500</v>
      </c>
      <c r="L47" s="60" t="s">
        <v>698</v>
      </c>
      <c r="M47" s="60">
        <v>5120887</v>
      </c>
      <c r="N47" s="60" t="s">
        <v>725</v>
      </c>
      <c r="O47" s="60">
        <v>12</v>
      </c>
      <c r="P47" s="60"/>
      <c r="Q47" s="60"/>
      <c r="R47" s="60"/>
      <c r="S47" s="60"/>
      <c r="T47" s="66">
        <v>9108045</v>
      </c>
    </row>
    <row r="48" spans="1:20" ht="16.5" x14ac:dyDescent="0.15">
      <c r="A48" s="58">
        <v>1205</v>
      </c>
      <c r="B48" s="60">
        <v>6</v>
      </c>
      <c r="C48" s="60" t="s">
        <v>752</v>
      </c>
      <c r="D48" s="60" t="s">
        <v>700</v>
      </c>
      <c r="E48" s="60">
        <v>7100030</v>
      </c>
      <c r="F48" s="60" t="s">
        <v>167</v>
      </c>
      <c r="G48" s="60">
        <v>1</v>
      </c>
      <c r="H48" s="60" t="s">
        <v>727</v>
      </c>
      <c r="I48" s="60"/>
      <c r="J48" s="60" t="s">
        <v>728</v>
      </c>
      <c r="K48" s="60">
        <v>1200</v>
      </c>
      <c r="L48" s="60" t="s">
        <v>698</v>
      </c>
      <c r="M48" s="60">
        <v>5120887</v>
      </c>
      <c r="N48" s="60" t="s">
        <v>725</v>
      </c>
      <c r="O48" s="60">
        <v>10</v>
      </c>
      <c r="P48" s="60"/>
      <c r="Q48" s="60"/>
      <c r="R48" s="60"/>
      <c r="S48" s="60"/>
      <c r="T48" s="66">
        <v>9108046</v>
      </c>
    </row>
    <row r="49" spans="1:20" ht="16.5" x14ac:dyDescent="0.15">
      <c r="A49" s="58">
        <v>1205</v>
      </c>
      <c r="B49" s="60">
        <v>7</v>
      </c>
      <c r="C49" s="60" t="s">
        <v>752</v>
      </c>
      <c r="D49" s="60" t="s">
        <v>700</v>
      </c>
      <c r="E49" s="60">
        <v>7100030</v>
      </c>
      <c r="F49" s="60" t="s">
        <v>167</v>
      </c>
      <c r="G49" s="60">
        <v>1</v>
      </c>
      <c r="H49" s="60" t="s">
        <v>727</v>
      </c>
      <c r="I49" s="60"/>
      <c r="J49" s="60" t="s">
        <v>728</v>
      </c>
      <c r="K49" s="60">
        <v>1000</v>
      </c>
      <c r="L49" s="60" t="s">
        <v>698</v>
      </c>
      <c r="M49" s="60">
        <v>5120887</v>
      </c>
      <c r="N49" s="60" t="s">
        <v>725</v>
      </c>
      <c r="O49" s="60">
        <v>8</v>
      </c>
      <c r="P49" s="60"/>
      <c r="Q49" s="60"/>
      <c r="R49" s="60"/>
      <c r="S49" s="60"/>
      <c r="T49" s="66">
        <v>9108047</v>
      </c>
    </row>
    <row r="50" spans="1:20" ht="16.5" x14ac:dyDescent="0.15">
      <c r="A50" s="58">
        <v>1205</v>
      </c>
      <c r="B50" s="60">
        <v>8</v>
      </c>
      <c r="C50" s="60" t="s">
        <v>752</v>
      </c>
      <c r="D50" s="60" t="s">
        <v>700</v>
      </c>
      <c r="E50" s="60">
        <v>7100030</v>
      </c>
      <c r="F50" s="60" t="s">
        <v>167</v>
      </c>
      <c r="G50" s="60">
        <v>1</v>
      </c>
      <c r="H50" s="60" t="s">
        <v>727</v>
      </c>
      <c r="I50" s="60"/>
      <c r="J50" s="60" t="s">
        <v>728</v>
      </c>
      <c r="K50" s="60">
        <v>800</v>
      </c>
      <c r="L50" s="60" t="s">
        <v>698</v>
      </c>
      <c r="M50" s="60">
        <v>5120887</v>
      </c>
      <c r="N50" s="60" t="s">
        <v>725</v>
      </c>
      <c r="O50" s="60">
        <v>6</v>
      </c>
      <c r="P50" s="60"/>
      <c r="Q50" s="60"/>
      <c r="R50" s="60"/>
      <c r="S50" s="60"/>
      <c r="T50" s="66">
        <v>9108048</v>
      </c>
    </row>
    <row r="51" spans="1:20" ht="16.5" x14ac:dyDescent="0.15">
      <c r="A51" s="58">
        <v>1205</v>
      </c>
      <c r="B51" s="60">
        <v>9</v>
      </c>
      <c r="C51" s="60" t="s">
        <v>752</v>
      </c>
      <c r="D51" s="60" t="s">
        <v>700</v>
      </c>
      <c r="E51" s="60">
        <v>7100018</v>
      </c>
      <c r="F51" s="60" t="s">
        <v>730</v>
      </c>
      <c r="G51" s="60">
        <v>1</v>
      </c>
      <c r="H51" s="60" t="s">
        <v>727</v>
      </c>
      <c r="I51" s="60"/>
      <c r="J51" s="60" t="s">
        <v>728</v>
      </c>
      <c r="K51" s="60">
        <v>600</v>
      </c>
      <c r="L51" s="60" t="s">
        <v>698</v>
      </c>
      <c r="M51" s="60">
        <v>5120887</v>
      </c>
      <c r="N51" s="60" t="s">
        <v>725</v>
      </c>
      <c r="O51" s="60">
        <v>4</v>
      </c>
      <c r="P51" s="60"/>
      <c r="Q51" s="60"/>
      <c r="R51" s="60"/>
      <c r="S51" s="60"/>
      <c r="T51" s="66">
        <v>9108049</v>
      </c>
    </row>
    <row r="52" spans="1:20" ht="16.5" x14ac:dyDescent="0.15">
      <c r="A52" s="58">
        <v>1205</v>
      </c>
      <c r="B52" s="60">
        <v>10</v>
      </c>
      <c r="C52" s="60" t="s">
        <v>751</v>
      </c>
      <c r="D52" s="60" t="s">
        <v>175</v>
      </c>
      <c r="E52" s="60">
        <v>7100018</v>
      </c>
      <c r="F52" s="60" t="s">
        <v>730</v>
      </c>
      <c r="G52" s="60">
        <v>1</v>
      </c>
      <c r="H52" s="60" t="s">
        <v>727</v>
      </c>
      <c r="I52" s="60"/>
      <c r="J52" s="60" t="s">
        <v>728</v>
      </c>
      <c r="K52" s="60">
        <v>400</v>
      </c>
      <c r="L52" s="60" t="s">
        <v>698</v>
      </c>
      <c r="M52" s="60">
        <v>5120887</v>
      </c>
      <c r="N52" s="60" t="s">
        <v>725</v>
      </c>
      <c r="O52" s="60">
        <v>2</v>
      </c>
      <c r="P52" s="60"/>
      <c r="Q52" s="60"/>
      <c r="R52" s="60"/>
      <c r="S52" s="60"/>
      <c r="T52" s="66">
        <v>9108050</v>
      </c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329"/>
  <sheetViews>
    <sheetView zoomScale="96" zoomScaleNormal="96" workbookViewId="0">
      <pane ySplit="1" topLeftCell="A233" activePane="bottomLeft" state="frozen"/>
      <selection pane="bottomLeft" activeCell="D261" sqref="D261"/>
    </sheetView>
  </sheetViews>
  <sheetFormatPr defaultColWidth="9" defaultRowHeight="16.5" x14ac:dyDescent="0.15"/>
  <cols>
    <col min="1" max="1" width="9" style="1"/>
    <col min="2" max="2" width="5.5" style="1" bestFit="1" customWidth="1"/>
    <col min="3" max="3" width="41.25" style="1" bestFit="1" customWidth="1"/>
    <col min="4" max="4" width="42.375" style="1" customWidth="1"/>
    <col min="5" max="5" width="19.375" style="1" bestFit="1" customWidth="1"/>
    <col min="6" max="6" width="18.625" style="1" bestFit="1" customWidth="1"/>
    <col min="7" max="7" width="13.75" style="1" bestFit="1" customWidth="1"/>
    <col min="8" max="8" width="11.125" style="1" bestFit="1" customWidth="1"/>
    <col min="9" max="9" width="17.625" style="1" bestFit="1" customWidth="1"/>
    <col min="10" max="10" width="13.625" style="16" bestFit="1" customWidth="1"/>
    <col min="11" max="11" width="13.75" style="1" bestFit="1" customWidth="1"/>
    <col min="12" max="12" width="11.125" style="1" bestFit="1" customWidth="1"/>
    <col min="13" max="13" width="13.25" style="1" bestFit="1" customWidth="1"/>
    <col min="14" max="14" width="13.625" style="1" bestFit="1" customWidth="1"/>
    <col min="15" max="15" width="13.75" style="1" bestFit="1" customWidth="1"/>
    <col min="16" max="16" width="11.125" style="1" bestFit="1" customWidth="1"/>
    <col min="17" max="17" width="13.25" style="1" bestFit="1" customWidth="1"/>
    <col min="18" max="18" width="13.625" style="1" bestFit="1" customWidth="1"/>
    <col min="19" max="19" width="13.75" style="1" bestFit="1" customWidth="1"/>
    <col min="20" max="20" width="11.125" style="1" bestFit="1" customWidth="1"/>
    <col min="21" max="21" width="11.125" style="1" customWidth="1"/>
    <col min="22" max="22" width="13.625" style="1" bestFit="1" customWidth="1"/>
    <col min="23" max="16384" width="9" style="1"/>
  </cols>
  <sheetData>
    <row r="1" spans="1:22" x14ac:dyDescent="0.15">
      <c r="A1" s="1" t="s">
        <v>4</v>
      </c>
      <c r="B1" s="1" t="s">
        <v>24</v>
      </c>
      <c r="C1" s="1" t="s">
        <v>5</v>
      </c>
      <c r="D1" s="1" t="s">
        <v>21</v>
      </c>
      <c r="E1" s="12" t="s">
        <v>8</v>
      </c>
      <c r="F1" s="12" t="s">
        <v>9</v>
      </c>
      <c r="G1" s="2" t="s">
        <v>48</v>
      </c>
      <c r="H1" s="2" t="s">
        <v>49</v>
      </c>
      <c r="I1" s="2" t="s">
        <v>75</v>
      </c>
      <c r="J1" s="15" t="s">
        <v>28</v>
      </c>
      <c r="K1" s="3" t="s">
        <v>29</v>
      </c>
      <c r="L1" s="3" t="s">
        <v>30</v>
      </c>
      <c r="M1" s="2" t="s">
        <v>76</v>
      </c>
      <c r="N1" s="3" t="s">
        <v>31</v>
      </c>
      <c r="O1" s="4" t="s">
        <v>32</v>
      </c>
      <c r="P1" s="4" t="s">
        <v>33</v>
      </c>
      <c r="Q1" s="4" t="s">
        <v>77</v>
      </c>
      <c r="R1" s="4" t="s">
        <v>34</v>
      </c>
      <c r="S1" s="5" t="s">
        <v>35</v>
      </c>
      <c r="T1" s="5" t="s">
        <v>36</v>
      </c>
      <c r="U1" s="5" t="s">
        <v>78</v>
      </c>
      <c r="V1" s="5" t="s">
        <v>37</v>
      </c>
    </row>
    <row r="2" spans="1:22" x14ac:dyDescent="0.15">
      <c r="A2" s="1" t="s">
        <v>6</v>
      </c>
      <c r="B2" s="1" t="s">
        <v>25</v>
      </c>
      <c r="C2" s="1" t="s">
        <v>7</v>
      </c>
      <c r="D2" s="1" t="s">
        <v>62</v>
      </c>
      <c r="E2" s="12" t="s">
        <v>12</v>
      </c>
      <c r="F2" s="12" t="s">
        <v>10</v>
      </c>
      <c r="G2" s="2" t="s">
        <v>50</v>
      </c>
      <c r="H2" s="2" t="s">
        <v>51</v>
      </c>
      <c r="I2" s="2"/>
      <c r="J2" s="15" t="s">
        <v>38</v>
      </c>
      <c r="K2" s="3" t="s">
        <v>39</v>
      </c>
      <c r="L2" s="3" t="s">
        <v>40</v>
      </c>
      <c r="M2" s="2"/>
      <c r="N2" s="3" t="s">
        <v>41</v>
      </c>
      <c r="O2" s="4" t="s">
        <v>42</v>
      </c>
      <c r="P2" s="4" t="s">
        <v>43</v>
      </c>
      <c r="Q2" s="4"/>
      <c r="R2" s="4" t="s">
        <v>44</v>
      </c>
      <c r="S2" s="5" t="s">
        <v>45</v>
      </c>
      <c r="T2" s="5" t="s">
        <v>46</v>
      </c>
      <c r="U2" s="5"/>
      <c r="V2" s="5" t="s">
        <v>47</v>
      </c>
    </row>
    <row r="3" spans="1:22" s="12" customFormat="1" x14ac:dyDescent="0.3">
      <c r="A3" s="12">
        <v>103</v>
      </c>
      <c r="B3" s="12">
        <v>1</v>
      </c>
      <c r="C3" s="12" t="str">
        <f t="shared" ref="C3:C8" si="0">"消费满&lt;&amp;image:5190002_s&gt;&lt;&amp;/&gt;"&amp;F3</f>
        <v>消费满&lt;&amp;image:5190002_s&gt;&lt;&amp;/&gt;500</v>
      </c>
      <c r="E3" s="12" t="s">
        <v>229</v>
      </c>
      <c r="F3" s="12">
        <v>500</v>
      </c>
      <c r="G3" s="12" t="s">
        <v>180</v>
      </c>
      <c r="I3" s="12" t="s">
        <v>178</v>
      </c>
      <c r="J3" s="24">
        <v>100</v>
      </c>
      <c r="T3" s="25"/>
    </row>
    <row r="4" spans="1:22" s="12" customFormat="1" x14ac:dyDescent="0.3">
      <c r="A4" s="12">
        <v>103</v>
      </c>
      <c r="B4" s="12">
        <v>2</v>
      </c>
      <c r="C4" s="12" t="str">
        <f t="shared" si="0"/>
        <v>消费满&lt;&amp;image:5190002_s&gt;&lt;&amp;/&gt;1000</v>
      </c>
      <c r="E4" s="12" t="s">
        <v>228</v>
      </c>
      <c r="F4" s="12">
        <v>1000</v>
      </c>
      <c r="G4" s="12" t="s">
        <v>52</v>
      </c>
      <c r="H4" s="12">
        <v>5140104</v>
      </c>
      <c r="I4" s="12" t="s">
        <v>296</v>
      </c>
      <c r="J4" s="24">
        <v>5</v>
      </c>
      <c r="T4" s="25"/>
      <c r="U4" s="25"/>
    </row>
    <row r="5" spans="1:22" s="12" customFormat="1" x14ac:dyDescent="0.3">
      <c r="A5" s="12">
        <v>103</v>
      </c>
      <c r="B5" s="12">
        <v>3</v>
      </c>
      <c r="C5" s="12" t="str">
        <f t="shared" si="0"/>
        <v>消费满&lt;&amp;image:5190002_s&gt;&lt;&amp;/&gt;2000</v>
      </c>
      <c r="E5" s="12" t="s">
        <v>230</v>
      </c>
      <c r="F5" s="12">
        <v>2000</v>
      </c>
      <c r="G5" s="12" t="s">
        <v>52</v>
      </c>
      <c r="H5" s="12">
        <v>5120031</v>
      </c>
      <c r="I5" s="12" t="s">
        <v>231</v>
      </c>
      <c r="J5" s="24">
        <v>100</v>
      </c>
      <c r="T5" s="25"/>
      <c r="U5" s="25"/>
    </row>
    <row r="6" spans="1:22" s="12" customFormat="1" x14ac:dyDescent="0.3">
      <c r="A6" s="12">
        <v>103</v>
      </c>
      <c r="B6" s="12">
        <v>4</v>
      </c>
      <c r="C6" s="12" t="str">
        <f t="shared" si="0"/>
        <v>消费满&lt;&amp;image:5190002_s&gt;&lt;&amp;/&gt;3000</v>
      </c>
      <c r="E6" s="12" t="s">
        <v>228</v>
      </c>
      <c r="F6" s="12">
        <v>3000</v>
      </c>
      <c r="G6" s="12" t="s">
        <v>52</v>
      </c>
      <c r="H6" s="12">
        <v>5120031</v>
      </c>
      <c r="I6" s="12" t="s">
        <v>232</v>
      </c>
      <c r="J6" s="24">
        <v>200</v>
      </c>
      <c r="N6" s="24"/>
      <c r="T6" s="25"/>
      <c r="U6" s="25"/>
    </row>
    <row r="7" spans="1:22" s="12" customFormat="1" x14ac:dyDescent="0.3">
      <c r="A7" s="12">
        <v>103</v>
      </c>
      <c r="B7" s="12">
        <v>5</v>
      </c>
      <c r="C7" s="12" t="str">
        <f t="shared" si="0"/>
        <v>消费满&lt;&amp;image:5190002_s&gt;&lt;&amp;/&gt;5000</v>
      </c>
      <c r="E7" s="12" t="s">
        <v>229</v>
      </c>
      <c r="F7" s="12">
        <v>5000</v>
      </c>
      <c r="G7" s="12" t="s">
        <v>52</v>
      </c>
      <c r="H7" s="12">
        <v>5120031</v>
      </c>
      <c r="I7" s="12" t="s">
        <v>233</v>
      </c>
      <c r="J7" s="24">
        <v>500</v>
      </c>
      <c r="T7" s="25"/>
      <c r="U7" s="25"/>
    </row>
    <row r="8" spans="1:22" s="12" customFormat="1" x14ac:dyDescent="0.3">
      <c r="A8" s="12">
        <v>103</v>
      </c>
      <c r="B8" s="12">
        <v>6</v>
      </c>
      <c r="C8" s="12" t="str">
        <f t="shared" si="0"/>
        <v>消费满&lt;&amp;image:5190002_s&gt;&lt;&amp;/&gt;10000</v>
      </c>
      <c r="E8" s="12" t="s">
        <v>230</v>
      </c>
      <c r="F8" s="12">
        <v>10000</v>
      </c>
      <c r="G8" s="12" t="s">
        <v>234</v>
      </c>
      <c r="H8" s="12">
        <v>7100047</v>
      </c>
      <c r="I8" s="12" t="s">
        <v>161</v>
      </c>
      <c r="J8" s="24">
        <v>1</v>
      </c>
      <c r="T8" s="25"/>
      <c r="U8" s="25"/>
    </row>
    <row r="9" spans="1:22" s="12" customFormat="1" x14ac:dyDescent="0.3">
      <c r="A9" s="12">
        <v>103</v>
      </c>
      <c r="B9" s="12">
        <v>7</v>
      </c>
      <c r="C9" s="12" t="str">
        <f t="shared" ref="C9" si="1">"消费满&lt;&amp;image:5190002_s&gt;&lt;&amp;/&gt;"&amp;F9</f>
        <v>消费满&lt;&amp;image:5190002_s&gt;&lt;&amp;/&gt;20000</v>
      </c>
      <c r="E9" s="12" t="s">
        <v>230</v>
      </c>
      <c r="F9" s="12">
        <v>20000</v>
      </c>
      <c r="G9" s="12" t="s">
        <v>234</v>
      </c>
      <c r="H9" s="12">
        <v>7100048</v>
      </c>
      <c r="I9" s="12" t="s">
        <v>171</v>
      </c>
      <c r="J9" s="24">
        <v>1</v>
      </c>
      <c r="T9" s="25"/>
      <c r="U9" s="25"/>
    </row>
    <row r="10" spans="1:22" s="8" customFormat="1" x14ac:dyDescent="0.15">
      <c r="A10" s="8">
        <v>104</v>
      </c>
      <c r="B10" s="8">
        <v>1</v>
      </c>
      <c r="C10" s="8" t="s">
        <v>297</v>
      </c>
      <c r="E10" s="8" t="s">
        <v>288</v>
      </c>
      <c r="F10" s="8">
        <v>30</v>
      </c>
      <c r="G10" s="8" t="s">
        <v>74</v>
      </c>
      <c r="I10" s="8" t="s">
        <v>237</v>
      </c>
      <c r="J10" s="31">
        <v>300</v>
      </c>
    </row>
    <row r="11" spans="1:22" s="8" customFormat="1" x14ac:dyDescent="0.15">
      <c r="A11" s="8">
        <v>104</v>
      </c>
      <c r="B11" s="8">
        <v>2</v>
      </c>
      <c r="C11" s="8" t="s">
        <v>289</v>
      </c>
      <c r="E11" s="8" t="s">
        <v>288</v>
      </c>
      <c r="F11" s="8">
        <v>98</v>
      </c>
      <c r="G11" s="8" t="s">
        <v>174</v>
      </c>
      <c r="H11" s="8">
        <v>7100037</v>
      </c>
      <c r="I11" s="8" t="s">
        <v>238</v>
      </c>
      <c r="J11" s="31">
        <v>1</v>
      </c>
    </row>
    <row r="12" spans="1:22" s="8" customFormat="1" x14ac:dyDescent="0.15">
      <c r="A12" s="8">
        <v>104</v>
      </c>
      <c r="B12" s="8">
        <v>3</v>
      </c>
      <c r="C12" s="8" t="s">
        <v>290</v>
      </c>
      <c r="E12" s="8" t="s">
        <v>288</v>
      </c>
      <c r="F12" s="8">
        <v>198</v>
      </c>
      <c r="G12" s="8" t="s">
        <v>347</v>
      </c>
      <c r="I12" s="8" t="s">
        <v>239</v>
      </c>
      <c r="J12" s="31">
        <v>4000</v>
      </c>
    </row>
    <row r="13" spans="1:22" s="8" customFormat="1" x14ac:dyDescent="0.15">
      <c r="A13" s="8">
        <v>104</v>
      </c>
      <c r="B13" s="8">
        <v>4</v>
      </c>
      <c r="C13" s="8" t="s">
        <v>291</v>
      </c>
      <c r="E13" s="8" t="s">
        <v>288</v>
      </c>
      <c r="F13" s="8">
        <v>328</v>
      </c>
      <c r="G13" s="8" t="s">
        <v>174</v>
      </c>
      <c r="H13" s="8">
        <v>7100044</v>
      </c>
      <c r="I13" s="8" t="s">
        <v>160</v>
      </c>
      <c r="J13" s="31">
        <v>1</v>
      </c>
    </row>
    <row r="14" spans="1:22" s="8" customFormat="1" x14ac:dyDescent="0.15">
      <c r="A14" s="8">
        <v>104</v>
      </c>
      <c r="B14" s="8">
        <v>5</v>
      </c>
      <c r="C14" s="8" t="s">
        <v>292</v>
      </c>
      <c r="E14" s="8" t="s">
        <v>288</v>
      </c>
      <c r="F14" s="8">
        <v>648</v>
      </c>
      <c r="G14" s="8" t="s">
        <v>174</v>
      </c>
      <c r="H14" s="8">
        <v>7100045</v>
      </c>
      <c r="I14" s="8" t="s">
        <v>170</v>
      </c>
      <c r="J14" s="31">
        <v>1</v>
      </c>
    </row>
    <row r="15" spans="1:22" s="8" customFormat="1" x14ac:dyDescent="0.15">
      <c r="A15" s="8">
        <v>104</v>
      </c>
      <c r="B15" s="8">
        <v>6</v>
      </c>
      <c r="C15" s="8" t="s">
        <v>293</v>
      </c>
      <c r="E15" s="8" t="s">
        <v>288</v>
      </c>
      <c r="F15" s="8">
        <v>1200</v>
      </c>
      <c r="G15" s="8" t="s">
        <v>174</v>
      </c>
      <c r="H15" s="8">
        <v>7100046</v>
      </c>
      <c r="I15" s="8" t="s">
        <v>151</v>
      </c>
      <c r="J15" s="31">
        <v>1</v>
      </c>
    </row>
    <row r="16" spans="1:22" s="8" customFormat="1" x14ac:dyDescent="0.15">
      <c r="A16" s="8">
        <v>104</v>
      </c>
      <c r="B16" s="8">
        <v>7</v>
      </c>
      <c r="C16" s="8" t="s">
        <v>294</v>
      </c>
      <c r="E16" s="8" t="s">
        <v>288</v>
      </c>
      <c r="F16" s="8">
        <v>2000</v>
      </c>
      <c r="G16" s="8" t="s">
        <v>174</v>
      </c>
      <c r="H16" s="8">
        <v>7100043</v>
      </c>
      <c r="I16" s="8" t="s">
        <v>150</v>
      </c>
      <c r="J16" s="31">
        <v>1</v>
      </c>
    </row>
    <row r="17" spans="1:18" s="19" customFormat="1" x14ac:dyDescent="0.15">
      <c r="A17" s="19">
        <v>105</v>
      </c>
      <c r="B17" s="19">
        <v>1</v>
      </c>
      <c r="C17" s="19" t="s">
        <v>354</v>
      </c>
      <c r="E17" s="19" t="s">
        <v>288</v>
      </c>
      <c r="F17" s="19">
        <v>1</v>
      </c>
      <c r="G17" s="19" t="s">
        <v>74</v>
      </c>
      <c r="I17" s="19" t="s">
        <v>247</v>
      </c>
      <c r="J17" s="29">
        <v>100</v>
      </c>
      <c r="K17" s="19" t="s">
        <v>295</v>
      </c>
      <c r="L17" s="19">
        <v>5100033</v>
      </c>
      <c r="M17" s="19" t="s">
        <v>248</v>
      </c>
      <c r="N17" s="19">
        <v>2</v>
      </c>
    </row>
    <row r="18" spans="1:18" s="19" customFormat="1" x14ac:dyDescent="0.15">
      <c r="A18" s="19">
        <v>106</v>
      </c>
      <c r="B18" s="19">
        <v>1</v>
      </c>
      <c r="C18" s="19" t="s">
        <v>354</v>
      </c>
      <c r="E18" s="19" t="s">
        <v>288</v>
      </c>
      <c r="F18" s="19">
        <v>1</v>
      </c>
      <c r="G18" s="19" t="s">
        <v>74</v>
      </c>
      <c r="I18" s="19" t="s">
        <v>247</v>
      </c>
      <c r="J18" s="29">
        <v>100</v>
      </c>
      <c r="K18" s="19" t="s">
        <v>295</v>
      </c>
      <c r="L18" s="19">
        <v>5100033</v>
      </c>
      <c r="M18" s="19" t="s">
        <v>248</v>
      </c>
      <c r="N18" s="19">
        <v>2</v>
      </c>
    </row>
    <row r="19" spans="1:18" s="19" customFormat="1" x14ac:dyDescent="0.15">
      <c r="A19" s="19">
        <v>107</v>
      </c>
      <c r="B19" s="19">
        <v>1</v>
      </c>
      <c r="C19" s="19" t="s">
        <v>354</v>
      </c>
      <c r="E19" s="19" t="s">
        <v>288</v>
      </c>
      <c r="F19" s="19">
        <v>1</v>
      </c>
      <c r="G19" s="19" t="s">
        <v>74</v>
      </c>
      <c r="I19" s="19" t="s">
        <v>247</v>
      </c>
      <c r="J19" s="29">
        <v>100</v>
      </c>
      <c r="K19" s="19" t="s">
        <v>295</v>
      </c>
      <c r="L19" s="19">
        <v>5100033</v>
      </c>
      <c r="M19" s="19" t="s">
        <v>248</v>
      </c>
      <c r="N19" s="19">
        <v>2</v>
      </c>
    </row>
    <row r="20" spans="1:18" s="19" customFormat="1" x14ac:dyDescent="0.15">
      <c r="A20" s="19">
        <v>108</v>
      </c>
      <c r="B20" s="19">
        <v>1</v>
      </c>
      <c r="C20" s="19" t="s">
        <v>354</v>
      </c>
      <c r="E20" s="19" t="s">
        <v>288</v>
      </c>
      <c r="F20" s="19">
        <v>1</v>
      </c>
      <c r="G20" s="19" t="s">
        <v>74</v>
      </c>
      <c r="I20" s="19" t="s">
        <v>247</v>
      </c>
      <c r="J20" s="29">
        <v>100</v>
      </c>
      <c r="K20" s="19" t="s">
        <v>295</v>
      </c>
      <c r="L20" s="19">
        <v>5100033</v>
      </c>
      <c r="M20" s="19" t="s">
        <v>248</v>
      </c>
      <c r="N20" s="19">
        <v>2</v>
      </c>
    </row>
    <row r="21" spans="1:18" s="19" customFormat="1" x14ac:dyDescent="0.15">
      <c r="A21" s="19">
        <v>109</v>
      </c>
      <c r="B21" s="19">
        <v>1</v>
      </c>
      <c r="C21" s="19" t="s">
        <v>354</v>
      </c>
      <c r="E21" s="19" t="s">
        <v>288</v>
      </c>
      <c r="F21" s="19">
        <v>1</v>
      </c>
      <c r="G21" s="19" t="s">
        <v>74</v>
      </c>
      <c r="I21" s="19" t="s">
        <v>247</v>
      </c>
      <c r="J21" s="29">
        <v>100</v>
      </c>
      <c r="K21" s="19" t="s">
        <v>295</v>
      </c>
      <c r="L21" s="19">
        <v>5100033</v>
      </c>
      <c r="M21" s="19" t="s">
        <v>248</v>
      </c>
      <c r="N21" s="19">
        <v>2</v>
      </c>
    </row>
    <row r="22" spans="1:18" s="19" customFormat="1" x14ac:dyDescent="0.15">
      <c r="A22" s="19">
        <v>110</v>
      </c>
      <c r="B22" s="19">
        <v>1</v>
      </c>
      <c r="C22" s="19" t="s">
        <v>354</v>
      </c>
      <c r="E22" s="19" t="s">
        <v>288</v>
      </c>
      <c r="F22" s="19">
        <v>1</v>
      </c>
      <c r="G22" s="19" t="s">
        <v>74</v>
      </c>
      <c r="I22" s="19" t="s">
        <v>247</v>
      </c>
      <c r="J22" s="29">
        <v>100</v>
      </c>
      <c r="K22" s="19" t="s">
        <v>295</v>
      </c>
      <c r="L22" s="19">
        <v>5100033</v>
      </c>
      <c r="M22" s="19" t="s">
        <v>248</v>
      </c>
      <c r="N22" s="19">
        <v>2</v>
      </c>
    </row>
    <row r="23" spans="1:18" s="19" customFormat="1" x14ac:dyDescent="0.15">
      <c r="A23" s="19">
        <v>111</v>
      </c>
      <c r="B23" s="19">
        <v>1</v>
      </c>
      <c r="C23" s="19" t="s">
        <v>354</v>
      </c>
      <c r="E23" s="19" t="s">
        <v>288</v>
      </c>
      <c r="F23" s="19">
        <v>1</v>
      </c>
      <c r="G23" s="19" t="s">
        <v>74</v>
      </c>
      <c r="I23" s="19" t="s">
        <v>247</v>
      </c>
      <c r="J23" s="29">
        <v>100</v>
      </c>
      <c r="K23" s="19" t="s">
        <v>295</v>
      </c>
      <c r="L23" s="19">
        <v>5100033</v>
      </c>
      <c r="M23" s="19" t="s">
        <v>248</v>
      </c>
      <c r="N23" s="19">
        <v>2</v>
      </c>
    </row>
    <row r="24" spans="1:18" s="32" customFormat="1" ht="13.9" customHeight="1" x14ac:dyDescent="0.3">
      <c r="A24" s="32">
        <v>113</v>
      </c>
      <c r="B24" s="32">
        <v>1</v>
      </c>
      <c r="C24" s="32" t="str">
        <f>"战力达到"&amp;F24</f>
        <v>战力达到5000</v>
      </c>
      <c r="E24" s="32" t="s">
        <v>298</v>
      </c>
      <c r="F24" s="32">
        <v>5000</v>
      </c>
      <c r="G24" s="32" t="s">
        <v>74</v>
      </c>
      <c r="J24" s="33">
        <v>50</v>
      </c>
      <c r="K24" s="32" t="s">
        <v>174</v>
      </c>
      <c r="L24" s="32">
        <v>7100020</v>
      </c>
      <c r="M24" s="32" t="s">
        <v>154</v>
      </c>
      <c r="N24" s="32">
        <v>1</v>
      </c>
      <c r="O24" s="32" t="s">
        <v>52</v>
      </c>
      <c r="P24" s="32">
        <v>5120875</v>
      </c>
      <c r="Q24" s="32" t="s">
        <v>268</v>
      </c>
      <c r="R24" s="32">
        <v>10</v>
      </c>
    </row>
    <row r="25" spans="1:18" s="32" customFormat="1" x14ac:dyDescent="0.3">
      <c r="A25" s="32">
        <v>113</v>
      </c>
      <c r="B25" s="32">
        <v>2</v>
      </c>
      <c r="C25" s="32" t="str">
        <f t="shared" ref="C25:C30" si="2">"战力达到"&amp;F25</f>
        <v>战力达到10000</v>
      </c>
      <c r="E25" s="32" t="s">
        <v>267</v>
      </c>
      <c r="F25" s="32">
        <v>10000</v>
      </c>
      <c r="G25" s="32" t="s">
        <v>74</v>
      </c>
      <c r="J25" s="33">
        <v>100</v>
      </c>
      <c r="K25" s="32" t="s">
        <v>174</v>
      </c>
      <c r="L25" s="32">
        <v>7100024</v>
      </c>
      <c r="M25" s="32" t="s">
        <v>269</v>
      </c>
      <c r="N25" s="32">
        <v>1</v>
      </c>
      <c r="O25" s="32" t="s">
        <v>52</v>
      </c>
      <c r="P25" s="32">
        <v>5120875</v>
      </c>
      <c r="Q25" s="32" t="s">
        <v>268</v>
      </c>
      <c r="R25" s="32">
        <v>10</v>
      </c>
    </row>
    <row r="26" spans="1:18" s="32" customFormat="1" x14ac:dyDescent="0.3">
      <c r="A26" s="32">
        <v>113</v>
      </c>
      <c r="B26" s="32">
        <v>3</v>
      </c>
      <c r="C26" s="32" t="str">
        <f t="shared" si="2"/>
        <v>战力达到20000</v>
      </c>
      <c r="E26" s="32" t="s">
        <v>267</v>
      </c>
      <c r="F26" s="32">
        <v>20000</v>
      </c>
      <c r="G26" s="32" t="s">
        <v>74</v>
      </c>
      <c r="J26" s="33">
        <v>120</v>
      </c>
      <c r="K26" s="32" t="s">
        <v>174</v>
      </c>
      <c r="L26" s="32">
        <v>7100023</v>
      </c>
      <c r="M26" s="32" t="s">
        <v>270</v>
      </c>
      <c r="N26" s="32">
        <v>1</v>
      </c>
      <c r="O26" s="32" t="s">
        <v>52</v>
      </c>
      <c r="P26" s="32">
        <v>5120876</v>
      </c>
      <c r="Q26" s="32" t="s">
        <v>271</v>
      </c>
      <c r="R26" s="32">
        <v>10</v>
      </c>
    </row>
    <row r="27" spans="1:18" s="32" customFormat="1" x14ac:dyDescent="0.3">
      <c r="A27" s="32">
        <v>113</v>
      </c>
      <c r="B27" s="32">
        <v>4</v>
      </c>
      <c r="C27" s="32" t="str">
        <f t="shared" si="2"/>
        <v>战力达到30000</v>
      </c>
      <c r="E27" s="32" t="s">
        <v>267</v>
      </c>
      <c r="F27" s="32">
        <v>30000</v>
      </c>
      <c r="G27" s="32" t="s">
        <v>74</v>
      </c>
      <c r="J27" s="33">
        <v>150</v>
      </c>
      <c r="K27" s="32" t="s">
        <v>52</v>
      </c>
      <c r="L27" s="32">
        <v>5110032</v>
      </c>
      <c r="M27" s="32" t="s">
        <v>272</v>
      </c>
      <c r="N27" s="32">
        <v>10</v>
      </c>
      <c r="O27" s="32" t="s">
        <v>52</v>
      </c>
      <c r="P27" s="32">
        <v>5120876</v>
      </c>
      <c r="Q27" s="32" t="s">
        <v>271</v>
      </c>
      <c r="R27" s="32">
        <v>10</v>
      </c>
    </row>
    <row r="28" spans="1:18" s="32" customFormat="1" x14ac:dyDescent="0.3">
      <c r="A28" s="32">
        <v>113</v>
      </c>
      <c r="B28" s="32">
        <v>5</v>
      </c>
      <c r="C28" s="32" t="str">
        <f t="shared" si="2"/>
        <v>战力达到40000</v>
      </c>
      <c r="E28" s="32" t="s">
        <v>267</v>
      </c>
      <c r="F28" s="32">
        <v>40000</v>
      </c>
      <c r="G28" s="32" t="s">
        <v>74</v>
      </c>
      <c r="J28" s="33">
        <v>200</v>
      </c>
      <c r="K28" s="32" t="s">
        <v>52</v>
      </c>
      <c r="L28" s="32">
        <v>5110032</v>
      </c>
      <c r="M28" s="32" t="s">
        <v>272</v>
      </c>
      <c r="N28" s="32">
        <v>20</v>
      </c>
      <c r="O28" s="32" t="s">
        <v>52</v>
      </c>
      <c r="P28" s="32">
        <v>5120877</v>
      </c>
      <c r="Q28" s="32" t="s">
        <v>273</v>
      </c>
      <c r="R28" s="32">
        <v>10</v>
      </c>
    </row>
    <row r="29" spans="1:18" s="32" customFormat="1" x14ac:dyDescent="0.3">
      <c r="A29" s="32">
        <v>113</v>
      </c>
      <c r="B29" s="32">
        <v>6</v>
      </c>
      <c r="C29" s="32" t="str">
        <f t="shared" si="2"/>
        <v>战力达到45000</v>
      </c>
      <c r="E29" s="32" t="s">
        <v>267</v>
      </c>
      <c r="F29" s="32">
        <v>45000</v>
      </c>
      <c r="G29" s="32" t="s">
        <v>74</v>
      </c>
      <c r="J29" s="33">
        <v>300</v>
      </c>
      <c r="K29" s="32" t="s">
        <v>174</v>
      </c>
      <c r="L29" s="32">
        <v>7100033</v>
      </c>
      <c r="M29" s="32" t="s">
        <v>168</v>
      </c>
      <c r="N29" s="32">
        <v>1</v>
      </c>
      <c r="O29" s="32" t="s">
        <v>52</v>
      </c>
      <c r="P29" s="32">
        <v>5120877</v>
      </c>
      <c r="Q29" s="32" t="s">
        <v>273</v>
      </c>
      <c r="R29" s="32">
        <v>10</v>
      </c>
    </row>
    <row r="30" spans="1:18" s="32" customFormat="1" x14ac:dyDescent="0.3">
      <c r="A30" s="32">
        <v>113</v>
      </c>
      <c r="B30" s="32">
        <v>7</v>
      </c>
      <c r="C30" s="32" t="str">
        <f t="shared" si="2"/>
        <v>战力达到50000</v>
      </c>
      <c r="E30" s="32" t="s">
        <v>267</v>
      </c>
      <c r="F30" s="32">
        <v>50000</v>
      </c>
      <c r="G30" s="32" t="s">
        <v>346</v>
      </c>
      <c r="J30" s="33">
        <v>400</v>
      </c>
      <c r="K30" s="32" t="s">
        <v>174</v>
      </c>
      <c r="L30" s="32">
        <v>7100034</v>
      </c>
      <c r="M30" s="32" t="s">
        <v>149</v>
      </c>
      <c r="N30" s="32">
        <v>1</v>
      </c>
      <c r="O30" s="32" t="s">
        <v>52</v>
      </c>
      <c r="P30" s="32">
        <v>5120887</v>
      </c>
      <c r="Q30" s="32" t="s">
        <v>274</v>
      </c>
      <c r="R30" s="32">
        <v>10</v>
      </c>
    </row>
    <row r="31" spans="1:18" x14ac:dyDescent="0.15">
      <c r="A31" s="1">
        <v>115</v>
      </c>
      <c r="B31" s="1">
        <v>1</v>
      </c>
      <c r="C31" s="1" t="s">
        <v>356</v>
      </c>
      <c r="E31" s="1" t="s">
        <v>333</v>
      </c>
      <c r="F31" s="1">
        <v>2</v>
      </c>
      <c r="G31" s="1" t="s">
        <v>254</v>
      </c>
      <c r="I31" s="1" t="s">
        <v>176</v>
      </c>
      <c r="J31" s="16">
        <v>20000</v>
      </c>
      <c r="K31" s="1" t="s">
        <v>190</v>
      </c>
      <c r="L31" s="1">
        <v>5140104</v>
      </c>
      <c r="M31" s="1" t="s">
        <v>339</v>
      </c>
      <c r="N31" s="1">
        <v>5</v>
      </c>
    </row>
    <row r="32" spans="1:18" x14ac:dyDescent="0.15">
      <c r="A32" s="1">
        <v>115</v>
      </c>
      <c r="B32" s="1">
        <v>2</v>
      </c>
      <c r="C32" s="1" t="s">
        <v>356</v>
      </c>
      <c r="E32" s="1" t="s">
        <v>333</v>
      </c>
      <c r="F32" s="1">
        <v>3</v>
      </c>
      <c r="G32" s="1" t="s">
        <v>463</v>
      </c>
      <c r="I32" s="1" t="s">
        <v>177</v>
      </c>
      <c r="J32" s="16">
        <v>50000</v>
      </c>
      <c r="K32" s="1" t="s">
        <v>190</v>
      </c>
      <c r="L32" s="1">
        <v>5140104</v>
      </c>
      <c r="M32" s="1" t="s">
        <v>340</v>
      </c>
      <c r="N32" s="1">
        <v>10</v>
      </c>
    </row>
    <row r="33" spans="1:14" x14ac:dyDescent="0.15">
      <c r="A33" s="1">
        <v>115</v>
      </c>
      <c r="B33" s="1">
        <v>3</v>
      </c>
      <c r="C33" s="1" t="s">
        <v>464</v>
      </c>
      <c r="E33" s="1" t="s">
        <v>333</v>
      </c>
      <c r="F33" s="1">
        <v>4</v>
      </c>
      <c r="G33" s="1" t="s">
        <v>74</v>
      </c>
      <c r="I33" s="1" t="s">
        <v>179</v>
      </c>
      <c r="J33" s="16">
        <v>200</v>
      </c>
      <c r="K33" s="1" t="s">
        <v>191</v>
      </c>
      <c r="M33" s="1" t="s">
        <v>341</v>
      </c>
      <c r="N33" s="1">
        <v>4000</v>
      </c>
    </row>
    <row r="34" spans="1:14" x14ac:dyDescent="0.15">
      <c r="A34" s="1">
        <v>115</v>
      </c>
      <c r="B34" s="1">
        <v>4</v>
      </c>
      <c r="C34" s="1" t="s">
        <v>464</v>
      </c>
      <c r="E34" s="1" t="s">
        <v>333</v>
      </c>
      <c r="F34" s="1">
        <v>5</v>
      </c>
      <c r="G34" s="1" t="s">
        <v>74</v>
      </c>
      <c r="I34" s="1" t="s">
        <v>335</v>
      </c>
      <c r="J34" s="16">
        <v>400</v>
      </c>
      <c r="K34" s="1" t="s">
        <v>191</v>
      </c>
      <c r="M34" s="1" t="s">
        <v>342</v>
      </c>
      <c r="N34" s="1">
        <v>6000</v>
      </c>
    </row>
    <row r="35" spans="1:14" x14ac:dyDescent="0.15">
      <c r="A35" s="1">
        <v>115</v>
      </c>
      <c r="B35" s="1">
        <v>5</v>
      </c>
      <c r="C35" s="1" t="s">
        <v>464</v>
      </c>
      <c r="E35" s="1" t="s">
        <v>333</v>
      </c>
      <c r="F35" s="1">
        <v>7</v>
      </c>
      <c r="G35" s="1" t="s">
        <v>74</v>
      </c>
      <c r="I35" s="1" t="s">
        <v>336</v>
      </c>
      <c r="J35" s="16">
        <v>600</v>
      </c>
      <c r="K35" s="1" t="s">
        <v>465</v>
      </c>
      <c r="L35" s="1">
        <v>5140107</v>
      </c>
      <c r="M35" s="1" t="s">
        <v>187</v>
      </c>
      <c r="N35" s="1">
        <v>10</v>
      </c>
    </row>
    <row r="36" spans="1:14" x14ac:dyDescent="0.15">
      <c r="A36" s="1">
        <v>115</v>
      </c>
      <c r="B36" s="1">
        <v>6</v>
      </c>
      <c r="C36" s="1" t="s">
        <v>356</v>
      </c>
      <c r="E36" s="1" t="s">
        <v>333</v>
      </c>
      <c r="F36" s="1">
        <v>9</v>
      </c>
      <c r="G36" s="1" t="s">
        <v>74</v>
      </c>
      <c r="I36" s="1" t="s">
        <v>337</v>
      </c>
      <c r="J36" s="16">
        <v>1000</v>
      </c>
      <c r="K36" s="1" t="s">
        <v>465</v>
      </c>
      <c r="L36" s="1">
        <v>5140107</v>
      </c>
      <c r="M36" s="1" t="s">
        <v>343</v>
      </c>
      <c r="N36" s="1">
        <v>20</v>
      </c>
    </row>
    <row r="37" spans="1:14" x14ac:dyDescent="0.15">
      <c r="A37" s="1">
        <v>115</v>
      </c>
      <c r="B37" s="1">
        <v>7</v>
      </c>
      <c r="C37" s="1" t="s">
        <v>464</v>
      </c>
      <c r="E37" s="1" t="s">
        <v>333</v>
      </c>
      <c r="F37" s="1">
        <v>12</v>
      </c>
      <c r="G37" s="1" t="s">
        <v>74</v>
      </c>
      <c r="I37" s="1" t="s">
        <v>466</v>
      </c>
      <c r="J37" s="16">
        <v>1000</v>
      </c>
      <c r="K37" s="1" t="s">
        <v>190</v>
      </c>
      <c r="L37" s="1">
        <v>5120205</v>
      </c>
      <c r="M37" s="1" t="s">
        <v>344</v>
      </c>
      <c r="N37" s="1">
        <v>30</v>
      </c>
    </row>
    <row r="38" spans="1:14" x14ac:dyDescent="0.15">
      <c r="A38" s="1">
        <v>115</v>
      </c>
      <c r="B38" s="1">
        <v>8</v>
      </c>
      <c r="C38" s="1" t="s">
        <v>356</v>
      </c>
      <c r="E38" s="1" t="s">
        <v>333</v>
      </c>
      <c r="F38" s="1">
        <v>15</v>
      </c>
      <c r="G38" s="1" t="s">
        <v>481</v>
      </c>
      <c r="I38" s="1" t="s">
        <v>338</v>
      </c>
      <c r="J38" s="16">
        <v>2000</v>
      </c>
      <c r="K38" s="1" t="s">
        <v>191</v>
      </c>
      <c r="M38" s="1" t="s">
        <v>345</v>
      </c>
      <c r="N38" s="1">
        <v>10000</v>
      </c>
    </row>
    <row r="39" spans="1:14" s="8" customFormat="1" x14ac:dyDescent="0.15">
      <c r="A39" s="8">
        <v>2001</v>
      </c>
      <c r="B39" s="8">
        <v>1</v>
      </c>
      <c r="C39" s="8" t="s">
        <v>297</v>
      </c>
      <c r="E39" s="8" t="s">
        <v>288</v>
      </c>
      <c r="F39" s="8">
        <v>30</v>
      </c>
      <c r="G39" s="8" t="s">
        <v>74</v>
      </c>
      <c r="J39" s="31">
        <v>300</v>
      </c>
      <c r="K39" s="8" t="s">
        <v>485</v>
      </c>
      <c r="M39" s="8" t="s">
        <v>482</v>
      </c>
      <c r="N39" s="8">
        <v>200000</v>
      </c>
    </row>
    <row r="40" spans="1:14" s="8" customFormat="1" x14ac:dyDescent="0.15">
      <c r="A40" s="8">
        <v>2001</v>
      </c>
      <c r="B40" s="8">
        <v>2</v>
      </c>
      <c r="C40" s="8" t="s">
        <v>477</v>
      </c>
      <c r="E40" s="8" t="s">
        <v>288</v>
      </c>
      <c r="F40" s="8">
        <v>100</v>
      </c>
      <c r="G40" s="8" t="s">
        <v>74</v>
      </c>
      <c r="J40" s="31">
        <v>500</v>
      </c>
      <c r="K40" s="8" t="s">
        <v>486</v>
      </c>
      <c r="L40" s="8">
        <v>5120886</v>
      </c>
      <c r="M40" s="8" t="s">
        <v>483</v>
      </c>
      <c r="N40" s="8">
        <v>100</v>
      </c>
    </row>
    <row r="41" spans="1:14" s="8" customFormat="1" x14ac:dyDescent="0.15">
      <c r="A41" s="8">
        <v>2001</v>
      </c>
      <c r="B41" s="8">
        <v>3</v>
      </c>
      <c r="C41" s="8" t="s">
        <v>478</v>
      </c>
      <c r="E41" s="8" t="s">
        <v>288</v>
      </c>
      <c r="F41" s="8">
        <v>300</v>
      </c>
      <c r="G41" s="8" t="s">
        <v>74</v>
      </c>
      <c r="J41" s="31">
        <v>1000</v>
      </c>
      <c r="K41" s="8" t="s">
        <v>487</v>
      </c>
      <c r="L41" s="8">
        <v>5190007</v>
      </c>
      <c r="M41" s="8" t="s">
        <v>484</v>
      </c>
      <c r="N41" s="8">
        <v>300</v>
      </c>
    </row>
    <row r="42" spans="1:14" s="8" customFormat="1" x14ac:dyDescent="0.15">
      <c r="A42" s="8">
        <v>2001</v>
      </c>
      <c r="B42" s="8">
        <v>4</v>
      </c>
      <c r="C42" s="8" t="s">
        <v>479</v>
      </c>
      <c r="E42" s="8" t="s">
        <v>288</v>
      </c>
      <c r="F42" s="8">
        <v>500</v>
      </c>
      <c r="G42" s="8" t="s">
        <v>486</v>
      </c>
      <c r="H42" s="8">
        <v>5140116</v>
      </c>
      <c r="I42" s="8" t="s">
        <v>488</v>
      </c>
      <c r="J42" s="31">
        <v>3</v>
      </c>
    </row>
    <row r="43" spans="1:14" s="8" customFormat="1" x14ac:dyDescent="0.15">
      <c r="A43" s="8">
        <v>2001</v>
      </c>
      <c r="B43" s="8">
        <v>5</v>
      </c>
      <c r="C43" s="8" t="s">
        <v>480</v>
      </c>
      <c r="E43" s="8" t="s">
        <v>288</v>
      </c>
      <c r="F43" s="8">
        <v>1000</v>
      </c>
      <c r="G43" s="8" t="s">
        <v>486</v>
      </c>
      <c r="H43" s="8">
        <v>5140117</v>
      </c>
      <c r="I43" s="8" t="s">
        <v>489</v>
      </c>
      <c r="J43" s="31">
        <v>6</v>
      </c>
    </row>
    <row r="44" spans="1:14" s="43" customFormat="1" x14ac:dyDescent="0.15">
      <c r="A44" s="43">
        <v>2002</v>
      </c>
      <c r="B44" s="43">
        <v>1</v>
      </c>
      <c r="C44" s="43" t="s">
        <v>297</v>
      </c>
      <c r="E44" s="43" t="s">
        <v>288</v>
      </c>
      <c r="F44" s="43">
        <v>30</v>
      </c>
      <c r="G44" s="43" t="s">
        <v>74</v>
      </c>
      <c r="J44" s="49">
        <v>300</v>
      </c>
      <c r="K44" s="43" t="s">
        <v>485</v>
      </c>
      <c r="M44" s="43" t="s">
        <v>482</v>
      </c>
      <c r="N44" s="43">
        <v>200000</v>
      </c>
    </row>
    <row r="45" spans="1:14" s="43" customFormat="1" x14ac:dyDescent="0.15">
      <c r="A45" s="43">
        <v>2002</v>
      </c>
      <c r="B45" s="43">
        <v>2</v>
      </c>
      <c r="C45" s="43" t="s">
        <v>477</v>
      </c>
      <c r="E45" s="43" t="s">
        <v>288</v>
      </c>
      <c r="F45" s="43">
        <v>100</v>
      </c>
      <c r="G45" s="43" t="s">
        <v>74</v>
      </c>
      <c r="J45" s="49">
        <v>500</v>
      </c>
      <c r="K45" s="43" t="s">
        <v>486</v>
      </c>
      <c r="L45" s="43">
        <v>5120886</v>
      </c>
      <c r="M45" s="43" t="s">
        <v>483</v>
      </c>
      <c r="N45" s="43">
        <v>100</v>
      </c>
    </row>
    <row r="46" spans="1:14" s="43" customFormat="1" x14ac:dyDescent="0.15">
      <c r="A46" s="43">
        <v>2002</v>
      </c>
      <c r="B46" s="43">
        <v>3</v>
      </c>
      <c r="C46" s="43" t="s">
        <v>478</v>
      </c>
      <c r="E46" s="43" t="s">
        <v>288</v>
      </c>
      <c r="F46" s="43">
        <v>300</v>
      </c>
      <c r="G46" s="43" t="s">
        <v>74</v>
      </c>
      <c r="J46" s="49">
        <v>1000</v>
      </c>
      <c r="K46" s="43" t="s">
        <v>487</v>
      </c>
      <c r="L46" s="43">
        <v>5190007</v>
      </c>
      <c r="M46" s="43" t="s">
        <v>484</v>
      </c>
      <c r="N46" s="43">
        <v>300</v>
      </c>
    </row>
    <row r="47" spans="1:14" s="43" customFormat="1" x14ac:dyDescent="0.15">
      <c r="A47" s="43">
        <v>2002</v>
      </c>
      <c r="B47" s="43">
        <v>4</v>
      </c>
      <c r="C47" s="43" t="s">
        <v>479</v>
      </c>
      <c r="E47" s="43" t="s">
        <v>288</v>
      </c>
      <c r="F47" s="43">
        <v>500</v>
      </c>
      <c r="G47" s="43" t="s">
        <v>486</v>
      </c>
      <c r="H47" s="43">
        <v>5140116</v>
      </c>
      <c r="I47" s="43" t="s">
        <v>488</v>
      </c>
      <c r="J47" s="49">
        <v>3</v>
      </c>
    </row>
    <row r="48" spans="1:14" s="43" customFormat="1" x14ac:dyDescent="0.15">
      <c r="A48" s="43">
        <v>2002</v>
      </c>
      <c r="B48" s="43">
        <v>5</v>
      </c>
      <c r="C48" s="43" t="s">
        <v>480</v>
      </c>
      <c r="E48" s="43" t="s">
        <v>288</v>
      </c>
      <c r="F48" s="43">
        <v>1000</v>
      </c>
      <c r="G48" s="43" t="s">
        <v>486</v>
      </c>
      <c r="H48" s="43">
        <v>5140117</v>
      </c>
      <c r="I48" s="43" t="s">
        <v>489</v>
      </c>
      <c r="J48" s="49">
        <v>6</v>
      </c>
    </row>
    <row r="49" spans="1:22" s="8" customFormat="1" x14ac:dyDescent="0.15">
      <c r="A49" s="8">
        <v>2003</v>
      </c>
      <c r="B49" s="8">
        <v>1</v>
      </c>
      <c r="C49" s="8" t="s">
        <v>297</v>
      </c>
      <c r="E49" s="8" t="s">
        <v>288</v>
      </c>
      <c r="F49" s="8">
        <v>30</v>
      </c>
      <c r="G49" s="8" t="s">
        <v>74</v>
      </c>
      <c r="J49" s="31">
        <v>300</v>
      </c>
      <c r="K49" s="8" t="s">
        <v>485</v>
      </c>
      <c r="M49" s="8" t="s">
        <v>482</v>
      </c>
      <c r="N49" s="8">
        <v>200000</v>
      </c>
    </row>
    <row r="50" spans="1:22" s="8" customFormat="1" x14ac:dyDescent="0.15">
      <c r="A50" s="8">
        <v>2003</v>
      </c>
      <c r="B50" s="8">
        <v>2</v>
      </c>
      <c r="C50" s="8" t="s">
        <v>477</v>
      </c>
      <c r="E50" s="8" t="s">
        <v>288</v>
      </c>
      <c r="F50" s="8">
        <v>100</v>
      </c>
      <c r="G50" s="8" t="s">
        <v>74</v>
      </c>
      <c r="J50" s="31">
        <v>500</v>
      </c>
      <c r="K50" s="8" t="s">
        <v>486</v>
      </c>
      <c r="L50" s="8">
        <v>5120886</v>
      </c>
      <c r="M50" s="8" t="s">
        <v>483</v>
      </c>
      <c r="N50" s="8">
        <v>100</v>
      </c>
    </row>
    <row r="51" spans="1:22" s="8" customFormat="1" x14ac:dyDescent="0.15">
      <c r="A51" s="8">
        <v>2003</v>
      </c>
      <c r="B51" s="8">
        <v>3</v>
      </c>
      <c r="C51" s="8" t="s">
        <v>478</v>
      </c>
      <c r="E51" s="8" t="s">
        <v>288</v>
      </c>
      <c r="F51" s="8">
        <v>300</v>
      </c>
      <c r="G51" s="8" t="s">
        <v>74</v>
      </c>
      <c r="J51" s="31">
        <v>1000</v>
      </c>
      <c r="K51" s="8" t="s">
        <v>487</v>
      </c>
      <c r="L51" s="8">
        <v>5190007</v>
      </c>
      <c r="M51" s="8" t="s">
        <v>484</v>
      </c>
      <c r="N51" s="8">
        <v>300</v>
      </c>
    </row>
    <row r="52" spans="1:22" s="8" customFormat="1" x14ac:dyDescent="0.15">
      <c r="A52" s="8">
        <v>2003</v>
      </c>
      <c r="B52" s="8">
        <v>4</v>
      </c>
      <c r="C52" s="8" t="s">
        <v>479</v>
      </c>
      <c r="E52" s="8" t="s">
        <v>288</v>
      </c>
      <c r="F52" s="8">
        <v>500</v>
      </c>
      <c r="G52" s="8" t="s">
        <v>486</v>
      </c>
      <c r="H52" s="8">
        <v>5140116</v>
      </c>
      <c r="I52" s="8" t="s">
        <v>488</v>
      </c>
      <c r="J52" s="31">
        <v>3</v>
      </c>
    </row>
    <row r="53" spans="1:22" s="8" customFormat="1" x14ac:dyDescent="0.15">
      <c r="A53" s="8">
        <v>2003</v>
      </c>
      <c r="B53" s="8">
        <v>5</v>
      </c>
      <c r="C53" s="8" t="s">
        <v>480</v>
      </c>
      <c r="E53" s="8" t="s">
        <v>288</v>
      </c>
      <c r="F53" s="8">
        <v>1000</v>
      </c>
      <c r="G53" s="8" t="s">
        <v>486</v>
      </c>
      <c r="H53" s="8">
        <v>5140117</v>
      </c>
      <c r="I53" s="8" t="s">
        <v>489</v>
      </c>
      <c r="J53" s="31">
        <v>6</v>
      </c>
    </row>
    <row r="54" spans="1:22" s="43" customFormat="1" x14ac:dyDescent="0.15">
      <c r="A54" s="43">
        <v>2004</v>
      </c>
      <c r="B54" s="43">
        <v>1</v>
      </c>
      <c r="C54" s="43" t="s">
        <v>297</v>
      </c>
      <c r="E54" s="43" t="s">
        <v>288</v>
      </c>
      <c r="F54" s="43">
        <v>30</v>
      </c>
      <c r="G54" s="43" t="s">
        <v>74</v>
      </c>
      <c r="J54" s="49">
        <v>300</v>
      </c>
      <c r="K54" s="43" t="s">
        <v>485</v>
      </c>
      <c r="M54" s="43" t="s">
        <v>482</v>
      </c>
      <c r="N54" s="43">
        <v>200000</v>
      </c>
    </row>
    <row r="55" spans="1:22" s="43" customFormat="1" x14ac:dyDescent="0.15">
      <c r="A55" s="43">
        <v>2004</v>
      </c>
      <c r="B55" s="43">
        <v>2</v>
      </c>
      <c r="C55" s="43" t="s">
        <v>477</v>
      </c>
      <c r="E55" s="43" t="s">
        <v>288</v>
      </c>
      <c r="F55" s="43">
        <v>100</v>
      </c>
      <c r="G55" s="43" t="s">
        <v>74</v>
      </c>
      <c r="J55" s="49">
        <v>500</v>
      </c>
      <c r="K55" s="43" t="s">
        <v>486</v>
      </c>
      <c r="L55" s="43">
        <v>5120886</v>
      </c>
      <c r="M55" s="43" t="s">
        <v>483</v>
      </c>
      <c r="N55" s="43">
        <v>100</v>
      </c>
    </row>
    <row r="56" spans="1:22" s="43" customFormat="1" x14ac:dyDescent="0.15">
      <c r="A56" s="43">
        <v>2004</v>
      </c>
      <c r="B56" s="43">
        <v>3</v>
      </c>
      <c r="C56" s="43" t="s">
        <v>478</v>
      </c>
      <c r="E56" s="43" t="s">
        <v>288</v>
      </c>
      <c r="F56" s="43">
        <v>300</v>
      </c>
      <c r="G56" s="43" t="s">
        <v>74</v>
      </c>
      <c r="J56" s="49">
        <v>1000</v>
      </c>
      <c r="K56" s="43" t="s">
        <v>487</v>
      </c>
      <c r="L56" s="43">
        <v>5190007</v>
      </c>
      <c r="M56" s="43" t="s">
        <v>484</v>
      </c>
      <c r="N56" s="43">
        <v>300</v>
      </c>
    </row>
    <row r="57" spans="1:22" s="43" customFormat="1" x14ac:dyDescent="0.15">
      <c r="A57" s="43">
        <v>2004</v>
      </c>
      <c r="B57" s="43">
        <v>4</v>
      </c>
      <c r="C57" s="43" t="s">
        <v>479</v>
      </c>
      <c r="E57" s="43" t="s">
        <v>288</v>
      </c>
      <c r="F57" s="43">
        <v>500</v>
      </c>
      <c r="G57" s="43" t="s">
        <v>486</v>
      </c>
      <c r="H57" s="43">
        <v>5140116</v>
      </c>
      <c r="I57" s="43" t="s">
        <v>488</v>
      </c>
      <c r="J57" s="49">
        <v>3</v>
      </c>
    </row>
    <row r="58" spans="1:22" s="43" customFormat="1" x14ac:dyDescent="0.15">
      <c r="A58" s="43">
        <v>2004</v>
      </c>
      <c r="B58" s="43">
        <v>5</v>
      </c>
      <c r="C58" s="43" t="s">
        <v>480</v>
      </c>
      <c r="E58" s="43" t="s">
        <v>288</v>
      </c>
      <c r="F58" s="43">
        <v>1000</v>
      </c>
      <c r="G58" s="43" t="s">
        <v>486</v>
      </c>
      <c r="H58" s="43">
        <v>5140117</v>
      </c>
      <c r="I58" s="43" t="s">
        <v>489</v>
      </c>
      <c r="J58" s="49">
        <v>6</v>
      </c>
    </row>
    <row r="59" spans="1:22" s="6" customFormat="1" ht="16.5" customHeight="1" x14ac:dyDescent="0.15">
      <c r="A59" s="6">
        <v>3001</v>
      </c>
      <c r="B59" s="6">
        <v>1</v>
      </c>
      <c r="C59" s="6" t="str">
        <f t="shared" ref="C59:C82" si="3">"累计通关普通关卡"&amp;F59&amp;"次"</f>
        <v>累计通关普通关卡40次</v>
      </c>
      <c r="E59" s="6" t="s">
        <v>583</v>
      </c>
      <c r="F59" s="6">
        <v>40</v>
      </c>
      <c r="G59" s="6" t="s">
        <v>584</v>
      </c>
      <c r="I59" s="6" t="s">
        <v>588</v>
      </c>
      <c r="J59" s="48">
        <v>50</v>
      </c>
      <c r="K59" s="6" t="s">
        <v>585</v>
      </c>
      <c r="L59" s="6">
        <v>5100011</v>
      </c>
      <c r="M59" s="6" t="s">
        <v>596</v>
      </c>
      <c r="N59" s="6">
        <v>10</v>
      </c>
      <c r="O59" s="6" t="s">
        <v>587</v>
      </c>
      <c r="Q59" s="6" t="s">
        <v>604</v>
      </c>
      <c r="R59" s="6">
        <v>100000</v>
      </c>
    </row>
    <row r="60" spans="1:22" s="6" customFormat="1" ht="16.5" customHeight="1" x14ac:dyDescent="0.15">
      <c r="A60" s="6">
        <v>3001</v>
      </c>
      <c r="B60" s="6">
        <v>2</v>
      </c>
      <c r="C60" s="6" t="str">
        <f t="shared" si="3"/>
        <v>累计通关普通关卡80次</v>
      </c>
      <c r="E60" s="6" t="s">
        <v>583</v>
      </c>
      <c r="F60" s="6">
        <v>80</v>
      </c>
      <c r="G60" s="6" t="s">
        <v>584</v>
      </c>
      <c r="I60" s="6" t="s">
        <v>589</v>
      </c>
      <c r="J60" s="48">
        <v>100</v>
      </c>
      <c r="K60" s="6" t="s">
        <v>586</v>
      </c>
      <c r="L60" s="6">
        <v>5100012</v>
      </c>
      <c r="M60" s="6" t="s">
        <v>597</v>
      </c>
      <c r="N60" s="6">
        <v>10</v>
      </c>
      <c r="O60" s="6" t="s">
        <v>586</v>
      </c>
      <c r="P60" s="6">
        <v>5120031</v>
      </c>
      <c r="Q60" s="6" t="s">
        <v>605</v>
      </c>
      <c r="R60" s="6">
        <v>10</v>
      </c>
    </row>
    <row r="61" spans="1:22" s="6" customFormat="1" ht="16.5" customHeight="1" x14ac:dyDescent="0.15">
      <c r="A61" s="6">
        <v>3001</v>
      </c>
      <c r="B61" s="6">
        <v>3</v>
      </c>
      <c r="C61" s="6" t="str">
        <f t="shared" si="3"/>
        <v>累计通关普通关卡120次</v>
      </c>
      <c r="E61" s="6" t="s">
        <v>583</v>
      </c>
      <c r="F61" s="6">
        <v>120</v>
      </c>
      <c r="G61" s="6" t="s">
        <v>585</v>
      </c>
      <c r="H61" s="6">
        <v>5140135</v>
      </c>
      <c r="I61" s="6" t="s">
        <v>590</v>
      </c>
      <c r="J61" s="48">
        <v>1</v>
      </c>
      <c r="K61" s="6" t="s">
        <v>585</v>
      </c>
      <c r="L61" s="6">
        <v>5100012</v>
      </c>
      <c r="M61" s="6" t="s">
        <v>598</v>
      </c>
      <c r="N61" s="6">
        <v>20</v>
      </c>
      <c r="O61" s="6" t="s">
        <v>585</v>
      </c>
      <c r="P61" s="6">
        <v>5120031</v>
      </c>
      <c r="Q61" s="6" t="s">
        <v>606</v>
      </c>
      <c r="R61" s="6">
        <v>20</v>
      </c>
    </row>
    <row r="62" spans="1:22" s="6" customFormat="1" ht="16.5" customHeight="1" x14ac:dyDescent="0.15">
      <c r="A62" s="6">
        <v>3001</v>
      </c>
      <c r="B62" s="6">
        <v>4</v>
      </c>
      <c r="C62" s="6" t="str">
        <f t="shared" si="3"/>
        <v>累计通关普通关卡180次</v>
      </c>
      <c r="E62" s="6" t="s">
        <v>583</v>
      </c>
      <c r="F62" s="6">
        <v>180</v>
      </c>
      <c r="G62" s="6" t="s">
        <v>586</v>
      </c>
      <c r="H62" s="6">
        <v>5140136</v>
      </c>
      <c r="I62" s="6" t="s">
        <v>591</v>
      </c>
      <c r="J62" s="48">
        <v>1</v>
      </c>
      <c r="K62" s="6" t="s">
        <v>586</v>
      </c>
      <c r="L62" s="6">
        <v>5100013</v>
      </c>
      <c r="M62" s="6" t="s">
        <v>599</v>
      </c>
      <c r="N62" s="6">
        <v>20</v>
      </c>
      <c r="O62" s="6" t="s">
        <v>586</v>
      </c>
      <c r="P62" s="6">
        <v>5120031</v>
      </c>
      <c r="Q62" s="6" t="s">
        <v>607</v>
      </c>
      <c r="R62" s="6">
        <v>50</v>
      </c>
    </row>
    <row r="63" spans="1:22" s="6" customFormat="1" ht="16.5" customHeight="1" x14ac:dyDescent="0.15">
      <c r="A63" s="6">
        <v>3001</v>
      </c>
      <c r="B63" s="6">
        <v>5</v>
      </c>
      <c r="C63" s="6" t="str">
        <f t="shared" si="3"/>
        <v>累计通关普通关卡240次</v>
      </c>
      <c r="E63" s="6" t="s">
        <v>583</v>
      </c>
      <c r="F63" s="6">
        <v>240</v>
      </c>
      <c r="G63" s="6" t="s">
        <v>585</v>
      </c>
      <c r="H63" s="6">
        <v>5140135</v>
      </c>
      <c r="I63" s="6" t="s">
        <v>592</v>
      </c>
      <c r="J63" s="48">
        <v>2</v>
      </c>
      <c r="K63" s="6" t="s">
        <v>585</v>
      </c>
      <c r="L63" s="6">
        <v>5100013</v>
      </c>
      <c r="M63" s="6" t="s">
        <v>600</v>
      </c>
      <c r="N63" s="6">
        <v>30</v>
      </c>
      <c r="O63" s="6" t="s">
        <v>585</v>
      </c>
      <c r="P63" s="6">
        <v>5120031</v>
      </c>
      <c r="Q63" s="6" t="s">
        <v>608</v>
      </c>
      <c r="R63" s="6">
        <v>200</v>
      </c>
    </row>
    <row r="64" spans="1:22" s="6" customFormat="1" ht="16.5" customHeight="1" x14ac:dyDescent="0.15">
      <c r="A64" s="6">
        <v>3001</v>
      </c>
      <c r="B64" s="6">
        <v>6</v>
      </c>
      <c r="C64" s="6" t="str">
        <f t="shared" si="3"/>
        <v>累计通关普通关卡300次</v>
      </c>
      <c r="E64" s="6" t="s">
        <v>583</v>
      </c>
      <c r="F64" s="6">
        <v>300</v>
      </c>
      <c r="G64" s="6" t="s">
        <v>586</v>
      </c>
      <c r="H64" s="6">
        <v>5140136</v>
      </c>
      <c r="I64" s="6" t="s">
        <v>593</v>
      </c>
      <c r="J64" s="48">
        <v>2</v>
      </c>
      <c r="K64" s="6" t="s">
        <v>586</v>
      </c>
      <c r="L64" s="6">
        <v>5100014</v>
      </c>
      <c r="M64" s="6" t="s">
        <v>601</v>
      </c>
      <c r="N64" s="6">
        <v>20</v>
      </c>
      <c r="O64" s="6" t="s">
        <v>586</v>
      </c>
      <c r="P64" s="6">
        <v>5120031</v>
      </c>
      <c r="Q64" s="6" t="s">
        <v>609</v>
      </c>
      <c r="R64" s="6">
        <v>300</v>
      </c>
      <c r="S64" s="6" t="s">
        <v>586</v>
      </c>
      <c r="T64" s="6">
        <v>5120811</v>
      </c>
      <c r="U64" s="6" t="s">
        <v>612</v>
      </c>
      <c r="V64" s="6">
        <v>30</v>
      </c>
    </row>
    <row r="65" spans="1:22" s="6" customFormat="1" ht="16.5" customHeight="1" x14ac:dyDescent="0.15">
      <c r="A65" s="6">
        <v>3001</v>
      </c>
      <c r="B65" s="6">
        <v>7</v>
      </c>
      <c r="C65" s="6" t="str">
        <f t="shared" si="3"/>
        <v>累计通关普通关卡360次</v>
      </c>
      <c r="E65" s="6" t="s">
        <v>583</v>
      </c>
      <c r="F65" s="6">
        <v>360</v>
      </c>
      <c r="G65" s="6" t="s">
        <v>585</v>
      </c>
      <c r="H65" s="6">
        <v>5140135</v>
      </c>
      <c r="I65" s="6" t="s">
        <v>594</v>
      </c>
      <c r="J65" s="48">
        <v>4</v>
      </c>
      <c r="K65" s="6" t="s">
        <v>585</v>
      </c>
      <c r="L65" s="6">
        <v>5100014</v>
      </c>
      <c r="M65" s="6" t="s">
        <v>602</v>
      </c>
      <c r="N65" s="6">
        <v>30</v>
      </c>
      <c r="O65" s="6" t="s">
        <v>585</v>
      </c>
      <c r="P65" s="6">
        <v>5120031</v>
      </c>
      <c r="Q65" s="6" t="s">
        <v>610</v>
      </c>
      <c r="R65" s="6">
        <v>400</v>
      </c>
      <c r="S65" s="6" t="s">
        <v>585</v>
      </c>
      <c r="T65" s="6">
        <v>5120811</v>
      </c>
      <c r="U65" s="6" t="s">
        <v>613</v>
      </c>
      <c r="V65" s="6">
        <v>50</v>
      </c>
    </row>
    <row r="66" spans="1:22" s="6" customFormat="1" ht="16.5" customHeight="1" x14ac:dyDescent="0.15">
      <c r="A66" s="6">
        <v>3001</v>
      </c>
      <c r="B66" s="6">
        <v>8</v>
      </c>
      <c r="C66" s="6" t="str">
        <f t="shared" si="3"/>
        <v>累计通关普通关卡420次</v>
      </c>
      <c r="E66" s="6" t="s">
        <v>583</v>
      </c>
      <c r="F66" s="6">
        <v>420</v>
      </c>
      <c r="G66" s="6" t="s">
        <v>586</v>
      </c>
      <c r="H66" s="6">
        <v>5140136</v>
      </c>
      <c r="I66" s="6" t="s">
        <v>595</v>
      </c>
      <c r="J66" s="48">
        <v>4</v>
      </c>
      <c r="K66" s="6" t="s">
        <v>586</v>
      </c>
      <c r="L66" s="6">
        <v>5100014</v>
      </c>
      <c r="M66" s="6" t="s">
        <v>603</v>
      </c>
      <c r="N66" s="6">
        <v>50</v>
      </c>
      <c r="O66" s="6" t="s">
        <v>586</v>
      </c>
      <c r="P66" s="6">
        <v>5120031</v>
      </c>
      <c r="Q66" s="6" t="s">
        <v>611</v>
      </c>
      <c r="R66" s="6">
        <v>500</v>
      </c>
      <c r="S66" s="6" t="s">
        <v>586</v>
      </c>
      <c r="T66" s="6">
        <v>5120811</v>
      </c>
      <c r="U66" s="6" t="s">
        <v>614</v>
      </c>
      <c r="V66" s="6">
        <v>100</v>
      </c>
    </row>
    <row r="67" spans="1:22" s="19" customFormat="1" ht="16.5" customHeight="1" x14ac:dyDescent="0.15">
      <c r="A67" s="19">
        <v>3002</v>
      </c>
      <c r="B67" s="19">
        <v>1</v>
      </c>
      <c r="C67" s="19" t="str">
        <f t="shared" si="3"/>
        <v>累计通关普通关卡40次</v>
      </c>
      <c r="E67" s="19" t="s">
        <v>583</v>
      </c>
      <c r="F67" s="19">
        <v>40</v>
      </c>
      <c r="G67" s="19" t="s">
        <v>584</v>
      </c>
      <c r="I67" s="19" t="s">
        <v>588</v>
      </c>
      <c r="J67" s="29">
        <v>50</v>
      </c>
      <c r="K67" s="19" t="s">
        <v>585</v>
      </c>
      <c r="L67" s="19">
        <v>5100011</v>
      </c>
      <c r="M67" s="19" t="s">
        <v>596</v>
      </c>
      <c r="N67" s="19">
        <v>10</v>
      </c>
      <c r="O67" s="19" t="s">
        <v>587</v>
      </c>
      <c r="Q67" s="19" t="s">
        <v>604</v>
      </c>
      <c r="R67" s="19">
        <v>100000</v>
      </c>
    </row>
    <row r="68" spans="1:22" s="19" customFormat="1" ht="16.5" customHeight="1" x14ac:dyDescent="0.15">
      <c r="A68" s="19">
        <v>3002</v>
      </c>
      <c r="B68" s="19">
        <v>2</v>
      </c>
      <c r="C68" s="19" t="str">
        <f t="shared" si="3"/>
        <v>累计通关普通关卡80次</v>
      </c>
      <c r="E68" s="19" t="s">
        <v>583</v>
      </c>
      <c r="F68" s="19">
        <v>80</v>
      </c>
      <c r="G68" s="19" t="s">
        <v>584</v>
      </c>
      <c r="I68" s="19" t="s">
        <v>589</v>
      </c>
      <c r="J68" s="29">
        <v>100</v>
      </c>
      <c r="K68" s="19" t="s">
        <v>586</v>
      </c>
      <c r="L68" s="19">
        <v>5100012</v>
      </c>
      <c r="M68" s="19" t="s">
        <v>597</v>
      </c>
      <c r="N68" s="19">
        <v>10</v>
      </c>
      <c r="O68" s="19" t="s">
        <v>586</v>
      </c>
      <c r="P68" s="19">
        <v>5120031</v>
      </c>
      <c r="Q68" s="19" t="s">
        <v>605</v>
      </c>
      <c r="R68" s="19">
        <v>10</v>
      </c>
    </row>
    <row r="69" spans="1:22" s="19" customFormat="1" ht="16.5" customHeight="1" x14ac:dyDescent="0.15">
      <c r="A69" s="19">
        <v>3002</v>
      </c>
      <c r="B69" s="19">
        <v>3</v>
      </c>
      <c r="C69" s="19" t="str">
        <f t="shared" si="3"/>
        <v>累计通关普通关卡120次</v>
      </c>
      <c r="E69" s="19" t="s">
        <v>583</v>
      </c>
      <c r="F69" s="19">
        <v>120</v>
      </c>
      <c r="G69" s="19" t="s">
        <v>585</v>
      </c>
      <c r="H69" s="19">
        <v>5140135</v>
      </c>
      <c r="I69" s="19" t="s">
        <v>590</v>
      </c>
      <c r="J69" s="29">
        <v>1</v>
      </c>
      <c r="K69" s="19" t="s">
        <v>585</v>
      </c>
      <c r="L69" s="19">
        <v>5100012</v>
      </c>
      <c r="M69" s="19" t="s">
        <v>598</v>
      </c>
      <c r="N69" s="19">
        <v>20</v>
      </c>
      <c r="O69" s="19" t="s">
        <v>585</v>
      </c>
      <c r="P69" s="19">
        <v>5120031</v>
      </c>
      <c r="Q69" s="19" t="s">
        <v>606</v>
      </c>
      <c r="R69" s="19">
        <v>20</v>
      </c>
    </row>
    <row r="70" spans="1:22" s="19" customFormat="1" ht="16.5" customHeight="1" x14ac:dyDescent="0.15">
      <c r="A70" s="19">
        <v>3002</v>
      </c>
      <c r="B70" s="19">
        <v>4</v>
      </c>
      <c r="C70" s="19" t="str">
        <f t="shared" si="3"/>
        <v>累计通关普通关卡180次</v>
      </c>
      <c r="E70" s="19" t="s">
        <v>583</v>
      </c>
      <c r="F70" s="19">
        <v>180</v>
      </c>
      <c r="G70" s="19" t="s">
        <v>586</v>
      </c>
      <c r="H70" s="19">
        <v>5140136</v>
      </c>
      <c r="I70" s="19" t="s">
        <v>591</v>
      </c>
      <c r="J70" s="29">
        <v>1</v>
      </c>
      <c r="K70" s="19" t="s">
        <v>586</v>
      </c>
      <c r="L70" s="19">
        <v>5100013</v>
      </c>
      <c r="M70" s="19" t="s">
        <v>599</v>
      </c>
      <c r="N70" s="19">
        <v>20</v>
      </c>
      <c r="O70" s="19" t="s">
        <v>586</v>
      </c>
      <c r="P70" s="19">
        <v>5120031</v>
      </c>
      <c r="Q70" s="19" t="s">
        <v>607</v>
      </c>
      <c r="R70" s="19">
        <v>50</v>
      </c>
    </row>
    <row r="71" spans="1:22" s="19" customFormat="1" ht="16.5" customHeight="1" x14ac:dyDescent="0.15">
      <c r="A71" s="19">
        <v>3002</v>
      </c>
      <c r="B71" s="19">
        <v>5</v>
      </c>
      <c r="C71" s="19" t="str">
        <f t="shared" si="3"/>
        <v>累计通关普通关卡240次</v>
      </c>
      <c r="E71" s="19" t="s">
        <v>583</v>
      </c>
      <c r="F71" s="19">
        <v>240</v>
      </c>
      <c r="G71" s="19" t="s">
        <v>585</v>
      </c>
      <c r="H71" s="19">
        <v>5140135</v>
      </c>
      <c r="I71" s="19" t="s">
        <v>592</v>
      </c>
      <c r="J71" s="29">
        <v>2</v>
      </c>
      <c r="K71" s="19" t="s">
        <v>585</v>
      </c>
      <c r="L71" s="19">
        <v>5100013</v>
      </c>
      <c r="M71" s="19" t="s">
        <v>600</v>
      </c>
      <c r="N71" s="19">
        <v>30</v>
      </c>
      <c r="O71" s="19" t="s">
        <v>585</v>
      </c>
      <c r="P71" s="19">
        <v>5120031</v>
      </c>
      <c r="Q71" s="19" t="s">
        <v>608</v>
      </c>
      <c r="R71" s="19">
        <v>200</v>
      </c>
    </row>
    <row r="72" spans="1:22" s="19" customFormat="1" ht="16.5" customHeight="1" x14ac:dyDescent="0.15">
      <c r="A72" s="19">
        <v>3002</v>
      </c>
      <c r="B72" s="19">
        <v>6</v>
      </c>
      <c r="C72" s="19" t="str">
        <f t="shared" si="3"/>
        <v>累计通关普通关卡300次</v>
      </c>
      <c r="E72" s="19" t="s">
        <v>583</v>
      </c>
      <c r="F72" s="19">
        <v>300</v>
      </c>
      <c r="G72" s="19" t="s">
        <v>586</v>
      </c>
      <c r="H72" s="19">
        <v>5140136</v>
      </c>
      <c r="I72" s="19" t="s">
        <v>593</v>
      </c>
      <c r="J72" s="29">
        <v>2</v>
      </c>
      <c r="K72" s="19" t="s">
        <v>586</v>
      </c>
      <c r="L72" s="19">
        <v>5100014</v>
      </c>
      <c r="M72" s="19" t="s">
        <v>601</v>
      </c>
      <c r="N72" s="19">
        <v>20</v>
      </c>
      <c r="O72" s="19" t="s">
        <v>586</v>
      </c>
      <c r="P72" s="19">
        <v>5120031</v>
      </c>
      <c r="Q72" s="19" t="s">
        <v>609</v>
      </c>
      <c r="R72" s="19">
        <v>300</v>
      </c>
      <c r="S72" s="19" t="s">
        <v>586</v>
      </c>
      <c r="T72" s="19">
        <v>5120811</v>
      </c>
      <c r="U72" s="19" t="s">
        <v>612</v>
      </c>
      <c r="V72" s="19">
        <v>30</v>
      </c>
    </row>
    <row r="73" spans="1:22" s="19" customFormat="1" ht="16.5" customHeight="1" x14ac:dyDescent="0.15">
      <c r="A73" s="19">
        <v>3002</v>
      </c>
      <c r="B73" s="19">
        <v>7</v>
      </c>
      <c r="C73" s="19" t="str">
        <f t="shared" si="3"/>
        <v>累计通关普通关卡360次</v>
      </c>
      <c r="E73" s="19" t="s">
        <v>583</v>
      </c>
      <c r="F73" s="19">
        <v>360</v>
      </c>
      <c r="G73" s="19" t="s">
        <v>585</v>
      </c>
      <c r="H73" s="19">
        <v>5140135</v>
      </c>
      <c r="I73" s="19" t="s">
        <v>594</v>
      </c>
      <c r="J73" s="29">
        <v>4</v>
      </c>
      <c r="K73" s="19" t="s">
        <v>585</v>
      </c>
      <c r="L73" s="19">
        <v>5100014</v>
      </c>
      <c r="M73" s="19" t="s">
        <v>602</v>
      </c>
      <c r="N73" s="19">
        <v>30</v>
      </c>
      <c r="O73" s="19" t="s">
        <v>585</v>
      </c>
      <c r="P73" s="19">
        <v>5120031</v>
      </c>
      <c r="Q73" s="19" t="s">
        <v>610</v>
      </c>
      <c r="R73" s="19">
        <v>400</v>
      </c>
      <c r="S73" s="19" t="s">
        <v>585</v>
      </c>
      <c r="T73" s="19">
        <v>5120811</v>
      </c>
      <c r="U73" s="19" t="s">
        <v>613</v>
      </c>
      <c r="V73" s="19">
        <v>50</v>
      </c>
    </row>
    <row r="74" spans="1:22" s="19" customFormat="1" ht="16.5" customHeight="1" x14ac:dyDescent="0.15">
      <c r="A74" s="19">
        <v>3002</v>
      </c>
      <c r="B74" s="19">
        <v>8</v>
      </c>
      <c r="C74" s="19" t="str">
        <f t="shared" si="3"/>
        <v>累计通关普通关卡420次</v>
      </c>
      <c r="E74" s="19" t="s">
        <v>583</v>
      </c>
      <c r="F74" s="19">
        <v>420</v>
      </c>
      <c r="G74" s="19" t="s">
        <v>586</v>
      </c>
      <c r="H74" s="19">
        <v>5140136</v>
      </c>
      <c r="I74" s="19" t="s">
        <v>595</v>
      </c>
      <c r="J74" s="29">
        <v>4</v>
      </c>
      <c r="K74" s="19" t="s">
        <v>586</v>
      </c>
      <c r="L74" s="19">
        <v>5100014</v>
      </c>
      <c r="M74" s="19" t="s">
        <v>603</v>
      </c>
      <c r="N74" s="19">
        <v>50</v>
      </c>
      <c r="O74" s="19" t="s">
        <v>586</v>
      </c>
      <c r="P74" s="19">
        <v>5120031</v>
      </c>
      <c r="Q74" s="19" t="s">
        <v>611</v>
      </c>
      <c r="R74" s="19">
        <v>500</v>
      </c>
      <c r="S74" s="19" t="s">
        <v>586</v>
      </c>
      <c r="T74" s="19">
        <v>5120811</v>
      </c>
      <c r="U74" s="19" t="s">
        <v>614</v>
      </c>
      <c r="V74" s="19">
        <v>100</v>
      </c>
    </row>
    <row r="75" spans="1:22" s="6" customFormat="1" ht="16.5" customHeight="1" x14ac:dyDescent="0.15">
      <c r="A75" s="6">
        <v>3003</v>
      </c>
      <c r="B75" s="6">
        <v>1</v>
      </c>
      <c r="C75" s="6" t="str">
        <f t="shared" si="3"/>
        <v>累计通关普通关卡40次</v>
      </c>
      <c r="E75" s="6" t="s">
        <v>583</v>
      </c>
      <c r="F75" s="6">
        <v>40</v>
      </c>
      <c r="G75" s="6" t="s">
        <v>584</v>
      </c>
      <c r="I75" s="6" t="s">
        <v>588</v>
      </c>
      <c r="J75" s="48">
        <v>50</v>
      </c>
      <c r="K75" s="6" t="s">
        <v>585</v>
      </c>
      <c r="L75" s="6">
        <v>5100011</v>
      </c>
      <c r="M75" s="6" t="s">
        <v>596</v>
      </c>
      <c r="N75" s="6">
        <v>10</v>
      </c>
      <c r="O75" s="6" t="s">
        <v>587</v>
      </c>
      <c r="Q75" s="6" t="s">
        <v>604</v>
      </c>
      <c r="R75" s="6">
        <v>100000</v>
      </c>
    </row>
    <row r="76" spans="1:22" s="6" customFormat="1" ht="16.5" customHeight="1" x14ac:dyDescent="0.15">
      <c r="A76" s="6">
        <v>3003</v>
      </c>
      <c r="B76" s="6">
        <v>2</v>
      </c>
      <c r="C76" s="6" t="str">
        <f t="shared" si="3"/>
        <v>累计通关普通关卡80次</v>
      </c>
      <c r="E76" s="6" t="s">
        <v>583</v>
      </c>
      <c r="F76" s="6">
        <v>80</v>
      </c>
      <c r="G76" s="6" t="s">
        <v>584</v>
      </c>
      <c r="I76" s="6" t="s">
        <v>589</v>
      </c>
      <c r="J76" s="48">
        <v>100</v>
      </c>
      <c r="K76" s="6" t="s">
        <v>586</v>
      </c>
      <c r="L76" s="6">
        <v>5100012</v>
      </c>
      <c r="M76" s="6" t="s">
        <v>597</v>
      </c>
      <c r="N76" s="6">
        <v>10</v>
      </c>
      <c r="O76" s="6" t="s">
        <v>586</v>
      </c>
      <c r="P76" s="6">
        <v>5120031</v>
      </c>
      <c r="Q76" s="6" t="s">
        <v>605</v>
      </c>
      <c r="R76" s="6">
        <v>10</v>
      </c>
    </row>
    <row r="77" spans="1:22" s="6" customFormat="1" ht="16.5" customHeight="1" x14ac:dyDescent="0.15">
      <c r="A77" s="6">
        <v>3003</v>
      </c>
      <c r="B77" s="6">
        <v>3</v>
      </c>
      <c r="C77" s="6" t="str">
        <f t="shared" si="3"/>
        <v>累计通关普通关卡120次</v>
      </c>
      <c r="E77" s="6" t="s">
        <v>583</v>
      </c>
      <c r="F77" s="6">
        <v>120</v>
      </c>
      <c r="G77" s="6" t="s">
        <v>585</v>
      </c>
      <c r="H77" s="6">
        <v>5140135</v>
      </c>
      <c r="I77" s="6" t="s">
        <v>590</v>
      </c>
      <c r="J77" s="48">
        <v>1</v>
      </c>
      <c r="K77" s="6" t="s">
        <v>585</v>
      </c>
      <c r="L77" s="6">
        <v>5100012</v>
      </c>
      <c r="M77" s="6" t="s">
        <v>598</v>
      </c>
      <c r="N77" s="6">
        <v>20</v>
      </c>
      <c r="O77" s="6" t="s">
        <v>585</v>
      </c>
      <c r="P77" s="6">
        <v>5120031</v>
      </c>
      <c r="Q77" s="6" t="s">
        <v>606</v>
      </c>
      <c r="R77" s="6">
        <v>20</v>
      </c>
    </row>
    <row r="78" spans="1:22" s="6" customFormat="1" ht="16.5" customHeight="1" x14ac:dyDescent="0.15">
      <c r="A78" s="6">
        <v>3003</v>
      </c>
      <c r="B78" s="6">
        <v>4</v>
      </c>
      <c r="C78" s="6" t="str">
        <f t="shared" si="3"/>
        <v>累计通关普通关卡180次</v>
      </c>
      <c r="E78" s="6" t="s">
        <v>583</v>
      </c>
      <c r="F78" s="6">
        <v>180</v>
      </c>
      <c r="G78" s="6" t="s">
        <v>586</v>
      </c>
      <c r="H78" s="6">
        <v>5140136</v>
      </c>
      <c r="I78" s="6" t="s">
        <v>591</v>
      </c>
      <c r="J78" s="48">
        <v>1</v>
      </c>
      <c r="K78" s="6" t="s">
        <v>586</v>
      </c>
      <c r="L78" s="6">
        <v>5100013</v>
      </c>
      <c r="M78" s="6" t="s">
        <v>599</v>
      </c>
      <c r="N78" s="6">
        <v>20</v>
      </c>
      <c r="O78" s="6" t="s">
        <v>586</v>
      </c>
      <c r="P78" s="6">
        <v>5120031</v>
      </c>
      <c r="Q78" s="6" t="s">
        <v>607</v>
      </c>
      <c r="R78" s="6">
        <v>50</v>
      </c>
    </row>
    <row r="79" spans="1:22" s="6" customFormat="1" ht="16.5" customHeight="1" x14ac:dyDescent="0.15">
      <c r="A79" s="6">
        <v>3003</v>
      </c>
      <c r="B79" s="6">
        <v>5</v>
      </c>
      <c r="C79" s="6" t="str">
        <f t="shared" si="3"/>
        <v>累计通关普通关卡240次</v>
      </c>
      <c r="E79" s="6" t="s">
        <v>583</v>
      </c>
      <c r="F79" s="6">
        <v>240</v>
      </c>
      <c r="G79" s="6" t="s">
        <v>585</v>
      </c>
      <c r="H79" s="6">
        <v>5140135</v>
      </c>
      <c r="I79" s="6" t="s">
        <v>592</v>
      </c>
      <c r="J79" s="48">
        <v>2</v>
      </c>
      <c r="K79" s="6" t="s">
        <v>585</v>
      </c>
      <c r="L79" s="6">
        <v>5100013</v>
      </c>
      <c r="M79" s="6" t="s">
        <v>600</v>
      </c>
      <c r="N79" s="6">
        <v>30</v>
      </c>
      <c r="O79" s="6" t="s">
        <v>585</v>
      </c>
      <c r="P79" s="6">
        <v>5120031</v>
      </c>
      <c r="Q79" s="6" t="s">
        <v>608</v>
      </c>
      <c r="R79" s="6">
        <v>200</v>
      </c>
    </row>
    <row r="80" spans="1:22" s="6" customFormat="1" ht="16.5" customHeight="1" x14ac:dyDescent="0.15">
      <c r="A80" s="6">
        <v>3003</v>
      </c>
      <c r="B80" s="6">
        <v>6</v>
      </c>
      <c r="C80" s="6" t="str">
        <f t="shared" si="3"/>
        <v>累计通关普通关卡300次</v>
      </c>
      <c r="E80" s="6" t="s">
        <v>583</v>
      </c>
      <c r="F80" s="6">
        <v>300</v>
      </c>
      <c r="G80" s="6" t="s">
        <v>586</v>
      </c>
      <c r="H80" s="6">
        <v>5140136</v>
      </c>
      <c r="I80" s="6" t="s">
        <v>593</v>
      </c>
      <c r="J80" s="48">
        <v>2</v>
      </c>
      <c r="K80" s="6" t="s">
        <v>586</v>
      </c>
      <c r="L80" s="6">
        <v>5100014</v>
      </c>
      <c r="M80" s="6" t="s">
        <v>601</v>
      </c>
      <c r="N80" s="6">
        <v>20</v>
      </c>
      <c r="O80" s="6" t="s">
        <v>586</v>
      </c>
      <c r="P80" s="6">
        <v>5120031</v>
      </c>
      <c r="Q80" s="6" t="s">
        <v>609</v>
      </c>
      <c r="R80" s="6">
        <v>300</v>
      </c>
      <c r="S80" s="6" t="s">
        <v>586</v>
      </c>
      <c r="T80" s="6">
        <v>5120811</v>
      </c>
      <c r="U80" s="6" t="s">
        <v>612</v>
      </c>
      <c r="V80" s="6">
        <v>30</v>
      </c>
    </row>
    <row r="81" spans="1:22" s="6" customFormat="1" ht="16.5" customHeight="1" x14ac:dyDescent="0.15">
      <c r="A81" s="6">
        <v>3003</v>
      </c>
      <c r="B81" s="6">
        <v>7</v>
      </c>
      <c r="C81" s="6" t="str">
        <f t="shared" si="3"/>
        <v>累计通关普通关卡360次</v>
      </c>
      <c r="E81" s="6" t="s">
        <v>583</v>
      </c>
      <c r="F81" s="6">
        <v>360</v>
      </c>
      <c r="G81" s="6" t="s">
        <v>585</v>
      </c>
      <c r="H81" s="6">
        <v>5140135</v>
      </c>
      <c r="I81" s="6" t="s">
        <v>594</v>
      </c>
      <c r="J81" s="48">
        <v>4</v>
      </c>
      <c r="K81" s="6" t="s">
        <v>585</v>
      </c>
      <c r="L81" s="6">
        <v>5100014</v>
      </c>
      <c r="M81" s="6" t="s">
        <v>602</v>
      </c>
      <c r="N81" s="6">
        <v>30</v>
      </c>
      <c r="O81" s="6" t="s">
        <v>585</v>
      </c>
      <c r="P81" s="6">
        <v>5120031</v>
      </c>
      <c r="Q81" s="6" t="s">
        <v>610</v>
      </c>
      <c r="R81" s="6">
        <v>400</v>
      </c>
      <c r="S81" s="6" t="s">
        <v>585</v>
      </c>
      <c r="T81" s="6">
        <v>5120811</v>
      </c>
      <c r="U81" s="6" t="s">
        <v>613</v>
      </c>
      <c r="V81" s="6">
        <v>50</v>
      </c>
    </row>
    <row r="82" spans="1:22" s="6" customFormat="1" ht="16.5" customHeight="1" x14ac:dyDescent="0.15">
      <c r="A82" s="6">
        <v>3003</v>
      </c>
      <c r="B82" s="6">
        <v>8</v>
      </c>
      <c r="C82" s="6" t="str">
        <f t="shared" si="3"/>
        <v>累计通关普通关卡420次</v>
      </c>
      <c r="E82" s="6" t="s">
        <v>583</v>
      </c>
      <c r="F82" s="6">
        <v>420</v>
      </c>
      <c r="G82" s="6" t="s">
        <v>586</v>
      </c>
      <c r="H82" s="6">
        <v>5140136</v>
      </c>
      <c r="I82" s="6" t="s">
        <v>595</v>
      </c>
      <c r="J82" s="48">
        <v>4</v>
      </c>
      <c r="K82" s="6" t="s">
        <v>586</v>
      </c>
      <c r="L82" s="6">
        <v>5100014</v>
      </c>
      <c r="M82" s="6" t="s">
        <v>603</v>
      </c>
      <c r="N82" s="6">
        <v>50</v>
      </c>
      <c r="O82" s="6" t="s">
        <v>586</v>
      </c>
      <c r="P82" s="6">
        <v>5120031</v>
      </c>
      <c r="Q82" s="6" t="s">
        <v>611</v>
      </c>
      <c r="R82" s="6">
        <v>500</v>
      </c>
      <c r="S82" s="6" t="s">
        <v>586</v>
      </c>
      <c r="T82" s="6">
        <v>5120811</v>
      </c>
      <c r="U82" s="6" t="s">
        <v>614</v>
      </c>
      <c r="V82" s="6">
        <v>100</v>
      </c>
    </row>
    <row r="83" spans="1:22" s="43" customFormat="1" ht="16.5" customHeight="1" x14ac:dyDescent="0.3">
      <c r="A83" s="43">
        <v>4001</v>
      </c>
      <c r="B83" s="43">
        <v>1</v>
      </c>
      <c r="C83" s="43" t="str">
        <f t="shared" ref="C83:C106" si="4">"累计通关精英关卡"&amp;F83&amp;"次"</f>
        <v>累计通关精英关卡40次</v>
      </c>
      <c r="E83" s="43" t="s">
        <v>615</v>
      </c>
      <c r="F83" s="43">
        <v>40</v>
      </c>
      <c r="G83" s="43" t="s">
        <v>74</v>
      </c>
      <c r="I83" s="50" t="s">
        <v>588</v>
      </c>
      <c r="J83" s="49">
        <v>50</v>
      </c>
      <c r="K83" s="43" t="s">
        <v>52</v>
      </c>
      <c r="L83" s="43">
        <v>5100011</v>
      </c>
      <c r="M83" s="43" t="s">
        <v>596</v>
      </c>
      <c r="N83" s="43">
        <v>10</v>
      </c>
      <c r="O83" s="43" t="s">
        <v>181</v>
      </c>
      <c r="Q83" s="43" t="s">
        <v>604</v>
      </c>
      <c r="R83" s="43">
        <v>100000</v>
      </c>
    </row>
    <row r="84" spans="1:22" s="43" customFormat="1" ht="16.5" customHeight="1" x14ac:dyDescent="0.3">
      <c r="A84" s="43">
        <v>4001</v>
      </c>
      <c r="B84" s="43">
        <v>2</v>
      </c>
      <c r="C84" s="43" t="str">
        <f t="shared" si="4"/>
        <v>累计通关精英关卡80次</v>
      </c>
      <c r="E84" s="43" t="s">
        <v>616</v>
      </c>
      <c r="F84" s="43">
        <v>80</v>
      </c>
      <c r="G84" s="43" t="s">
        <v>74</v>
      </c>
      <c r="I84" s="50" t="s">
        <v>589</v>
      </c>
      <c r="J84" s="49">
        <v>100</v>
      </c>
      <c r="K84" s="43" t="s">
        <v>52</v>
      </c>
      <c r="L84" s="43">
        <v>5100012</v>
      </c>
      <c r="M84" s="43" t="s">
        <v>597</v>
      </c>
      <c r="N84" s="43">
        <v>10</v>
      </c>
      <c r="O84" s="43" t="s">
        <v>52</v>
      </c>
      <c r="P84" s="43">
        <v>5120031</v>
      </c>
      <c r="Q84" s="43" t="s">
        <v>605</v>
      </c>
      <c r="R84" s="43">
        <v>10</v>
      </c>
    </row>
    <row r="85" spans="1:22" s="43" customFormat="1" ht="16.5" customHeight="1" x14ac:dyDescent="0.3">
      <c r="A85" s="43">
        <v>4001</v>
      </c>
      <c r="B85" s="43">
        <v>3</v>
      </c>
      <c r="C85" s="43" t="str">
        <f t="shared" si="4"/>
        <v>累计通关精英关卡120次</v>
      </c>
      <c r="E85" s="43" t="s">
        <v>615</v>
      </c>
      <c r="F85" s="43">
        <v>120</v>
      </c>
      <c r="G85" s="43" t="s">
        <v>52</v>
      </c>
      <c r="H85" s="43">
        <v>5140135</v>
      </c>
      <c r="I85" s="50" t="s">
        <v>590</v>
      </c>
      <c r="J85" s="49">
        <v>1</v>
      </c>
      <c r="K85" s="43" t="s">
        <v>52</v>
      </c>
      <c r="L85" s="43">
        <v>5100012</v>
      </c>
      <c r="M85" s="43" t="s">
        <v>598</v>
      </c>
      <c r="N85" s="43">
        <v>20</v>
      </c>
      <c r="O85" s="43" t="s">
        <v>52</v>
      </c>
      <c r="P85" s="43">
        <v>5120031</v>
      </c>
      <c r="Q85" s="43" t="s">
        <v>606</v>
      </c>
      <c r="R85" s="43">
        <v>20</v>
      </c>
    </row>
    <row r="86" spans="1:22" s="43" customFormat="1" ht="17.25" customHeight="1" x14ac:dyDescent="0.3">
      <c r="A86" s="43">
        <v>4001</v>
      </c>
      <c r="B86" s="43">
        <v>4</v>
      </c>
      <c r="C86" s="43" t="str">
        <f t="shared" si="4"/>
        <v>累计通关精英关卡180次</v>
      </c>
      <c r="E86" s="43" t="s">
        <v>616</v>
      </c>
      <c r="F86" s="43">
        <v>180</v>
      </c>
      <c r="G86" s="43" t="s">
        <v>52</v>
      </c>
      <c r="H86" s="43">
        <v>5140136</v>
      </c>
      <c r="I86" s="50" t="s">
        <v>591</v>
      </c>
      <c r="J86" s="49">
        <v>1</v>
      </c>
      <c r="K86" s="43" t="s">
        <v>52</v>
      </c>
      <c r="L86" s="43">
        <v>5100013</v>
      </c>
      <c r="M86" s="43" t="s">
        <v>599</v>
      </c>
      <c r="N86" s="43">
        <v>20</v>
      </c>
      <c r="O86" s="43" t="s">
        <v>52</v>
      </c>
      <c r="P86" s="43">
        <v>5120031</v>
      </c>
      <c r="Q86" s="43" t="s">
        <v>607</v>
      </c>
      <c r="R86" s="43">
        <v>50</v>
      </c>
    </row>
    <row r="87" spans="1:22" s="43" customFormat="1" ht="16.5" customHeight="1" x14ac:dyDescent="0.3">
      <c r="A87" s="43">
        <v>4001</v>
      </c>
      <c r="B87" s="43">
        <v>5</v>
      </c>
      <c r="C87" s="43" t="str">
        <f t="shared" si="4"/>
        <v>累计通关精英关卡240次</v>
      </c>
      <c r="E87" s="43" t="s">
        <v>615</v>
      </c>
      <c r="F87" s="43">
        <v>240</v>
      </c>
      <c r="G87" s="43" t="s">
        <v>52</v>
      </c>
      <c r="H87" s="43">
        <v>5140135</v>
      </c>
      <c r="I87" s="50" t="s">
        <v>592</v>
      </c>
      <c r="J87" s="49">
        <v>2</v>
      </c>
      <c r="K87" s="43" t="s">
        <v>52</v>
      </c>
      <c r="L87" s="43">
        <v>5100013</v>
      </c>
      <c r="M87" s="43" t="s">
        <v>600</v>
      </c>
      <c r="N87" s="43">
        <v>30</v>
      </c>
      <c r="O87" s="43" t="s">
        <v>52</v>
      </c>
      <c r="P87" s="43">
        <v>5120031</v>
      </c>
      <c r="Q87" s="43" t="s">
        <v>608</v>
      </c>
      <c r="R87" s="43">
        <v>200</v>
      </c>
    </row>
    <row r="88" spans="1:22" s="43" customFormat="1" ht="16.5" customHeight="1" x14ac:dyDescent="0.3">
      <c r="A88" s="43">
        <v>4001</v>
      </c>
      <c r="B88" s="43">
        <v>6</v>
      </c>
      <c r="C88" s="43" t="str">
        <f t="shared" si="4"/>
        <v>累计通关精英关卡300次</v>
      </c>
      <c r="E88" s="43" t="s">
        <v>615</v>
      </c>
      <c r="F88" s="43">
        <v>300</v>
      </c>
      <c r="G88" s="43" t="s">
        <v>52</v>
      </c>
      <c r="H88" s="43">
        <v>5140136</v>
      </c>
      <c r="I88" s="50" t="s">
        <v>593</v>
      </c>
      <c r="J88" s="49">
        <v>2</v>
      </c>
      <c r="K88" s="43" t="s">
        <v>52</v>
      </c>
      <c r="L88" s="43">
        <v>5100014</v>
      </c>
      <c r="M88" s="43" t="s">
        <v>601</v>
      </c>
      <c r="N88" s="43">
        <v>20</v>
      </c>
      <c r="O88" s="43" t="s">
        <v>52</v>
      </c>
      <c r="P88" s="43">
        <v>5120031</v>
      </c>
      <c r="Q88" s="43" t="s">
        <v>609</v>
      </c>
      <c r="R88" s="43">
        <v>300</v>
      </c>
      <c r="S88" s="43" t="s">
        <v>52</v>
      </c>
      <c r="T88" s="43">
        <v>5120811</v>
      </c>
      <c r="U88" s="43" t="s">
        <v>612</v>
      </c>
      <c r="V88" s="43">
        <v>30</v>
      </c>
    </row>
    <row r="89" spans="1:22" s="43" customFormat="1" ht="17.25" customHeight="1" x14ac:dyDescent="0.3">
      <c r="A89" s="43">
        <v>4001</v>
      </c>
      <c r="B89" s="43">
        <v>7</v>
      </c>
      <c r="C89" s="43" t="str">
        <f t="shared" si="4"/>
        <v>累计通关精英关卡360次</v>
      </c>
      <c r="E89" s="43" t="s">
        <v>616</v>
      </c>
      <c r="F89" s="43">
        <v>360</v>
      </c>
      <c r="G89" s="43" t="s">
        <v>52</v>
      </c>
      <c r="H89" s="43">
        <v>5140135</v>
      </c>
      <c r="I89" s="50" t="s">
        <v>594</v>
      </c>
      <c r="J89" s="49">
        <v>4</v>
      </c>
      <c r="K89" s="43" t="s">
        <v>52</v>
      </c>
      <c r="L89" s="43">
        <v>5100014</v>
      </c>
      <c r="M89" s="43" t="s">
        <v>602</v>
      </c>
      <c r="N89" s="43">
        <v>30</v>
      </c>
      <c r="O89" s="43" t="s">
        <v>52</v>
      </c>
      <c r="P89" s="43">
        <v>5120031</v>
      </c>
      <c r="Q89" s="43" t="s">
        <v>610</v>
      </c>
      <c r="R89" s="43">
        <v>400</v>
      </c>
      <c r="S89" s="43" t="s">
        <v>52</v>
      </c>
      <c r="T89" s="43">
        <v>5120811</v>
      </c>
      <c r="U89" s="43" t="s">
        <v>613</v>
      </c>
      <c r="V89" s="43">
        <v>50</v>
      </c>
    </row>
    <row r="90" spans="1:22" s="43" customFormat="1" ht="16.5" customHeight="1" x14ac:dyDescent="0.3">
      <c r="A90" s="43">
        <v>4001</v>
      </c>
      <c r="B90" s="43">
        <v>8</v>
      </c>
      <c r="C90" s="43" t="str">
        <f t="shared" si="4"/>
        <v>累计通关精英关卡420次</v>
      </c>
      <c r="E90" s="43" t="s">
        <v>615</v>
      </c>
      <c r="F90" s="43">
        <v>420</v>
      </c>
      <c r="G90" s="43" t="s">
        <v>52</v>
      </c>
      <c r="H90" s="43">
        <v>5140136</v>
      </c>
      <c r="I90" s="50" t="s">
        <v>595</v>
      </c>
      <c r="J90" s="49">
        <v>4</v>
      </c>
      <c r="K90" s="43" t="s">
        <v>52</v>
      </c>
      <c r="L90" s="43">
        <v>5100014</v>
      </c>
      <c r="M90" s="43" t="s">
        <v>603</v>
      </c>
      <c r="N90" s="43">
        <v>50</v>
      </c>
      <c r="O90" s="43" t="s">
        <v>52</v>
      </c>
      <c r="P90" s="43">
        <v>5120031</v>
      </c>
      <c r="Q90" s="43" t="s">
        <v>611</v>
      </c>
      <c r="R90" s="43">
        <v>500</v>
      </c>
      <c r="S90" s="43" t="s">
        <v>52</v>
      </c>
      <c r="T90" s="43">
        <v>5120811</v>
      </c>
      <c r="U90" s="43" t="s">
        <v>614</v>
      </c>
      <c r="V90" s="43">
        <v>100</v>
      </c>
    </row>
    <row r="91" spans="1:22" s="19" customFormat="1" ht="16.5" customHeight="1" x14ac:dyDescent="0.3">
      <c r="A91" s="19">
        <v>4002</v>
      </c>
      <c r="B91" s="19">
        <v>1</v>
      </c>
      <c r="C91" s="19" t="str">
        <f t="shared" si="4"/>
        <v>累计通关精英关卡40次</v>
      </c>
      <c r="E91" s="19" t="s">
        <v>615</v>
      </c>
      <c r="F91" s="19">
        <v>40</v>
      </c>
      <c r="G91" s="19" t="s">
        <v>74</v>
      </c>
      <c r="I91" s="51" t="s">
        <v>588</v>
      </c>
      <c r="J91" s="29">
        <v>50</v>
      </c>
      <c r="K91" s="19" t="s">
        <v>52</v>
      </c>
      <c r="L91" s="19">
        <v>5100011</v>
      </c>
      <c r="M91" s="19" t="s">
        <v>596</v>
      </c>
      <c r="N91" s="19">
        <v>10</v>
      </c>
      <c r="O91" s="19" t="s">
        <v>181</v>
      </c>
      <c r="Q91" s="19" t="s">
        <v>604</v>
      </c>
      <c r="R91" s="19">
        <v>100000</v>
      </c>
    </row>
    <row r="92" spans="1:22" s="19" customFormat="1" ht="16.5" customHeight="1" x14ac:dyDescent="0.3">
      <c r="A92" s="19">
        <v>4002</v>
      </c>
      <c r="B92" s="19">
        <v>2</v>
      </c>
      <c r="C92" s="19" t="str">
        <f t="shared" si="4"/>
        <v>累计通关精英关卡80次</v>
      </c>
      <c r="E92" s="19" t="s">
        <v>616</v>
      </c>
      <c r="F92" s="19">
        <v>80</v>
      </c>
      <c r="G92" s="19" t="s">
        <v>74</v>
      </c>
      <c r="I92" s="51" t="s">
        <v>589</v>
      </c>
      <c r="J92" s="29">
        <v>100</v>
      </c>
      <c r="K92" s="19" t="s">
        <v>52</v>
      </c>
      <c r="L92" s="19">
        <v>5100012</v>
      </c>
      <c r="M92" s="19" t="s">
        <v>597</v>
      </c>
      <c r="N92" s="19">
        <v>10</v>
      </c>
      <c r="O92" s="19" t="s">
        <v>52</v>
      </c>
      <c r="P92" s="19">
        <v>5120031</v>
      </c>
      <c r="Q92" s="19" t="s">
        <v>605</v>
      </c>
      <c r="R92" s="19">
        <v>10</v>
      </c>
    </row>
    <row r="93" spans="1:22" s="19" customFormat="1" ht="16.5" customHeight="1" x14ac:dyDescent="0.3">
      <c r="A93" s="19">
        <v>4002</v>
      </c>
      <c r="B93" s="19">
        <v>3</v>
      </c>
      <c r="C93" s="19" t="str">
        <f t="shared" si="4"/>
        <v>累计通关精英关卡120次</v>
      </c>
      <c r="E93" s="19" t="s">
        <v>615</v>
      </c>
      <c r="F93" s="19">
        <v>120</v>
      </c>
      <c r="G93" s="19" t="s">
        <v>52</v>
      </c>
      <c r="H93" s="19">
        <v>5140135</v>
      </c>
      <c r="I93" s="51" t="s">
        <v>590</v>
      </c>
      <c r="J93" s="29">
        <v>1</v>
      </c>
      <c r="K93" s="19" t="s">
        <v>52</v>
      </c>
      <c r="L93" s="19">
        <v>5100012</v>
      </c>
      <c r="M93" s="19" t="s">
        <v>598</v>
      </c>
      <c r="N93" s="19">
        <v>20</v>
      </c>
      <c r="O93" s="19" t="s">
        <v>52</v>
      </c>
      <c r="P93" s="19">
        <v>5120031</v>
      </c>
      <c r="Q93" s="19" t="s">
        <v>606</v>
      </c>
      <c r="R93" s="19">
        <v>20</v>
      </c>
    </row>
    <row r="94" spans="1:22" s="19" customFormat="1" ht="17.25" customHeight="1" x14ac:dyDescent="0.3">
      <c r="A94" s="19">
        <v>4002</v>
      </c>
      <c r="B94" s="19">
        <v>4</v>
      </c>
      <c r="C94" s="19" t="str">
        <f t="shared" si="4"/>
        <v>累计通关精英关卡180次</v>
      </c>
      <c r="E94" s="19" t="s">
        <v>616</v>
      </c>
      <c r="F94" s="19">
        <v>180</v>
      </c>
      <c r="G94" s="19" t="s">
        <v>52</v>
      </c>
      <c r="H94" s="19">
        <v>5140136</v>
      </c>
      <c r="I94" s="51" t="s">
        <v>591</v>
      </c>
      <c r="J94" s="29">
        <v>1</v>
      </c>
      <c r="K94" s="19" t="s">
        <v>52</v>
      </c>
      <c r="L94" s="19">
        <v>5100013</v>
      </c>
      <c r="M94" s="19" t="s">
        <v>599</v>
      </c>
      <c r="N94" s="19">
        <v>20</v>
      </c>
      <c r="O94" s="19" t="s">
        <v>52</v>
      </c>
      <c r="P94" s="19">
        <v>5120031</v>
      </c>
      <c r="Q94" s="19" t="s">
        <v>607</v>
      </c>
      <c r="R94" s="19">
        <v>50</v>
      </c>
    </row>
    <row r="95" spans="1:22" s="19" customFormat="1" ht="16.5" customHeight="1" x14ac:dyDescent="0.3">
      <c r="A95" s="19">
        <v>4002</v>
      </c>
      <c r="B95" s="19">
        <v>5</v>
      </c>
      <c r="C95" s="19" t="str">
        <f t="shared" si="4"/>
        <v>累计通关精英关卡240次</v>
      </c>
      <c r="E95" s="19" t="s">
        <v>615</v>
      </c>
      <c r="F95" s="19">
        <v>240</v>
      </c>
      <c r="G95" s="19" t="s">
        <v>52</v>
      </c>
      <c r="H95" s="19">
        <v>5140135</v>
      </c>
      <c r="I95" s="51" t="s">
        <v>592</v>
      </c>
      <c r="J95" s="29">
        <v>2</v>
      </c>
      <c r="K95" s="19" t="s">
        <v>52</v>
      </c>
      <c r="L95" s="19">
        <v>5100013</v>
      </c>
      <c r="M95" s="19" t="s">
        <v>600</v>
      </c>
      <c r="N95" s="19">
        <v>30</v>
      </c>
      <c r="O95" s="19" t="s">
        <v>52</v>
      </c>
      <c r="P95" s="19">
        <v>5120031</v>
      </c>
      <c r="Q95" s="19" t="s">
        <v>608</v>
      </c>
      <c r="R95" s="19">
        <v>200</v>
      </c>
    </row>
    <row r="96" spans="1:22" s="19" customFormat="1" ht="16.5" customHeight="1" x14ac:dyDescent="0.3">
      <c r="A96" s="19">
        <v>4002</v>
      </c>
      <c r="B96" s="19">
        <v>6</v>
      </c>
      <c r="C96" s="19" t="str">
        <f t="shared" si="4"/>
        <v>累计通关精英关卡300次</v>
      </c>
      <c r="E96" s="19" t="s">
        <v>615</v>
      </c>
      <c r="F96" s="19">
        <v>300</v>
      </c>
      <c r="G96" s="19" t="s">
        <v>52</v>
      </c>
      <c r="H96" s="19">
        <v>5140136</v>
      </c>
      <c r="I96" s="51" t="s">
        <v>593</v>
      </c>
      <c r="J96" s="29">
        <v>2</v>
      </c>
      <c r="K96" s="19" t="s">
        <v>52</v>
      </c>
      <c r="L96" s="19">
        <v>5100014</v>
      </c>
      <c r="M96" s="19" t="s">
        <v>601</v>
      </c>
      <c r="N96" s="19">
        <v>20</v>
      </c>
      <c r="O96" s="19" t="s">
        <v>52</v>
      </c>
      <c r="P96" s="19">
        <v>5120031</v>
      </c>
      <c r="Q96" s="19" t="s">
        <v>609</v>
      </c>
      <c r="R96" s="19">
        <v>300</v>
      </c>
      <c r="S96" s="19" t="s">
        <v>52</v>
      </c>
      <c r="T96" s="19">
        <v>5120811</v>
      </c>
      <c r="U96" s="19" t="s">
        <v>612</v>
      </c>
      <c r="V96" s="19">
        <v>30</v>
      </c>
    </row>
    <row r="97" spans="1:22" s="19" customFormat="1" ht="17.25" customHeight="1" x14ac:dyDescent="0.3">
      <c r="A97" s="19">
        <v>4002</v>
      </c>
      <c r="B97" s="19">
        <v>7</v>
      </c>
      <c r="C97" s="19" t="str">
        <f t="shared" si="4"/>
        <v>累计通关精英关卡360次</v>
      </c>
      <c r="E97" s="19" t="s">
        <v>616</v>
      </c>
      <c r="F97" s="19">
        <v>360</v>
      </c>
      <c r="G97" s="19" t="s">
        <v>52</v>
      </c>
      <c r="H97" s="19">
        <v>5140135</v>
      </c>
      <c r="I97" s="51" t="s">
        <v>594</v>
      </c>
      <c r="J97" s="29">
        <v>4</v>
      </c>
      <c r="K97" s="19" t="s">
        <v>52</v>
      </c>
      <c r="L97" s="19">
        <v>5100014</v>
      </c>
      <c r="M97" s="19" t="s">
        <v>602</v>
      </c>
      <c r="N97" s="19">
        <v>30</v>
      </c>
      <c r="O97" s="19" t="s">
        <v>52</v>
      </c>
      <c r="P97" s="19">
        <v>5120031</v>
      </c>
      <c r="Q97" s="19" t="s">
        <v>610</v>
      </c>
      <c r="R97" s="19">
        <v>400</v>
      </c>
      <c r="S97" s="19" t="s">
        <v>52</v>
      </c>
      <c r="T97" s="19">
        <v>5120811</v>
      </c>
      <c r="U97" s="19" t="s">
        <v>613</v>
      </c>
      <c r="V97" s="19">
        <v>50</v>
      </c>
    </row>
    <row r="98" spans="1:22" s="19" customFormat="1" ht="16.5" customHeight="1" x14ac:dyDescent="0.3">
      <c r="A98" s="19">
        <v>4002</v>
      </c>
      <c r="B98" s="19">
        <v>8</v>
      </c>
      <c r="C98" s="19" t="str">
        <f t="shared" si="4"/>
        <v>累计通关精英关卡420次</v>
      </c>
      <c r="E98" s="19" t="s">
        <v>615</v>
      </c>
      <c r="F98" s="19">
        <v>420</v>
      </c>
      <c r="G98" s="19" t="s">
        <v>52</v>
      </c>
      <c r="H98" s="19">
        <v>5140136</v>
      </c>
      <c r="I98" s="51" t="s">
        <v>595</v>
      </c>
      <c r="J98" s="29">
        <v>4</v>
      </c>
      <c r="K98" s="19" t="s">
        <v>52</v>
      </c>
      <c r="L98" s="19">
        <v>5100014</v>
      </c>
      <c r="M98" s="19" t="s">
        <v>603</v>
      </c>
      <c r="N98" s="19">
        <v>50</v>
      </c>
      <c r="O98" s="19" t="s">
        <v>52</v>
      </c>
      <c r="P98" s="19">
        <v>5120031</v>
      </c>
      <c r="Q98" s="19" t="s">
        <v>611</v>
      </c>
      <c r="R98" s="19">
        <v>500</v>
      </c>
      <c r="S98" s="19" t="s">
        <v>52</v>
      </c>
      <c r="T98" s="19">
        <v>5120811</v>
      </c>
      <c r="U98" s="19" t="s">
        <v>614</v>
      </c>
      <c r="V98" s="19">
        <v>100</v>
      </c>
    </row>
    <row r="99" spans="1:22" s="43" customFormat="1" ht="16.5" customHeight="1" x14ac:dyDescent="0.3">
      <c r="A99" s="43">
        <v>4003</v>
      </c>
      <c r="B99" s="43">
        <v>1</v>
      </c>
      <c r="C99" s="43" t="str">
        <f t="shared" si="4"/>
        <v>累计通关精英关卡40次</v>
      </c>
      <c r="E99" s="43" t="s">
        <v>615</v>
      </c>
      <c r="F99" s="43">
        <v>40</v>
      </c>
      <c r="G99" s="43" t="s">
        <v>74</v>
      </c>
      <c r="I99" s="50" t="s">
        <v>588</v>
      </c>
      <c r="J99" s="49">
        <v>50</v>
      </c>
      <c r="K99" s="43" t="s">
        <v>52</v>
      </c>
      <c r="L99" s="43">
        <v>5100011</v>
      </c>
      <c r="M99" s="43" t="s">
        <v>596</v>
      </c>
      <c r="N99" s="43">
        <v>10</v>
      </c>
      <c r="O99" s="43" t="s">
        <v>181</v>
      </c>
      <c r="Q99" s="43" t="s">
        <v>604</v>
      </c>
      <c r="R99" s="43">
        <v>100000</v>
      </c>
    </row>
    <row r="100" spans="1:22" s="43" customFormat="1" ht="16.5" customHeight="1" x14ac:dyDescent="0.3">
      <c r="A100" s="43">
        <v>4003</v>
      </c>
      <c r="B100" s="43">
        <v>2</v>
      </c>
      <c r="C100" s="43" t="str">
        <f t="shared" si="4"/>
        <v>累计通关精英关卡80次</v>
      </c>
      <c r="E100" s="43" t="s">
        <v>616</v>
      </c>
      <c r="F100" s="43">
        <v>80</v>
      </c>
      <c r="G100" s="43" t="s">
        <v>74</v>
      </c>
      <c r="I100" s="50" t="s">
        <v>589</v>
      </c>
      <c r="J100" s="49">
        <v>100</v>
      </c>
      <c r="K100" s="43" t="s">
        <v>52</v>
      </c>
      <c r="L100" s="43">
        <v>5100012</v>
      </c>
      <c r="M100" s="43" t="s">
        <v>597</v>
      </c>
      <c r="N100" s="43">
        <v>10</v>
      </c>
      <c r="O100" s="43" t="s">
        <v>52</v>
      </c>
      <c r="P100" s="43">
        <v>5120031</v>
      </c>
      <c r="Q100" s="43" t="s">
        <v>605</v>
      </c>
      <c r="R100" s="43">
        <v>10</v>
      </c>
    </row>
    <row r="101" spans="1:22" s="43" customFormat="1" ht="16.5" customHeight="1" x14ac:dyDescent="0.3">
      <c r="A101" s="43">
        <v>4003</v>
      </c>
      <c r="B101" s="43">
        <v>3</v>
      </c>
      <c r="C101" s="43" t="str">
        <f t="shared" si="4"/>
        <v>累计通关精英关卡120次</v>
      </c>
      <c r="E101" s="43" t="s">
        <v>615</v>
      </c>
      <c r="F101" s="43">
        <v>120</v>
      </c>
      <c r="G101" s="43" t="s">
        <v>52</v>
      </c>
      <c r="H101" s="43">
        <v>5140135</v>
      </c>
      <c r="I101" s="50" t="s">
        <v>590</v>
      </c>
      <c r="J101" s="49">
        <v>1</v>
      </c>
      <c r="K101" s="43" t="s">
        <v>52</v>
      </c>
      <c r="L101" s="43">
        <v>5100012</v>
      </c>
      <c r="M101" s="43" t="s">
        <v>598</v>
      </c>
      <c r="N101" s="43">
        <v>20</v>
      </c>
      <c r="O101" s="43" t="s">
        <v>52</v>
      </c>
      <c r="P101" s="43">
        <v>5120031</v>
      </c>
      <c r="Q101" s="43" t="s">
        <v>606</v>
      </c>
      <c r="R101" s="43">
        <v>20</v>
      </c>
    </row>
    <row r="102" spans="1:22" s="43" customFormat="1" ht="17.25" customHeight="1" x14ac:dyDescent="0.3">
      <c r="A102" s="43">
        <v>4003</v>
      </c>
      <c r="B102" s="43">
        <v>4</v>
      </c>
      <c r="C102" s="43" t="str">
        <f t="shared" si="4"/>
        <v>累计通关精英关卡180次</v>
      </c>
      <c r="E102" s="43" t="s">
        <v>616</v>
      </c>
      <c r="F102" s="43">
        <v>180</v>
      </c>
      <c r="G102" s="43" t="s">
        <v>52</v>
      </c>
      <c r="H102" s="43">
        <v>5140136</v>
      </c>
      <c r="I102" s="50" t="s">
        <v>591</v>
      </c>
      <c r="J102" s="49">
        <v>1</v>
      </c>
      <c r="K102" s="43" t="s">
        <v>52</v>
      </c>
      <c r="L102" s="43">
        <v>5100013</v>
      </c>
      <c r="M102" s="43" t="s">
        <v>599</v>
      </c>
      <c r="N102" s="43">
        <v>20</v>
      </c>
      <c r="O102" s="43" t="s">
        <v>52</v>
      </c>
      <c r="P102" s="43">
        <v>5120031</v>
      </c>
      <c r="Q102" s="43" t="s">
        <v>607</v>
      </c>
      <c r="R102" s="43">
        <v>50</v>
      </c>
    </row>
    <row r="103" spans="1:22" s="43" customFormat="1" ht="16.5" customHeight="1" x14ac:dyDescent="0.3">
      <c r="A103" s="43">
        <v>4003</v>
      </c>
      <c r="B103" s="43">
        <v>5</v>
      </c>
      <c r="C103" s="43" t="str">
        <f t="shared" si="4"/>
        <v>累计通关精英关卡240次</v>
      </c>
      <c r="E103" s="43" t="s">
        <v>615</v>
      </c>
      <c r="F103" s="43">
        <v>240</v>
      </c>
      <c r="G103" s="43" t="s">
        <v>52</v>
      </c>
      <c r="H103" s="43">
        <v>5140135</v>
      </c>
      <c r="I103" s="50" t="s">
        <v>592</v>
      </c>
      <c r="J103" s="49">
        <v>2</v>
      </c>
      <c r="K103" s="43" t="s">
        <v>52</v>
      </c>
      <c r="L103" s="43">
        <v>5100013</v>
      </c>
      <c r="M103" s="43" t="s">
        <v>600</v>
      </c>
      <c r="N103" s="43">
        <v>30</v>
      </c>
      <c r="O103" s="43" t="s">
        <v>52</v>
      </c>
      <c r="P103" s="43">
        <v>5120031</v>
      </c>
      <c r="Q103" s="43" t="s">
        <v>608</v>
      </c>
      <c r="R103" s="43">
        <v>200</v>
      </c>
    </row>
    <row r="104" spans="1:22" s="43" customFormat="1" ht="16.5" customHeight="1" x14ac:dyDescent="0.3">
      <c r="A104" s="43">
        <v>4003</v>
      </c>
      <c r="B104" s="43">
        <v>6</v>
      </c>
      <c r="C104" s="43" t="str">
        <f t="shared" si="4"/>
        <v>累计通关精英关卡300次</v>
      </c>
      <c r="E104" s="43" t="s">
        <v>615</v>
      </c>
      <c r="F104" s="43">
        <v>300</v>
      </c>
      <c r="G104" s="43" t="s">
        <v>52</v>
      </c>
      <c r="H104" s="43">
        <v>5140136</v>
      </c>
      <c r="I104" s="50" t="s">
        <v>593</v>
      </c>
      <c r="J104" s="49">
        <v>2</v>
      </c>
      <c r="K104" s="43" t="s">
        <v>52</v>
      </c>
      <c r="L104" s="43">
        <v>5100014</v>
      </c>
      <c r="M104" s="43" t="s">
        <v>601</v>
      </c>
      <c r="N104" s="43">
        <v>20</v>
      </c>
      <c r="O104" s="43" t="s">
        <v>52</v>
      </c>
      <c r="P104" s="43">
        <v>5120031</v>
      </c>
      <c r="Q104" s="43" t="s">
        <v>609</v>
      </c>
      <c r="R104" s="43">
        <v>300</v>
      </c>
      <c r="S104" s="43" t="s">
        <v>52</v>
      </c>
      <c r="T104" s="43">
        <v>5120811</v>
      </c>
      <c r="U104" s="43" t="s">
        <v>612</v>
      </c>
      <c r="V104" s="43">
        <v>30</v>
      </c>
    </row>
    <row r="105" spans="1:22" s="43" customFormat="1" ht="17.25" customHeight="1" x14ac:dyDescent="0.3">
      <c r="A105" s="43">
        <v>4003</v>
      </c>
      <c r="B105" s="43">
        <v>7</v>
      </c>
      <c r="C105" s="43" t="str">
        <f t="shared" si="4"/>
        <v>累计通关精英关卡360次</v>
      </c>
      <c r="E105" s="43" t="s">
        <v>616</v>
      </c>
      <c r="F105" s="43">
        <v>360</v>
      </c>
      <c r="G105" s="43" t="s">
        <v>52</v>
      </c>
      <c r="H105" s="43">
        <v>5140135</v>
      </c>
      <c r="I105" s="50" t="s">
        <v>594</v>
      </c>
      <c r="J105" s="49">
        <v>4</v>
      </c>
      <c r="K105" s="43" t="s">
        <v>52</v>
      </c>
      <c r="L105" s="43">
        <v>5100014</v>
      </c>
      <c r="M105" s="43" t="s">
        <v>602</v>
      </c>
      <c r="N105" s="43">
        <v>30</v>
      </c>
      <c r="O105" s="43" t="s">
        <v>52</v>
      </c>
      <c r="P105" s="43">
        <v>5120031</v>
      </c>
      <c r="Q105" s="43" t="s">
        <v>610</v>
      </c>
      <c r="R105" s="43">
        <v>400</v>
      </c>
      <c r="S105" s="43" t="s">
        <v>52</v>
      </c>
      <c r="T105" s="43">
        <v>5120811</v>
      </c>
      <c r="U105" s="43" t="s">
        <v>613</v>
      </c>
      <c r="V105" s="43">
        <v>50</v>
      </c>
    </row>
    <row r="106" spans="1:22" s="43" customFormat="1" ht="16.5" customHeight="1" x14ac:dyDescent="0.3">
      <c r="A106" s="43">
        <v>4003</v>
      </c>
      <c r="B106" s="43">
        <v>8</v>
      </c>
      <c r="C106" s="43" t="str">
        <f t="shared" si="4"/>
        <v>累计通关精英关卡420次</v>
      </c>
      <c r="E106" s="43" t="s">
        <v>615</v>
      </c>
      <c r="F106" s="43">
        <v>420</v>
      </c>
      <c r="G106" s="43" t="s">
        <v>52</v>
      </c>
      <c r="H106" s="43">
        <v>5140136</v>
      </c>
      <c r="I106" s="50" t="s">
        <v>595</v>
      </c>
      <c r="J106" s="49">
        <v>4</v>
      </c>
      <c r="K106" s="43" t="s">
        <v>52</v>
      </c>
      <c r="L106" s="43">
        <v>5100014</v>
      </c>
      <c r="M106" s="43" t="s">
        <v>603</v>
      </c>
      <c r="N106" s="43">
        <v>50</v>
      </c>
      <c r="O106" s="43" t="s">
        <v>52</v>
      </c>
      <c r="P106" s="43">
        <v>5120031</v>
      </c>
      <c r="Q106" s="43" t="s">
        <v>611</v>
      </c>
      <c r="R106" s="43">
        <v>500</v>
      </c>
      <c r="S106" s="43" t="s">
        <v>52</v>
      </c>
      <c r="T106" s="43">
        <v>5120811</v>
      </c>
      <c r="U106" s="43" t="s">
        <v>614</v>
      </c>
      <c r="V106" s="43">
        <v>100</v>
      </c>
    </row>
    <row r="107" spans="1:22" s="6" customFormat="1" x14ac:dyDescent="0.15">
      <c r="A107" s="6">
        <v>5001</v>
      </c>
      <c r="B107" s="6">
        <v>1</v>
      </c>
      <c r="C107" s="6" t="str">
        <f t="shared" ref="C107:C122" si="5">"圣物抢夺"&amp;F107&amp;"次"</f>
        <v>圣物抢夺10次</v>
      </c>
      <c r="E107" s="6" t="s">
        <v>617</v>
      </c>
      <c r="F107" s="6">
        <v>10</v>
      </c>
      <c r="G107" s="6" t="s">
        <v>74</v>
      </c>
      <c r="I107" s="6" t="s">
        <v>588</v>
      </c>
      <c r="J107" s="48">
        <v>50</v>
      </c>
      <c r="K107" s="6" t="s">
        <v>52</v>
      </c>
      <c r="L107" s="6">
        <v>5100011</v>
      </c>
      <c r="M107" s="6" t="s">
        <v>596</v>
      </c>
      <c r="N107" s="6">
        <v>10</v>
      </c>
      <c r="O107" s="6" t="s">
        <v>181</v>
      </c>
      <c r="Q107" s="6" t="s">
        <v>604</v>
      </c>
      <c r="R107" s="6">
        <v>100000</v>
      </c>
    </row>
    <row r="108" spans="1:22" s="6" customFormat="1" x14ac:dyDescent="0.15">
      <c r="A108" s="6">
        <v>5001</v>
      </c>
      <c r="B108" s="6">
        <v>2</v>
      </c>
      <c r="C108" s="6" t="str">
        <f t="shared" si="5"/>
        <v>圣物抢夺50次</v>
      </c>
      <c r="E108" s="6" t="s">
        <v>617</v>
      </c>
      <c r="F108" s="6">
        <v>50</v>
      </c>
      <c r="G108" s="6" t="s">
        <v>74</v>
      </c>
      <c r="I108" s="6" t="s">
        <v>589</v>
      </c>
      <c r="J108" s="48">
        <v>100</v>
      </c>
      <c r="K108" s="6" t="s">
        <v>52</v>
      </c>
      <c r="L108" s="6">
        <v>5100012</v>
      </c>
      <c r="M108" s="6" t="s">
        <v>597</v>
      </c>
      <c r="N108" s="6">
        <v>10</v>
      </c>
      <c r="O108" s="6" t="s">
        <v>52</v>
      </c>
      <c r="P108" s="6">
        <v>5120031</v>
      </c>
      <c r="Q108" s="6" t="s">
        <v>605</v>
      </c>
      <c r="R108" s="6">
        <v>10</v>
      </c>
    </row>
    <row r="109" spans="1:22" s="6" customFormat="1" x14ac:dyDescent="0.15">
      <c r="A109" s="6">
        <v>5001</v>
      </c>
      <c r="B109" s="6">
        <v>3</v>
      </c>
      <c r="C109" s="6" t="str">
        <f t="shared" si="5"/>
        <v>圣物抢夺100次</v>
      </c>
      <c r="E109" s="6" t="s">
        <v>618</v>
      </c>
      <c r="F109" s="6">
        <v>100</v>
      </c>
      <c r="G109" s="6" t="s">
        <v>52</v>
      </c>
      <c r="H109" s="6">
        <v>5140135</v>
      </c>
      <c r="I109" s="6" t="s">
        <v>590</v>
      </c>
      <c r="J109" s="48">
        <v>1</v>
      </c>
      <c r="K109" s="6" t="s">
        <v>52</v>
      </c>
      <c r="L109" s="6">
        <v>5100012</v>
      </c>
      <c r="M109" s="6" t="s">
        <v>598</v>
      </c>
      <c r="N109" s="6">
        <v>20</v>
      </c>
      <c r="O109" s="6" t="s">
        <v>52</v>
      </c>
      <c r="P109" s="6">
        <v>5120031</v>
      </c>
      <c r="Q109" s="6" t="s">
        <v>606</v>
      </c>
      <c r="R109" s="6">
        <v>20</v>
      </c>
    </row>
    <row r="110" spans="1:22" s="6" customFormat="1" x14ac:dyDescent="0.15">
      <c r="A110" s="6">
        <v>5001</v>
      </c>
      <c r="B110" s="6">
        <v>4</v>
      </c>
      <c r="C110" s="6" t="str">
        <f t="shared" si="5"/>
        <v>圣物抢夺140次</v>
      </c>
      <c r="E110" s="6" t="s">
        <v>619</v>
      </c>
      <c r="F110" s="6">
        <v>140</v>
      </c>
      <c r="G110" s="6" t="s">
        <v>52</v>
      </c>
      <c r="H110" s="6">
        <v>5140136</v>
      </c>
      <c r="I110" s="6" t="s">
        <v>591</v>
      </c>
      <c r="J110" s="48">
        <v>1</v>
      </c>
      <c r="K110" s="6" t="s">
        <v>52</v>
      </c>
      <c r="L110" s="6">
        <v>5100013</v>
      </c>
      <c r="M110" s="6" t="s">
        <v>599</v>
      </c>
      <c r="N110" s="6">
        <v>20</v>
      </c>
      <c r="O110" s="6" t="s">
        <v>52</v>
      </c>
      <c r="P110" s="6">
        <v>5120031</v>
      </c>
      <c r="Q110" s="6" t="s">
        <v>607</v>
      </c>
      <c r="R110" s="6">
        <v>50</v>
      </c>
    </row>
    <row r="111" spans="1:22" s="6" customFormat="1" x14ac:dyDescent="0.15">
      <c r="A111" s="6">
        <v>5001</v>
      </c>
      <c r="B111" s="6">
        <v>5</v>
      </c>
      <c r="C111" s="6" t="str">
        <f t="shared" si="5"/>
        <v>圣物抢夺320次</v>
      </c>
      <c r="E111" s="6" t="s">
        <v>620</v>
      </c>
      <c r="F111" s="6">
        <v>320</v>
      </c>
      <c r="G111" s="6" t="s">
        <v>52</v>
      </c>
      <c r="H111" s="6">
        <v>5140135</v>
      </c>
      <c r="I111" s="6" t="s">
        <v>592</v>
      </c>
      <c r="J111" s="48">
        <v>2</v>
      </c>
      <c r="K111" s="6" t="s">
        <v>52</v>
      </c>
      <c r="L111" s="6">
        <v>5100013</v>
      </c>
      <c r="M111" s="6" t="s">
        <v>600</v>
      </c>
      <c r="N111" s="6">
        <v>30</v>
      </c>
      <c r="O111" s="6" t="s">
        <v>52</v>
      </c>
      <c r="P111" s="6">
        <v>5120031</v>
      </c>
      <c r="Q111" s="6" t="s">
        <v>608</v>
      </c>
      <c r="R111" s="6">
        <v>200</v>
      </c>
    </row>
    <row r="112" spans="1:22" s="6" customFormat="1" x14ac:dyDescent="0.15">
      <c r="A112" s="6">
        <v>5001</v>
      </c>
      <c r="B112" s="6">
        <v>6</v>
      </c>
      <c r="C112" s="6" t="str">
        <f t="shared" si="5"/>
        <v>圣物抢夺500次</v>
      </c>
      <c r="E112" s="6" t="s">
        <v>619</v>
      </c>
      <c r="F112" s="6">
        <v>500</v>
      </c>
      <c r="G112" s="6" t="s">
        <v>52</v>
      </c>
      <c r="H112" s="6">
        <v>5140136</v>
      </c>
      <c r="I112" s="6" t="s">
        <v>593</v>
      </c>
      <c r="J112" s="48">
        <v>2</v>
      </c>
      <c r="K112" s="6" t="s">
        <v>52</v>
      </c>
      <c r="L112" s="6">
        <v>5100014</v>
      </c>
      <c r="M112" s="6" t="s">
        <v>601</v>
      </c>
      <c r="N112" s="6">
        <v>20</v>
      </c>
      <c r="O112" s="6" t="s">
        <v>52</v>
      </c>
      <c r="P112" s="6">
        <v>5120031</v>
      </c>
      <c r="Q112" s="6" t="s">
        <v>609</v>
      </c>
      <c r="R112" s="6">
        <v>300</v>
      </c>
      <c r="S112" s="6" t="s">
        <v>52</v>
      </c>
      <c r="T112" s="6">
        <v>5120811</v>
      </c>
      <c r="U112" s="6" t="s">
        <v>612</v>
      </c>
      <c r="V112" s="6">
        <v>30</v>
      </c>
    </row>
    <row r="113" spans="1:22" s="6" customFormat="1" x14ac:dyDescent="0.15">
      <c r="A113" s="6">
        <v>5001</v>
      </c>
      <c r="B113" s="6">
        <v>7</v>
      </c>
      <c r="C113" s="6" t="str">
        <f t="shared" si="5"/>
        <v>圣物抢夺680次</v>
      </c>
      <c r="E113" s="6" t="s">
        <v>619</v>
      </c>
      <c r="F113" s="6">
        <v>680</v>
      </c>
      <c r="G113" s="6" t="s">
        <v>52</v>
      </c>
      <c r="H113" s="6">
        <v>5140135</v>
      </c>
      <c r="I113" s="6" t="s">
        <v>594</v>
      </c>
      <c r="J113" s="48">
        <v>4</v>
      </c>
      <c r="K113" s="6" t="s">
        <v>52</v>
      </c>
      <c r="L113" s="6">
        <v>5100014</v>
      </c>
      <c r="M113" s="6" t="s">
        <v>602</v>
      </c>
      <c r="N113" s="6">
        <v>30</v>
      </c>
      <c r="O113" s="6" t="s">
        <v>52</v>
      </c>
      <c r="P113" s="6">
        <v>5120031</v>
      </c>
      <c r="Q113" s="6" t="s">
        <v>610</v>
      </c>
      <c r="R113" s="6">
        <v>400</v>
      </c>
      <c r="S113" s="6" t="s">
        <v>52</v>
      </c>
      <c r="T113" s="6">
        <v>5120811</v>
      </c>
      <c r="U113" s="6" t="s">
        <v>613</v>
      </c>
      <c r="V113" s="6">
        <v>50</v>
      </c>
    </row>
    <row r="114" spans="1:22" s="6" customFormat="1" x14ac:dyDescent="0.15">
      <c r="A114" s="6">
        <v>5001</v>
      </c>
      <c r="B114" s="6">
        <v>8</v>
      </c>
      <c r="C114" s="6" t="str">
        <f t="shared" si="5"/>
        <v>圣物抢夺860次</v>
      </c>
      <c r="E114" s="6" t="s">
        <v>617</v>
      </c>
      <c r="F114" s="6">
        <v>860</v>
      </c>
      <c r="G114" s="6" t="s">
        <v>52</v>
      </c>
      <c r="H114" s="6">
        <v>5140136</v>
      </c>
      <c r="I114" s="6" t="s">
        <v>595</v>
      </c>
      <c r="J114" s="48">
        <v>4</v>
      </c>
      <c r="K114" s="6" t="s">
        <v>52</v>
      </c>
      <c r="L114" s="6">
        <v>5100014</v>
      </c>
      <c r="M114" s="6" t="s">
        <v>603</v>
      </c>
      <c r="N114" s="6">
        <v>50</v>
      </c>
      <c r="O114" s="6" t="s">
        <v>52</v>
      </c>
      <c r="P114" s="6">
        <v>5120031</v>
      </c>
      <c r="Q114" s="6" t="s">
        <v>611</v>
      </c>
      <c r="R114" s="6">
        <v>500</v>
      </c>
      <c r="S114" s="6" t="s">
        <v>52</v>
      </c>
      <c r="T114" s="6">
        <v>5120811</v>
      </c>
      <c r="U114" s="6" t="s">
        <v>614</v>
      </c>
      <c r="V114" s="6">
        <v>100</v>
      </c>
    </row>
    <row r="115" spans="1:22" s="19" customFormat="1" x14ac:dyDescent="0.15">
      <c r="A115" s="19">
        <v>5002</v>
      </c>
      <c r="B115" s="19">
        <v>1</v>
      </c>
      <c r="C115" s="19" t="str">
        <f t="shared" si="5"/>
        <v>圣物抢夺10次</v>
      </c>
      <c r="E115" s="19" t="s">
        <v>617</v>
      </c>
      <c r="F115" s="19">
        <v>10</v>
      </c>
      <c r="G115" s="19" t="s">
        <v>74</v>
      </c>
      <c r="I115" s="19" t="s">
        <v>588</v>
      </c>
      <c r="J115" s="29">
        <v>50</v>
      </c>
      <c r="K115" s="19" t="s">
        <v>52</v>
      </c>
      <c r="L115" s="19">
        <v>5100011</v>
      </c>
      <c r="M115" s="19" t="s">
        <v>596</v>
      </c>
      <c r="N115" s="19">
        <v>10</v>
      </c>
      <c r="O115" s="19" t="s">
        <v>181</v>
      </c>
      <c r="Q115" s="19" t="s">
        <v>604</v>
      </c>
      <c r="R115" s="19">
        <v>100000</v>
      </c>
    </row>
    <row r="116" spans="1:22" s="19" customFormat="1" x14ac:dyDescent="0.15">
      <c r="A116" s="19">
        <v>5002</v>
      </c>
      <c r="B116" s="19">
        <v>2</v>
      </c>
      <c r="C116" s="19" t="str">
        <f t="shared" si="5"/>
        <v>圣物抢夺50次</v>
      </c>
      <c r="E116" s="19" t="s">
        <v>617</v>
      </c>
      <c r="F116" s="19">
        <v>50</v>
      </c>
      <c r="G116" s="19" t="s">
        <v>74</v>
      </c>
      <c r="I116" s="19" t="s">
        <v>589</v>
      </c>
      <c r="J116" s="29">
        <v>100</v>
      </c>
      <c r="K116" s="19" t="s">
        <v>52</v>
      </c>
      <c r="L116" s="19">
        <v>5100012</v>
      </c>
      <c r="M116" s="19" t="s">
        <v>597</v>
      </c>
      <c r="N116" s="19">
        <v>10</v>
      </c>
      <c r="O116" s="19" t="s">
        <v>52</v>
      </c>
      <c r="P116" s="19">
        <v>5120031</v>
      </c>
      <c r="Q116" s="19" t="s">
        <v>605</v>
      </c>
      <c r="R116" s="19">
        <v>10</v>
      </c>
    </row>
    <row r="117" spans="1:22" s="19" customFormat="1" x14ac:dyDescent="0.15">
      <c r="A117" s="19">
        <v>5002</v>
      </c>
      <c r="B117" s="19">
        <v>3</v>
      </c>
      <c r="C117" s="19" t="str">
        <f t="shared" si="5"/>
        <v>圣物抢夺100次</v>
      </c>
      <c r="E117" s="19" t="s">
        <v>618</v>
      </c>
      <c r="F117" s="19">
        <v>100</v>
      </c>
      <c r="G117" s="19" t="s">
        <v>52</v>
      </c>
      <c r="H117" s="19">
        <v>5140135</v>
      </c>
      <c r="I117" s="19" t="s">
        <v>590</v>
      </c>
      <c r="J117" s="29">
        <v>1</v>
      </c>
      <c r="K117" s="19" t="s">
        <v>52</v>
      </c>
      <c r="L117" s="19">
        <v>5100012</v>
      </c>
      <c r="M117" s="19" t="s">
        <v>598</v>
      </c>
      <c r="N117" s="19">
        <v>20</v>
      </c>
      <c r="O117" s="19" t="s">
        <v>52</v>
      </c>
      <c r="P117" s="19">
        <v>5120031</v>
      </c>
      <c r="Q117" s="19" t="s">
        <v>606</v>
      </c>
      <c r="R117" s="19">
        <v>20</v>
      </c>
    </row>
    <row r="118" spans="1:22" s="19" customFormat="1" x14ac:dyDescent="0.15">
      <c r="A118" s="19">
        <v>5002</v>
      </c>
      <c r="B118" s="19">
        <v>4</v>
      </c>
      <c r="C118" s="19" t="str">
        <f t="shared" si="5"/>
        <v>圣物抢夺140次</v>
      </c>
      <c r="E118" s="19" t="s">
        <v>619</v>
      </c>
      <c r="F118" s="19">
        <v>140</v>
      </c>
      <c r="G118" s="19" t="s">
        <v>52</v>
      </c>
      <c r="H118" s="19">
        <v>5140136</v>
      </c>
      <c r="I118" s="19" t="s">
        <v>591</v>
      </c>
      <c r="J118" s="29">
        <v>1</v>
      </c>
      <c r="K118" s="19" t="s">
        <v>52</v>
      </c>
      <c r="L118" s="19">
        <v>5100013</v>
      </c>
      <c r="M118" s="19" t="s">
        <v>599</v>
      </c>
      <c r="N118" s="19">
        <v>20</v>
      </c>
      <c r="O118" s="19" t="s">
        <v>52</v>
      </c>
      <c r="P118" s="19">
        <v>5120031</v>
      </c>
      <c r="Q118" s="19" t="s">
        <v>607</v>
      </c>
      <c r="R118" s="19">
        <v>50</v>
      </c>
    </row>
    <row r="119" spans="1:22" s="19" customFormat="1" x14ac:dyDescent="0.15">
      <c r="A119" s="19">
        <v>5002</v>
      </c>
      <c r="B119" s="19">
        <v>5</v>
      </c>
      <c r="C119" s="19" t="str">
        <f t="shared" si="5"/>
        <v>圣物抢夺320次</v>
      </c>
      <c r="E119" s="19" t="s">
        <v>620</v>
      </c>
      <c r="F119" s="19">
        <v>320</v>
      </c>
      <c r="G119" s="19" t="s">
        <v>52</v>
      </c>
      <c r="H119" s="19">
        <v>5140135</v>
      </c>
      <c r="I119" s="19" t="s">
        <v>592</v>
      </c>
      <c r="J119" s="29">
        <v>2</v>
      </c>
      <c r="K119" s="19" t="s">
        <v>52</v>
      </c>
      <c r="L119" s="19">
        <v>5100013</v>
      </c>
      <c r="M119" s="19" t="s">
        <v>600</v>
      </c>
      <c r="N119" s="19">
        <v>30</v>
      </c>
      <c r="O119" s="19" t="s">
        <v>52</v>
      </c>
      <c r="P119" s="19">
        <v>5120031</v>
      </c>
      <c r="Q119" s="19" t="s">
        <v>608</v>
      </c>
      <c r="R119" s="19">
        <v>200</v>
      </c>
    </row>
    <row r="120" spans="1:22" s="19" customFormat="1" x14ac:dyDescent="0.15">
      <c r="A120" s="19">
        <v>5002</v>
      </c>
      <c r="B120" s="19">
        <v>6</v>
      </c>
      <c r="C120" s="19" t="str">
        <f t="shared" si="5"/>
        <v>圣物抢夺500次</v>
      </c>
      <c r="E120" s="19" t="s">
        <v>619</v>
      </c>
      <c r="F120" s="19">
        <v>500</v>
      </c>
      <c r="G120" s="19" t="s">
        <v>52</v>
      </c>
      <c r="H120" s="19">
        <v>5140136</v>
      </c>
      <c r="I120" s="19" t="s">
        <v>593</v>
      </c>
      <c r="J120" s="29">
        <v>2</v>
      </c>
      <c r="K120" s="19" t="s">
        <v>52</v>
      </c>
      <c r="L120" s="19">
        <v>5100014</v>
      </c>
      <c r="M120" s="19" t="s">
        <v>601</v>
      </c>
      <c r="N120" s="19">
        <v>20</v>
      </c>
      <c r="O120" s="19" t="s">
        <v>52</v>
      </c>
      <c r="P120" s="19">
        <v>5120031</v>
      </c>
      <c r="Q120" s="19" t="s">
        <v>609</v>
      </c>
      <c r="R120" s="19">
        <v>300</v>
      </c>
      <c r="S120" s="19" t="s">
        <v>52</v>
      </c>
      <c r="T120" s="19">
        <v>5120811</v>
      </c>
      <c r="U120" s="19" t="s">
        <v>612</v>
      </c>
      <c r="V120" s="19">
        <v>30</v>
      </c>
    </row>
    <row r="121" spans="1:22" s="19" customFormat="1" x14ac:dyDescent="0.15">
      <c r="A121" s="19">
        <v>5002</v>
      </c>
      <c r="B121" s="19">
        <v>7</v>
      </c>
      <c r="C121" s="19" t="str">
        <f t="shared" si="5"/>
        <v>圣物抢夺680次</v>
      </c>
      <c r="E121" s="19" t="s">
        <v>619</v>
      </c>
      <c r="F121" s="19">
        <v>680</v>
      </c>
      <c r="G121" s="19" t="s">
        <v>52</v>
      </c>
      <c r="H121" s="19">
        <v>5140135</v>
      </c>
      <c r="I121" s="19" t="s">
        <v>594</v>
      </c>
      <c r="J121" s="29">
        <v>4</v>
      </c>
      <c r="K121" s="19" t="s">
        <v>52</v>
      </c>
      <c r="L121" s="19">
        <v>5100014</v>
      </c>
      <c r="M121" s="19" t="s">
        <v>602</v>
      </c>
      <c r="N121" s="19">
        <v>30</v>
      </c>
      <c r="O121" s="19" t="s">
        <v>52</v>
      </c>
      <c r="P121" s="19">
        <v>5120031</v>
      </c>
      <c r="Q121" s="19" t="s">
        <v>610</v>
      </c>
      <c r="R121" s="19">
        <v>400</v>
      </c>
      <c r="S121" s="19" t="s">
        <v>52</v>
      </c>
      <c r="T121" s="19">
        <v>5120811</v>
      </c>
      <c r="U121" s="19" t="s">
        <v>613</v>
      </c>
      <c r="V121" s="19">
        <v>50</v>
      </c>
    </row>
    <row r="122" spans="1:22" s="19" customFormat="1" x14ac:dyDescent="0.15">
      <c r="A122" s="19">
        <v>5002</v>
      </c>
      <c r="B122" s="19">
        <v>8</v>
      </c>
      <c r="C122" s="19" t="str">
        <f t="shared" si="5"/>
        <v>圣物抢夺860次</v>
      </c>
      <c r="E122" s="19" t="s">
        <v>617</v>
      </c>
      <c r="F122" s="19">
        <v>860</v>
      </c>
      <c r="G122" s="19" t="s">
        <v>52</v>
      </c>
      <c r="H122" s="19">
        <v>5140136</v>
      </c>
      <c r="I122" s="19" t="s">
        <v>595</v>
      </c>
      <c r="J122" s="29">
        <v>4</v>
      </c>
      <c r="K122" s="19" t="s">
        <v>52</v>
      </c>
      <c r="L122" s="19">
        <v>5100014</v>
      </c>
      <c r="M122" s="19" t="s">
        <v>603</v>
      </c>
      <c r="N122" s="19">
        <v>50</v>
      </c>
      <c r="O122" s="19" t="s">
        <v>52</v>
      </c>
      <c r="P122" s="19">
        <v>5120031</v>
      </c>
      <c r="Q122" s="19" t="s">
        <v>611</v>
      </c>
      <c r="R122" s="19">
        <v>500</v>
      </c>
      <c r="S122" s="19" t="s">
        <v>52</v>
      </c>
      <c r="T122" s="19">
        <v>5120811</v>
      </c>
      <c r="U122" s="19" t="s">
        <v>614</v>
      </c>
      <c r="V122" s="19">
        <v>100</v>
      </c>
    </row>
    <row r="123" spans="1:22" s="8" customFormat="1" x14ac:dyDescent="0.15">
      <c r="A123" s="8">
        <v>9101</v>
      </c>
      <c r="B123" s="8">
        <v>1</v>
      </c>
      <c r="C123" s="8" t="s">
        <v>297</v>
      </c>
      <c r="E123" s="8" t="s">
        <v>288</v>
      </c>
      <c r="F123" s="8">
        <v>30</v>
      </c>
      <c r="G123" s="8" t="s">
        <v>74</v>
      </c>
      <c r="J123" s="31">
        <v>300</v>
      </c>
      <c r="K123" s="8" t="s">
        <v>485</v>
      </c>
      <c r="M123" s="8" t="s">
        <v>482</v>
      </c>
      <c r="N123" s="8">
        <v>200000</v>
      </c>
    </row>
    <row r="124" spans="1:22" s="8" customFormat="1" x14ac:dyDescent="0.15">
      <c r="A124" s="8">
        <v>9101</v>
      </c>
      <c r="B124" s="8">
        <v>2</v>
      </c>
      <c r="C124" s="8" t="s">
        <v>477</v>
      </c>
      <c r="E124" s="8" t="s">
        <v>288</v>
      </c>
      <c r="F124" s="8">
        <v>100</v>
      </c>
      <c r="G124" s="8" t="s">
        <v>74</v>
      </c>
      <c r="J124" s="31">
        <v>500</v>
      </c>
      <c r="K124" s="8" t="s">
        <v>486</v>
      </c>
      <c r="L124" s="8">
        <v>5120886</v>
      </c>
      <c r="M124" s="8" t="s">
        <v>483</v>
      </c>
      <c r="N124" s="8">
        <v>100</v>
      </c>
    </row>
    <row r="125" spans="1:22" s="8" customFormat="1" x14ac:dyDescent="0.15">
      <c r="A125" s="8">
        <v>9101</v>
      </c>
      <c r="B125" s="8">
        <v>3</v>
      </c>
      <c r="C125" s="8" t="s">
        <v>478</v>
      </c>
      <c r="E125" s="8" t="s">
        <v>288</v>
      </c>
      <c r="F125" s="8">
        <v>300</v>
      </c>
      <c r="G125" s="8" t="s">
        <v>74</v>
      </c>
      <c r="J125" s="31">
        <v>1000</v>
      </c>
      <c r="K125" s="8" t="s">
        <v>487</v>
      </c>
      <c r="L125" s="8">
        <v>5190007</v>
      </c>
      <c r="M125" s="8" t="s">
        <v>484</v>
      </c>
      <c r="N125" s="8">
        <v>300</v>
      </c>
    </row>
    <row r="126" spans="1:22" s="8" customFormat="1" x14ac:dyDescent="0.15">
      <c r="A126" s="8">
        <v>9101</v>
      </c>
      <c r="B126" s="8">
        <v>4</v>
      </c>
      <c r="C126" s="8" t="s">
        <v>479</v>
      </c>
      <c r="E126" s="8" t="s">
        <v>288</v>
      </c>
      <c r="F126" s="8">
        <v>500</v>
      </c>
      <c r="G126" s="8" t="s">
        <v>486</v>
      </c>
      <c r="H126" s="8">
        <v>5140116</v>
      </c>
      <c r="I126" s="8" t="s">
        <v>488</v>
      </c>
      <c r="J126" s="31">
        <v>3</v>
      </c>
    </row>
    <row r="127" spans="1:22" s="8" customFormat="1" x14ac:dyDescent="0.15">
      <c r="A127" s="8">
        <v>9101</v>
      </c>
      <c r="B127" s="8">
        <v>5</v>
      </c>
      <c r="C127" s="8" t="s">
        <v>480</v>
      </c>
      <c r="E127" s="8" t="s">
        <v>288</v>
      </c>
      <c r="F127" s="8">
        <v>1000</v>
      </c>
      <c r="G127" s="8" t="s">
        <v>486</v>
      </c>
      <c r="H127" s="8">
        <v>5140117</v>
      </c>
      <c r="I127" s="8" t="s">
        <v>489</v>
      </c>
      <c r="J127" s="31">
        <v>6</v>
      </c>
    </row>
    <row r="128" spans="1:22" s="70" customFormat="1" x14ac:dyDescent="0.15">
      <c r="A128" s="70">
        <v>502</v>
      </c>
      <c r="B128" s="70">
        <v>1</v>
      </c>
      <c r="C128" s="70" t="s">
        <v>866</v>
      </c>
      <c r="E128" s="70" t="s">
        <v>333</v>
      </c>
      <c r="F128" s="70">
        <v>1</v>
      </c>
      <c r="G128" s="70" t="s">
        <v>181</v>
      </c>
      <c r="I128" s="70" t="s">
        <v>867</v>
      </c>
      <c r="J128" s="71">
        <v>40000</v>
      </c>
      <c r="K128" s="70" t="s">
        <v>52</v>
      </c>
      <c r="L128" s="70">
        <v>5140104</v>
      </c>
      <c r="M128" s="70" t="s">
        <v>339</v>
      </c>
      <c r="N128" s="70">
        <v>5</v>
      </c>
    </row>
    <row r="129" spans="1:18" s="70" customFormat="1" x14ac:dyDescent="0.15">
      <c r="A129" s="70">
        <v>502</v>
      </c>
      <c r="B129" s="70">
        <v>2</v>
      </c>
      <c r="C129" s="70" t="s">
        <v>866</v>
      </c>
      <c r="E129" s="70" t="s">
        <v>333</v>
      </c>
      <c r="F129" s="70">
        <v>2</v>
      </c>
      <c r="G129" s="70" t="s">
        <v>181</v>
      </c>
      <c r="I129" s="70" t="s">
        <v>868</v>
      </c>
      <c r="J129" s="71">
        <v>70000</v>
      </c>
      <c r="K129" s="70" t="s">
        <v>52</v>
      </c>
      <c r="L129" s="70">
        <v>5140104</v>
      </c>
      <c r="M129" s="70" t="s">
        <v>340</v>
      </c>
      <c r="N129" s="70">
        <v>10</v>
      </c>
    </row>
    <row r="130" spans="1:18" s="70" customFormat="1" x14ac:dyDescent="0.15">
      <c r="A130" s="70">
        <v>502</v>
      </c>
      <c r="B130" s="70">
        <v>3</v>
      </c>
      <c r="C130" s="70" t="s">
        <v>866</v>
      </c>
      <c r="E130" s="70" t="s">
        <v>333</v>
      </c>
      <c r="F130" s="70">
        <v>3</v>
      </c>
      <c r="G130" s="70" t="s">
        <v>74</v>
      </c>
      <c r="I130" s="70" t="s">
        <v>179</v>
      </c>
      <c r="J130" s="71">
        <v>200</v>
      </c>
      <c r="K130" s="70" t="s">
        <v>52</v>
      </c>
      <c r="L130" s="70">
        <v>5120204</v>
      </c>
      <c r="M130" s="70" t="s">
        <v>869</v>
      </c>
      <c r="N130" s="70">
        <v>15</v>
      </c>
    </row>
    <row r="131" spans="1:18" s="70" customFormat="1" x14ac:dyDescent="0.15">
      <c r="A131" s="70">
        <v>502</v>
      </c>
      <c r="B131" s="70">
        <v>4</v>
      </c>
      <c r="C131" s="70" t="s">
        <v>866</v>
      </c>
      <c r="E131" s="70" t="s">
        <v>333</v>
      </c>
      <c r="F131" s="70">
        <v>4</v>
      </c>
      <c r="G131" s="70" t="s">
        <v>74</v>
      </c>
      <c r="I131" s="70" t="s">
        <v>335</v>
      </c>
      <c r="J131" s="71">
        <v>400</v>
      </c>
      <c r="K131" s="70" t="s">
        <v>191</v>
      </c>
      <c r="M131" s="70" t="s">
        <v>345</v>
      </c>
      <c r="N131" s="70">
        <v>10000</v>
      </c>
    </row>
    <row r="132" spans="1:18" s="70" customFormat="1" x14ac:dyDescent="0.15">
      <c r="A132" s="70">
        <v>502</v>
      </c>
      <c r="B132" s="70">
        <v>5</v>
      </c>
      <c r="C132" s="70" t="s">
        <v>866</v>
      </c>
      <c r="E132" s="70" t="s">
        <v>333</v>
      </c>
      <c r="F132" s="70">
        <v>5</v>
      </c>
      <c r="G132" s="70" t="s">
        <v>74</v>
      </c>
      <c r="I132" s="70" t="s">
        <v>870</v>
      </c>
      <c r="J132" s="71">
        <v>700</v>
      </c>
      <c r="K132" s="70" t="s">
        <v>52</v>
      </c>
      <c r="L132" s="70">
        <v>5140107</v>
      </c>
      <c r="M132" s="70" t="s">
        <v>187</v>
      </c>
      <c r="N132" s="70">
        <v>10</v>
      </c>
    </row>
    <row r="133" spans="1:18" s="70" customFormat="1" x14ac:dyDescent="0.15">
      <c r="A133" s="70">
        <v>502</v>
      </c>
      <c r="B133" s="70">
        <v>6</v>
      </c>
      <c r="C133" s="70" t="s">
        <v>866</v>
      </c>
      <c r="E133" s="70" t="s">
        <v>333</v>
      </c>
      <c r="F133" s="70">
        <v>7</v>
      </c>
      <c r="G133" s="70" t="s">
        <v>74</v>
      </c>
      <c r="I133" s="70" t="s">
        <v>871</v>
      </c>
      <c r="J133" s="71">
        <v>1000</v>
      </c>
      <c r="K133" s="70" t="s">
        <v>52</v>
      </c>
      <c r="L133" s="70">
        <v>5140107</v>
      </c>
      <c r="M133" s="70" t="s">
        <v>343</v>
      </c>
      <c r="N133" s="70">
        <v>20</v>
      </c>
    </row>
    <row r="134" spans="1:18" s="70" customFormat="1" x14ac:dyDescent="0.15">
      <c r="A134" s="70">
        <v>502</v>
      </c>
      <c r="B134" s="70">
        <v>7</v>
      </c>
      <c r="C134" s="70" t="s">
        <v>866</v>
      </c>
      <c r="E134" s="70" t="s">
        <v>333</v>
      </c>
      <c r="F134" s="70">
        <v>9</v>
      </c>
      <c r="G134" s="70" t="s">
        <v>74</v>
      </c>
      <c r="I134" s="70" t="s">
        <v>872</v>
      </c>
      <c r="J134" s="71">
        <v>1500</v>
      </c>
      <c r="K134" s="70" t="s">
        <v>52</v>
      </c>
      <c r="L134" s="70">
        <v>5120205</v>
      </c>
      <c r="M134" s="70" t="s">
        <v>344</v>
      </c>
      <c r="N134" s="70">
        <v>30</v>
      </c>
    </row>
    <row r="135" spans="1:18" s="70" customFormat="1" x14ac:dyDescent="0.15">
      <c r="A135" s="70">
        <v>502</v>
      </c>
      <c r="B135" s="70">
        <v>8</v>
      </c>
      <c r="C135" s="70" t="s">
        <v>866</v>
      </c>
      <c r="E135" s="70" t="s">
        <v>333</v>
      </c>
      <c r="F135" s="70">
        <v>10</v>
      </c>
      <c r="G135" s="70" t="s">
        <v>74</v>
      </c>
      <c r="I135" s="70" t="s">
        <v>338</v>
      </c>
      <c r="J135" s="71">
        <v>2000</v>
      </c>
      <c r="K135" s="70" t="s">
        <v>52</v>
      </c>
      <c r="L135" s="70">
        <v>5120881</v>
      </c>
      <c r="M135" s="70" t="s">
        <v>873</v>
      </c>
      <c r="N135" s="70">
        <v>5</v>
      </c>
    </row>
    <row r="136" spans="1:18" s="57" customFormat="1" x14ac:dyDescent="0.15">
      <c r="A136" s="57">
        <v>503</v>
      </c>
      <c r="B136" s="57">
        <v>1</v>
      </c>
      <c r="C136" s="8" t="s">
        <v>297</v>
      </c>
      <c r="D136" s="8"/>
      <c r="E136" s="8" t="s">
        <v>288</v>
      </c>
      <c r="F136" s="8">
        <v>30</v>
      </c>
      <c r="G136" s="57" t="s">
        <v>874</v>
      </c>
      <c r="H136" s="57">
        <v>5100033</v>
      </c>
      <c r="I136" s="57" t="s">
        <v>875</v>
      </c>
      <c r="J136" s="72">
        <v>4</v>
      </c>
      <c r="K136" s="57" t="s">
        <v>874</v>
      </c>
      <c r="L136" s="57">
        <v>5100035</v>
      </c>
      <c r="M136" s="57" t="s">
        <v>876</v>
      </c>
      <c r="N136" s="72">
        <v>4</v>
      </c>
    </row>
    <row r="137" spans="1:18" s="57" customFormat="1" x14ac:dyDescent="0.15">
      <c r="A137" s="57">
        <v>503</v>
      </c>
      <c r="B137" s="57">
        <v>2</v>
      </c>
      <c r="C137" s="8" t="s">
        <v>289</v>
      </c>
      <c r="D137" s="8"/>
      <c r="E137" s="8" t="s">
        <v>288</v>
      </c>
      <c r="F137" s="8">
        <v>98</v>
      </c>
      <c r="G137" s="57" t="s">
        <v>874</v>
      </c>
      <c r="H137" s="57">
        <v>5140142</v>
      </c>
      <c r="I137" s="57" t="s">
        <v>877</v>
      </c>
      <c r="J137" s="72">
        <v>1</v>
      </c>
      <c r="K137" s="57" t="s">
        <v>878</v>
      </c>
      <c r="L137" s="57">
        <v>5120031</v>
      </c>
      <c r="M137" s="57" t="s">
        <v>879</v>
      </c>
      <c r="N137" s="72">
        <v>50</v>
      </c>
    </row>
    <row r="138" spans="1:18" s="57" customFormat="1" x14ac:dyDescent="0.15">
      <c r="A138" s="57">
        <v>503</v>
      </c>
      <c r="B138" s="57">
        <v>3</v>
      </c>
      <c r="C138" s="8" t="s">
        <v>290</v>
      </c>
      <c r="D138" s="8"/>
      <c r="E138" s="8" t="s">
        <v>288</v>
      </c>
      <c r="F138" s="8">
        <v>198</v>
      </c>
      <c r="G138" s="57" t="s">
        <v>880</v>
      </c>
      <c r="H138" s="57">
        <v>7100031</v>
      </c>
      <c r="I138" s="57" t="s">
        <v>881</v>
      </c>
      <c r="J138" s="72">
        <v>1</v>
      </c>
      <c r="K138" s="57" t="s">
        <v>874</v>
      </c>
      <c r="L138" s="57">
        <v>5191013</v>
      </c>
      <c r="M138" s="57" t="s">
        <v>882</v>
      </c>
      <c r="N138" s="72">
        <v>10</v>
      </c>
    </row>
    <row r="139" spans="1:18" s="57" customFormat="1" x14ac:dyDescent="0.15">
      <c r="A139" s="57">
        <v>503</v>
      </c>
      <c r="B139" s="57">
        <v>4</v>
      </c>
      <c r="C139" s="8" t="s">
        <v>291</v>
      </c>
      <c r="D139" s="8"/>
      <c r="E139" s="8" t="s">
        <v>288</v>
      </c>
      <c r="F139" s="8">
        <v>328</v>
      </c>
      <c r="G139" s="57" t="s">
        <v>874</v>
      </c>
      <c r="H139" s="57">
        <v>5140107</v>
      </c>
      <c r="I139" s="57" t="s">
        <v>883</v>
      </c>
      <c r="J139" s="72">
        <v>20</v>
      </c>
      <c r="K139" s="57" t="s">
        <v>878</v>
      </c>
      <c r="L139" s="57">
        <v>5120205</v>
      </c>
      <c r="M139" s="57" t="s">
        <v>884</v>
      </c>
      <c r="N139" s="72">
        <v>20</v>
      </c>
    </row>
    <row r="140" spans="1:18" s="57" customFormat="1" x14ac:dyDescent="0.15">
      <c r="A140" s="57">
        <v>503</v>
      </c>
      <c r="B140" s="57">
        <v>5</v>
      </c>
      <c r="C140" s="8" t="s">
        <v>292</v>
      </c>
      <c r="D140" s="8"/>
      <c r="E140" s="8" t="s">
        <v>288</v>
      </c>
      <c r="F140" s="8">
        <v>648</v>
      </c>
      <c r="G140" s="57" t="s">
        <v>885</v>
      </c>
      <c r="H140" s="57">
        <v>7100045</v>
      </c>
      <c r="I140" s="57" t="s">
        <v>170</v>
      </c>
      <c r="J140" s="72">
        <v>1</v>
      </c>
      <c r="K140" s="57" t="s">
        <v>874</v>
      </c>
      <c r="L140" s="57">
        <v>5190007</v>
      </c>
      <c r="M140" s="57" t="s">
        <v>886</v>
      </c>
      <c r="N140" s="72">
        <v>100</v>
      </c>
    </row>
    <row r="141" spans="1:18" s="57" customFormat="1" x14ac:dyDescent="0.15">
      <c r="A141" s="57">
        <v>503</v>
      </c>
      <c r="B141" s="57">
        <v>6</v>
      </c>
      <c r="C141" s="8" t="s">
        <v>293</v>
      </c>
      <c r="D141" s="8"/>
      <c r="E141" s="8" t="s">
        <v>288</v>
      </c>
      <c r="F141" s="8">
        <v>1200</v>
      </c>
      <c r="G141" s="57" t="s">
        <v>885</v>
      </c>
      <c r="H141" s="57">
        <v>7100044</v>
      </c>
      <c r="I141" s="57" t="s">
        <v>160</v>
      </c>
      <c r="J141" s="72">
        <v>1</v>
      </c>
      <c r="K141" s="57" t="s">
        <v>874</v>
      </c>
      <c r="L141" s="57">
        <v>5120891</v>
      </c>
      <c r="M141" s="57" t="s">
        <v>887</v>
      </c>
      <c r="N141" s="72">
        <v>150</v>
      </c>
    </row>
    <row r="142" spans="1:18" s="57" customFormat="1" x14ac:dyDescent="0.15">
      <c r="A142" s="57">
        <v>503</v>
      </c>
      <c r="B142" s="57">
        <v>7</v>
      </c>
      <c r="C142" s="8" t="s">
        <v>294</v>
      </c>
      <c r="D142" s="8"/>
      <c r="E142" s="8" t="s">
        <v>288</v>
      </c>
      <c r="F142" s="8">
        <v>2000</v>
      </c>
      <c r="G142" s="57" t="s">
        <v>885</v>
      </c>
      <c r="H142" s="57">
        <v>7100043</v>
      </c>
      <c r="I142" s="57" t="s">
        <v>150</v>
      </c>
      <c r="J142" s="72">
        <v>1</v>
      </c>
      <c r="K142" s="57" t="s">
        <v>878</v>
      </c>
      <c r="L142" s="57">
        <v>5120881</v>
      </c>
      <c r="M142" s="57" t="s">
        <v>888</v>
      </c>
      <c r="N142" s="72">
        <v>5</v>
      </c>
    </row>
    <row r="143" spans="1:18" s="70" customFormat="1" x14ac:dyDescent="0.15">
      <c r="A143" s="6">
        <v>508</v>
      </c>
      <c r="B143" s="70">
        <v>1</v>
      </c>
      <c r="C143" s="19" t="s">
        <v>354</v>
      </c>
      <c r="D143" s="19"/>
      <c r="E143" s="19" t="s">
        <v>288</v>
      </c>
      <c r="F143" s="19">
        <v>1</v>
      </c>
      <c r="G143" s="70" t="s">
        <v>74</v>
      </c>
      <c r="I143" s="70" t="s">
        <v>178</v>
      </c>
      <c r="J143" s="71">
        <v>100</v>
      </c>
      <c r="K143" s="57" t="s">
        <v>874</v>
      </c>
      <c r="L143" s="57">
        <v>5140107</v>
      </c>
      <c r="M143" s="57" t="s">
        <v>889</v>
      </c>
      <c r="N143" s="72">
        <v>1</v>
      </c>
      <c r="O143" s="57" t="s">
        <v>878</v>
      </c>
      <c r="P143" s="57">
        <v>5120205</v>
      </c>
      <c r="Q143" s="57" t="s">
        <v>890</v>
      </c>
      <c r="R143" s="72">
        <v>1</v>
      </c>
    </row>
    <row r="144" spans="1:18" s="70" customFormat="1" x14ac:dyDescent="0.15">
      <c r="A144" s="6">
        <v>509</v>
      </c>
      <c r="B144" s="70">
        <v>1</v>
      </c>
      <c r="C144" s="19" t="s">
        <v>354</v>
      </c>
      <c r="D144" s="19"/>
      <c r="E144" s="19" t="s">
        <v>288</v>
      </c>
      <c r="F144" s="19">
        <v>1</v>
      </c>
      <c r="G144" s="70" t="s">
        <v>74</v>
      </c>
      <c r="I144" s="70" t="s">
        <v>178</v>
      </c>
      <c r="J144" s="71">
        <v>100</v>
      </c>
      <c r="K144" s="57" t="s">
        <v>878</v>
      </c>
      <c r="L144" s="57">
        <v>5140107</v>
      </c>
      <c r="M144" s="57" t="s">
        <v>883</v>
      </c>
      <c r="N144" s="72">
        <v>1</v>
      </c>
      <c r="O144" s="57" t="s">
        <v>878</v>
      </c>
      <c r="P144" s="57">
        <v>5120205</v>
      </c>
      <c r="Q144" s="57" t="s">
        <v>890</v>
      </c>
      <c r="R144" s="72">
        <v>1</v>
      </c>
    </row>
    <row r="145" spans="1:18" s="70" customFormat="1" x14ac:dyDescent="0.15">
      <c r="A145" s="6">
        <v>510</v>
      </c>
      <c r="B145" s="70">
        <v>1</v>
      </c>
      <c r="C145" s="19" t="s">
        <v>354</v>
      </c>
      <c r="D145" s="19"/>
      <c r="E145" s="19" t="s">
        <v>288</v>
      </c>
      <c r="F145" s="19">
        <v>1</v>
      </c>
      <c r="G145" s="70" t="s">
        <v>74</v>
      </c>
      <c r="I145" s="70" t="s">
        <v>178</v>
      </c>
      <c r="J145" s="71">
        <v>100</v>
      </c>
      <c r="K145" s="57" t="s">
        <v>878</v>
      </c>
      <c r="L145" s="57">
        <v>5140107</v>
      </c>
      <c r="M145" s="57" t="s">
        <v>883</v>
      </c>
      <c r="N145" s="72">
        <v>1</v>
      </c>
      <c r="O145" s="57" t="s">
        <v>874</v>
      </c>
      <c r="P145" s="57">
        <v>5120205</v>
      </c>
      <c r="Q145" s="57" t="s">
        <v>890</v>
      </c>
      <c r="R145" s="72">
        <v>1</v>
      </c>
    </row>
    <row r="146" spans="1:18" s="70" customFormat="1" x14ac:dyDescent="0.15">
      <c r="A146" s="6">
        <v>511</v>
      </c>
      <c r="B146" s="70">
        <v>1</v>
      </c>
      <c r="C146" s="19" t="s">
        <v>354</v>
      </c>
      <c r="D146" s="19"/>
      <c r="E146" s="19" t="s">
        <v>288</v>
      </c>
      <c r="F146" s="19">
        <v>1</v>
      </c>
      <c r="G146" s="70" t="s">
        <v>74</v>
      </c>
      <c r="I146" s="70" t="s">
        <v>178</v>
      </c>
      <c r="J146" s="71">
        <v>100</v>
      </c>
      <c r="K146" s="57" t="s">
        <v>878</v>
      </c>
      <c r="L146" s="57">
        <v>5140107</v>
      </c>
      <c r="M146" s="57" t="s">
        <v>889</v>
      </c>
      <c r="N146" s="72">
        <v>1</v>
      </c>
      <c r="O146" s="57" t="s">
        <v>878</v>
      </c>
      <c r="P146" s="57">
        <v>5120205</v>
      </c>
      <c r="Q146" s="57" t="s">
        <v>890</v>
      </c>
      <c r="R146" s="72">
        <v>1</v>
      </c>
    </row>
    <row r="147" spans="1:18" s="70" customFormat="1" x14ac:dyDescent="0.15">
      <c r="A147" s="6">
        <v>512</v>
      </c>
      <c r="B147" s="70">
        <v>1</v>
      </c>
      <c r="C147" s="19" t="s">
        <v>354</v>
      </c>
      <c r="D147" s="19"/>
      <c r="E147" s="19" t="s">
        <v>288</v>
      </c>
      <c r="F147" s="19">
        <v>1</v>
      </c>
      <c r="G147" s="70" t="s">
        <v>74</v>
      </c>
      <c r="I147" s="70" t="s">
        <v>178</v>
      </c>
      <c r="J147" s="71">
        <v>100</v>
      </c>
      <c r="K147" s="57" t="s">
        <v>874</v>
      </c>
      <c r="L147" s="57">
        <v>5140107</v>
      </c>
      <c r="M147" s="57" t="s">
        <v>889</v>
      </c>
      <c r="N147" s="72">
        <v>1</v>
      </c>
      <c r="O147" s="57" t="s">
        <v>878</v>
      </c>
      <c r="P147" s="57">
        <v>5120205</v>
      </c>
      <c r="Q147" s="57" t="s">
        <v>890</v>
      </c>
      <c r="R147" s="72">
        <v>1</v>
      </c>
    </row>
    <row r="148" spans="1:18" s="70" customFormat="1" x14ac:dyDescent="0.15">
      <c r="A148" s="6">
        <v>513</v>
      </c>
      <c r="B148" s="70">
        <v>1</v>
      </c>
      <c r="C148" s="19" t="s">
        <v>354</v>
      </c>
      <c r="D148" s="19"/>
      <c r="E148" s="19" t="s">
        <v>288</v>
      </c>
      <c r="F148" s="19">
        <v>1</v>
      </c>
      <c r="G148" s="70" t="s">
        <v>74</v>
      </c>
      <c r="I148" s="70" t="s">
        <v>178</v>
      </c>
      <c r="J148" s="71">
        <v>100</v>
      </c>
      <c r="K148" s="57" t="s">
        <v>874</v>
      </c>
      <c r="L148" s="57">
        <v>5140107</v>
      </c>
      <c r="M148" s="57" t="s">
        <v>889</v>
      </c>
      <c r="N148" s="72">
        <v>1</v>
      </c>
      <c r="O148" s="57" t="s">
        <v>878</v>
      </c>
      <c r="P148" s="57">
        <v>5120205</v>
      </c>
      <c r="Q148" s="57" t="s">
        <v>890</v>
      </c>
      <c r="R148" s="72">
        <v>1</v>
      </c>
    </row>
    <row r="149" spans="1:18" s="70" customFormat="1" x14ac:dyDescent="0.15">
      <c r="A149" s="6">
        <v>514</v>
      </c>
      <c r="B149" s="70">
        <v>1</v>
      </c>
      <c r="C149" s="19" t="s">
        <v>354</v>
      </c>
      <c r="D149" s="19"/>
      <c r="E149" s="19" t="s">
        <v>288</v>
      </c>
      <c r="F149" s="19">
        <v>1</v>
      </c>
      <c r="G149" s="70" t="s">
        <v>74</v>
      </c>
      <c r="I149" s="70" t="s">
        <v>178</v>
      </c>
      <c r="J149" s="71">
        <v>100</v>
      </c>
      <c r="K149" s="57" t="s">
        <v>878</v>
      </c>
      <c r="L149" s="57">
        <v>5140107</v>
      </c>
      <c r="M149" s="57" t="s">
        <v>889</v>
      </c>
      <c r="N149" s="72">
        <v>1</v>
      </c>
      <c r="O149" s="57" t="s">
        <v>874</v>
      </c>
      <c r="P149" s="57">
        <v>5120205</v>
      </c>
      <c r="Q149" s="57" t="s">
        <v>890</v>
      </c>
      <c r="R149" s="72">
        <v>1</v>
      </c>
    </row>
    <row r="150" spans="1:18" s="70" customFormat="1" x14ac:dyDescent="0.15">
      <c r="A150" s="6">
        <v>551</v>
      </c>
      <c r="B150" s="70">
        <v>1</v>
      </c>
      <c r="C150" s="70" t="s">
        <v>891</v>
      </c>
      <c r="E150" s="70" t="s">
        <v>892</v>
      </c>
      <c r="F150" s="70">
        <v>50</v>
      </c>
      <c r="G150" s="70" t="s">
        <v>874</v>
      </c>
      <c r="H150" s="73">
        <v>5120882</v>
      </c>
      <c r="I150" s="74" t="s">
        <v>893</v>
      </c>
      <c r="J150" s="70">
        <v>5</v>
      </c>
    </row>
    <row r="151" spans="1:18" s="70" customFormat="1" x14ac:dyDescent="0.15">
      <c r="A151" s="6">
        <v>551</v>
      </c>
      <c r="B151" s="70">
        <v>2</v>
      </c>
      <c r="C151" s="70" t="s">
        <v>894</v>
      </c>
      <c r="E151" s="70" t="s">
        <v>892</v>
      </c>
      <c r="F151" s="70">
        <v>100</v>
      </c>
      <c r="G151" s="70" t="s">
        <v>874</v>
      </c>
      <c r="H151" s="73">
        <v>5120883</v>
      </c>
      <c r="I151" s="74" t="s">
        <v>895</v>
      </c>
      <c r="J151" s="70">
        <v>4</v>
      </c>
    </row>
    <row r="152" spans="1:18" s="70" customFormat="1" x14ac:dyDescent="0.15">
      <c r="A152" s="6">
        <v>551</v>
      </c>
      <c r="B152" s="70">
        <v>3</v>
      </c>
      <c r="C152" s="70" t="s">
        <v>896</v>
      </c>
      <c r="E152" s="70" t="s">
        <v>892</v>
      </c>
      <c r="F152" s="70">
        <v>140</v>
      </c>
      <c r="G152" s="70" t="s">
        <v>874</v>
      </c>
      <c r="H152" s="73">
        <v>5120884</v>
      </c>
      <c r="I152" s="74" t="s">
        <v>897</v>
      </c>
      <c r="J152" s="70">
        <v>3</v>
      </c>
    </row>
    <row r="153" spans="1:18" s="70" customFormat="1" x14ac:dyDescent="0.15">
      <c r="A153" s="6">
        <v>551</v>
      </c>
      <c r="B153" s="70">
        <v>4</v>
      </c>
      <c r="C153" s="70" t="s">
        <v>898</v>
      </c>
      <c r="E153" s="70" t="s">
        <v>892</v>
      </c>
      <c r="F153" s="70">
        <v>200</v>
      </c>
      <c r="G153" s="70" t="s">
        <v>878</v>
      </c>
      <c r="H153" s="73">
        <v>5120885</v>
      </c>
      <c r="I153" s="74" t="s">
        <v>899</v>
      </c>
      <c r="J153" s="70">
        <v>2</v>
      </c>
      <c r="K153" s="70" t="s">
        <v>74</v>
      </c>
      <c r="M153" s="70" t="s">
        <v>900</v>
      </c>
      <c r="N153" s="71">
        <v>50</v>
      </c>
    </row>
    <row r="154" spans="1:18" s="70" customFormat="1" x14ac:dyDescent="0.15">
      <c r="A154" s="6">
        <v>551</v>
      </c>
      <c r="B154" s="70">
        <v>5</v>
      </c>
      <c r="C154" s="70" t="s">
        <v>901</v>
      </c>
      <c r="E154" s="70" t="s">
        <v>892</v>
      </c>
      <c r="F154" s="70">
        <v>280</v>
      </c>
      <c r="G154" s="70" t="s">
        <v>878</v>
      </c>
      <c r="H154" s="73">
        <v>5120885</v>
      </c>
      <c r="I154" s="74" t="s">
        <v>899</v>
      </c>
      <c r="J154" s="70">
        <v>3</v>
      </c>
      <c r="K154" s="70" t="s">
        <v>52</v>
      </c>
      <c r="L154" s="70">
        <v>5120886</v>
      </c>
      <c r="M154" s="70" t="s">
        <v>902</v>
      </c>
      <c r="N154" s="70">
        <v>30</v>
      </c>
    </row>
    <row r="155" spans="1:18" s="70" customFormat="1" x14ac:dyDescent="0.15">
      <c r="A155" s="6">
        <v>551</v>
      </c>
      <c r="B155" s="70">
        <v>6</v>
      </c>
      <c r="C155" s="70" t="s">
        <v>903</v>
      </c>
      <c r="E155" s="70" t="s">
        <v>892</v>
      </c>
      <c r="F155" s="70">
        <v>360</v>
      </c>
      <c r="G155" s="70" t="s">
        <v>878</v>
      </c>
      <c r="H155" s="73">
        <v>5120885</v>
      </c>
      <c r="I155" s="74" t="s">
        <v>904</v>
      </c>
      <c r="J155" s="70">
        <v>4</v>
      </c>
      <c r="K155" s="70" t="s">
        <v>52</v>
      </c>
      <c r="L155" s="70">
        <v>5120881</v>
      </c>
      <c r="M155" s="70" t="s">
        <v>905</v>
      </c>
      <c r="N155" s="70">
        <v>2</v>
      </c>
    </row>
    <row r="156" spans="1:18" s="70" customFormat="1" x14ac:dyDescent="0.15">
      <c r="A156" s="6">
        <v>551</v>
      </c>
      <c r="B156" s="70">
        <v>7</v>
      </c>
      <c r="C156" s="70" t="s">
        <v>906</v>
      </c>
      <c r="E156" s="70" t="s">
        <v>892</v>
      </c>
      <c r="F156" s="70">
        <v>440</v>
      </c>
      <c r="G156" s="70" t="s">
        <v>874</v>
      </c>
      <c r="H156" s="73">
        <v>5120885</v>
      </c>
      <c r="I156" s="74" t="s">
        <v>904</v>
      </c>
      <c r="J156" s="70">
        <v>5</v>
      </c>
      <c r="K156" s="70" t="s">
        <v>74</v>
      </c>
      <c r="M156" s="70" t="s">
        <v>907</v>
      </c>
      <c r="N156" s="71">
        <v>150</v>
      </c>
    </row>
    <row r="157" spans="1:18" s="70" customFormat="1" x14ac:dyDescent="0.15">
      <c r="A157" s="6">
        <v>552</v>
      </c>
      <c r="B157" s="70">
        <v>1</v>
      </c>
      <c r="C157" s="70" t="s">
        <v>908</v>
      </c>
      <c r="E157" s="20" t="s">
        <v>909</v>
      </c>
      <c r="F157" s="70">
        <v>80</v>
      </c>
      <c r="G157" s="70" t="s">
        <v>878</v>
      </c>
      <c r="H157" s="73">
        <v>5120875</v>
      </c>
      <c r="I157" s="74" t="s">
        <v>910</v>
      </c>
      <c r="J157" s="70">
        <v>5</v>
      </c>
    </row>
    <row r="158" spans="1:18" s="70" customFormat="1" x14ac:dyDescent="0.15">
      <c r="A158" s="6">
        <v>552</v>
      </c>
      <c r="B158" s="70">
        <v>2</v>
      </c>
      <c r="C158" s="70" t="s">
        <v>911</v>
      </c>
      <c r="E158" s="20" t="s">
        <v>583</v>
      </c>
      <c r="F158" s="70">
        <v>160</v>
      </c>
      <c r="G158" s="70" t="s">
        <v>878</v>
      </c>
      <c r="H158" s="73">
        <v>5120876</v>
      </c>
      <c r="I158" s="74" t="s">
        <v>271</v>
      </c>
      <c r="J158" s="70">
        <v>4</v>
      </c>
    </row>
    <row r="159" spans="1:18" s="70" customFormat="1" x14ac:dyDescent="0.15">
      <c r="A159" s="6">
        <v>552</v>
      </c>
      <c r="B159" s="70">
        <v>3</v>
      </c>
      <c r="C159" s="70" t="s">
        <v>912</v>
      </c>
      <c r="E159" s="20" t="s">
        <v>909</v>
      </c>
      <c r="F159" s="70">
        <v>240</v>
      </c>
      <c r="G159" s="70" t="s">
        <v>878</v>
      </c>
      <c r="H159" s="73">
        <v>5120877</v>
      </c>
      <c r="I159" s="74" t="s">
        <v>273</v>
      </c>
      <c r="J159" s="70">
        <v>3</v>
      </c>
    </row>
    <row r="160" spans="1:18" s="70" customFormat="1" x14ac:dyDescent="0.15">
      <c r="A160" s="6">
        <v>552</v>
      </c>
      <c r="B160" s="70">
        <v>4</v>
      </c>
      <c r="C160" s="70" t="s">
        <v>913</v>
      </c>
      <c r="E160" s="20" t="s">
        <v>909</v>
      </c>
      <c r="F160" s="70">
        <v>300</v>
      </c>
      <c r="G160" s="70" t="s">
        <v>874</v>
      </c>
      <c r="H160" s="73">
        <v>5120887</v>
      </c>
      <c r="I160" s="74" t="s">
        <v>725</v>
      </c>
      <c r="J160" s="70">
        <v>2</v>
      </c>
      <c r="K160" s="70" t="s">
        <v>74</v>
      </c>
      <c r="M160" s="70" t="s">
        <v>900</v>
      </c>
      <c r="N160" s="71">
        <v>50</v>
      </c>
    </row>
    <row r="161" spans="1:14" s="70" customFormat="1" x14ac:dyDescent="0.15">
      <c r="A161" s="6">
        <v>552</v>
      </c>
      <c r="B161" s="70">
        <v>5</v>
      </c>
      <c r="C161" s="70" t="s">
        <v>914</v>
      </c>
      <c r="E161" s="20" t="s">
        <v>583</v>
      </c>
      <c r="F161" s="70">
        <v>380</v>
      </c>
      <c r="G161" s="70" t="s">
        <v>874</v>
      </c>
      <c r="H161" s="73">
        <v>5120887</v>
      </c>
      <c r="I161" s="74" t="s">
        <v>915</v>
      </c>
      <c r="J161" s="70">
        <v>3</v>
      </c>
      <c r="K161" s="57" t="s">
        <v>874</v>
      </c>
      <c r="L161" s="57">
        <v>5120031</v>
      </c>
      <c r="M161" s="57" t="s">
        <v>879</v>
      </c>
      <c r="N161" s="72">
        <v>50</v>
      </c>
    </row>
    <row r="162" spans="1:14" s="70" customFormat="1" x14ac:dyDescent="0.15">
      <c r="A162" s="6">
        <v>552</v>
      </c>
      <c r="B162" s="70">
        <v>6</v>
      </c>
      <c r="C162" s="70" t="s">
        <v>916</v>
      </c>
      <c r="E162" s="20" t="s">
        <v>909</v>
      </c>
      <c r="F162" s="70">
        <v>460</v>
      </c>
      <c r="G162" s="70" t="s">
        <v>878</v>
      </c>
      <c r="H162" s="73">
        <v>5120887</v>
      </c>
      <c r="I162" s="74" t="s">
        <v>725</v>
      </c>
      <c r="J162" s="70">
        <v>4</v>
      </c>
      <c r="K162" s="70" t="s">
        <v>878</v>
      </c>
      <c r="L162" s="70">
        <v>5120811</v>
      </c>
      <c r="M162" s="70" t="s">
        <v>917</v>
      </c>
      <c r="N162" s="70">
        <v>30</v>
      </c>
    </row>
    <row r="163" spans="1:14" s="70" customFormat="1" x14ac:dyDescent="0.15">
      <c r="A163" s="6">
        <v>552</v>
      </c>
      <c r="B163" s="70">
        <v>7</v>
      </c>
      <c r="C163" s="70" t="s">
        <v>918</v>
      </c>
      <c r="E163" s="20" t="s">
        <v>909</v>
      </c>
      <c r="F163" s="70">
        <v>540</v>
      </c>
      <c r="G163" s="70" t="s">
        <v>878</v>
      </c>
      <c r="H163" s="73">
        <v>5120887</v>
      </c>
      <c r="I163" s="74" t="s">
        <v>915</v>
      </c>
      <c r="J163" s="70">
        <v>5</v>
      </c>
      <c r="K163" s="70" t="s">
        <v>74</v>
      </c>
      <c r="M163" s="70" t="s">
        <v>919</v>
      </c>
      <c r="N163" s="71">
        <v>150</v>
      </c>
    </row>
    <row r="164" spans="1:14" s="70" customFormat="1" x14ac:dyDescent="0.15">
      <c r="A164" s="6">
        <v>553</v>
      </c>
      <c r="B164" s="70">
        <v>1</v>
      </c>
      <c r="C164" s="70" t="s">
        <v>920</v>
      </c>
      <c r="E164" s="70" t="s">
        <v>921</v>
      </c>
      <c r="F164" s="70">
        <v>50</v>
      </c>
      <c r="G164" s="70" t="s">
        <v>874</v>
      </c>
      <c r="H164" s="73">
        <v>5120888</v>
      </c>
      <c r="I164" s="74" t="s">
        <v>922</v>
      </c>
      <c r="J164" s="70">
        <v>5</v>
      </c>
    </row>
    <row r="165" spans="1:14" s="70" customFormat="1" x14ac:dyDescent="0.15">
      <c r="A165" s="6">
        <v>553</v>
      </c>
      <c r="B165" s="70">
        <v>2</v>
      </c>
      <c r="C165" s="70" t="s">
        <v>923</v>
      </c>
      <c r="E165" s="70" t="s">
        <v>921</v>
      </c>
      <c r="F165" s="70">
        <v>100</v>
      </c>
      <c r="G165" s="70" t="s">
        <v>878</v>
      </c>
      <c r="H165" s="73">
        <v>5120888</v>
      </c>
      <c r="I165" s="74" t="s">
        <v>922</v>
      </c>
      <c r="J165" s="70">
        <v>10</v>
      </c>
    </row>
    <row r="166" spans="1:14" s="70" customFormat="1" x14ac:dyDescent="0.15">
      <c r="A166" s="6">
        <v>553</v>
      </c>
      <c r="B166" s="70">
        <v>3</v>
      </c>
      <c r="C166" s="70" t="s">
        <v>924</v>
      </c>
      <c r="E166" s="70" t="s">
        <v>921</v>
      </c>
      <c r="F166" s="70">
        <v>140</v>
      </c>
      <c r="G166" s="70" t="s">
        <v>874</v>
      </c>
      <c r="H166" s="73">
        <v>5120889</v>
      </c>
      <c r="I166" s="74" t="s">
        <v>925</v>
      </c>
      <c r="J166" s="70">
        <v>5</v>
      </c>
    </row>
    <row r="167" spans="1:14" s="70" customFormat="1" x14ac:dyDescent="0.15">
      <c r="A167" s="6">
        <v>553</v>
      </c>
      <c r="B167" s="70">
        <v>4</v>
      </c>
      <c r="C167" s="70" t="s">
        <v>926</v>
      </c>
      <c r="E167" s="70" t="s">
        <v>921</v>
      </c>
      <c r="F167" s="70">
        <v>200</v>
      </c>
      <c r="G167" s="70" t="s">
        <v>878</v>
      </c>
      <c r="H167" s="73">
        <v>5120889</v>
      </c>
      <c r="I167" s="74" t="s">
        <v>927</v>
      </c>
      <c r="J167" s="70">
        <v>10</v>
      </c>
      <c r="K167" s="70" t="s">
        <v>74</v>
      </c>
      <c r="M167" s="70" t="s">
        <v>900</v>
      </c>
      <c r="N167" s="71">
        <v>50</v>
      </c>
    </row>
    <row r="168" spans="1:14" s="70" customFormat="1" x14ac:dyDescent="0.15">
      <c r="A168" s="6">
        <v>553</v>
      </c>
      <c r="B168" s="70">
        <v>5</v>
      </c>
      <c r="C168" s="70" t="s">
        <v>928</v>
      </c>
      <c r="E168" s="70" t="s">
        <v>921</v>
      </c>
      <c r="F168" s="70">
        <v>280</v>
      </c>
      <c r="G168" s="70" t="s">
        <v>878</v>
      </c>
      <c r="H168" s="73">
        <v>5120889</v>
      </c>
      <c r="I168" s="74" t="s">
        <v>927</v>
      </c>
      <c r="J168" s="70">
        <v>15</v>
      </c>
      <c r="K168" s="57" t="s">
        <v>874</v>
      </c>
      <c r="L168" s="57">
        <v>5120891</v>
      </c>
      <c r="M168" s="57" t="s">
        <v>929</v>
      </c>
      <c r="N168" s="72">
        <v>5</v>
      </c>
    </row>
    <row r="169" spans="1:14" s="70" customFormat="1" x14ac:dyDescent="0.15">
      <c r="A169" s="6">
        <v>553</v>
      </c>
      <c r="B169" s="70">
        <v>6</v>
      </c>
      <c r="C169" s="70" t="s">
        <v>930</v>
      </c>
      <c r="E169" s="70" t="s">
        <v>921</v>
      </c>
      <c r="F169" s="70">
        <v>360</v>
      </c>
      <c r="G169" s="70" t="s">
        <v>878</v>
      </c>
      <c r="H169" s="73">
        <v>5120890</v>
      </c>
      <c r="I169" s="74" t="s">
        <v>931</v>
      </c>
      <c r="J169" s="70">
        <v>5</v>
      </c>
      <c r="K169" s="57" t="s">
        <v>878</v>
      </c>
      <c r="L169" s="57">
        <v>5120891</v>
      </c>
      <c r="M169" s="57" t="s">
        <v>929</v>
      </c>
      <c r="N169" s="72">
        <v>5</v>
      </c>
    </row>
    <row r="170" spans="1:14" s="70" customFormat="1" x14ac:dyDescent="0.15">
      <c r="A170" s="6">
        <v>553</v>
      </c>
      <c r="B170" s="70">
        <v>7</v>
      </c>
      <c r="C170" s="70" t="s">
        <v>932</v>
      </c>
      <c r="E170" s="70" t="s">
        <v>921</v>
      </c>
      <c r="F170" s="70">
        <v>440</v>
      </c>
      <c r="G170" s="70" t="s">
        <v>874</v>
      </c>
      <c r="H170" s="73">
        <v>5120890</v>
      </c>
      <c r="I170" s="74" t="s">
        <v>931</v>
      </c>
      <c r="J170" s="70">
        <v>10</v>
      </c>
      <c r="K170" s="70" t="s">
        <v>74</v>
      </c>
      <c r="M170" s="70" t="s">
        <v>907</v>
      </c>
      <c r="N170" s="71">
        <v>150</v>
      </c>
    </row>
    <row r="171" spans="1:14" s="70" customFormat="1" x14ac:dyDescent="0.15">
      <c r="A171" s="6">
        <v>554</v>
      </c>
      <c r="B171" s="70">
        <v>1</v>
      </c>
      <c r="C171" s="70" t="s">
        <v>933</v>
      </c>
      <c r="E171" s="70" t="s">
        <v>934</v>
      </c>
      <c r="F171" s="70">
        <v>40</v>
      </c>
      <c r="G171" s="70" t="s">
        <v>181</v>
      </c>
      <c r="I171" s="70" t="s">
        <v>935</v>
      </c>
      <c r="J171" s="71">
        <v>30000</v>
      </c>
    </row>
    <row r="172" spans="1:14" s="70" customFormat="1" x14ac:dyDescent="0.15">
      <c r="A172" s="6">
        <v>554</v>
      </c>
      <c r="B172" s="70">
        <v>2</v>
      </c>
      <c r="C172" s="70" t="s">
        <v>936</v>
      </c>
      <c r="E172" s="70" t="s">
        <v>934</v>
      </c>
      <c r="F172" s="70">
        <v>80</v>
      </c>
      <c r="G172" s="57" t="s">
        <v>878</v>
      </c>
      <c r="H172" s="57">
        <v>5190007</v>
      </c>
      <c r="I172" s="57" t="s">
        <v>886</v>
      </c>
      <c r="J172" s="72">
        <v>10</v>
      </c>
    </row>
    <row r="173" spans="1:14" s="70" customFormat="1" x14ac:dyDescent="0.15">
      <c r="A173" s="6">
        <v>554</v>
      </c>
      <c r="B173" s="70">
        <v>3</v>
      </c>
      <c r="C173" s="70" t="s">
        <v>937</v>
      </c>
      <c r="E173" s="70" t="s">
        <v>934</v>
      </c>
      <c r="F173" s="70">
        <v>120</v>
      </c>
      <c r="G173" s="70" t="s">
        <v>181</v>
      </c>
      <c r="I173" s="70" t="s">
        <v>938</v>
      </c>
      <c r="J173" s="71">
        <v>50000</v>
      </c>
    </row>
    <row r="174" spans="1:14" s="70" customFormat="1" x14ac:dyDescent="0.15">
      <c r="A174" s="6">
        <v>554</v>
      </c>
      <c r="B174" s="70">
        <v>4</v>
      </c>
      <c r="C174" s="70" t="s">
        <v>939</v>
      </c>
      <c r="E174" s="70" t="s">
        <v>934</v>
      </c>
      <c r="F174" s="70">
        <v>150</v>
      </c>
      <c r="G174" s="57" t="s">
        <v>874</v>
      </c>
      <c r="H174" s="57">
        <v>5190007</v>
      </c>
      <c r="I174" s="57" t="s">
        <v>940</v>
      </c>
      <c r="J174" s="72">
        <v>15</v>
      </c>
      <c r="K174" s="70" t="s">
        <v>74</v>
      </c>
      <c r="M174" s="70" t="s">
        <v>941</v>
      </c>
      <c r="N174" s="71">
        <v>50</v>
      </c>
    </row>
    <row r="175" spans="1:14" s="70" customFormat="1" x14ac:dyDescent="0.15">
      <c r="A175" s="6">
        <v>554</v>
      </c>
      <c r="B175" s="70">
        <v>5</v>
      </c>
      <c r="C175" s="70" t="s">
        <v>942</v>
      </c>
      <c r="E175" s="70" t="s">
        <v>934</v>
      </c>
      <c r="F175" s="70">
        <v>190</v>
      </c>
      <c r="G175" s="70" t="s">
        <v>181</v>
      </c>
      <c r="I175" s="70" t="s">
        <v>943</v>
      </c>
      <c r="J175" s="71">
        <v>70000</v>
      </c>
      <c r="K175" s="57" t="s">
        <v>878</v>
      </c>
      <c r="L175" s="57">
        <v>5190007</v>
      </c>
      <c r="M175" s="57" t="s">
        <v>886</v>
      </c>
      <c r="N175" s="72">
        <v>20</v>
      </c>
    </row>
    <row r="176" spans="1:14" s="70" customFormat="1" x14ac:dyDescent="0.15">
      <c r="A176" s="6">
        <v>554</v>
      </c>
      <c r="B176" s="70">
        <v>6</v>
      </c>
      <c r="C176" s="70" t="s">
        <v>944</v>
      </c>
      <c r="E176" s="70" t="s">
        <v>934</v>
      </c>
      <c r="F176" s="70">
        <v>230</v>
      </c>
      <c r="G176" s="70" t="s">
        <v>181</v>
      </c>
      <c r="I176" s="70" t="s">
        <v>945</v>
      </c>
      <c r="J176" s="71">
        <v>100000</v>
      </c>
      <c r="K176" s="57" t="s">
        <v>878</v>
      </c>
      <c r="L176" s="57">
        <v>5190007</v>
      </c>
      <c r="M176" s="57" t="s">
        <v>940</v>
      </c>
      <c r="N176" s="72">
        <v>25</v>
      </c>
    </row>
    <row r="177" spans="1:18" s="70" customFormat="1" x14ac:dyDescent="0.15">
      <c r="A177" s="6">
        <v>554</v>
      </c>
      <c r="B177" s="70">
        <v>7</v>
      </c>
      <c r="C177" s="70" t="s">
        <v>946</v>
      </c>
      <c r="E177" s="70" t="s">
        <v>934</v>
      </c>
      <c r="F177" s="70">
        <v>270</v>
      </c>
      <c r="G177" s="70" t="s">
        <v>181</v>
      </c>
      <c r="I177" s="70" t="s">
        <v>947</v>
      </c>
      <c r="J177" s="71">
        <v>150000</v>
      </c>
      <c r="K177" s="57" t="s">
        <v>878</v>
      </c>
      <c r="L177" s="57">
        <v>5190007</v>
      </c>
      <c r="M177" s="57" t="s">
        <v>940</v>
      </c>
      <c r="N177" s="72">
        <v>30</v>
      </c>
      <c r="O177" s="70" t="s">
        <v>74</v>
      </c>
      <c r="Q177" s="70" t="s">
        <v>919</v>
      </c>
      <c r="R177" s="71">
        <v>150</v>
      </c>
    </row>
    <row r="178" spans="1:18" s="70" customFormat="1" x14ac:dyDescent="0.15">
      <c r="A178" s="6">
        <v>555</v>
      </c>
      <c r="B178" s="70">
        <v>1</v>
      </c>
      <c r="C178" s="70" t="s">
        <v>948</v>
      </c>
      <c r="E178" s="70" t="s">
        <v>892</v>
      </c>
      <c r="F178" s="70">
        <v>50</v>
      </c>
      <c r="G178" s="70" t="s">
        <v>878</v>
      </c>
      <c r="H178" s="73">
        <v>5120882</v>
      </c>
      <c r="I178" s="74" t="s">
        <v>893</v>
      </c>
      <c r="J178" s="70">
        <v>5</v>
      </c>
    </row>
    <row r="179" spans="1:18" s="70" customFormat="1" x14ac:dyDescent="0.15">
      <c r="A179" s="6">
        <v>555</v>
      </c>
      <c r="B179" s="70">
        <v>2</v>
      </c>
      <c r="C179" s="70" t="s">
        <v>949</v>
      </c>
      <c r="E179" s="70" t="s">
        <v>892</v>
      </c>
      <c r="F179" s="70">
        <v>100</v>
      </c>
      <c r="G179" s="70" t="s">
        <v>874</v>
      </c>
      <c r="H179" s="73">
        <v>5120883</v>
      </c>
      <c r="I179" s="74" t="s">
        <v>895</v>
      </c>
      <c r="J179" s="70">
        <v>4</v>
      </c>
    </row>
    <row r="180" spans="1:18" s="70" customFormat="1" x14ac:dyDescent="0.15">
      <c r="A180" s="6">
        <v>555</v>
      </c>
      <c r="B180" s="70">
        <v>3</v>
      </c>
      <c r="C180" s="70" t="s">
        <v>950</v>
      </c>
      <c r="E180" s="70" t="s">
        <v>892</v>
      </c>
      <c r="F180" s="70">
        <v>140</v>
      </c>
      <c r="G180" s="70" t="s">
        <v>874</v>
      </c>
      <c r="H180" s="73">
        <v>5120884</v>
      </c>
      <c r="I180" s="74" t="s">
        <v>897</v>
      </c>
      <c r="J180" s="70">
        <v>3</v>
      </c>
    </row>
    <row r="181" spans="1:18" s="70" customFormat="1" x14ac:dyDescent="0.15">
      <c r="A181" s="6">
        <v>555</v>
      </c>
      <c r="B181" s="70">
        <v>4</v>
      </c>
      <c r="C181" s="70" t="s">
        <v>898</v>
      </c>
      <c r="E181" s="70" t="s">
        <v>892</v>
      </c>
      <c r="F181" s="70">
        <v>200</v>
      </c>
      <c r="G181" s="70" t="s">
        <v>878</v>
      </c>
      <c r="H181" s="73">
        <v>5120885</v>
      </c>
      <c r="I181" s="74" t="s">
        <v>899</v>
      </c>
      <c r="J181" s="70">
        <v>2</v>
      </c>
      <c r="K181" s="70" t="s">
        <v>74</v>
      </c>
      <c r="M181" s="70" t="s">
        <v>941</v>
      </c>
      <c r="N181" s="71">
        <v>50</v>
      </c>
    </row>
    <row r="182" spans="1:18" s="70" customFormat="1" x14ac:dyDescent="0.15">
      <c r="A182" s="6">
        <v>555</v>
      </c>
      <c r="B182" s="70">
        <v>5</v>
      </c>
      <c r="C182" s="70" t="s">
        <v>951</v>
      </c>
      <c r="E182" s="70" t="s">
        <v>892</v>
      </c>
      <c r="F182" s="70">
        <v>280</v>
      </c>
      <c r="G182" s="70" t="s">
        <v>874</v>
      </c>
      <c r="H182" s="73">
        <v>5120885</v>
      </c>
      <c r="I182" s="74" t="s">
        <v>899</v>
      </c>
      <c r="J182" s="70">
        <v>3</v>
      </c>
      <c r="K182" s="70" t="s">
        <v>52</v>
      </c>
      <c r="L182" s="70">
        <v>5120886</v>
      </c>
      <c r="M182" s="70" t="s">
        <v>902</v>
      </c>
      <c r="N182" s="70">
        <v>30</v>
      </c>
    </row>
    <row r="183" spans="1:18" s="70" customFormat="1" x14ac:dyDescent="0.15">
      <c r="A183" s="6">
        <v>555</v>
      </c>
      <c r="B183" s="70">
        <v>6</v>
      </c>
      <c r="C183" s="70" t="s">
        <v>903</v>
      </c>
      <c r="E183" s="70" t="s">
        <v>892</v>
      </c>
      <c r="F183" s="70">
        <v>360</v>
      </c>
      <c r="G183" s="70" t="s">
        <v>878</v>
      </c>
      <c r="H183" s="73">
        <v>5120885</v>
      </c>
      <c r="I183" s="74" t="s">
        <v>899</v>
      </c>
      <c r="J183" s="70">
        <v>4</v>
      </c>
      <c r="K183" s="70" t="s">
        <v>52</v>
      </c>
      <c r="L183" s="70">
        <v>5120881</v>
      </c>
      <c r="M183" s="70" t="s">
        <v>888</v>
      </c>
      <c r="N183" s="70">
        <v>2</v>
      </c>
    </row>
    <row r="184" spans="1:18" s="70" customFormat="1" x14ac:dyDescent="0.15">
      <c r="A184" s="6">
        <v>555</v>
      </c>
      <c r="B184" s="70">
        <v>7</v>
      </c>
      <c r="C184" s="70" t="s">
        <v>906</v>
      </c>
      <c r="E184" s="70" t="s">
        <v>892</v>
      </c>
      <c r="F184" s="70">
        <v>440</v>
      </c>
      <c r="G184" s="70" t="s">
        <v>878</v>
      </c>
      <c r="H184" s="73">
        <v>5120885</v>
      </c>
      <c r="I184" s="74" t="s">
        <v>899</v>
      </c>
      <c r="J184" s="70">
        <v>5</v>
      </c>
      <c r="K184" s="70" t="s">
        <v>74</v>
      </c>
      <c r="M184" s="70" t="s">
        <v>907</v>
      </c>
      <c r="N184" s="71">
        <v>150</v>
      </c>
    </row>
    <row r="185" spans="1:18" s="70" customFormat="1" x14ac:dyDescent="0.15">
      <c r="A185" s="6">
        <v>556</v>
      </c>
      <c r="B185" s="70">
        <v>1</v>
      </c>
      <c r="C185" s="70" t="s">
        <v>908</v>
      </c>
      <c r="E185" s="20" t="s">
        <v>909</v>
      </c>
      <c r="F185" s="70">
        <v>80</v>
      </c>
      <c r="G185" s="70" t="s">
        <v>878</v>
      </c>
      <c r="H185" s="73">
        <v>5120875</v>
      </c>
      <c r="I185" s="74" t="s">
        <v>726</v>
      </c>
      <c r="J185" s="70">
        <v>5</v>
      </c>
    </row>
    <row r="186" spans="1:18" s="70" customFormat="1" x14ac:dyDescent="0.15">
      <c r="A186" s="6">
        <v>556</v>
      </c>
      <c r="B186" s="70">
        <v>2</v>
      </c>
      <c r="C186" s="70" t="s">
        <v>911</v>
      </c>
      <c r="E186" s="20" t="s">
        <v>909</v>
      </c>
      <c r="F186" s="70">
        <v>160</v>
      </c>
      <c r="G186" s="70" t="s">
        <v>878</v>
      </c>
      <c r="H186" s="73">
        <v>5120876</v>
      </c>
      <c r="I186" s="74" t="s">
        <v>271</v>
      </c>
      <c r="J186" s="70">
        <v>4</v>
      </c>
    </row>
    <row r="187" spans="1:18" s="70" customFormat="1" x14ac:dyDescent="0.15">
      <c r="A187" s="6">
        <v>556</v>
      </c>
      <c r="B187" s="70">
        <v>3</v>
      </c>
      <c r="C187" s="70" t="s">
        <v>912</v>
      </c>
      <c r="E187" s="20" t="s">
        <v>583</v>
      </c>
      <c r="F187" s="70">
        <v>240</v>
      </c>
      <c r="G187" s="70" t="s">
        <v>874</v>
      </c>
      <c r="H187" s="73">
        <v>5120877</v>
      </c>
      <c r="I187" s="74" t="s">
        <v>273</v>
      </c>
      <c r="J187" s="70">
        <v>3</v>
      </c>
    </row>
    <row r="188" spans="1:18" s="70" customFormat="1" x14ac:dyDescent="0.15">
      <c r="A188" s="6">
        <v>556</v>
      </c>
      <c r="B188" s="70">
        <v>4</v>
      </c>
      <c r="C188" s="70" t="s">
        <v>913</v>
      </c>
      <c r="E188" s="20" t="s">
        <v>583</v>
      </c>
      <c r="F188" s="70">
        <v>300</v>
      </c>
      <c r="G188" s="70" t="s">
        <v>874</v>
      </c>
      <c r="H188" s="73">
        <v>5120887</v>
      </c>
      <c r="I188" s="74" t="s">
        <v>915</v>
      </c>
      <c r="J188" s="70">
        <v>2</v>
      </c>
      <c r="K188" s="70" t="s">
        <v>74</v>
      </c>
      <c r="M188" s="70" t="s">
        <v>900</v>
      </c>
      <c r="N188" s="71">
        <v>50</v>
      </c>
    </row>
    <row r="189" spans="1:18" s="70" customFormat="1" x14ac:dyDescent="0.15">
      <c r="A189" s="6">
        <v>556</v>
      </c>
      <c r="B189" s="70">
        <v>5</v>
      </c>
      <c r="C189" s="70" t="s">
        <v>914</v>
      </c>
      <c r="E189" s="20" t="s">
        <v>909</v>
      </c>
      <c r="F189" s="70">
        <v>380</v>
      </c>
      <c r="G189" s="70" t="s">
        <v>878</v>
      </c>
      <c r="H189" s="73">
        <v>5120887</v>
      </c>
      <c r="I189" s="74" t="s">
        <v>915</v>
      </c>
      <c r="J189" s="70">
        <v>3</v>
      </c>
      <c r="K189" s="57" t="s">
        <v>874</v>
      </c>
      <c r="L189" s="57">
        <v>5120031</v>
      </c>
      <c r="M189" s="57" t="s">
        <v>879</v>
      </c>
      <c r="N189" s="72">
        <v>50</v>
      </c>
    </row>
    <row r="190" spans="1:18" s="70" customFormat="1" x14ac:dyDescent="0.15">
      <c r="A190" s="6">
        <v>556</v>
      </c>
      <c r="B190" s="70">
        <v>6</v>
      </c>
      <c r="C190" s="70" t="s">
        <v>916</v>
      </c>
      <c r="E190" s="20" t="s">
        <v>909</v>
      </c>
      <c r="F190" s="70">
        <v>460</v>
      </c>
      <c r="G190" s="70" t="s">
        <v>874</v>
      </c>
      <c r="H190" s="73">
        <v>5120887</v>
      </c>
      <c r="I190" s="74" t="s">
        <v>725</v>
      </c>
      <c r="J190" s="70">
        <v>4</v>
      </c>
      <c r="K190" s="70" t="s">
        <v>878</v>
      </c>
      <c r="L190" s="70">
        <v>5120811</v>
      </c>
      <c r="M190" s="70" t="s">
        <v>952</v>
      </c>
      <c r="N190" s="70">
        <v>30</v>
      </c>
    </row>
    <row r="191" spans="1:18" s="70" customFormat="1" x14ac:dyDescent="0.15">
      <c r="A191" s="6">
        <v>556</v>
      </c>
      <c r="B191" s="70">
        <v>7</v>
      </c>
      <c r="C191" s="70" t="s">
        <v>918</v>
      </c>
      <c r="E191" s="20" t="s">
        <v>909</v>
      </c>
      <c r="F191" s="70">
        <v>540</v>
      </c>
      <c r="G191" s="70" t="s">
        <v>874</v>
      </c>
      <c r="H191" s="73">
        <v>5120887</v>
      </c>
      <c r="I191" s="74" t="s">
        <v>915</v>
      </c>
      <c r="J191" s="70">
        <v>5</v>
      </c>
      <c r="K191" s="70" t="s">
        <v>74</v>
      </c>
      <c r="M191" s="70" t="s">
        <v>919</v>
      </c>
      <c r="N191" s="71">
        <v>150</v>
      </c>
    </row>
    <row r="192" spans="1:18" s="70" customFormat="1" x14ac:dyDescent="0.15">
      <c r="A192" s="6">
        <v>557</v>
      </c>
      <c r="B192" s="70">
        <v>1</v>
      </c>
      <c r="C192" s="70" t="s">
        <v>953</v>
      </c>
      <c r="E192" s="70" t="s">
        <v>921</v>
      </c>
      <c r="F192" s="70">
        <v>50</v>
      </c>
      <c r="G192" s="70" t="s">
        <v>874</v>
      </c>
      <c r="H192" s="73">
        <v>5120888</v>
      </c>
      <c r="I192" s="74" t="s">
        <v>954</v>
      </c>
      <c r="J192" s="70">
        <v>5</v>
      </c>
    </row>
    <row r="193" spans="1:18" s="70" customFormat="1" x14ac:dyDescent="0.15">
      <c r="A193" s="6">
        <v>557</v>
      </c>
      <c r="B193" s="70">
        <v>2</v>
      </c>
      <c r="C193" s="70" t="s">
        <v>923</v>
      </c>
      <c r="E193" s="70" t="s">
        <v>921</v>
      </c>
      <c r="F193" s="70">
        <v>100</v>
      </c>
      <c r="G193" s="70" t="s">
        <v>874</v>
      </c>
      <c r="H193" s="73">
        <v>5120888</v>
      </c>
      <c r="I193" s="74" t="s">
        <v>954</v>
      </c>
      <c r="J193" s="70">
        <v>10</v>
      </c>
    </row>
    <row r="194" spans="1:18" s="70" customFormat="1" x14ac:dyDescent="0.15">
      <c r="A194" s="6">
        <v>557</v>
      </c>
      <c r="B194" s="70">
        <v>3</v>
      </c>
      <c r="C194" s="70" t="s">
        <v>924</v>
      </c>
      <c r="E194" s="70" t="s">
        <v>921</v>
      </c>
      <c r="F194" s="70">
        <v>140</v>
      </c>
      <c r="G194" s="70" t="s">
        <v>878</v>
      </c>
      <c r="H194" s="73">
        <v>5120889</v>
      </c>
      <c r="I194" s="74" t="s">
        <v>927</v>
      </c>
      <c r="J194" s="70">
        <v>5</v>
      </c>
    </row>
    <row r="195" spans="1:18" s="70" customFormat="1" x14ac:dyDescent="0.15">
      <c r="A195" s="6">
        <v>557</v>
      </c>
      <c r="B195" s="70">
        <v>4</v>
      </c>
      <c r="C195" s="70" t="s">
        <v>926</v>
      </c>
      <c r="E195" s="70" t="s">
        <v>921</v>
      </c>
      <c r="F195" s="70">
        <v>200</v>
      </c>
      <c r="G195" s="70" t="s">
        <v>874</v>
      </c>
      <c r="H195" s="73">
        <v>5120889</v>
      </c>
      <c r="I195" s="74" t="s">
        <v>925</v>
      </c>
      <c r="J195" s="70">
        <v>10</v>
      </c>
      <c r="K195" s="70" t="s">
        <v>74</v>
      </c>
      <c r="M195" s="70" t="s">
        <v>900</v>
      </c>
      <c r="N195" s="71">
        <v>50</v>
      </c>
    </row>
    <row r="196" spans="1:18" s="70" customFormat="1" x14ac:dyDescent="0.15">
      <c r="A196" s="6">
        <v>557</v>
      </c>
      <c r="B196" s="70">
        <v>5</v>
      </c>
      <c r="C196" s="70" t="s">
        <v>928</v>
      </c>
      <c r="E196" s="70" t="s">
        <v>921</v>
      </c>
      <c r="F196" s="70">
        <v>280</v>
      </c>
      <c r="G196" s="70" t="s">
        <v>878</v>
      </c>
      <c r="H196" s="73">
        <v>5120889</v>
      </c>
      <c r="I196" s="74" t="s">
        <v>925</v>
      </c>
      <c r="J196" s="70">
        <v>15</v>
      </c>
      <c r="K196" s="57" t="s">
        <v>878</v>
      </c>
      <c r="L196" s="57">
        <v>5120891</v>
      </c>
      <c r="M196" s="57" t="s">
        <v>929</v>
      </c>
      <c r="N196" s="72">
        <v>5</v>
      </c>
    </row>
    <row r="197" spans="1:18" s="70" customFormat="1" x14ac:dyDescent="0.15">
      <c r="A197" s="6">
        <v>557</v>
      </c>
      <c r="B197" s="70">
        <v>6</v>
      </c>
      <c r="C197" s="70" t="s">
        <v>930</v>
      </c>
      <c r="E197" s="70" t="s">
        <v>921</v>
      </c>
      <c r="F197" s="70">
        <v>360</v>
      </c>
      <c r="G197" s="70" t="s">
        <v>878</v>
      </c>
      <c r="H197" s="73">
        <v>5120890</v>
      </c>
      <c r="I197" s="74" t="s">
        <v>955</v>
      </c>
      <c r="J197" s="70">
        <v>5</v>
      </c>
      <c r="K197" s="57" t="s">
        <v>878</v>
      </c>
      <c r="L197" s="57">
        <v>5120891</v>
      </c>
      <c r="M197" s="57" t="s">
        <v>887</v>
      </c>
      <c r="N197" s="72">
        <v>5</v>
      </c>
    </row>
    <row r="198" spans="1:18" s="70" customFormat="1" x14ac:dyDescent="0.15">
      <c r="A198" s="6">
        <v>557</v>
      </c>
      <c r="B198" s="70">
        <v>7</v>
      </c>
      <c r="C198" s="70" t="s">
        <v>932</v>
      </c>
      <c r="E198" s="70" t="s">
        <v>921</v>
      </c>
      <c r="F198" s="70">
        <v>440</v>
      </c>
      <c r="G198" s="70" t="s">
        <v>878</v>
      </c>
      <c r="H198" s="73">
        <v>5120890</v>
      </c>
      <c r="I198" s="74" t="s">
        <v>955</v>
      </c>
      <c r="J198" s="70">
        <v>10</v>
      </c>
      <c r="K198" s="70" t="s">
        <v>74</v>
      </c>
      <c r="M198" s="70" t="s">
        <v>919</v>
      </c>
      <c r="N198" s="71">
        <v>150</v>
      </c>
    </row>
    <row r="199" spans="1:18" s="70" customFormat="1" x14ac:dyDescent="0.15">
      <c r="A199" s="6">
        <v>558</v>
      </c>
      <c r="B199" s="70">
        <v>1</v>
      </c>
      <c r="C199" s="70" t="s">
        <v>933</v>
      </c>
      <c r="E199" s="70" t="s">
        <v>934</v>
      </c>
      <c r="F199" s="70">
        <v>40</v>
      </c>
      <c r="G199" s="70" t="s">
        <v>181</v>
      </c>
      <c r="I199" s="70" t="s">
        <v>956</v>
      </c>
      <c r="J199" s="71">
        <v>30000</v>
      </c>
    </row>
    <row r="200" spans="1:18" s="70" customFormat="1" x14ac:dyDescent="0.15">
      <c r="A200" s="6">
        <v>558</v>
      </c>
      <c r="B200" s="70">
        <v>2</v>
      </c>
      <c r="C200" s="70" t="s">
        <v>936</v>
      </c>
      <c r="E200" s="70" t="s">
        <v>934</v>
      </c>
      <c r="F200" s="70">
        <v>80</v>
      </c>
      <c r="G200" s="57" t="s">
        <v>874</v>
      </c>
      <c r="H200" s="57">
        <v>5190007</v>
      </c>
      <c r="I200" s="57" t="s">
        <v>886</v>
      </c>
      <c r="J200" s="72">
        <v>10</v>
      </c>
    </row>
    <row r="201" spans="1:18" s="70" customFormat="1" x14ac:dyDescent="0.15">
      <c r="A201" s="6">
        <v>558</v>
      </c>
      <c r="B201" s="70">
        <v>3</v>
      </c>
      <c r="C201" s="70" t="s">
        <v>937</v>
      </c>
      <c r="E201" s="70" t="s">
        <v>934</v>
      </c>
      <c r="F201" s="70">
        <v>120</v>
      </c>
      <c r="G201" s="70" t="s">
        <v>181</v>
      </c>
      <c r="I201" s="70" t="s">
        <v>957</v>
      </c>
      <c r="J201" s="71">
        <v>50000</v>
      </c>
    </row>
    <row r="202" spans="1:18" s="70" customFormat="1" x14ac:dyDescent="0.15">
      <c r="A202" s="6">
        <v>558</v>
      </c>
      <c r="B202" s="70">
        <v>4</v>
      </c>
      <c r="C202" s="70" t="s">
        <v>939</v>
      </c>
      <c r="E202" s="70" t="s">
        <v>934</v>
      </c>
      <c r="F202" s="70">
        <v>150</v>
      </c>
      <c r="G202" s="57" t="s">
        <v>878</v>
      </c>
      <c r="H202" s="57">
        <v>5190007</v>
      </c>
      <c r="I202" s="57" t="s">
        <v>940</v>
      </c>
      <c r="J202" s="72">
        <v>15</v>
      </c>
      <c r="K202" s="70" t="s">
        <v>74</v>
      </c>
      <c r="M202" s="70" t="s">
        <v>900</v>
      </c>
      <c r="N202" s="71">
        <v>50</v>
      </c>
    </row>
    <row r="203" spans="1:18" s="70" customFormat="1" x14ac:dyDescent="0.15">
      <c r="A203" s="6">
        <v>558</v>
      </c>
      <c r="B203" s="70">
        <v>5</v>
      </c>
      <c r="C203" s="70" t="s">
        <v>942</v>
      </c>
      <c r="E203" s="70" t="s">
        <v>934</v>
      </c>
      <c r="F203" s="70">
        <v>190</v>
      </c>
      <c r="G203" s="70" t="s">
        <v>181</v>
      </c>
      <c r="I203" s="70" t="s">
        <v>943</v>
      </c>
      <c r="J203" s="71">
        <v>70000</v>
      </c>
      <c r="K203" s="57" t="s">
        <v>874</v>
      </c>
      <c r="L203" s="57">
        <v>5190007</v>
      </c>
      <c r="M203" s="57" t="s">
        <v>940</v>
      </c>
      <c r="N203" s="72">
        <v>20</v>
      </c>
    </row>
    <row r="204" spans="1:18" s="70" customFormat="1" x14ac:dyDescent="0.15">
      <c r="A204" s="6">
        <v>558</v>
      </c>
      <c r="B204" s="70">
        <v>6</v>
      </c>
      <c r="C204" s="70" t="s">
        <v>944</v>
      </c>
      <c r="E204" s="70" t="s">
        <v>934</v>
      </c>
      <c r="F204" s="70">
        <v>230</v>
      </c>
      <c r="G204" s="70" t="s">
        <v>181</v>
      </c>
      <c r="I204" s="70" t="s">
        <v>945</v>
      </c>
      <c r="J204" s="71">
        <v>100000</v>
      </c>
      <c r="K204" s="57" t="s">
        <v>874</v>
      </c>
      <c r="L204" s="57">
        <v>5190007</v>
      </c>
      <c r="M204" s="57" t="s">
        <v>886</v>
      </c>
      <c r="N204" s="72">
        <v>25</v>
      </c>
    </row>
    <row r="205" spans="1:18" s="70" customFormat="1" x14ac:dyDescent="0.15">
      <c r="A205" s="6">
        <v>558</v>
      </c>
      <c r="B205" s="70">
        <v>7</v>
      </c>
      <c r="C205" s="70" t="s">
        <v>946</v>
      </c>
      <c r="E205" s="70" t="s">
        <v>934</v>
      </c>
      <c r="F205" s="70">
        <v>270</v>
      </c>
      <c r="G205" s="70" t="s">
        <v>181</v>
      </c>
      <c r="I205" s="70" t="s">
        <v>947</v>
      </c>
      <c r="J205" s="71">
        <v>150000</v>
      </c>
      <c r="K205" s="57" t="s">
        <v>878</v>
      </c>
      <c r="L205" s="57">
        <v>5190007</v>
      </c>
      <c r="M205" s="57" t="s">
        <v>886</v>
      </c>
      <c r="N205" s="72">
        <v>30</v>
      </c>
      <c r="O205" s="70" t="s">
        <v>74</v>
      </c>
      <c r="Q205" s="70" t="s">
        <v>919</v>
      </c>
      <c r="R205" s="71">
        <v>150</v>
      </c>
    </row>
    <row r="206" spans="1:18" s="70" customFormat="1" x14ac:dyDescent="0.15">
      <c r="A206" s="6">
        <v>559</v>
      </c>
      <c r="B206" s="70">
        <v>1</v>
      </c>
      <c r="C206" s="70" t="s">
        <v>948</v>
      </c>
      <c r="E206" s="70" t="s">
        <v>892</v>
      </c>
      <c r="F206" s="70">
        <v>50</v>
      </c>
      <c r="G206" s="70" t="s">
        <v>874</v>
      </c>
      <c r="H206" s="73">
        <v>5120882</v>
      </c>
      <c r="I206" s="74" t="s">
        <v>893</v>
      </c>
      <c r="J206" s="70">
        <v>5</v>
      </c>
    </row>
    <row r="207" spans="1:18" s="70" customFormat="1" x14ac:dyDescent="0.15">
      <c r="A207" s="6">
        <v>559</v>
      </c>
      <c r="B207" s="70">
        <v>2</v>
      </c>
      <c r="C207" s="70" t="s">
        <v>894</v>
      </c>
      <c r="E207" s="70" t="s">
        <v>892</v>
      </c>
      <c r="F207" s="70">
        <v>100</v>
      </c>
      <c r="G207" s="70" t="s">
        <v>874</v>
      </c>
      <c r="H207" s="73">
        <v>5120883</v>
      </c>
      <c r="I207" s="74" t="s">
        <v>895</v>
      </c>
      <c r="J207" s="70">
        <v>4</v>
      </c>
    </row>
    <row r="208" spans="1:18" s="70" customFormat="1" x14ac:dyDescent="0.15">
      <c r="A208" s="6">
        <v>559</v>
      </c>
      <c r="B208" s="70">
        <v>3</v>
      </c>
      <c r="C208" s="70" t="s">
        <v>896</v>
      </c>
      <c r="E208" s="70" t="s">
        <v>892</v>
      </c>
      <c r="F208" s="70">
        <v>140</v>
      </c>
      <c r="G208" s="70" t="s">
        <v>874</v>
      </c>
      <c r="H208" s="73">
        <v>5120884</v>
      </c>
      <c r="I208" s="74" t="s">
        <v>897</v>
      </c>
      <c r="J208" s="70">
        <v>3</v>
      </c>
    </row>
    <row r="209" spans="1:14" s="70" customFormat="1" x14ac:dyDescent="0.15">
      <c r="A209" s="6">
        <v>559</v>
      </c>
      <c r="B209" s="70">
        <v>4</v>
      </c>
      <c r="C209" s="70" t="s">
        <v>898</v>
      </c>
      <c r="E209" s="70" t="s">
        <v>892</v>
      </c>
      <c r="F209" s="70">
        <v>200</v>
      </c>
      <c r="G209" s="70" t="s">
        <v>874</v>
      </c>
      <c r="H209" s="73">
        <v>5120885</v>
      </c>
      <c r="I209" s="74" t="s">
        <v>904</v>
      </c>
      <c r="J209" s="70">
        <v>2</v>
      </c>
      <c r="K209" s="70" t="s">
        <v>74</v>
      </c>
      <c r="M209" s="70" t="s">
        <v>941</v>
      </c>
      <c r="N209" s="71">
        <v>50</v>
      </c>
    </row>
    <row r="210" spans="1:14" s="70" customFormat="1" x14ac:dyDescent="0.15">
      <c r="A210" s="6">
        <v>559</v>
      </c>
      <c r="B210" s="70">
        <v>5</v>
      </c>
      <c r="C210" s="70" t="s">
        <v>901</v>
      </c>
      <c r="E210" s="70" t="s">
        <v>892</v>
      </c>
      <c r="F210" s="70">
        <v>280</v>
      </c>
      <c r="G210" s="70" t="s">
        <v>874</v>
      </c>
      <c r="H210" s="73">
        <v>5120885</v>
      </c>
      <c r="I210" s="74" t="s">
        <v>899</v>
      </c>
      <c r="J210" s="70">
        <v>3</v>
      </c>
      <c r="K210" s="70" t="s">
        <v>52</v>
      </c>
      <c r="L210" s="70">
        <v>5120886</v>
      </c>
      <c r="M210" s="70" t="s">
        <v>902</v>
      </c>
      <c r="N210" s="70">
        <v>30</v>
      </c>
    </row>
    <row r="211" spans="1:14" s="70" customFormat="1" x14ac:dyDescent="0.15">
      <c r="A211" s="6">
        <v>559</v>
      </c>
      <c r="B211" s="70">
        <v>6</v>
      </c>
      <c r="C211" s="70" t="s">
        <v>903</v>
      </c>
      <c r="E211" s="70" t="s">
        <v>892</v>
      </c>
      <c r="F211" s="70">
        <v>360</v>
      </c>
      <c r="G211" s="70" t="s">
        <v>878</v>
      </c>
      <c r="H211" s="73">
        <v>5120885</v>
      </c>
      <c r="I211" s="74" t="s">
        <v>904</v>
      </c>
      <c r="J211" s="70">
        <v>4</v>
      </c>
      <c r="K211" s="70" t="s">
        <v>52</v>
      </c>
      <c r="L211" s="70">
        <v>5120881</v>
      </c>
      <c r="M211" s="70" t="s">
        <v>888</v>
      </c>
      <c r="N211" s="70">
        <v>2</v>
      </c>
    </row>
    <row r="212" spans="1:14" s="70" customFormat="1" x14ac:dyDescent="0.15">
      <c r="A212" s="6">
        <v>559</v>
      </c>
      <c r="B212" s="70">
        <v>7</v>
      </c>
      <c r="C212" s="70" t="s">
        <v>958</v>
      </c>
      <c r="E212" s="70" t="s">
        <v>892</v>
      </c>
      <c r="F212" s="70">
        <v>440</v>
      </c>
      <c r="G212" s="70" t="s">
        <v>874</v>
      </c>
      <c r="H212" s="73">
        <v>5120885</v>
      </c>
      <c r="I212" s="74" t="s">
        <v>899</v>
      </c>
      <c r="J212" s="70">
        <v>5</v>
      </c>
      <c r="K212" s="70" t="s">
        <v>74</v>
      </c>
      <c r="M212" s="70" t="s">
        <v>907</v>
      </c>
      <c r="N212" s="71">
        <v>150</v>
      </c>
    </row>
    <row r="213" spans="1:14" s="70" customFormat="1" x14ac:dyDescent="0.15">
      <c r="A213" s="6">
        <v>560</v>
      </c>
      <c r="B213" s="70">
        <v>1</v>
      </c>
      <c r="C213" s="70" t="s">
        <v>908</v>
      </c>
      <c r="E213" s="20" t="s">
        <v>909</v>
      </c>
      <c r="F213" s="70">
        <v>80</v>
      </c>
      <c r="G213" s="70" t="s">
        <v>874</v>
      </c>
      <c r="H213" s="73">
        <v>5120875</v>
      </c>
      <c r="I213" s="74" t="s">
        <v>910</v>
      </c>
      <c r="J213" s="70">
        <v>5</v>
      </c>
    </row>
    <row r="214" spans="1:14" s="70" customFormat="1" x14ac:dyDescent="0.15">
      <c r="A214" s="6">
        <v>560</v>
      </c>
      <c r="B214" s="70">
        <v>2</v>
      </c>
      <c r="C214" s="70" t="s">
        <v>911</v>
      </c>
      <c r="E214" s="20" t="s">
        <v>909</v>
      </c>
      <c r="F214" s="70">
        <v>160</v>
      </c>
      <c r="G214" s="70" t="s">
        <v>874</v>
      </c>
      <c r="H214" s="73">
        <v>5120876</v>
      </c>
      <c r="I214" s="74" t="s">
        <v>271</v>
      </c>
      <c r="J214" s="70">
        <v>4</v>
      </c>
    </row>
    <row r="215" spans="1:14" s="70" customFormat="1" x14ac:dyDescent="0.15">
      <c r="A215" s="6">
        <v>560</v>
      </c>
      <c r="B215" s="70">
        <v>3</v>
      </c>
      <c r="C215" s="70" t="s">
        <v>912</v>
      </c>
      <c r="E215" s="20" t="s">
        <v>583</v>
      </c>
      <c r="F215" s="70">
        <v>240</v>
      </c>
      <c r="G215" s="70" t="s">
        <v>874</v>
      </c>
      <c r="H215" s="73">
        <v>5120877</v>
      </c>
      <c r="I215" s="74" t="s">
        <v>273</v>
      </c>
      <c r="J215" s="70">
        <v>3</v>
      </c>
    </row>
    <row r="216" spans="1:14" s="70" customFormat="1" x14ac:dyDescent="0.15">
      <c r="A216" s="6">
        <v>560</v>
      </c>
      <c r="B216" s="70">
        <v>4</v>
      </c>
      <c r="C216" s="70" t="s">
        <v>959</v>
      </c>
      <c r="E216" s="20" t="s">
        <v>583</v>
      </c>
      <c r="F216" s="70">
        <v>300</v>
      </c>
      <c r="G216" s="70" t="s">
        <v>874</v>
      </c>
      <c r="H216" s="73">
        <v>5120887</v>
      </c>
      <c r="I216" s="74" t="s">
        <v>915</v>
      </c>
      <c r="J216" s="70">
        <v>2</v>
      </c>
      <c r="K216" s="70" t="s">
        <v>74</v>
      </c>
      <c r="M216" s="70" t="s">
        <v>900</v>
      </c>
      <c r="N216" s="71">
        <v>50</v>
      </c>
    </row>
    <row r="217" spans="1:14" s="70" customFormat="1" x14ac:dyDescent="0.15">
      <c r="A217" s="6">
        <v>560</v>
      </c>
      <c r="B217" s="70">
        <v>5</v>
      </c>
      <c r="C217" s="70" t="s">
        <v>914</v>
      </c>
      <c r="E217" s="20" t="s">
        <v>583</v>
      </c>
      <c r="F217" s="70">
        <v>380</v>
      </c>
      <c r="G217" s="70" t="s">
        <v>874</v>
      </c>
      <c r="H217" s="73">
        <v>5120887</v>
      </c>
      <c r="I217" s="74" t="s">
        <v>915</v>
      </c>
      <c r="J217" s="70">
        <v>3</v>
      </c>
      <c r="K217" s="57" t="s">
        <v>878</v>
      </c>
      <c r="L217" s="57">
        <v>5120031</v>
      </c>
      <c r="M217" s="57" t="s">
        <v>879</v>
      </c>
      <c r="N217" s="72">
        <v>50</v>
      </c>
    </row>
    <row r="218" spans="1:14" s="70" customFormat="1" x14ac:dyDescent="0.15">
      <c r="A218" s="6">
        <v>560</v>
      </c>
      <c r="B218" s="70">
        <v>6</v>
      </c>
      <c r="C218" s="70" t="s">
        <v>916</v>
      </c>
      <c r="E218" s="20" t="s">
        <v>909</v>
      </c>
      <c r="F218" s="70">
        <v>460</v>
      </c>
      <c r="G218" s="70" t="s">
        <v>874</v>
      </c>
      <c r="H218" s="73">
        <v>5120887</v>
      </c>
      <c r="I218" s="74" t="s">
        <v>915</v>
      </c>
      <c r="J218" s="70">
        <v>4</v>
      </c>
      <c r="K218" s="70" t="s">
        <v>878</v>
      </c>
      <c r="L218" s="70">
        <v>5120811</v>
      </c>
      <c r="M218" s="70" t="s">
        <v>917</v>
      </c>
      <c r="N218" s="70">
        <v>30</v>
      </c>
    </row>
    <row r="219" spans="1:14" s="70" customFormat="1" x14ac:dyDescent="0.15">
      <c r="A219" s="6">
        <v>560</v>
      </c>
      <c r="B219" s="70">
        <v>7</v>
      </c>
      <c r="C219" s="70" t="s">
        <v>918</v>
      </c>
      <c r="E219" s="20" t="s">
        <v>909</v>
      </c>
      <c r="F219" s="70">
        <v>540</v>
      </c>
      <c r="G219" s="70" t="s">
        <v>878</v>
      </c>
      <c r="H219" s="73">
        <v>5120887</v>
      </c>
      <c r="I219" s="74" t="s">
        <v>915</v>
      </c>
      <c r="J219" s="70">
        <v>5</v>
      </c>
      <c r="K219" s="70" t="s">
        <v>74</v>
      </c>
      <c r="M219" s="70" t="s">
        <v>907</v>
      </c>
      <c r="N219" s="71">
        <v>150</v>
      </c>
    </row>
    <row r="220" spans="1:14" s="70" customFormat="1" x14ac:dyDescent="0.15">
      <c r="A220" s="6">
        <v>561</v>
      </c>
      <c r="B220" s="70">
        <v>1</v>
      </c>
      <c r="C220" s="70" t="s">
        <v>920</v>
      </c>
      <c r="E220" s="70" t="s">
        <v>921</v>
      </c>
      <c r="F220" s="70">
        <v>50</v>
      </c>
      <c r="G220" s="70" t="s">
        <v>878</v>
      </c>
      <c r="H220" s="73">
        <v>5120888</v>
      </c>
      <c r="I220" s="74" t="s">
        <v>922</v>
      </c>
      <c r="J220" s="70">
        <v>5</v>
      </c>
    </row>
    <row r="221" spans="1:14" s="70" customFormat="1" x14ac:dyDescent="0.15">
      <c r="A221" s="6">
        <v>561</v>
      </c>
      <c r="B221" s="70">
        <v>2</v>
      </c>
      <c r="C221" s="70" t="s">
        <v>923</v>
      </c>
      <c r="E221" s="70" t="s">
        <v>921</v>
      </c>
      <c r="F221" s="70">
        <v>100</v>
      </c>
      <c r="G221" s="70" t="s">
        <v>878</v>
      </c>
      <c r="H221" s="73">
        <v>5120888</v>
      </c>
      <c r="I221" s="74" t="s">
        <v>954</v>
      </c>
      <c r="J221" s="70">
        <v>10</v>
      </c>
    </row>
    <row r="222" spans="1:14" s="70" customFormat="1" x14ac:dyDescent="0.15">
      <c r="A222" s="6">
        <v>561</v>
      </c>
      <c r="B222" s="70">
        <v>3</v>
      </c>
      <c r="C222" s="70" t="s">
        <v>924</v>
      </c>
      <c r="E222" s="70" t="s">
        <v>921</v>
      </c>
      <c r="F222" s="70">
        <v>140</v>
      </c>
      <c r="G222" s="70" t="s">
        <v>874</v>
      </c>
      <c r="H222" s="73">
        <v>5120889</v>
      </c>
      <c r="I222" s="74" t="s">
        <v>927</v>
      </c>
      <c r="J222" s="70">
        <v>5</v>
      </c>
    </row>
    <row r="223" spans="1:14" s="70" customFormat="1" x14ac:dyDescent="0.15">
      <c r="A223" s="6">
        <v>561</v>
      </c>
      <c r="B223" s="70">
        <v>4</v>
      </c>
      <c r="C223" s="70" t="s">
        <v>926</v>
      </c>
      <c r="E223" s="70" t="s">
        <v>921</v>
      </c>
      <c r="F223" s="70">
        <v>200</v>
      </c>
      <c r="G223" s="70" t="s">
        <v>878</v>
      </c>
      <c r="H223" s="73">
        <v>5120889</v>
      </c>
      <c r="I223" s="74" t="s">
        <v>927</v>
      </c>
      <c r="J223" s="70">
        <v>10</v>
      </c>
      <c r="K223" s="70" t="s">
        <v>74</v>
      </c>
      <c r="M223" s="70" t="s">
        <v>941</v>
      </c>
      <c r="N223" s="71">
        <v>50</v>
      </c>
    </row>
    <row r="224" spans="1:14" s="70" customFormat="1" x14ac:dyDescent="0.15">
      <c r="A224" s="6">
        <v>561</v>
      </c>
      <c r="B224" s="70">
        <v>5</v>
      </c>
      <c r="C224" s="70" t="s">
        <v>928</v>
      </c>
      <c r="E224" s="70" t="s">
        <v>921</v>
      </c>
      <c r="F224" s="70">
        <v>280</v>
      </c>
      <c r="G224" s="70" t="s">
        <v>878</v>
      </c>
      <c r="H224" s="73">
        <v>5120889</v>
      </c>
      <c r="I224" s="74" t="s">
        <v>927</v>
      </c>
      <c r="J224" s="70">
        <v>15</v>
      </c>
      <c r="K224" s="57" t="s">
        <v>878</v>
      </c>
      <c r="L224" s="57">
        <v>5120891</v>
      </c>
      <c r="M224" s="57" t="s">
        <v>887</v>
      </c>
      <c r="N224" s="72">
        <v>5</v>
      </c>
    </row>
    <row r="225" spans="1:18" s="70" customFormat="1" x14ac:dyDescent="0.15">
      <c r="A225" s="6">
        <v>561</v>
      </c>
      <c r="B225" s="70">
        <v>6</v>
      </c>
      <c r="C225" s="70" t="s">
        <v>930</v>
      </c>
      <c r="E225" s="70" t="s">
        <v>921</v>
      </c>
      <c r="F225" s="70">
        <v>360</v>
      </c>
      <c r="G225" s="70" t="s">
        <v>874</v>
      </c>
      <c r="H225" s="73">
        <v>5120890</v>
      </c>
      <c r="I225" s="74" t="s">
        <v>931</v>
      </c>
      <c r="J225" s="70">
        <v>5</v>
      </c>
      <c r="K225" s="57" t="s">
        <v>874</v>
      </c>
      <c r="L225" s="57">
        <v>5120891</v>
      </c>
      <c r="M225" s="57" t="s">
        <v>887</v>
      </c>
      <c r="N225" s="72">
        <v>5</v>
      </c>
    </row>
    <row r="226" spans="1:18" s="70" customFormat="1" x14ac:dyDescent="0.15">
      <c r="A226" s="6">
        <v>561</v>
      </c>
      <c r="B226" s="70">
        <v>7</v>
      </c>
      <c r="C226" s="70" t="s">
        <v>932</v>
      </c>
      <c r="E226" s="70" t="s">
        <v>921</v>
      </c>
      <c r="F226" s="70">
        <v>440</v>
      </c>
      <c r="G226" s="70" t="s">
        <v>874</v>
      </c>
      <c r="H226" s="73">
        <v>5120890</v>
      </c>
      <c r="I226" s="74" t="s">
        <v>955</v>
      </c>
      <c r="J226" s="70">
        <v>10</v>
      </c>
      <c r="K226" s="70" t="s">
        <v>74</v>
      </c>
      <c r="M226" s="70" t="s">
        <v>919</v>
      </c>
      <c r="N226" s="71">
        <v>150</v>
      </c>
    </row>
    <row r="227" spans="1:18" s="70" customFormat="1" x14ac:dyDescent="0.15">
      <c r="A227" s="6">
        <v>562</v>
      </c>
      <c r="B227" s="70">
        <v>1</v>
      </c>
      <c r="C227" s="70" t="s">
        <v>933</v>
      </c>
      <c r="E227" s="70" t="s">
        <v>934</v>
      </c>
      <c r="F227" s="70">
        <v>40</v>
      </c>
      <c r="G227" s="70" t="s">
        <v>181</v>
      </c>
      <c r="I227" s="70" t="s">
        <v>935</v>
      </c>
      <c r="J227" s="71">
        <v>30000</v>
      </c>
    </row>
    <row r="228" spans="1:18" s="70" customFormat="1" x14ac:dyDescent="0.15">
      <c r="A228" s="6">
        <v>562</v>
      </c>
      <c r="B228" s="70">
        <v>2</v>
      </c>
      <c r="C228" s="70" t="s">
        <v>936</v>
      </c>
      <c r="E228" s="70" t="s">
        <v>934</v>
      </c>
      <c r="F228" s="70">
        <v>80</v>
      </c>
      <c r="G228" s="57" t="s">
        <v>874</v>
      </c>
      <c r="H228" s="57">
        <v>5190007</v>
      </c>
      <c r="I228" s="57" t="s">
        <v>886</v>
      </c>
      <c r="J228" s="72">
        <v>10</v>
      </c>
    </row>
    <row r="229" spans="1:18" s="70" customFormat="1" x14ac:dyDescent="0.15">
      <c r="A229" s="6">
        <v>562</v>
      </c>
      <c r="B229" s="70">
        <v>3</v>
      </c>
      <c r="C229" s="70" t="s">
        <v>937</v>
      </c>
      <c r="E229" s="70" t="s">
        <v>934</v>
      </c>
      <c r="F229" s="70">
        <v>120</v>
      </c>
      <c r="G229" s="70" t="s">
        <v>181</v>
      </c>
      <c r="I229" s="70" t="s">
        <v>938</v>
      </c>
      <c r="J229" s="71">
        <v>50000</v>
      </c>
    </row>
    <row r="230" spans="1:18" s="70" customFormat="1" x14ac:dyDescent="0.15">
      <c r="A230" s="6">
        <v>562</v>
      </c>
      <c r="B230" s="70">
        <v>4</v>
      </c>
      <c r="C230" s="70" t="s">
        <v>939</v>
      </c>
      <c r="E230" s="70" t="s">
        <v>934</v>
      </c>
      <c r="F230" s="70">
        <v>150</v>
      </c>
      <c r="G230" s="57" t="s">
        <v>878</v>
      </c>
      <c r="H230" s="57">
        <v>5190007</v>
      </c>
      <c r="I230" s="57" t="s">
        <v>886</v>
      </c>
      <c r="J230" s="72">
        <v>15</v>
      </c>
      <c r="K230" s="70" t="s">
        <v>74</v>
      </c>
      <c r="M230" s="70" t="s">
        <v>900</v>
      </c>
      <c r="N230" s="71">
        <v>50</v>
      </c>
    </row>
    <row r="231" spans="1:18" s="70" customFormat="1" x14ac:dyDescent="0.15">
      <c r="A231" s="6">
        <v>562</v>
      </c>
      <c r="B231" s="70">
        <v>5</v>
      </c>
      <c r="C231" s="70" t="s">
        <v>942</v>
      </c>
      <c r="E231" s="70" t="s">
        <v>934</v>
      </c>
      <c r="F231" s="70">
        <v>190</v>
      </c>
      <c r="G231" s="70" t="s">
        <v>181</v>
      </c>
      <c r="I231" s="70" t="s">
        <v>868</v>
      </c>
      <c r="J231" s="71">
        <v>70000</v>
      </c>
      <c r="K231" s="57" t="s">
        <v>878</v>
      </c>
      <c r="L231" s="57">
        <v>5190007</v>
      </c>
      <c r="M231" s="57" t="s">
        <v>886</v>
      </c>
      <c r="N231" s="72">
        <v>20</v>
      </c>
    </row>
    <row r="232" spans="1:18" s="70" customFormat="1" x14ac:dyDescent="0.15">
      <c r="A232" s="6">
        <v>562</v>
      </c>
      <c r="B232" s="70">
        <v>6</v>
      </c>
      <c r="C232" s="70" t="s">
        <v>944</v>
      </c>
      <c r="E232" s="70" t="s">
        <v>934</v>
      </c>
      <c r="F232" s="70">
        <v>230</v>
      </c>
      <c r="G232" s="70" t="s">
        <v>181</v>
      </c>
      <c r="I232" s="70" t="s">
        <v>960</v>
      </c>
      <c r="J232" s="71">
        <v>100000</v>
      </c>
      <c r="K232" s="57" t="s">
        <v>878</v>
      </c>
      <c r="L232" s="57">
        <v>5190007</v>
      </c>
      <c r="M232" s="57" t="s">
        <v>886</v>
      </c>
      <c r="N232" s="72">
        <v>25</v>
      </c>
    </row>
    <row r="233" spans="1:18" s="70" customFormat="1" x14ac:dyDescent="0.15">
      <c r="A233" s="6">
        <v>562</v>
      </c>
      <c r="B233" s="70">
        <v>7</v>
      </c>
      <c r="C233" s="70" t="s">
        <v>946</v>
      </c>
      <c r="E233" s="70" t="s">
        <v>934</v>
      </c>
      <c r="F233" s="70">
        <v>270</v>
      </c>
      <c r="G233" s="70" t="s">
        <v>181</v>
      </c>
      <c r="I233" s="70" t="s">
        <v>961</v>
      </c>
      <c r="J233" s="71">
        <v>150000</v>
      </c>
      <c r="K233" s="57" t="s">
        <v>878</v>
      </c>
      <c r="L233" s="57">
        <v>5190007</v>
      </c>
      <c r="M233" s="57" t="s">
        <v>940</v>
      </c>
      <c r="N233" s="72">
        <v>30</v>
      </c>
      <c r="O233" s="70" t="s">
        <v>74</v>
      </c>
      <c r="Q233" s="70" t="s">
        <v>907</v>
      </c>
      <c r="R233" s="71">
        <v>150</v>
      </c>
    </row>
    <row r="234" spans="1:18" s="57" customFormat="1" x14ac:dyDescent="0.15">
      <c r="A234" s="6">
        <v>563</v>
      </c>
      <c r="B234" s="57">
        <v>1</v>
      </c>
      <c r="C234" s="8" t="s">
        <v>297</v>
      </c>
      <c r="D234" s="8"/>
      <c r="E234" s="8" t="s">
        <v>288</v>
      </c>
      <c r="F234" s="8">
        <v>30</v>
      </c>
      <c r="G234" s="57" t="s">
        <v>874</v>
      </c>
      <c r="H234" s="57">
        <v>5100033</v>
      </c>
      <c r="I234" s="57" t="s">
        <v>875</v>
      </c>
      <c r="J234" s="72">
        <v>4</v>
      </c>
      <c r="K234" s="57" t="s">
        <v>878</v>
      </c>
      <c r="L234" s="57">
        <v>5100035</v>
      </c>
      <c r="M234" s="57" t="s">
        <v>876</v>
      </c>
      <c r="N234" s="72">
        <v>4</v>
      </c>
      <c r="O234" s="70" t="s">
        <v>74</v>
      </c>
      <c r="P234" s="70"/>
      <c r="Q234" s="70" t="s">
        <v>900</v>
      </c>
      <c r="R234" s="71">
        <v>50</v>
      </c>
    </row>
    <row r="235" spans="1:18" s="57" customFormat="1" x14ac:dyDescent="0.15">
      <c r="A235" s="6">
        <v>563</v>
      </c>
      <c r="B235" s="57">
        <v>2</v>
      </c>
      <c r="C235" s="8" t="s">
        <v>477</v>
      </c>
      <c r="D235" s="8"/>
      <c r="E235" s="8" t="s">
        <v>288</v>
      </c>
      <c r="F235" s="8">
        <v>100</v>
      </c>
      <c r="G235" s="57" t="s">
        <v>878</v>
      </c>
      <c r="H235" s="75">
        <v>5140143</v>
      </c>
      <c r="I235" s="76" t="s">
        <v>962</v>
      </c>
      <c r="J235" s="72">
        <v>1</v>
      </c>
      <c r="K235" s="70" t="s">
        <v>878</v>
      </c>
      <c r="L235" s="70">
        <v>5120204</v>
      </c>
      <c r="M235" s="70" t="s">
        <v>963</v>
      </c>
      <c r="N235" s="70">
        <v>10</v>
      </c>
      <c r="O235" s="70" t="s">
        <v>74</v>
      </c>
      <c r="P235" s="70"/>
      <c r="Q235" s="70" t="s">
        <v>941</v>
      </c>
      <c r="R235" s="71">
        <v>50</v>
      </c>
    </row>
    <row r="236" spans="1:18" s="57" customFormat="1" x14ac:dyDescent="0.15">
      <c r="A236" s="6">
        <v>563</v>
      </c>
      <c r="B236" s="57">
        <v>3</v>
      </c>
      <c r="C236" s="8" t="s">
        <v>478</v>
      </c>
      <c r="D236" s="8"/>
      <c r="E236" s="8" t="s">
        <v>288</v>
      </c>
      <c r="F236" s="8">
        <v>300</v>
      </c>
      <c r="G236" s="57" t="s">
        <v>874</v>
      </c>
      <c r="H236" s="75">
        <v>5140146</v>
      </c>
      <c r="I236" s="76" t="s">
        <v>964</v>
      </c>
      <c r="J236" s="72">
        <v>1</v>
      </c>
      <c r="K236" s="57" t="s">
        <v>878</v>
      </c>
      <c r="L236" s="75">
        <v>5140147</v>
      </c>
      <c r="M236" s="76" t="s">
        <v>965</v>
      </c>
      <c r="N236" s="72">
        <v>1</v>
      </c>
      <c r="O236" s="70" t="s">
        <v>74</v>
      </c>
      <c r="P236" s="70"/>
      <c r="Q236" s="70" t="s">
        <v>966</v>
      </c>
      <c r="R236" s="71">
        <v>100</v>
      </c>
    </row>
    <row r="237" spans="1:18" s="57" customFormat="1" x14ac:dyDescent="0.15">
      <c r="A237" s="6">
        <v>563</v>
      </c>
      <c r="B237" s="57">
        <v>4</v>
      </c>
      <c r="C237" s="8" t="s">
        <v>479</v>
      </c>
      <c r="D237" s="8"/>
      <c r="E237" s="8" t="s">
        <v>288</v>
      </c>
      <c r="F237" s="8">
        <v>500</v>
      </c>
      <c r="G237" s="57" t="s">
        <v>874</v>
      </c>
      <c r="H237" s="75">
        <v>5140148</v>
      </c>
      <c r="I237" s="76" t="s">
        <v>967</v>
      </c>
      <c r="J237" s="72">
        <v>1</v>
      </c>
      <c r="K237" s="57" t="s">
        <v>878</v>
      </c>
      <c r="L237" s="57">
        <v>5140107</v>
      </c>
      <c r="M237" s="57" t="s">
        <v>883</v>
      </c>
      <c r="N237" s="72">
        <v>15</v>
      </c>
      <c r="O237" s="57" t="s">
        <v>874</v>
      </c>
      <c r="P237" s="57">
        <v>5120205</v>
      </c>
      <c r="Q237" s="57" t="s">
        <v>890</v>
      </c>
      <c r="R237" s="72">
        <v>15</v>
      </c>
    </row>
    <row r="238" spans="1:18" s="57" customFormat="1" x14ac:dyDescent="0.15">
      <c r="A238" s="6">
        <v>563</v>
      </c>
      <c r="B238" s="57">
        <v>5</v>
      </c>
      <c r="C238" s="8" t="s">
        <v>480</v>
      </c>
      <c r="D238" s="8"/>
      <c r="E238" s="8" t="s">
        <v>288</v>
      </c>
      <c r="F238" s="8">
        <v>1000</v>
      </c>
      <c r="G238" s="57" t="s">
        <v>878</v>
      </c>
      <c r="H238" s="75">
        <v>5140150</v>
      </c>
      <c r="I238" s="76" t="s">
        <v>968</v>
      </c>
      <c r="J238" s="72">
        <v>1</v>
      </c>
      <c r="K238" s="57" t="s">
        <v>878</v>
      </c>
      <c r="L238" s="57">
        <v>5190007</v>
      </c>
      <c r="M238" s="57" t="s">
        <v>940</v>
      </c>
      <c r="N238" s="72">
        <v>200</v>
      </c>
    </row>
    <row r="239" spans="1:18" s="57" customFormat="1" x14ac:dyDescent="0.15">
      <c r="A239" s="6">
        <v>563</v>
      </c>
      <c r="B239" s="57">
        <v>6</v>
      </c>
      <c r="C239" s="8" t="s">
        <v>1082</v>
      </c>
      <c r="D239" s="8"/>
      <c r="E239" s="8" t="s">
        <v>288</v>
      </c>
      <c r="F239" s="8">
        <v>2000</v>
      </c>
      <c r="G239" s="57" t="s">
        <v>878</v>
      </c>
      <c r="H239" s="75">
        <v>5140149</v>
      </c>
      <c r="I239" s="76" t="s">
        <v>969</v>
      </c>
      <c r="J239" s="72">
        <v>1</v>
      </c>
      <c r="K239" s="57" t="s">
        <v>878</v>
      </c>
      <c r="L239" s="73">
        <v>5120887</v>
      </c>
      <c r="M239" s="74" t="s">
        <v>915</v>
      </c>
      <c r="N239" s="72">
        <v>20</v>
      </c>
      <c r="O239" s="57" t="s">
        <v>878</v>
      </c>
      <c r="P239" s="73">
        <v>5120885</v>
      </c>
      <c r="Q239" s="74" t="s">
        <v>904</v>
      </c>
      <c r="R239" s="57">
        <v>20</v>
      </c>
    </row>
    <row r="240" spans="1:18" s="57" customFormat="1" x14ac:dyDescent="0.15">
      <c r="A240" s="6">
        <v>563</v>
      </c>
      <c r="B240" s="57">
        <v>7</v>
      </c>
      <c r="C240" s="8" t="s">
        <v>1083</v>
      </c>
      <c r="D240" s="8"/>
      <c r="E240" s="8" t="s">
        <v>288</v>
      </c>
      <c r="F240" s="8">
        <v>3000</v>
      </c>
      <c r="G240" s="57" t="s">
        <v>878</v>
      </c>
      <c r="H240" s="75">
        <v>5140149</v>
      </c>
      <c r="I240" s="76" t="s">
        <v>969</v>
      </c>
      <c r="J240" s="72">
        <v>1</v>
      </c>
      <c r="K240" s="57" t="s">
        <v>874</v>
      </c>
      <c r="L240" s="57">
        <v>5120891</v>
      </c>
      <c r="M240" s="57" t="s">
        <v>887</v>
      </c>
      <c r="N240" s="72">
        <v>100</v>
      </c>
      <c r="O240" s="70" t="s">
        <v>52</v>
      </c>
      <c r="P240" s="70">
        <v>5120881</v>
      </c>
      <c r="Q240" s="70" t="s">
        <v>888</v>
      </c>
      <c r="R240" s="70">
        <v>10</v>
      </c>
    </row>
    <row r="241" spans="1:18" s="57" customFormat="1" x14ac:dyDescent="0.15">
      <c r="A241" s="6">
        <v>565</v>
      </c>
      <c r="B241" s="57">
        <v>1</v>
      </c>
      <c r="C241" s="57" t="s">
        <v>1084</v>
      </c>
      <c r="E241" s="57" t="s">
        <v>970</v>
      </c>
      <c r="F241" s="57">
        <v>1</v>
      </c>
      <c r="G241" s="57" t="s">
        <v>878</v>
      </c>
      <c r="H241" s="57">
        <v>5100033</v>
      </c>
      <c r="I241" s="57" t="s">
        <v>875</v>
      </c>
      <c r="J241" s="72">
        <v>4</v>
      </c>
      <c r="K241" s="57" t="s">
        <v>878</v>
      </c>
      <c r="L241" s="57">
        <v>5100035</v>
      </c>
      <c r="M241" s="57" t="s">
        <v>876</v>
      </c>
      <c r="N241" s="72">
        <v>4</v>
      </c>
      <c r="O241" s="70" t="s">
        <v>74</v>
      </c>
      <c r="P241" s="70"/>
      <c r="Q241" s="70" t="s">
        <v>900</v>
      </c>
      <c r="R241" s="71">
        <v>50</v>
      </c>
    </row>
    <row r="242" spans="1:18" s="57" customFormat="1" x14ac:dyDescent="0.15">
      <c r="A242" s="6">
        <v>565</v>
      </c>
      <c r="B242" s="57">
        <v>2</v>
      </c>
      <c r="C242" s="57" t="s">
        <v>1085</v>
      </c>
      <c r="E242" s="57" t="s">
        <v>971</v>
      </c>
      <c r="F242" s="57">
        <v>1</v>
      </c>
      <c r="G242" s="70" t="s">
        <v>52</v>
      </c>
      <c r="H242" s="70">
        <v>5140104</v>
      </c>
      <c r="I242" s="70" t="s">
        <v>339</v>
      </c>
      <c r="J242" s="71">
        <v>5</v>
      </c>
      <c r="K242" s="70" t="s">
        <v>878</v>
      </c>
      <c r="L242" s="70">
        <v>5120204</v>
      </c>
      <c r="M242" s="70" t="s">
        <v>972</v>
      </c>
      <c r="N242" s="70">
        <v>5</v>
      </c>
      <c r="O242" s="70" t="s">
        <v>74</v>
      </c>
      <c r="P242" s="70"/>
      <c r="Q242" s="70" t="s">
        <v>973</v>
      </c>
      <c r="R242" s="71">
        <v>75</v>
      </c>
    </row>
    <row r="243" spans="1:18" s="57" customFormat="1" x14ac:dyDescent="0.15">
      <c r="A243" s="6">
        <v>565</v>
      </c>
      <c r="B243" s="57">
        <v>3</v>
      </c>
      <c r="C243" s="57" t="s">
        <v>1086</v>
      </c>
      <c r="E243" s="57" t="s">
        <v>974</v>
      </c>
      <c r="F243" s="57">
        <v>1</v>
      </c>
      <c r="G243" s="57" t="s">
        <v>874</v>
      </c>
      <c r="H243" s="57">
        <v>5140107</v>
      </c>
      <c r="I243" s="57" t="s">
        <v>883</v>
      </c>
      <c r="J243" s="72">
        <v>5</v>
      </c>
      <c r="K243" s="57" t="s">
        <v>874</v>
      </c>
      <c r="L243" s="57">
        <v>5120205</v>
      </c>
      <c r="M243" s="57" t="s">
        <v>884</v>
      </c>
      <c r="N243" s="72">
        <v>5</v>
      </c>
      <c r="O243" s="70" t="s">
        <v>74</v>
      </c>
      <c r="P243" s="70"/>
      <c r="Q243" s="70" t="s">
        <v>966</v>
      </c>
      <c r="R243" s="71">
        <v>100</v>
      </c>
    </row>
    <row r="244" spans="1:18" s="57" customFormat="1" x14ac:dyDescent="0.15">
      <c r="A244" s="6">
        <v>566</v>
      </c>
      <c r="B244" s="57">
        <v>1</v>
      </c>
      <c r="C244" s="8" t="s">
        <v>297</v>
      </c>
      <c r="D244" s="8"/>
      <c r="E244" s="8" t="s">
        <v>288</v>
      </c>
      <c r="F244" s="8">
        <v>30</v>
      </c>
      <c r="G244" s="57" t="s">
        <v>878</v>
      </c>
      <c r="H244" s="57">
        <v>5100033</v>
      </c>
      <c r="I244" s="57" t="s">
        <v>875</v>
      </c>
      <c r="J244" s="72">
        <v>4</v>
      </c>
      <c r="K244" s="57" t="s">
        <v>878</v>
      </c>
      <c r="L244" s="57">
        <v>5100035</v>
      </c>
      <c r="M244" s="57" t="s">
        <v>876</v>
      </c>
      <c r="N244" s="72">
        <v>4</v>
      </c>
      <c r="O244" s="70" t="s">
        <v>74</v>
      </c>
      <c r="P244" s="70"/>
      <c r="Q244" s="70" t="s">
        <v>900</v>
      </c>
      <c r="R244" s="71">
        <v>50</v>
      </c>
    </row>
    <row r="245" spans="1:18" s="57" customFormat="1" x14ac:dyDescent="0.15">
      <c r="A245" s="6">
        <v>566</v>
      </c>
      <c r="B245" s="57">
        <v>2</v>
      </c>
      <c r="C245" s="8" t="s">
        <v>477</v>
      </c>
      <c r="D245" s="8"/>
      <c r="E245" s="8" t="s">
        <v>288</v>
      </c>
      <c r="F245" s="8">
        <v>100</v>
      </c>
      <c r="G245" s="57" t="s">
        <v>874</v>
      </c>
      <c r="H245" s="75">
        <v>5140144</v>
      </c>
      <c r="I245" s="76" t="s">
        <v>975</v>
      </c>
      <c r="J245" s="72">
        <v>1</v>
      </c>
      <c r="K245" s="70" t="s">
        <v>878</v>
      </c>
      <c r="L245" s="70">
        <v>5120204</v>
      </c>
      <c r="M245" s="70" t="s">
        <v>963</v>
      </c>
      <c r="N245" s="70">
        <v>10</v>
      </c>
      <c r="O245" s="70" t="s">
        <v>74</v>
      </c>
      <c r="P245" s="70"/>
      <c r="Q245" s="70" t="s">
        <v>900</v>
      </c>
      <c r="R245" s="71">
        <v>50</v>
      </c>
    </row>
    <row r="246" spans="1:18" s="57" customFormat="1" x14ac:dyDescent="0.15">
      <c r="A246" s="6">
        <v>566</v>
      </c>
      <c r="B246" s="57">
        <v>3</v>
      </c>
      <c r="C246" s="8" t="s">
        <v>478</v>
      </c>
      <c r="D246" s="8"/>
      <c r="E246" s="8" t="s">
        <v>288</v>
      </c>
      <c r="F246" s="8">
        <v>300</v>
      </c>
      <c r="G246" s="57" t="s">
        <v>874</v>
      </c>
      <c r="H246" s="75">
        <v>5140146</v>
      </c>
      <c r="I246" s="76" t="s">
        <v>964</v>
      </c>
      <c r="J246" s="72">
        <v>1</v>
      </c>
      <c r="K246" s="57" t="s">
        <v>878</v>
      </c>
      <c r="L246" s="75">
        <v>5140147</v>
      </c>
      <c r="M246" s="76" t="s">
        <v>965</v>
      </c>
      <c r="N246" s="72">
        <v>1</v>
      </c>
      <c r="O246" s="70" t="s">
        <v>74</v>
      </c>
      <c r="P246" s="70"/>
      <c r="Q246" s="70" t="s">
        <v>976</v>
      </c>
      <c r="R246" s="71">
        <v>100</v>
      </c>
    </row>
    <row r="247" spans="1:18" s="57" customFormat="1" x14ac:dyDescent="0.15">
      <c r="A247" s="6">
        <v>566</v>
      </c>
      <c r="B247" s="57">
        <v>4</v>
      </c>
      <c r="C247" s="8" t="s">
        <v>479</v>
      </c>
      <c r="D247" s="8"/>
      <c r="E247" s="8" t="s">
        <v>288</v>
      </c>
      <c r="F247" s="8">
        <v>500</v>
      </c>
      <c r="G247" s="57" t="s">
        <v>878</v>
      </c>
      <c r="H247" s="75">
        <v>5140148</v>
      </c>
      <c r="I247" s="76" t="s">
        <v>967</v>
      </c>
      <c r="J247" s="72">
        <v>1</v>
      </c>
      <c r="K247" s="57" t="s">
        <v>874</v>
      </c>
      <c r="L247" s="57">
        <v>5140107</v>
      </c>
      <c r="M247" s="57" t="s">
        <v>883</v>
      </c>
      <c r="N247" s="72">
        <v>15</v>
      </c>
      <c r="O247" s="57" t="s">
        <v>874</v>
      </c>
      <c r="P247" s="57">
        <v>5120205</v>
      </c>
      <c r="Q247" s="57" t="s">
        <v>890</v>
      </c>
      <c r="R247" s="72">
        <v>15</v>
      </c>
    </row>
    <row r="248" spans="1:18" s="57" customFormat="1" x14ac:dyDescent="0.15">
      <c r="A248" s="6">
        <v>566</v>
      </c>
      <c r="B248" s="57">
        <v>5</v>
      </c>
      <c r="C248" s="8" t="s">
        <v>480</v>
      </c>
      <c r="D248" s="8"/>
      <c r="E248" s="8" t="s">
        <v>288</v>
      </c>
      <c r="F248" s="8">
        <v>1000</v>
      </c>
      <c r="G248" s="57" t="s">
        <v>874</v>
      </c>
      <c r="H248" s="75">
        <v>5140150</v>
      </c>
      <c r="I248" s="76" t="s">
        <v>977</v>
      </c>
      <c r="J248" s="72">
        <v>1</v>
      </c>
      <c r="K248" s="57" t="s">
        <v>878</v>
      </c>
      <c r="L248" s="57">
        <v>5190007</v>
      </c>
      <c r="M248" s="57" t="s">
        <v>886</v>
      </c>
      <c r="N248" s="72">
        <v>200</v>
      </c>
    </row>
    <row r="249" spans="1:18" s="57" customFormat="1" x14ac:dyDescent="0.15">
      <c r="A249" s="6">
        <v>566</v>
      </c>
      <c r="B249" s="57">
        <v>6</v>
      </c>
      <c r="C249" s="8" t="s">
        <v>1082</v>
      </c>
      <c r="D249" s="8"/>
      <c r="E249" s="8" t="s">
        <v>288</v>
      </c>
      <c r="F249" s="8">
        <v>2000</v>
      </c>
      <c r="G249" s="57" t="s">
        <v>878</v>
      </c>
      <c r="H249" s="75">
        <v>5140149</v>
      </c>
      <c r="I249" s="76" t="s">
        <v>969</v>
      </c>
      <c r="J249" s="72">
        <v>1</v>
      </c>
      <c r="K249" s="57" t="s">
        <v>878</v>
      </c>
      <c r="L249" s="73">
        <v>5120887</v>
      </c>
      <c r="M249" s="74" t="s">
        <v>725</v>
      </c>
      <c r="N249" s="72">
        <v>20</v>
      </c>
      <c r="O249" s="57" t="s">
        <v>878</v>
      </c>
      <c r="P249" s="73">
        <v>5120885</v>
      </c>
      <c r="Q249" s="74" t="s">
        <v>899</v>
      </c>
      <c r="R249" s="57">
        <v>20</v>
      </c>
    </row>
    <row r="250" spans="1:18" s="57" customFormat="1" x14ac:dyDescent="0.15">
      <c r="A250" s="6">
        <v>566</v>
      </c>
      <c r="B250" s="57">
        <v>7</v>
      </c>
      <c r="C250" s="8" t="s">
        <v>1083</v>
      </c>
      <c r="D250" s="8"/>
      <c r="E250" s="8" t="s">
        <v>288</v>
      </c>
      <c r="F250" s="8">
        <v>3000</v>
      </c>
      <c r="G250" s="57" t="s">
        <v>874</v>
      </c>
      <c r="H250" s="75">
        <v>5140149</v>
      </c>
      <c r="I250" s="76" t="s">
        <v>978</v>
      </c>
      <c r="J250" s="72">
        <v>1</v>
      </c>
      <c r="K250" s="57" t="s">
        <v>878</v>
      </c>
      <c r="L250" s="57">
        <v>5120891</v>
      </c>
      <c r="M250" s="57" t="s">
        <v>929</v>
      </c>
      <c r="N250" s="72">
        <v>100</v>
      </c>
      <c r="O250" s="70" t="s">
        <v>52</v>
      </c>
      <c r="P250" s="70">
        <v>5120881</v>
      </c>
      <c r="Q250" s="70" t="s">
        <v>888</v>
      </c>
      <c r="R250" s="70">
        <v>10</v>
      </c>
    </row>
    <row r="251" spans="1:18" s="57" customFormat="1" x14ac:dyDescent="0.15">
      <c r="A251" s="6">
        <v>568</v>
      </c>
      <c r="B251" s="57">
        <v>1</v>
      </c>
      <c r="C251" s="57" t="s">
        <v>1084</v>
      </c>
      <c r="E251" s="57" t="s">
        <v>970</v>
      </c>
      <c r="F251" s="57">
        <v>1</v>
      </c>
      <c r="G251" s="57" t="s">
        <v>878</v>
      </c>
      <c r="H251" s="57">
        <v>5100033</v>
      </c>
      <c r="I251" s="57" t="s">
        <v>875</v>
      </c>
      <c r="J251" s="72">
        <v>4</v>
      </c>
      <c r="K251" s="57" t="s">
        <v>874</v>
      </c>
      <c r="L251" s="57">
        <v>5100035</v>
      </c>
      <c r="M251" s="57" t="s">
        <v>876</v>
      </c>
      <c r="N251" s="72">
        <v>4</v>
      </c>
      <c r="O251" s="70" t="s">
        <v>74</v>
      </c>
      <c r="P251" s="70"/>
      <c r="Q251" s="70" t="s">
        <v>941</v>
      </c>
      <c r="R251" s="71">
        <v>50</v>
      </c>
    </row>
    <row r="252" spans="1:18" s="57" customFormat="1" x14ac:dyDescent="0.15">
      <c r="A252" s="6">
        <v>568</v>
      </c>
      <c r="B252" s="57">
        <v>2</v>
      </c>
      <c r="C252" s="57" t="s">
        <v>1085</v>
      </c>
      <c r="E252" s="57" t="s">
        <v>971</v>
      </c>
      <c r="F252" s="57">
        <v>1</v>
      </c>
      <c r="G252" s="70" t="s">
        <v>52</v>
      </c>
      <c r="H252" s="70">
        <v>5140104</v>
      </c>
      <c r="I252" s="70" t="s">
        <v>339</v>
      </c>
      <c r="J252" s="71">
        <v>5</v>
      </c>
      <c r="K252" s="70" t="s">
        <v>878</v>
      </c>
      <c r="L252" s="70">
        <v>5120204</v>
      </c>
      <c r="M252" s="70" t="s">
        <v>972</v>
      </c>
      <c r="N252" s="70">
        <v>5</v>
      </c>
      <c r="O252" s="70" t="s">
        <v>74</v>
      </c>
      <c r="P252" s="70"/>
      <c r="Q252" s="70" t="s">
        <v>979</v>
      </c>
      <c r="R252" s="71">
        <v>75</v>
      </c>
    </row>
    <row r="253" spans="1:18" s="57" customFormat="1" x14ac:dyDescent="0.15">
      <c r="A253" s="6">
        <v>568</v>
      </c>
      <c r="B253" s="57">
        <v>3</v>
      </c>
      <c r="C253" s="57" t="s">
        <v>1086</v>
      </c>
      <c r="E253" s="57" t="s">
        <v>974</v>
      </c>
      <c r="F253" s="57">
        <v>1</v>
      </c>
      <c r="G253" s="57" t="s">
        <v>878</v>
      </c>
      <c r="H253" s="57">
        <v>5140107</v>
      </c>
      <c r="I253" s="57" t="s">
        <v>889</v>
      </c>
      <c r="J253" s="72">
        <v>5</v>
      </c>
      <c r="K253" s="57" t="s">
        <v>874</v>
      </c>
      <c r="L253" s="57">
        <v>5120205</v>
      </c>
      <c r="M253" s="57" t="s">
        <v>884</v>
      </c>
      <c r="N253" s="72">
        <v>5</v>
      </c>
      <c r="O253" s="70" t="s">
        <v>74</v>
      </c>
      <c r="P253" s="70"/>
      <c r="Q253" s="70" t="s">
        <v>966</v>
      </c>
      <c r="R253" s="71">
        <v>100</v>
      </c>
    </row>
    <row r="254" spans="1:18" s="57" customFormat="1" x14ac:dyDescent="0.15">
      <c r="A254" s="6">
        <v>569</v>
      </c>
      <c r="B254" s="57">
        <v>1</v>
      </c>
      <c r="C254" s="8" t="s">
        <v>297</v>
      </c>
      <c r="D254" s="8"/>
      <c r="E254" s="8" t="s">
        <v>288</v>
      </c>
      <c r="F254" s="8">
        <v>30</v>
      </c>
      <c r="G254" s="57" t="s">
        <v>878</v>
      </c>
      <c r="H254" s="57">
        <v>5100033</v>
      </c>
      <c r="I254" s="57" t="s">
        <v>875</v>
      </c>
      <c r="J254" s="72">
        <v>4</v>
      </c>
      <c r="K254" s="57" t="s">
        <v>878</v>
      </c>
      <c r="L254" s="57">
        <v>5100035</v>
      </c>
      <c r="M254" s="57" t="s">
        <v>876</v>
      </c>
      <c r="N254" s="72">
        <v>4</v>
      </c>
      <c r="O254" s="70" t="s">
        <v>74</v>
      </c>
      <c r="P254" s="70"/>
      <c r="Q254" s="70" t="s">
        <v>941</v>
      </c>
      <c r="R254" s="71">
        <v>50</v>
      </c>
    </row>
    <row r="255" spans="1:18" s="57" customFormat="1" x14ac:dyDescent="0.15">
      <c r="A255" s="6">
        <v>569</v>
      </c>
      <c r="B255" s="57">
        <v>2</v>
      </c>
      <c r="C255" s="8" t="s">
        <v>477</v>
      </c>
      <c r="D255" s="8"/>
      <c r="E255" s="8" t="s">
        <v>288</v>
      </c>
      <c r="F255" s="8">
        <v>100</v>
      </c>
      <c r="G255" s="57" t="s">
        <v>878</v>
      </c>
      <c r="H255" s="75">
        <v>5140145</v>
      </c>
      <c r="I255" s="76" t="s">
        <v>980</v>
      </c>
      <c r="J255" s="72">
        <v>1</v>
      </c>
      <c r="K255" s="70" t="s">
        <v>878</v>
      </c>
      <c r="L255" s="70">
        <v>5120204</v>
      </c>
      <c r="M255" s="70" t="s">
        <v>963</v>
      </c>
      <c r="N255" s="70">
        <v>10</v>
      </c>
      <c r="O255" s="70" t="s">
        <v>74</v>
      </c>
      <c r="P255" s="70"/>
      <c r="Q255" s="70" t="s">
        <v>900</v>
      </c>
      <c r="R255" s="71">
        <v>50</v>
      </c>
    </row>
    <row r="256" spans="1:18" s="57" customFormat="1" x14ac:dyDescent="0.15">
      <c r="A256" s="6">
        <v>569</v>
      </c>
      <c r="B256" s="57">
        <v>3</v>
      </c>
      <c r="C256" s="8" t="s">
        <v>478</v>
      </c>
      <c r="D256" s="8"/>
      <c r="E256" s="8" t="s">
        <v>288</v>
      </c>
      <c r="F256" s="8">
        <v>300</v>
      </c>
      <c r="G256" s="57" t="s">
        <v>874</v>
      </c>
      <c r="H256" s="75">
        <v>5140146</v>
      </c>
      <c r="I256" s="76" t="s">
        <v>981</v>
      </c>
      <c r="J256" s="72">
        <v>1</v>
      </c>
      <c r="K256" s="57" t="s">
        <v>878</v>
      </c>
      <c r="L256" s="75">
        <v>5140147</v>
      </c>
      <c r="M256" s="76" t="s">
        <v>965</v>
      </c>
      <c r="N256" s="72">
        <v>1</v>
      </c>
      <c r="O256" s="70" t="s">
        <v>74</v>
      </c>
      <c r="P256" s="70"/>
      <c r="Q256" s="70" t="s">
        <v>966</v>
      </c>
      <c r="R256" s="71">
        <v>100</v>
      </c>
    </row>
    <row r="257" spans="1:18" s="57" customFormat="1" x14ac:dyDescent="0.15">
      <c r="A257" s="6">
        <v>569</v>
      </c>
      <c r="B257" s="57">
        <v>4</v>
      </c>
      <c r="C257" s="8" t="s">
        <v>479</v>
      </c>
      <c r="D257" s="8"/>
      <c r="E257" s="8" t="s">
        <v>288</v>
      </c>
      <c r="F257" s="8">
        <v>500</v>
      </c>
      <c r="G257" s="57" t="s">
        <v>874</v>
      </c>
      <c r="H257" s="75">
        <v>5140148</v>
      </c>
      <c r="I257" s="76" t="s">
        <v>982</v>
      </c>
      <c r="J257" s="72">
        <v>1</v>
      </c>
      <c r="K257" s="57" t="s">
        <v>878</v>
      </c>
      <c r="L257" s="57">
        <v>5140107</v>
      </c>
      <c r="M257" s="57" t="s">
        <v>889</v>
      </c>
      <c r="N257" s="72">
        <v>15</v>
      </c>
      <c r="O257" s="57" t="s">
        <v>878</v>
      </c>
      <c r="P257" s="57">
        <v>5120205</v>
      </c>
      <c r="Q257" s="57" t="s">
        <v>890</v>
      </c>
      <c r="R257" s="72">
        <v>15</v>
      </c>
    </row>
    <row r="258" spans="1:18" s="57" customFormat="1" x14ac:dyDescent="0.15">
      <c r="A258" s="6">
        <v>569</v>
      </c>
      <c r="B258" s="57">
        <v>5</v>
      </c>
      <c r="C258" s="8" t="s">
        <v>480</v>
      </c>
      <c r="D258" s="8"/>
      <c r="E258" s="8" t="s">
        <v>288</v>
      </c>
      <c r="F258" s="8">
        <v>1000</v>
      </c>
      <c r="G258" s="57" t="s">
        <v>874</v>
      </c>
      <c r="H258" s="75">
        <v>5140150</v>
      </c>
      <c r="I258" s="76" t="s">
        <v>977</v>
      </c>
      <c r="J258" s="72">
        <v>1</v>
      </c>
      <c r="K258" s="57" t="s">
        <v>878</v>
      </c>
      <c r="L258" s="57">
        <v>5190007</v>
      </c>
      <c r="M258" s="57" t="s">
        <v>886</v>
      </c>
      <c r="N258" s="72">
        <v>200</v>
      </c>
    </row>
    <row r="259" spans="1:18" s="57" customFormat="1" x14ac:dyDescent="0.15">
      <c r="A259" s="6">
        <v>569</v>
      </c>
      <c r="B259" s="57">
        <v>6</v>
      </c>
      <c r="C259" s="8" t="s">
        <v>1082</v>
      </c>
      <c r="D259" s="8"/>
      <c r="E259" s="8" t="s">
        <v>288</v>
      </c>
      <c r="F259" s="8">
        <v>2000</v>
      </c>
      <c r="G259" s="57" t="s">
        <v>878</v>
      </c>
      <c r="H259" s="75">
        <v>5140149</v>
      </c>
      <c r="I259" s="76" t="s">
        <v>969</v>
      </c>
      <c r="J259" s="72">
        <v>1</v>
      </c>
      <c r="K259" s="57" t="s">
        <v>878</v>
      </c>
      <c r="L259" s="73">
        <v>5120887</v>
      </c>
      <c r="M259" s="74" t="s">
        <v>725</v>
      </c>
      <c r="N259" s="72">
        <v>20</v>
      </c>
      <c r="O259" s="57" t="s">
        <v>878</v>
      </c>
      <c r="P259" s="73">
        <v>5120885</v>
      </c>
      <c r="Q259" s="74" t="s">
        <v>899</v>
      </c>
      <c r="R259" s="57">
        <v>20</v>
      </c>
    </row>
    <row r="260" spans="1:18" s="57" customFormat="1" x14ac:dyDescent="0.15">
      <c r="A260" s="6">
        <v>569</v>
      </c>
      <c r="B260" s="57">
        <v>7</v>
      </c>
      <c r="C260" s="8" t="s">
        <v>1083</v>
      </c>
      <c r="D260" s="8"/>
      <c r="E260" s="8" t="s">
        <v>288</v>
      </c>
      <c r="F260" s="8">
        <v>3000</v>
      </c>
      <c r="G260" s="57" t="s">
        <v>878</v>
      </c>
      <c r="H260" s="75">
        <v>5140149</v>
      </c>
      <c r="I260" s="76" t="s">
        <v>969</v>
      </c>
      <c r="J260" s="72">
        <v>1</v>
      </c>
      <c r="K260" s="57" t="s">
        <v>878</v>
      </c>
      <c r="L260" s="57">
        <v>5120891</v>
      </c>
      <c r="M260" s="57" t="s">
        <v>887</v>
      </c>
      <c r="N260" s="72">
        <v>100</v>
      </c>
      <c r="O260" s="70" t="s">
        <v>52</v>
      </c>
      <c r="P260" s="70">
        <v>5120881</v>
      </c>
      <c r="Q260" s="70" t="s">
        <v>888</v>
      </c>
      <c r="R260" s="70">
        <v>10</v>
      </c>
    </row>
    <row r="261" spans="1:18" s="57" customFormat="1" x14ac:dyDescent="0.15">
      <c r="A261" s="6">
        <v>571</v>
      </c>
      <c r="B261" s="57">
        <v>1</v>
      </c>
      <c r="C261" s="57" t="s">
        <v>1084</v>
      </c>
      <c r="E261" s="57" t="s">
        <v>970</v>
      </c>
      <c r="F261" s="57">
        <v>1</v>
      </c>
      <c r="G261" s="57" t="s">
        <v>878</v>
      </c>
      <c r="H261" s="57">
        <v>5100033</v>
      </c>
      <c r="I261" s="57" t="s">
        <v>875</v>
      </c>
      <c r="J261" s="72">
        <v>4</v>
      </c>
      <c r="K261" s="57" t="s">
        <v>874</v>
      </c>
      <c r="L261" s="57">
        <v>5100035</v>
      </c>
      <c r="M261" s="57" t="s">
        <v>876</v>
      </c>
      <c r="N261" s="72">
        <v>4</v>
      </c>
      <c r="O261" s="70" t="s">
        <v>74</v>
      </c>
      <c r="P261" s="70"/>
      <c r="Q261" s="70" t="s">
        <v>900</v>
      </c>
      <c r="R261" s="71">
        <v>50</v>
      </c>
    </row>
    <row r="262" spans="1:18" s="57" customFormat="1" x14ac:dyDescent="0.15">
      <c r="A262" s="6">
        <v>571</v>
      </c>
      <c r="B262" s="57">
        <v>2</v>
      </c>
      <c r="C262" s="57" t="s">
        <v>1085</v>
      </c>
      <c r="E262" s="57" t="s">
        <v>971</v>
      </c>
      <c r="F262" s="57">
        <v>1</v>
      </c>
      <c r="G262" s="70" t="s">
        <v>52</v>
      </c>
      <c r="H262" s="70">
        <v>5140104</v>
      </c>
      <c r="I262" s="70" t="s">
        <v>339</v>
      </c>
      <c r="J262" s="71">
        <v>5</v>
      </c>
      <c r="K262" s="70" t="s">
        <v>878</v>
      </c>
      <c r="L262" s="70">
        <v>5120204</v>
      </c>
      <c r="M262" s="70" t="s">
        <v>983</v>
      </c>
      <c r="N262" s="70">
        <v>5</v>
      </c>
      <c r="O262" s="70" t="s">
        <v>74</v>
      </c>
      <c r="P262" s="70"/>
      <c r="Q262" s="70" t="s">
        <v>979</v>
      </c>
      <c r="R262" s="71">
        <v>75</v>
      </c>
    </row>
    <row r="263" spans="1:18" s="57" customFormat="1" x14ac:dyDescent="0.15">
      <c r="A263" s="6">
        <v>571</v>
      </c>
      <c r="B263" s="57">
        <v>3</v>
      </c>
      <c r="C263" s="57" t="s">
        <v>1086</v>
      </c>
      <c r="E263" s="57" t="s">
        <v>974</v>
      </c>
      <c r="F263" s="57">
        <v>1</v>
      </c>
      <c r="G263" s="57" t="s">
        <v>878</v>
      </c>
      <c r="H263" s="57">
        <v>5140107</v>
      </c>
      <c r="I263" s="57" t="s">
        <v>883</v>
      </c>
      <c r="J263" s="72">
        <v>5</v>
      </c>
      <c r="K263" s="57" t="s">
        <v>878</v>
      </c>
      <c r="L263" s="57">
        <v>5120205</v>
      </c>
      <c r="M263" s="57" t="s">
        <v>890</v>
      </c>
      <c r="N263" s="72">
        <v>5</v>
      </c>
      <c r="O263" s="70" t="s">
        <v>74</v>
      </c>
      <c r="P263" s="70"/>
      <c r="Q263" s="70" t="s">
        <v>966</v>
      </c>
      <c r="R263" s="71">
        <v>100</v>
      </c>
    </row>
    <row r="264" spans="1:18" s="57" customFormat="1" x14ac:dyDescent="0.15">
      <c r="A264" s="6">
        <v>572</v>
      </c>
      <c r="B264" s="57">
        <v>1</v>
      </c>
      <c r="C264" s="8" t="s">
        <v>297</v>
      </c>
      <c r="D264" s="8"/>
      <c r="E264" s="8" t="s">
        <v>288</v>
      </c>
      <c r="F264" s="8">
        <v>30</v>
      </c>
      <c r="G264" s="57" t="s">
        <v>878</v>
      </c>
      <c r="H264" s="57">
        <v>5100033</v>
      </c>
      <c r="I264" s="57" t="s">
        <v>875</v>
      </c>
      <c r="J264" s="72">
        <v>4</v>
      </c>
      <c r="K264" s="57" t="s">
        <v>874</v>
      </c>
      <c r="L264" s="57">
        <v>5100035</v>
      </c>
      <c r="M264" s="57" t="s">
        <v>876</v>
      </c>
      <c r="N264" s="72">
        <v>4</v>
      </c>
      <c r="O264" s="70" t="s">
        <v>74</v>
      </c>
      <c r="P264" s="70"/>
      <c r="Q264" s="70" t="s">
        <v>900</v>
      </c>
      <c r="R264" s="71">
        <v>50</v>
      </c>
    </row>
    <row r="265" spans="1:18" s="57" customFormat="1" x14ac:dyDescent="0.15">
      <c r="A265" s="6">
        <v>572</v>
      </c>
      <c r="B265" s="57">
        <v>2</v>
      </c>
      <c r="C265" s="8" t="s">
        <v>477</v>
      </c>
      <c r="D265" s="8"/>
      <c r="E265" s="8" t="s">
        <v>288</v>
      </c>
      <c r="F265" s="8">
        <v>100</v>
      </c>
      <c r="G265" s="57" t="s">
        <v>878</v>
      </c>
      <c r="H265" s="75">
        <v>5140142</v>
      </c>
      <c r="I265" s="76" t="s">
        <v>984</v>
      </c>
      <c r="J265" s="72">
        <v>1</v>
      </c>
      <c r="K265" s="70" t="s">
        <v>878</v>
      </c>
      <c r="L265" s="70">
        <v>5120204</v>
      </c>
      <c r="M265" s="70" t="s">
        <v>963</v>
      </c>
      <c r="N265" s="70">
        <v>10</v>
      </c>
      <c r="O265" s="70" t="s">
        <v>74</v>
      </c>
      <c r="P265" s="70"/>
      <c r="Q265" s="70" t="s">
        <v>941</v>
      </c>
      <c r="R265" s="71">
        <v>50</v>
      </c>
    </row>
    <row r="266" spans="1:18" s="57" customFormat="1" x14ac:dyDescent="0.15">
      <c r="A266" s="6">
        <v>572</v>
      </c>
      <c r="B266" s="57">
        <v>3</v>
      </c>
      <c r="C266" s="8" t="s">
        <v>478</v>
      </c>
      <c r="D266" s="8"/>
      <c r="E266" s="8" t="s">
        <v>288</v>
      </c>
      <c r="F266" s="8">
        <v>300</v>
      </c>
      <c r="G266" s="57" t="s">
        <v>878</v>
      </c>
      <c r="H266" s="75">
        <v>5140146</v>
      </c>
      <c r="I266" s="76" t="s">
        <v>981</v>
      </c>
      <c r="J266" s="72">
        <v>1</v>
      </c>
      <c r="K266" s="57" t="s">
        <v>874</v>
      </c>
      <c r="L266" s="75">
        <v>5140147</v>
      </c>
      <c r="M266" s="76" t="s">
        <v>965</v>
      </c>
      <c r="N266" s="72">
        <v>1</v>
      </c>
      <c r="O266" s="70" t="s">
        <v>74</v>
      </c>
      <c r="P266" s="70"/>
      <c r="Q266" s="70" t="s">
        <v>966</v>
      </c>
      <c r="R266" s="71">
        <v>100</v>
      </c>
    </row>
    <row r="267" spans="1:18" s="57" customFormat="1" x14ac:dyDescent="0.15">
      <c r="A267" s="6">
        <v>572</v>
      </c>
      <c r="B267" s="57">
        <v>4</v>
      </c>
      <c r="C267" s="8" t="s">
        <v>479</v>
      </c>
      <c r="D267" s="8"/>
      <c r="E267" s="8" t="s">
        <v>288</v>
      </c>
      <c r="F267" s="8">
        <v>500</v>
      </c>
      <c r="G267" s="57" t="s">
        <v>874</v>
      </c>
      <c r="H267" s="75">
        <v>5140148</v>
      </c>
      <c r="I267" s="76" t="s">
        <v>967</v>
      </c>
      <c r="J267" s="72">
        <v>1</v>
      </c>
      <c r="K267" s="57" t="s">
        <v>878</v>
      </c>
      <c r="L267" s="57">
        <v>5140107</v>
      </c>
      <c r="M267" s="57" t="s">
        <v>889</v>
      </c>
      <c r="N267" s="72">
        <v>15</v>
      </c>
      <c r="O267" s="57" t="s">
        <v>874</v>
      </c>
      <c r="P267" s="57">
        <v>5120205</v>
      </c>
      <c r="Q267" s="57" t="s">
        <v>890</v>
      </c>
      <c r="R267" s="72">
        <v>15</v>
      </c>
    </row>
    <row r="268" spans="1:18" s="57" customFormat="1" x14ac:dyDescent="0.15">
      <c r="A268" s="6">
        <v>572</v>
      </c>
      <c r="B268" s="57">
        <v>5</v>
      </c>
      <c r="C268" s="8" t="s">
        <v>480</v>
      </c>
      <c r="D268" s="8"/>
      <c r="E268" s="8" t="s">
        <v>288</v>
      </c>
      <c r="F268" s="8">
        <v>1000</v>
      </c>
      <c r="G268" s="57" t="s">
        <v>878</v>
      </c>
      <c r="H268" s="75">
        <v>5140150</v>
      </c>
      <c r="I268" s="76" t="s">
        <v>968</v>
      </c>
      <c r="J268" s="72">
        <v>1</v>
      </c>
      <c r="K268" s="57" t="s">
        <v>878</v>
      </c>
      <c r="L268" s="57">
        <v>5190007</v>
      </c>
      <c r="M268" s="57" t="s">
        <v>886</v>
      </c>
      <c r="N268" s="72">
        <v>200</v>
      </c>
    </row>
    <row r="269" spans="1:18" s="57" customFormat="1" x14ac:dyDescent="0.15">
      <c r="A269" s="6">
        <v>572</v>
      </c>
      <c r="B269" s="57">
        <v>6</v>
      </c>
      <c r="C269" s="8" t="s">
        <v>1082</v>
      </c>
      <c r="D269" s="8"/>
      <c r="E269" s="8" t="s">
        <v>288</v>
      </c>
      <c r="F269" s="8">
        <v>2000</v>
      </c>
      <c r="G269" s="57" t="s">
        <v>878</v>
      </c>
      <c r="H269" s="75">
        <v>5140149</v>
      </c>
      <c r="I269" s="76" t="s">
        <v>969</v>
      </c>
      <c r="J269" s="72">
        <v>1</v>
      </c>
      <c r="K269" s="57" t="s">
        <v>878</v>
      </c>
      <c r="L269" s="73">
        <v>5120887</v>
      </c>
      <c r="M269" s="74" t="s">
        <v>915</v>
      </c>
      <c r="N269" s="72">
        <v>20</v>
      </c>
      <c r="O269" s="57" t="s">
        <v>878</v>
      </c>
      <c r="P269" s="73">
        <v>5120885</v>
      </c>
      <c r="Q269" s="74" t="s">
        <v>904</v>
      </c>
      <c r="R269" s="57">
        <v>20</v>
      </c>
    </row>
    <row r="270" spans="1:18" s="57" customFormat="1" x14ac:dyDescent="0.15">
      <c r="A270" s="6">
        <v>572</v>
      </c>
      <c r="B270" s="57">
        <v>7</v>
      </c>
      <c r="C270" s="8" t="s">
        <v>1083</v>
      </c>
      <c r="D270" s="8"/>
      <c r="E270" s="8" t="s">
        <v>288</v>
      </c>
      <c r="F270" s="8">
        <v>3000</v>
      </c>
      <c r="G270" s="57" t="s">
        <v>878</v>
      </c>
      <c r="H270" s="75">
        <v>5140149</v>
      </c>
      <c r="I270" s="76" t="s">
        <v>978</v>
      </c>
      <c r="J270" s="72">
        <v>1</v>
      </c>
      <c r="K270" s="57" t="s">
        <v>878</v>
      </c>
      <c r="L270" s="57">
        <v>5120891</v>
      </c>
      <c r="M270" s="57" t="s">
        <v>929</v>
      </c>
      <c r="N270" s="72">
        <v>100</v>
      </c>
      <c r="O270" s="70" t="s">
        <v>52</v>
      </c>
      <c r="P270" s="70">
        <v>5120881</v>
      </c>
      <c r="Q270" s="70" t="s">
        <v>905</v>
      </c>
      <c r="R270" s="70">
        <v>10</v>
      </c>
    </row>
    <row r="271" spans="1:18" s="57" customFormat="1" x14ac:dyDescent="0.15">
      <c r="A271" s="6">
        <v>574</v>
      </c>
      <c r="B271" s="57">
        <v>1</v>
      </c>
      <c r="C271" s="57" t="s">
        <v>1084</v>
      </c>
      <c r="E271" s="57" t="s">
        <v>970</v>
      </c>
      <c r="F271" s="57">
        <v>1</v>
      </c>
      <c r="G271" s="57" t="s">
        <v>874</v>
      </c>
      <c r="H271" s="57">
        <v>5100033</v>
      </c>
      <c r="I271" s="57" t="s">
        <v>875</v>
      </c>
      <c r="J271" s="72">
        <v>4</v>
      </c>
      <c r="K271" s="57" t="s">
        <v>878</v>
      </c>
      <c r="L271" s="57">
        <v>5100035</v>
      </c>
      <c r="M271" s="57" t="s">
        <v>876</v>
      </c>
      <c r="N271" s="72">
        <v>4</v>
      </c>
      <c r="O271" s="70" t="s">
        <v>74</v>
      </c>
      <c r="P271" s="70"/>
      <c r="Q271" s="70" t="s">
        <v>900</v>
      </c>
      <c r="R271" s="71">
        <v>50</v>
      </c>
    </row>
    <row r="272" spans="1:18" s="57" customFormat="1" x14ac:dyDescent="0.15">
      <c r="A272" s="6">
        <v>574</v>
      </c>
      <c r="B272" s="57">
        <v>2</v>
      </c>
      <c r="C272" s="57" t="s">
        <v>1085</v>
      </c>
      <c r="E272" s="57" t="s">
        <v>971</v>
      </c>
      <c r="F272" s="57">
        <v>1</v>
      </c>
      <c r="G272" s="70" t="s">
        <v>52</v>
      </c>
      <c r="H272" s="70">
        <v>5140104</v>
      </c>
      <c r="I272" s="70" t="s">
        <v>339</v>
      </c>
      <c r="J272" s="71">
        <v>5</v>
      </c>
      <c r="K272" s="70" t="s">
        <v>878</v>
      </c>
      <c r="L272" s="70">
        <v>5120204</v>
      </c>
      <c r="M272" s="70" t="s">
        <v>972</v>
      </c>
      <c r="N272" s="70">
        <v>5</v>
      </c>
      <c r="O272" s="70" t="s">
        <v>74</v>
      </c>
      <c r="P272" s="70"/>
      <c r="Q272" s="70" t="s">
        <v>973</v>
      </c>
      <c r="R272" s="71">
        <v>75</v>
      </c>
    </row>
    <row r="273" spans="1:21" s="57" customFormat="1" x14ac:dyDescent="0.15">
      <c r="A273" s="6">
        <v>574</v>
      </c>
      <c r="B273" s="57">
        <v>3</v>
      </c>
      <c r="C273" s="57" t="s">
        <v>1086</v>
      </c>
      <c r="E273" s="57" t="s">
        <v>974</v>
      </c>
      <c r="F273" s="57">
        <v>1</v>
      </c>
      <c r="G273" s="57" t="s">
        <v>878</v>
      </c>
      <c r="H273" s="57">
        <v>5140107</v>
      </c>
      <c r="I273" s="57" t="s">
        <v>883</v>
      </c>
      <c r="J273" s="72">
        <v>5</v>
      </c>
      <c r="K273" s="57" t="s">
        <v>874</v>
      </c>
      <c r="L273" s="57">
        <v>5120205</v>
      </c>
      <c r="M273" s="57" t="s">
        <v>890</v>
      </c>
      <c r="N273" s="72">
        <v>5</v>
      </c>
      <c r="O273" s="70" t="s">
        <v>74</v>
      </c>
      <c r="P273" s="70"/>
      <c r="Q273" s="70" t="s">
        <v>966</v>
      </c>
      <c r="R273" s="71">
        <v>100</v>
      </c>
    </row>
    <row r="274" spans="1:21" s="70" customFormat="1" x14ac:dyDescent="0.3">
      <c r="A274" s="70">
        <v>577</v>
      </c>
      <c r="B274" s="70">
        <v>1</v>
      </c>
      <c r="C274" s="70" t="str">
        <f t="shared" ref="C274:C301" si="6">"累计消费"&amp;F274&amp;"钻"</f>
        <v>累计消费500钻</v>
      </c>
      <c r="E274" s="70" t="s">
        <v>985</v>
      </c>
      <c r="F274" s="70">
        <v>500</v>
      </c>
      <c r="G274" s="70" t="s">
        <v>874</v>
      </c>
      <c r="H274" s="70">
        <v>5120204</v>
      </c>
      <c r="I274" s="70" t="s">
        <v>983</v>
      </c>
      <c r="J274" s="70">
        <v>5</v>
      </c>
      <c r="K274" s="70" t="s">
        <v>181</v>
      </c>
      <c r="M274" s="70" t="s">
        <v>938</v>
      </c>
      <c r="N274" s="71">
        <v>50000</v>
      </c>
      <c r="T274" s="77"/>
    </row>
    <row r="275" spans="1:21" s="70" customFormat="1" x14ac:dyDescent="0.3">
      <c r="A275" s="70">
        <v>577</v>
      </c>
      <c r="B275" s="70">
        <v>2</v>
      </c>
      <c r="C275" s="70" t="str">
        <f t="shared" si="6"/>
        <v>累计消费1000钻</v>
      </c>
      <c r="E275" s="70" t="s">
        <v>985</v>
      </c>
      <c r="F275" s="70">
        <v>1000</v>
      </c>
      <c r="G275" s="70" t="s">
        <v>878</v>
      </c>
      <c r="H275" s="73">
        <v>5120877</v>
      </c>
      <c r="I275" s="74" t="s">
        <v>273</v>
      </c>
      <c r="J275" s="70">
        <v>15</v>
      </c>
      <c r="K275" s="70" t="s">
        <v>181</v>
      </c>
      <c r="M275" s="70" t="s">
        <v>868</v>
      </c>
      <c r="N275" s="71">
        <v>70000</v>
      </c>
      <c r="T275" s="77"/>
      <c r="U275" s="77"/>
    </row>
    <row r="276" spans="1:21" s="70" customFormat="1" x14ac:dyDescent="0.3">
      <c r="A276" s="70">
        <v>577</v>
      </c>
      <c r="B276" s="70">
        <v>3</v>
      </c>
      <c r="C276" s="70" t="str">
        <f t="shared" si="6"/>
        <v>累计消费2000钻</v>
      </c>
      <c r="E276" s="70" t="s">
        <v>985</v>
      </c>
      <c r="F276" s="70">
        <v>2000</v>
      </c>
      <c r="G276" s="70" t="s">
        <v>52</v>
      </c>
      <c r="H276" s="70">
        <v>5120031</v>
      </c>
      <c r="I276" s="70" t="s">
        <v>231</v>
      </c>
      <c r="J276" s="71">
        <v>100</v>
      </c>
      <c r="K276" s="70" t="s">
        <v>181</v>
      </c>
      <c r="M276" s="70" t="s">
        <v>960</v>
      </c>
      <c r="N276" s="71">
        <v>100000</v>
      </c>
      <c r="T276" s="77"/>
      <c r="U276" s="77"/>
    </row>
    <row r="277" spans="1:21" s="70" customFormat="1" x14ac:dyDescent="0.3">
      <c r="A277" s="70">
        <v>577</v>
      </c>
      <c r="B277" s="70">
        <v>4</v>
      </c>
      <c r="C277" s="70" t="str">
        <f t="shared" si="6"/>
        <v>累计消费5000钻</v>
      </c>
      <c r="E277" s="70" t="s">
        <v>985</v>
      </c>
      <c r="F277" s="70">
        <v>5000</v>
      </c>
      <c r="G277" s="57" t="s">
        <v>878</v>
      </c>
      <c r="H277" s="57">
        <v>5120891</v>
      </c>
      <c r="I277" s="57" t="s">
        <v>887</v>
      </c>
      <c r="J277" s="72">
        <v>50</v>
      </c>
      <c r="K277" s="70" t="s">
        <v>181</v>
      </c>
      <c r="M277" s="70" t="s">
        <v>947</v>
      </c>
      <c r="N277" s="71">
        <v>150000</v>
      </c>
      <c r="T277" s="77"/>
      <c r="U277" s="77"/>
    </row>
    <row r="278" spans="1:21" s="70" customFormat="1" x14ac:dyDescent="0.3">
      <c r="A278" s="70">
        <v>577</v>
      </c>
      <c r="B278" s="70">
        <v>5</v>
      </c>
      <c r="C278" s="70" t="str">
        <f t="shared" si="6"/>
        <v>累计消费10000钻</v>
      </c>
      <c r="E278" s="70" t="s">
        <v>985</v>
      </c>
      <c r="F278" s="70">
        <v>10000</v>
      </c>
      <c r="G278" s="57" t="s">
        <v>878</v>
      </c>
      <c r="H278" s="75">
        <v>5140148</v>
      </c>
      <c r="I278" s="76" t="s">
        <v>982</v>
      </c>
      <c r="J278" s="72">
        <v>1</v>
      </c>
      <c r="K278" s="70" t="s">
        <v>181</v>
      </c>
      <c r="M278" s="70" t="s">
        <v>986</v>
      </c>
      <c r="N278" s="71">
        <v>200000</v>
      </c>
      <c r="T278" s="77"/>
      <c r="U278" s="77"/>
    </row>
    <row r="279" spans="1:21" s="70" customFormat="1" x14ac:dyDescent="0.3">
      <c r="A279" s="70">
        <v>577</v>
      </c>
      <c r="B279" s="70">
        <v>6</v>
      </c>
      <c r="C279" s="70" t="str">
        <f t="shared" si="6"/>
        <v>累计消费20000钻</v>
      </c>
      <c r="E279" s="70" t="s">
        <v>985</v>
      </c>
      <c r="F279" s="70">
        <v>20000</v>
      </c>
      <c r="G279" s="57" t="s">
        <v>874</v>
      </c>
      <c r="H279" s="75">
        <v>5140150</v>
      </c>
      <c r="I279" s="76" t="s">
        <v>968</v>
      </c>
      <c r="J279" s="72">
        <v>1</v>
      </c>
      <c r="K279" s="70" t="s">
        <v>181</v>
      </c>
      <c r="M279" s="70" t="s">
        <v>987</v>
      </c>
      <c r="N279" s="71">
        <v>300000</v>
      </c>
      <c r="T279" s="77"/>
      <c r="U279" s="77"/>
    </row>
    <row r="280" spans="1:21" s="70" customFormat="1" x14ac:dyDescent="0.3">
      <c r="A280" s="70">
        <v>577</v>
      </c>
      <c r="B280" s="70">
        <v>7</v>
      </c>
      <c r="C280" s="70" t="str">
        <f t="shared" si="6"/>
        <v>累计消费30000钻</v>
      </c>
      <c r="E280" s="70" t="s">
        <v>985</v>
      </c>
      <c r="F280" s="70">
        <v>30000</v>
      </c>
      <c r="G280" s="57" t="s">
        <v>878</v>
      </c>
      <c r="H280" s="75">
        <v>5140149</v>
      </c>
      <c r="I280" s="76" t="s">
        <v>969</v>
      </c>
      <c r="J280" s="72">
        <v>1</v>
      </c>
      <c r="K280" s="70" t="s">
        <v>181</v>
      </c>
      <c r="M280" s="70" t="s">
        <v>988</v>
      </c>
      <c r="N280" s="71">
        <v>400000</v>
      </c>
      <c r="T280" s="77"/>
      <c r="U280" s="77"/>
    </row>
    <row r="281" spans="1:21" s="70" customFormat="1" x14ac:dyDescent="0.3">
      <c r="A281" s="70">
        <v>580</v>
      </c>
      <c r="B281" s="70">
        <v>1</v>
      </c>
      <c r="C281" s="70" t="str">
        <f t="shared" si="6"/>
        <v>累计消费500钻</v>
      </c>
      <c r="E281" s="70" t="s">
        <v>985</v>
      </c>
      <c r="F281" s="70">
        <v>500</v>
      </c>
      <c r="G281" s="70" t="s">
        <v>874</v>
      </c>
      <c r="H281" s="70">
        <v>5120204</v>
      </c>
      <c r="I281" s="70" t="s">
        <v>972</v>
      </c>
      <c r="J281" s="70">
        <v>5</v>
      </c>
      <c r="K281" s="70" t="s">
        <v>181</v>
      </c>
      <c r="M281" s="70" t="s">
        <v>957</v>
      </c>
      <c r="N281" s="71">
        <v>50000</v>
      </c>
      <c r="T281" s="77"/>
    </row>
    <row r="282" spans="1:21" s="70" customFormat="1" x14ac:dyDescent="0.3">
      <c r="A282" s="70">
        <v>580</v>
      </c>
      <c r="B282" s="70">
        <v>2</v>
      </c>
      <c r="C282" s="70" t="str">
        <f t="shared" si="6"/>
        <v>累计消费1000钻</v>
      </c>
      <c r="E282" s="70" t="s">
        <v>985</v>
      </c>
      <c r="F282" s="70">
        <v>1000</v>
      </c>
      <c r="G282" s="70" t="s">
        <v>874</v>
      </c>
      <c r="H282" s="73">
        <v>5120877</v>
      </c>
      <c r="I282" s="74" t="s">
        <v>273</v>
      </c>
      <c r="J282" s="70">
        <v>15</v>
      </c>
      <c r="K282" s="70" t="s">
        <v>181</v>
      </c>
      <c r="M282" s="70" t="s">
        <v>868</v>
      </c>
      <c r="N282" s="71">
        <v>70000</v>
      </c>
      <c r="T282" s="77"/>
      <c r="U282" s="77"/>
    </row>
    <row r="283" spans="1:21" s="70" customFormat="1" x14ac:dyDescent="0.3">
      <c r="A283" s="70">
        <v>580</v>
      </c>
      <c r="B283" s="70">
        <v>3</v>
      </c>
      <c r="C283" s="70" t="str">
        <f t="shared" si="6"/>
        <v>累计消费2000钻</v>
      </c>
      <c r="E283" s="70" t="s">
        <v>985</v>
      </c>
      <c r="F283" s="70">
        <v>2000</v>
      </c>
      <c r="G283" s="70" t="s">
        <v>52</v>
      </c>
      <c r="H283" s="70">
        <v>5120031</v>
      </c>
      <c r="I283" s="70" t="s">
        <v>231</v>
      </c>
      <c r="J283" s="71">
        <v>100</v>
      </c>
      <c r="K283" s="70" t="s">
        <v>181</v>
      </c>
      <c r="M283" s="70" t="s">
        <v>960</v>
      </c>
      <c r="N283" s="71">
        <v>100000</v>
      </c>
      <c r="T283" s="77"/>
      <c r="U283" s="77"/>
    </row>
    <row r="284" spans="1:21" s="70" customFormat="1" x14ac:dyDescent="0.3">
      <c r="A284" s="70">
        <v>580</v>
      </c>
      <c r="B284" s="70">
        <v>4</v>
      </c>
      <c r="C284" s="70" t="str">
        <f t="shared" si="6"/>
        <v>累计消费5000钻</v>
      </c>
      <c r="E284" s="70" t="s">
        <v>985</v>
      </c>
      <c r="F284" s="70">
        <v>5000</v>
      </c>
      <c r="G284" s="57" t="s">
        <v>878</v>
      </c>
      <c r="H284" s="57">
        <v>5120891</v>
      </c>
      <c r="I284" s="57" t="s">
        <v>929</v>
      </c>
      <c r="J284" s="72">
        <v>50</v>
      </c>
      <c r="K284" s="70" t="s">
        <v>181</v>
      </c>
      <c r="M284" s="70" t="s">
        <v>947</v>
      </c>
      <c r="N284" s="71">
        <v>150000</v>
      </c>
      <c r="T284" s="77"/>
      <c r="U284" s="77"/>
    </row>
    <row r="285" spans="1:21" s="70" customFormat="1" x14ac:dyDescent="0.3">
      <c r="A285" s="70">
        <v>580</v>
      </c>
      <c r="B285" s="70">
        <v>5</v>
      </c>
      <c r="C285" s="70" t="str">
        <f t="shared" si="6"/>
        <v>累计消费10000钻</v>
      </c>
      <c r="E285" s="70" t="s">
        <v>985</v>
      </c>
      <c r="F285" s="70">
        <v>10000</v>
      </c>
      <c r="G285" s="57" t="s">
        <v>878</v>
      </c>
      <c r="H285" s="75">
        <v>5140148</v>
      </c>
      <c r="I285" s="76" t="s">
        <v>982</v>
      </c>
      <c r="J285" s="72">
        <v>1</v>
      </c>
      <c r="K285" s="70" t="s">
        <v>181</v>
      </c>
      <c r="M285" s="70" t="s">
        <v>986</v>
      </c>
      <c r="N285" s="71">
        <v>200000</v>
      </c>
      <c r="T285" s="77"/>
      <c r="U285" s="77"/>
    </row>
    <row r="286" spans="1:21" s="70" customFormat="1" x14ac:dyDescent="0.3">
      <c r="A286" s="70">
        <v>580</v>
      </c>
      <c r="B286" s="70">
        <v>6</v>
      </c>
      <c r="C286" s="70" t="str">
        <f t="shared" si="6"/>
        <v>累计消费20000钻</v>
      </c>
      <c r="E286" s="70" t="s">
        <v>985</v>
      </c>
      <c r="F286" s="70">
        <v>20000</v>
      </c>
      <c r="G286" s="57" t="s">
        <v>878</v>
      </c>
      <c r="H286" s="75">
        <v>5140150</v>
      </c>
      <c r="I286" s="76" t="s">
        <v>968</v>
      </c>
      <c r="J286" s="72">
        <v>1</v>
      </c>
      <c r="K286" s="70" t="s">
        <v>181</v>
      </c>
      <c r="M286" s="70" t="s">
        <v>987</v>
      </c>
      <c r="N286" s="71">
        <v>300000</v>
      </c>
      <c r="T286" s="77"/>
      <c r="U286" s="77"/>
    </row>
    <row r="287" spans="1:21" s="70" customFormat="1" x14ac:dyDescent="0.3">
      <c r="A287" s="70">
        <v>580</v>
      </c>
      <c r="B287" s="70">
        <v>7</v>
      </c>
      <c r="C287" s="70" t="str">
        <f t="shared" si="6"/>
        <v>累计消费30000钻</v>
      </c>
      <c r="E287" s="70" t="s">
        <v>985</v>
      </c>
      <c r="F287" s="70">
        <v>30000</v>
      </c>
      <c r="G287" s="57" t="s">
        <v>878</v>
      </c>
      <c r="H287" s="75">
        <v>5140149</v>
      </c>
      <c r="I287" s="76" t="s">
        <v>969</v>
      </c>
      <c r="J287" s="72">
        <v>1</v>
      </c>
      <c r="K287" s="70" t="s">
        <v>181</v>
      </c>
      <c r="M287" s="70" t="s">
        <v>988</v>
      </c>
      <c r="N287" s="71">
        <v>400000</v>
      </c>
      <c r="T287" s="77"/>
      <c r="U287" s="77"/>
    </row>
    <row r="288" spans="1:21" s="70" customFormat="1" x14ac:dyDescent="0.3">
      <c r="A288" s="70">
        <v>583</v>
      </c>
      <c r="B288" s="70">
        <v>1</v>
      </c>
      <c r="C288" s="70" t="str">
        <f t="shared" si="6"/>
        <v>累计消费500钻</v>
      </c>
      <c r="E288" s="70" t="s">
        <v>985</v>
      </c>
      <c r="F288" s="70">
        <v>500</v>
      </c>
      <c r="G288" s="70" t="s">
        <v>878</v>
      </c>
      <c r="H288" s="70">
        <v>5120204</v>
      </c>
      <c r="I288" s="70" t="s">
        <v>972</v>
      </c>
      <c r="J288" s="70">
        <v>5</v>
      </c>
      <c r="K288" s="70" t="s">
        <v>181</v>
      </c>
      <c r="M288" s="70" t="s">
        <v>938</v>
      </c>
      <c r="N288" s="71">
        <v>50000</v>
      </c>
      <c r="T288" s="77"/>
    </row>
    <row r="289" spans="1:21" s="70" customFormat="1" x14ac:dyDescent="0.3">
      <c r="A289" s="70">
        <v>583</v>
      </c>
      <c r="B289" s="70">
        <v>2</v>
      </c>
      <c r="C289" s="70" t="str">
        <f t="shared" si="6"/>
        <v>累计消费1000钻</v>
      </c>
      <c r="E289" s="70" t="s">
        <v>985</v>
      </c>
      <c r="F289" s="70">
        <v>1000</v>
      </c>
      <c r="G289" s="70" t="s">
        <v>878</v>
      </c>
      <c r="H289" s="73">
        <v>5120877</v>
      </c>
      <c r="I289" s="74" t="s">
        <v>273</v>
      </c>
      <c r="J289" s="70">
        <v>15</v>
      </c>
      <c r="K289" s="70" t="s">
        <v>181</v>
      </c>
      <c r="M289" s="70" t="s">
        <v>868</v>
      </c>
      <c r="N289" s="71">
        <v>70000</v>
      </c>
      <c r="T289" s="77"/>
      <c r="U289" s="77"/>
    </row>
    <row r="290" spans="1:21" s="70" customFormat="1" x14ac:dyDescent="0.3">
      <c r="A290" s="70">
        <v>583</v>
      </c>
      <c r="B290" s="70">
        <v>3</v>
      </c>
      <c r="C290" s="70" t="str">
        <f t="shared" si="6"/>
        <v>累计消费2000钻</v>
      </c>
      <c r="E290" s="70" t="s">
        <v>985</v>
      </c>
      <c r="F290" s="70">
        <v>2000</v>
      </c>
      <c r="G290" s="70" t="s">
        <v>52</v>
      </c>
      <c r="H290" s="70">
        <v>5120031</v>
      </c>
      <c r="I290" s="70" t="s">
        <v>231</v>
      </c>
      <c r="J290" s="71">
        <v>100</v>
      </c>
      <c r="K290" s="70" t="s">
        <v>181</v>
      </c>
      <c r="M290" s="70" t="s">
        <v>960</v>
      </c>
      <c r="N290" s="71">
        <v>100000</v>
      </c>
      <c r="T290" s="77"/>
      <c r="U290" s="77"/>
    </row>
    <row r="291" spans="1:21" s="70" customFormat="1" x14ac:dyDescent="0.3">
      <c r="A291" s="70">
        <v>583</v>
      </c>
      <c r="B291" s="70">
        <v>4</v>
      </c>
      <c r="C291" s="70" t="str">
        <f t="shared" si="6"/>
        <v>累计消费5000钻</v>
      </c>
      <c r="E291" s="70" t="s">
        <v>985</v>
      </c>
      <c r="F291" s="70">
        <v>5000</v>
      </c>
      <c r="G291" s="57" t="s">
        <v>878</v>
      </c>
      <c r="H291" s="57">
        <v>5120891</v>
      </c>
      <c r="I291" s="57" t="s">
        <v>929</v>
      </c>
      <c r="J291" s="72">
        <v>50</v>
      </c>
      <c r="K291" s="70" t="s">
        <v>181</v>
      </c>
      <c r="M291" s="70" t="s">
        <v>961</v>
      </c>
      <c r="N291" s="71">
        <v>150000</v>
      </c>
      <c r="T291" s="77"/>
      <c r="U291" s="77"/>
    </row>
    <row r="292" spans="1:21" s="70" customFormat="1" x14ac:dyDescent="0.3">
      <c r="A292" s="70">
        <v>583</v>
      </c>
      <c r="B292" s="70">
        <v>5</v>
      </c>
      <c r="C292" s="70" t="str">
        <f t="shared" si="6"/>
        <v>累计消费10000钻</v>
      </c>
      <c r="E292" s="70" t="s">
        <v>985</v>
      </c>
      <c r="F292" s="70">
        <v>10000</v>
      </c>
      <c r="G292" s="57" t="s">
        <v>878</v>
      </c>
      <c r="H292" s="75">
        <v>5140148</v>
      </c>
      <c r="I292" s="76" t="s">
        <v>967</v>
      </c>
      <c r="J292" s="72">
        <v>1</v>
      </c>
      <c r="K292" s="70" t="s">
        <v>181</v>
      </c>
      <c r="M292" s="70" t="s">
        <v>986</v>
      </c>
      <c r="N292" s="71">
        <v>200000</v>
      </c>
      <c r="T292" s="77"/>
      <c r="U292" s="77"/>
    </row>
    <row r="293" spans="1:21" s="70" customFormat="1" x14ac:dyDescent="0.3">
      <c r="A293" s="70">
        <v>583</v>
      </c>
      <c r="B293" s="70">
        <v>6</v>
      </c>
      <c r="C293" s="70" t="str">
        <f t="shared" si="6"/>
        <v>累计消费20000钻</v>
      </c>
      <c r="E293" s="70" t="s">
        <v>985</v>
      </c>
      <c r="F293" s="70">
        <v>20000</v>
      </c>
      <c r="G293" s="57" t="s">
        <v>874</v>
      </c>
      <c r="H293" s="75">
        <v>5140150</v>
      </c>
      <c r="I293" s="76" t="s">
        <v>968</v>
      </c>
      <c r="J293" s="72">
        <v>1</v>
      </c>
      <c r="K293" s="70" t="s">
        <v>181</v>
      </c>
      <c r="M293" s="70" t="s">
        <v>987</v>
      </c>
      <c r="N293" s="71">
        <v>300000</v>
      </c>
      <c r="T293" s="77"/>
      <c r="U293" s="77"/>
    </row>
    <row r="294" spans="1:21" s="70" customFormat="1" x14ac:dyDescent="0.3">
      <c r="A294" s="70">
        <v>583</v>
      </c>
      <c r="B294" s="70">
        <v>7</v>
      </c>
      <c r="C294" s="70" t="str">
        <f t="shared" si="6"/>
        <v>累计消费30000钻</v>
      </c>
      <c r="E294" s="70" t="s">
        <v>985</v>
      </c>
      <c r="F294" s="70">
        <v>30000</v>
      </c>
      <c r="G294" s="57" t="s">
        <v>874</v>
      </c>
      <c r="H294" s="75">
        <v>5140149</v>
      </c>
      <c r="I294" s="76" t="s">
        <v>978</v>
      </c>
      <c r="J294" s="72">
        <v>1</v>
      </c>
      <c r="K294" s="70" t="s">
        <v>181</v>
      </c>
      <c r="M294" s="70" t="s">
        <v>988</v>
      </c>
      <c r="N294" s="71">
        <v>400000</v>
      </c>
      <c r="T294" s="77"/>
      <c r="U294" s="77"/>
    </row>
    <row r="295" spans="1:21" s="70" customFormat="1" x14ac:dyDescent="0.3">
      <c r="A295" s="70">
        <v>586</v>
      </c>
      <c r="B295" s="70">
        <v>1</v>
      </c>
      <c r="C295" s="70" t="str">
        <f t="shared" si="6"/>
        <v>累计消费500钻</v>
      </c>
      <c r="E295" s="70" t="s">
        <v>985</v>
      </c>
      <c r="F295" s="70">
        <v>500</v>
      </c>
      <c r="G295" s="70" t="s">
        <v>874</v>
      </c>
      <c r="H295" s="70">
        <v>5120204</v>
      </c>
      <c r="I295" s="70" t="s">
        <v>972</v>
      </c>
      <c r="J295" s="70">
        <v>5</v>
      </c>
      <c r="K295" s="70" t="s">
        <v>181</v>
      </c>
      <c r="M295" s="70" t="s">
        <v>957</v>
      </c>
      <c r="N295" s="71">
        <v>50000</v>
      </c>
      <c r="T295" s="77"/>
    </row>
    <row r="296" spans="1:21" s="70" customFormat="1" x14ac:dyDescent="0.3">
      <c r="A296" s="70">
        <v>586</v>
      </c>
      <c r="B296" s="70">
        <v>2</v>
      </c>
      <c r="C296" s="70" t="str">
        <f t="shared" si="6"/>
        <v>累计消费1000钻</v>
      </c>
      <c r="E296" s="70" t="s">
        <v>985</v>
      </c>
      <c r="F296" s="70">
        <v>1000</v>
      </c>
      <c r="G296" s="70" t="s">
        <v>874</v>
      </c>
      <c r="H296" s="73">
        <v>5120877</v>
      </c>
      <c r="I296" s="74" t="s">
        <v>273</v>
      </c>
      <c r="J296" s="70">
        <v>15</v>
      </c>
      <c r="K296" s="70" t="s">
        <v>181</v>
      </c>
      <c r="M296" s="70" t="s">
        <v>868</v>
      </c>
      <c r="N296" s="71">
        <v>70000</v>
      </c>
      <c r="T296" s="77"/>
      <c r="U296" s="77"/>
    </row>
    <row r="297" spans="1:21" s="70" customFormat="1" x14ac:dyDescent="0.3">
      <c r="A297" s="70">
        <v>586</v>
      </c>
      <c r="B297" s="70">
        <v>3</v>
      </c>
      <c r="C297" s="70" t="str">
        <f t="shared" si="6"/>
        <v>累计消费2000钻</v>
      </c>
      <c r="E297" s="70" t="s">
        <v>985</v>
      </c>
      <c r="F297" s="70">
        <v>2000</v>
      </c>
      <c r="G297" s="70" t="s">
        <v>52</v>
      </c>
      <c r="H297" s="70">
        <v>5120031</v>
      </c>
      <c r="I297" s="70" t="s">
        <v>231</v>
      </c>
      <c r="J297" s="71">
        <v>100</v>
      </c>
      <c r="K297" s="70" t="s">
        <v>181</v>
      </c>
      <c r="M297" s="70" t="s">
        <v>945</v>
      </c>
      <c r="N297" s="71">
        <v>100000</v>
      </c>
      <c r="T297" s="77"/>
      <c r="U297" s="77"/>
    </row>
    <row r="298" spans="1:21" s="70" customFormat="1" x14ac:dyDescent="0.3">
      <c r="A298" s="70">
        <v>586</v>
      </c>
      <c r="B298" s="70">
        <v>4</v>
      </c>
      <c r="C298" s="70" t="str">
        <f t="shared" si="6"/>
        <v>累计消费5000钻</v>
      </c>
      <c r="E298" s="70" t="s">
        <v>985</v>
      </c>
      <c r="F298" s="70">
        <v>5000</v>
      </c>
      <c r="G298" s="57" t="s">
        <v>878</v>
      </c>
      <c r="H298" s="57">
        <v>5120891</v>
      </c>
      <c r="I298" s="57" t="s">
        <v>887</v>
      </c>
      <c r="J298" s="72">
        <v>50</v>
      </c>
      <c r="K298" s="70" t="s">
        <v>181</v>
      </c>
      <c r="M298" s="70" t="s">
        <v>961</v>
      </c>
      <c r="N298" s="71">
        <v>150000</v>
      </c>
      <c r="T298" s="77"/>
      <c r="U298" s="77"/>
    </row>
    <row r="299" spans="1:21" s="70" customFormat="1" x14ac:dyDescent="0.3">
      <c r="A299" s="70">
        <v>586</v>
      </c>
      <c r="B299" s="70">
        <v>5</v>
      </c>
      <c r="C299" s="70" t="str">
        <f t="shared" si="6"/>
        <v>累计消费10000钻</v>
      </c>
      <c r="E299" s="70" t="s">
        <v>985</v>
      </c>
      <c r="F299" s="70">
        <v>10000</v>
      </c>
      <c r="G299" s="57" t="s">
        <v>878</v>
      </c>
      <c r="H299" s="75">
        <v>5140148</v>
      </c>
      <c r="I299" s="76" t="s">
        <v>982</v>
      </c>
      <c r="J299" s="72">
        <v>1</v>
      </c>
      <c r="K299" s="70" t="s">
        <v>181</v>
      </c>
      <c r="M299" s="70" t="s">
        <v>989</v>
      </c>
      <c r="N299" s="71">
        <v>200000</v>
      </c>
      <c r="T299" s="77"/>
      <c r="U299" s="77"/>
    </row>
    <row r="300" spans="1:21" s="70" customFormat="1" x14ac:dyDescent="0.3">
      <c r="A300" s="70">
        <v>586</v>
      </c>
      <c r="B300" s="70">
        <v>6</v>
      </c>
      <c r="C300" s="70" t="str">
        <f t="shared" si="6"/>
        <v>累计消费20000钻</v>
      </c>
      <c r="E300" s="70" t="s">
        <v>985</v>
      </c>
      <c r="F300" s="70">
        <v>20000</v>
      </c>
      <c r="G300" s="57" t="s">
        <v>878</v>
      </c>
      <c r="H300" s="75">
        <v>5140150</v>
      </c>
      <c r="I300" s="76" t="s">
        <v>968</v>
      </c>
      <c r="J300" s="72">
        <v>1</v>
      </c>
      <c r="K300" s="70" t="s">
        <v>181</v>
      </c>
      <c r="M300" s="70" t="s">
        <v>987</v>
      </c>
      <c r="N300" s="71">
        <v>300000</v>
      </c>
      <c r="T300" s="77"/>
      <c r="U300" s="77"/>
    </row>
    <row r="301" spans="1:21" s="70" customFormat="1" x14ac:dyDescent="0.3">
      <c r="A301" s="70">
        <v>586</v>
      </c>
      <c r="B301" s="70">
        <v>7</v>
      </c>
      <c r="C301" s="70" t="str">
        <f t="shared" si="6"/>
        <v>累计消费30000钻</v>
      </c>
      <c r="E301" s="70" t="s">
        <v>985</v>
      </c>
      <c r="F301" s="70">
        <v>30000</v>
      </c>
      <c r="G301" s="57" t="s">
        <v>874</v>
      </c>
      <c r="H301" s="75">
        <v>5140149</v>
      </c>
      <c r="I301" s="76" t="s">
        <v>978</v>
      </c>
      <c r="J301" s="72">
        <v>1</v>
      </c>
      <c r="K301" s="70" t="s">
        <v>181</v>
      </c>
      <c r="M301" s="70" t="s">
        <v>988</v>
      </c>
      <c r="N301" s="71">
        <v>400000</v>
      </c>
      <c r="T301" s="77"/>
      <c r="U301" s="77"/>
    </row>
    <row r="302" spans="1:21" s="70" customFormat="1" x14ac:dyDescent="0.15">
      <c r="A302" s="70">
        <v>587</v>
      </c>
      <c r="B302" s="70">
        <v>1</v>
      </c>
      <c r="C302" s="70" t="s">
        <v>866</v>
      </c>
      <c r="E302" s="70" t="s">
        <v>333</v>
      </c>
      <c r="F302" s="70">
        <v>1</v>
      </c>
      <c r="G302" s="70" t="s">
        <v>181</v>
      </c>
      <c r="I302" s="70" t="s">
        <v>990</v>
      </c>
      <c r="J302" s="71">
        <v>20000</v>
      </c>
      <c r="K302" s="70" t="s">
        <v>52</v>
      </c>
      <c r="L302" s="70">
        <v>5140104</v>
      </c>
      <c r="M302" s="70" t="s">
        <v>340</v>
      </c>
      <c r="N302" s="70">
        <v>10</v>
      </c>
    </row>
    <row r="303" spans="1:21" s="70" customFormat="1" x14ac:dyDescent="0.15">
      <c r="A303" s="70">
        <v>587</v>
      </c>
      <c r="B303" s="70">
        <v>2</v>
      </c>
      <c r="C303" s="70" t="s">
        <v>866</v>
      </c>
      <c r="E303" s="70" t="s">
        <v>333</v>
      </c>
      <c r="F303" s="70">
        <v>2</v>
      </c>
      <c r="G303" s="70" t="s">
        <v>181</v>
      </c>
      <c r="I303" s="70" t="s">
        <v>957</v>
      </c>
      <c r="J303" s="71">
        <v>50000</v>
      </c>
      <c r="K303" s="70" t="s">
        <v>874</v>
      </c>
      <c r="L303" s="70">
        <v>5120204</v>
      </c>
      <c r="M303" s="70" t="s">
        <v>991</v>
      </c>
      <c r="N303" s="70">
        <v>10</v>
      </c>
    </row>
    <row r="304" spans="1:21" s="70" customFormat="1" x14ac:dyDescent="0.15">
      <c r="A304" s="70">
        <v>587</v>
      </c>
      <c r="B304" s="70">
        <v>3</v>
      </c>
      <c r="C304" s="70" t="s">
        <v>866</v>
      </c>
      <c r="E304" s="70" t="s">
        <v>333</v>
      </c>
      <c r="F304" s="70">
        <v>3</v>
      </c>
      <c r="G304" s="70" t="s">
        <v>74</v>
      </c>
      <c r="I304" s="70" t="s">
        <v>976</v>
      </c>
      <c r="J304" s="71">
        <v>100</v>
      </c>
      <c r="K304" s="70" t="s">
        <v>878</v>
      </c>
      <c r="L304" s="75">
        <v>5140151</v>
      </c>
      <c r="M304" s="76" t="s">
        <v>992</v>
      </c>
      <c r="N304" s="70">
        <v>10</v>
      </c>
    </row>
    <row r="305" spans="1:14" s="70" customFormat="1" x14ac:dyDescent="0.15">
      <c r="A305" s="70">
        <v>587</v>
      </c>
      <c r="B305" s="70">
        <v>4</v>
      </c>
      <c r="C305" s="70" t="s">
        <v>866</v>
      </c>
      <c r="E305" s="70" t="s">
        <v>333</v>
      </c>
      <c r="F305" s="70">
        <v>4</v>
      </c>
      <c r="G305" s="70" t="s">
        <v>74</v>
      </c>
      <c r="I305" s="70" t="s">
        <v>993</v>
      </c>
      <c r="J305" s="71">
        <v>300</v>
      </c>
      <c r="K305" s="70" t="s">
        <v>52</v>
      </c>
      <c r="L305" s="70">
        <v>5140107</v>
      </c>
      <c r="M305" s="70" t="s">
        <v>994</v>
      </c>
      <c r="N305" s="70">
        <v>20</v>
      </c>
    </row>
    <row r="306" spans="1:14" s="70" customFormat="1" x14ac:dyDescent="0.15">
      <c r="A306" s="70">
        <v>587</v>
      </c>
      <c r="B306" s="70">
        <v>5</v>
      </c>
      <c r="C306" s="70" t="s">
        <v>866</v>
      </c>
      <c r="E306" s="70" t="s">
        <v>333</v>
      </c>
      <c r="F306" s="70">
        <v>6</v>
      </c>
      <c r="G306" s="70" t="s">
        <v>74</v>
      </c>
      <c r="I306" s="70" t="s">
        <v>995</v>
      </c>
      <c r="J306" s="71">
        <v>500</v>
      </c>
      <c r="K306" s="70" t="s">
        <v>52</v>
      </c>
      <c r="L306" s="70">
        <v>5120205</v>
      </c>
      <c r="M306" s="70" t="s">
        <v>996</v>
      </c>
      <c r="N306" s="70">
        <v>20</v>
      </c>
    </row>
    <row r="307" spans="1:14" s="70" customFormat="1" x14ac:dyDescent="0.15">
      <c r="A307" s="70">
        <v>587</v>
      </c>
      <c r="B307" s="70">
        <v>6</v>
      </c>
      <c r="C307" s="70" t="s">
        <v>866</v>
      </c>
      <c r="E307" s="70" t="s">
        <v>333</v>
      </c>
      <c r="F307" s="70">
        <v>8</v>
      </c>
      <c r="G307" s="70" t="s">
        <v>74</v>
      </c>
      <c r="I307" s="70" t="s">
        <v>997</v>
      </c>
      <c r="J307" s="71">
        <v>800</v>
      </c>
      <c r="K307" s="70" t="s">
        <v>878</v>
      </c>
      <c r="L307" s="75">
        <v>5140151</v>
      </c>
      <c r="M307" s="76" t="s">
        <v>998</v>
      </c>
      <c r="N307" s="70">
        <v>20</v>
      </c>
    </row>
    <row r="308" spans="1:14" s="70" customFormat="1" x14ac:dyDescent="0.15">
      <c r="A308" s="70">
        <v>587</v>
      </c>
      <c r="B308" s="70">
        <v>7</v>
      </c>
      <c r="C308" s="70" t="s">
        <v>866</v>
      </c>
      <c r="E308" s="70" t="s">
        <v>333</v>
      </c>
      <c r="F308" s="70">
        <v>10</v>
      </c>
      <c r="G308" s="70" t="s">
        <v>74</v>
      </c>
      <c r="I308" s="70" t="s">
        <v>871</v>
      </c>
      <c r="J308" s="71">
        <v>1000</v>
      </c>
      <c r="K308" s="57" t="s">
        <v>874</v>
      </c>
      <c r="L308" s="75">
        <v>5140150</v>
      </c>
      <c r="M308" s="76" t="s">
        <v>977</v>
      </c>
      <c r="N308" s="72">
        <v>1</v>
      </c>
    </row>
    <row r="309" spans="1:14" s="70" customFormat="1" x14ac:dyDescent="0.15">
      <c r="A309" s="70">
        <v>590</v>
      </c>
      <c r="B309" s="70">
        <v>1</v>
      </c>
      <c r="C309" s="70" t="s">
        <v>866</v>
      </c>
      <c r="E309" s="70" t="s">
        <v>333</v>
      </c>
      <c r="F309" s="70">
        <v>1</v>
      </c>
      <c r="G309" s="70" t="s">
        <v>181</v>
      </c>
      <c r="I309" s="70" t="s">
        <v>990</v>
      </c>
      <c r="J309" s="71">
        <v>20000</v>
      </c>
      <c r="K309" s="70" t="s">
        <v>52</v>
      </c>
      <c r="L309" s="70">
        <v>5140104</v>
      </c>
      <c r="M309" s="70" t="s">
        <v>340</v>
      </c>
      <c r="N309" s="70">
        <v>10</v>
      </c>
    </row>
    <row r="310" spans="1:14" s="70" customFormat="1" x14ac:dyDescent="0.15">
      <c r="A310" s="70">
        <v>590</v>
      </c>
      <c r="B310" s="70">
        <v>2</v>
      </c>
      <c r="C310" s="70" t="s">
        <v>866</v>
      </c>
      <c r="E310" s="70" t="s">
        <v>333</v>
      </c>
      <c r="F310" s="70">
        <v>2</v>
      </c>
      <c r="G310" s="70" t="s">
        <v>181</v>
      </c>
      <c r="I310" s="70" t="s">
        <v>938</v>
      </c>
      <c r="J310" s="71">
        <v>50000</v>
      </c>
      <c r="K310" s="70" t="s">
        <v>874</v>
      </c>
      <c r="L310" s="70">
        <v>5120204</v>
      </c>
      <c r="M310" s="70" t="s">
        <v>991</v>
      </c>
      <c r="N310" s="70">
        <v>10</v>
      </c>
    </row>
    <row r="311" spans="1:14" s="70" customFormat="1" x14ac:dyDescent="0.15">
      <c r="A311" s="70">
        <v>590</v>
      </c>
      <c r="B311" s="70">
        <v>3</v>
      </c>
      <c r="C311" s="70" t="s">
        <v>866</v>
      </c>
      <c r="E311" s="70" t="s">
        <v>333</v>
      </c>
      <c r="F311" s="70">
        <v>3</v>
      </c>
      <c r="G311" s="70" t="s">
        <v>74</v>
      </c>
      <c r="I311" s="70" t="s">
        <v>976</v>
      </c>
      <c r="J311" s="71">
        <v>100</v>
      </c>
      <c r="K311" s="70" t="s">
        <v>874</v>
      </c>
      <c r="L311" s="75">
        <v>5140151</v>
      </c>
      <c r="M311" s="76" t="s">
        <v>998</v>
      </c>
      <c r="N311" s="70">
        <v>10</v>
      </c>
    </row>
    <row r="312" spans="1:14" s="70" customFormat="1" x14ac:dyDescent="0.15">
      <c r="A312" s="70">
        <v>590</v>
      </c>
      <c r="B312" s="70">
        <v>4</v>
      </c>
      <c r="C312" s="70" t="s">
        <v>866</v>
      </c>
      <c r="E312" s="70" t="s">
        <v>333</v>
      </c>
      <c r="F312" s="70">
        <v>4</v>
      </c>
      <c r="G312" s="70" t="s">
        <v>74</v>
      </c>
      <c r="I312" s="70" t="s">
        <v>999</v>
      </c>
      <c r="J312" s="71">
        <v>300</v>
      </c>
      <c r="K312" s="70" t="s">
        <v>52</v>
      </c>
      <c r="L312" s="70">
        <v>5140107</v>
      </c>
      <c r="M312" s="70" t="s">
        <v>1000</v>
      </c>
      <c r="N312" s="70">
        <v>20</v>
      </c>
    </row>
    <row r="313" spans="1:14" s="70" customFormat="1" x14ac:dyDescent="0.15">
      <c r="A313" s="70">
        <v>590</v>
      </c>
      <c r="B313" s="70">
        <v>5</v>
      </c>
      <c r="C313" s="70" t="s">
        <v>866</v>
      </c>
      <c r="E313" s="70" t="s">
        <v>333</v>
      </c>
      <c r="F313" s="70">
        <v>6</v>
      </c>
      <c r="G313" s="70" t="s">
        <v>74</v>
      </c>
      <c r="I313" s="70" t="s">
        <v>1001</v>
      </c>
      <c r="J313" s="71">
        <v>500</v>
      </c>
      <c r="K313" s="70" t="s">
        <v>52</v>
      </c>
      <c r="L313" s="70">
        <v>5120205</v>
      </c>
      <c r="M313" s="70" t="s">
        <v>996</v>
      </c>
      <c r="N313" s="70">
        <v>20</v>
      </c>
    </row>
    <row r="314" spans="1:14" s="70" customFormat="1" x14ac:dyDescent="0.15">
      <c r="A314" s="70">
        <v>590</v>
      </c>
      <c r="B314" s="70">
        <v>6</v>
      </c>
      <c r="C314" s="70" t="s">
        <v>866</v>
      </c>
      <c r="E314" s="70" t="s">
        <v>333</v>
      </c>
      <c r="F314" s="70">
        <v>8</v>
      </c>
      <c r="G314" s="70" t="s">
        <v>74</v>
      </c>
      <c r="I314" s="70" t="s">
        <v>997</v>
      </c>
      <c r="J314" s="71">
        <v>800</v>
      </c>
      <c r="K314" s="70" t="s">
        <v>874</v>
      </c>
      <c r="L314" s="75">
        <v>5140151</v>
      </c>
      <c r="M314" s="76" t="s">
        <v>998</v>
      </c>
      <c r="N314" s="70">
        <v>20</v>
      </c>
    </row>
    <row r="315" spans="1:14" s="70" customFormat="1" x14ac:dyDescent="0.15">
      <c r="A315" s="70">
        <v>590</v>
      </c>
      <c r="B315" s="70">
        <v>7</v>
      </c>
      <c r="C315" s="70" t="s">
        <v>866</v>
      </c>
      <c r="E315" s="70" t="s">
        <v>333</v>
      </c>
      <c r="F315" s="70">
        <v>10</v>
      </c>
      <c r="G315" s="70" t="s">
        <v>74</v>
      </c>
      <c r="I315" s="70" t="s">
        <v>871</v>
      </c>
      <c r="J315" s="71">
        <v>1000</v>
      </c>
      <c r="K315" s="57" t="s">
        <v>878</v>
      </c>
      <c r="L315" s="75">
        <v>5140150</v>
      </c>
      <c r="M315" s="76" t="s">
        <v>977</v>
      </c>
      <c r="N315" s="72">
        <v>1</v>
      </c>
    </row>
    <row r="316" spans="1:14" s="70" customFormat="1" x14ac:dyDescent="0.15">
      <c r="A316" s="70">
        <v>593</v>
      </c>
      <c r="B316" s="70">
        <v>1</v>
      </c>
      <c r="C316" s="70" t="s">
        <v>866</v>
      </c>
      <c r="E316" s="70" t="s">
        <v>333</v>
      </c>
      <c r="F316" s="70">
        <v>1</v>
      </c>
      <c r="G316" s="70" t="s">
        <v>181</v>
      </c>
      <c r="I316" s="70" t="s">
        <v>1002</v>
      </c>
      <c r="J316" s="71">
        <v>20000</v>
      </c>
      <c r="K316" s="70" t="s">
        <v>52</v>
      </c>
      <c r="L316" s="70">
        <v>5140104</v>
      </c>
      <c r="M316" s="70" t="s">
        <v>340</v>
      </c>
      <c r="N316" s="70">
        <v>10</v>
      </c>
    </row>
    <row r="317" spans="1:14" s="70" customFormat="1" x14ac:dyDescent="0.15">
      <c r="A317" s="70">
        <v>593</v>
      </c>
      <c r="B317" s="70">
        <v>2</v>
      </c>
      <c r="C317" s="70" t="s">
        <v>866</v>
      </c>
      <c r="E317" s="70" t="s">
        <v>333</v>
      </c>
      <c r="F317" s="70">
        <v>2</v>
      </c>
      <c r="G317" s="70" t="s">
        <v>181</v>
      </c>
      <c r="I317" s="70" t="s">
        <v>957</v>
      </c>
      <c r="J317" s="71">
        <v>50000</v>
      </c>
      <c r="K317" s="70" t="s">
        <v>878</v>
      </c>
      <c r="L317" s="70">
        <v>5120204</v>
      </c>
      <c r="M317" s="70" t="s">
        <v>991</v>
      </c>
      <c r="N317" s="70">
        <v>10</v>
      </c>
    </row>
    <row r="318" spans="1:14" s="70" customFormat="1" x14ac:dyDescent="0.15">
      <c r="A318" s="70">
        <v>593</v>
      </c>
      <c r="B318" s="70">
        <v>3</v>
      </c>
      <c r="C318" s="70" t="s">
        <v>866</v>
      </c>
      <c r="E318" s="70" t="s">
        <v>333</v>
      </c>
      <c r="F318" s="70">
        <v>3</v>
      </c>
      <c r="G318" s="70" t="s">
        <v>74</v>
      </c>
      <c r="I318" s="70" t="s">
        <v>966</v>
      </c>
      <c r="J318" s="71">
        <v>100</v>
      </c>
      <c r="K318" s="70" t="s">
        <v>878</v>
      </c>
      <c r="L318" s="75">
        <v>5140151</v>
      </c>
      <c r="M318" s="76" t="s">
        <v>992</v>
      </c>
      <c r="N318" s="70">
        <v>10</v>
      </c>
    </row>
    <row r="319" spans="1:14" s="70" customFormat="1" x14ac:dyDescent="0.15">
      <c r="A319" s="70">
        <v>593</v>
      </c>
      <c r="B319" s="70">
        <v>4</v>
      </c>
      <c r="C319" s="70" t="s">
        <v>866</v>
      </c>
      <c r="E319" s="70" t="s">
        <v>333</v>
      </c>
      <c r="F319" s="70">
        <v>4</v>
      </c>
      <c r="G319" s="70" t="s">
        <v>74</v>
      </c>
      <c r="I319" s="70" t="s">
        <v>993</v>
      </c>
      <c r="J319" s="71">
        <v>300</v>
      </c>
      <c r="K319" s="70" t="s">
        <v>52</v>
      </c>
      <c r="L319" s="70">
        <v>5140107</v>
      </c>
      <c r="M319" s="70" t="s">
        <v>994</v>
      </c>
      <c r="N319" s="70">
        <v>20</v>
      </c>
    </row>
    <row r="320" spans="1:14" s="70" customFormat="1" x14ac:dyDescent="0.15">
      <c r="A320" s="70">
        <v>593</v>
      </c>
      <c r="B320" s="70">
        <v>5</v>
      </c>
      <c r="C320" s="70" t="s">
        <v>866</v>
      </c>
      <c r="E320" s="70" t="s">
        <v>333</v>
      </c>
      <c r="F320" s="70">
        <v>6</v>
      </c>
      <c r="G320" s="70" t="s">
        <v>74</v>
      </c>
      <c r="I320" s="70" t="s">
        <v>995</v>
      </c>
      <c r="J320" s="71">
        <v>500</v>
      </c>
      <c r="K320" s="70" t="s">
        <v>52</v>
      </c>
      <c r="L320" s="70">
        <v>5120205</v>
      </c>
      <c r="M320" s="70" t="s">
        <v>996</v>
      </c>
      <c r="N320" s="70">
        <v>20</v>
      </c>
    </row>
    <row r="321" spans="1:14" s="70" customFormat="1" x14ac:dyDescent="0.15">
      <c r="A321" s="70">
        <v>593</v>
      </c>
      <c r="B321" s="70">
        <v>6</v>
      </c>
      <c r="C321" s="70" t="s">
        <v>866</v>
      </c>
      <c r="E321" s="70" t="s">
        <v>333</v>
      </c>
      <c r="F321" s="70">
        <v>8</v>
      </c>
      <c r="G321" s="70" t="s">
        <v>74</v>
      </c>
      <c r="I321" s="70" t="s">
        <v>997</v>
      </c>
      <c r="J321" s="71">
        <v>800</v>
      </c>
      <c r="K321" s="70" t="s">
        <v>878</v>
      </c>
      <c r="L321" s="75">
        <v>5140151</v>
      </c>
      <c r="M321" s="76" t="s">
        <v>998</v>
      </c>
      <c r="N321" s="70">
        <v>20</v>
      </c>
    </row>
    <row r="322" spans="1:14" s="70" customFormat="1" x14ac:dyDescent="0.15">
      <c r="A322" s="70">
        <v>593</v>
      </c>
      <c r="B322" s="70">
        <v>7</v>
      </c>
      <c r="C322" s="70" t="s">
        <v>866</v>
      </c>
      <c r="E322" s="70" t="s">
        <v>333</v>
      </c>
      <c r="F322" s="70">
        <v>10</v>
      </c>
      <c r="G322" s="70" t="s">
        <v>74</v>
      </c>
      <c r="I322" s="70" t="s">
        <v>871</v>
      </c>
      <c r="J322" s="71">
        <v>1000</v>
      </c>
      <c r="K322" s="57" t="s">
        <v>878</v>
      </c>
      <c r="L322" s="75">
        <v>5140150</v>
      </c>
      <c r="M322" s="76" t="s">
        <v>968</v>
      </c>
      <c r="N322" s="72">
        <v>1</v>
      </c>
    </row>
    <row r="323" spans="1:14" s="70" customFormat="1" x14ac:dyDescent="0.15">
      <c r="A323" s="70">
        <v>596</v>
      </c>
      <c r="B323" s="70">
        <v>1</v>
      </c>
      <c r="C323" s="70" t="s">
        <v>866</v>
      </c>
      <c r="E323" s="70" t="s">
        <v>333</v>
      </c>
      <c r="F323" s="70">
        <v>1</v>
      </c>
      <c r="G323" s="70" t="s">
        <v>181</v>
      </c>
      <c r="I323" s="70" t="s">
        <v>1002</v>
      </c>
      <c r="J323" s="71">
        <v>20000</v>
      </c>
      <c r="K323" s="70" t="s">
        <v>52</v>
      </c>
      <c r="L323" s="70">
        <v>5140104</v>
      </c>
      <c r="M323" s="70" t="s">
        <v>340</v>
      </c>
      <c r="N323" s="70">
        <v>10</v>
      </c>
    </row>
    <row r="324" spans="1:14" s="70" customFormat="1" x14ac:dyDescent="0.15">
      <c r="A324" s="70">
        <v>596</v>
      </c>
      <c r="B324" s="70">
        <v>2</v>
      </c>
      <c r="C324" s="70" t="s">
        <v>866</v>
      </c>
      <c r="E324" s="70" t="s">
        <v>333</v>
      </c>
      <c r="F324" s="70">
        <v>2</v>
      </c>
      <c r="G324" s="70" t="s">
        <v>181</v>
      </c>
      <c r="I324" s="70" t="s">
        <v>938</v>
      </c>
      <c r="J324" s="71">
        <v>50000</v>
      </c>
      <c r="K324" s="70" t="s">
        <v>874</v>
      </c>
      <c r="L324" s="70">
        <v>5120204</v>
      </c>
      <c r="M324" s="70" t="s">
        <v>991</v>
      </c>
      <c r="N324" s="70">
        <v>10</v>
      </c>
    </row>
    <row r="325" spans="1:14" s="70" customFormat="1" x14ac:dyDescent="0.15">
      <c r="A325" s="70">
        <v>596</v>
      </c>
      <c r="B325" s="70">
        <v>3</v>
      </c>
      <c r="C325" s="70" t="s">
        <v>866</v>
      </c>
      <c r="E325" s="70" t="s">
        <v>333</v>
      </c>
      <c r="F325" s="70">
        <v>3</v>
      </c>
      <c r="G325" s="70" t="s">
        <v>74</v>
      </c>
      <c r="I325" s="70" t="s">
        <v>966</v>
      </c>
      <c r="J325" s="71">
        <v>100</v>
      </c>
      <c r="K325" s="70" t="s">
        <v>874</v>
      </c>
      <c r="L325" s="75">
        <v>5140151</v>
      </c>
      <c r="M325" s="76" t="s">
        <v>998</v>
      </c>
      <c r="N325" s="70">
        <v>10</v>
      </c>
    </row>
    <row r="326" spans="1:14" s="70" customFormat="1" x14ac:dyDescent="0.15">
      <c r="A326" s="70">
        <v>596</v>
      </c>
      <c r="B326" s="70">
        <v>4</v>
      </c>
      <c r="C326" s="70" t="s">
        <v>866</v>
      </c>
      <c r="E326" s="70" t="s">
        <v>333</v>
      </c>
      <c r="F326" s="70">
        <v>4</v>
      </c>
      <c r="G326" s="70" t="s">
        <v>74</v>
      </c>
      <c r="I326" s="70" t="s">
        <v>993</v>
      </c>
      <c r="J326" s="71">
        <v>300</v>
      </c>
      <c r="K326" s="70" t="s">
        <v>52</v>
      </c>
      <c r="L326" s="70">
        <v>5140107</v>
      </c>
      <c r="M326" s="70" t="s">
        <v>994</v>
      </c>
      <c r="N326" s="70">
        <v>20</v>
      </c>
    </row>
    <row r="327" spans="1:14" s="70" customFormat="1" x14ac:dyDescent="0.15">
      <c r="A327" s="70">
        <v>596</v>
      </c>
      <c r="B327" s="70">
        <v>5</v>
      </c>
      <c r="C327" s="70" t="s">
        <v>866</v>
      </c>
      <c r="E327" s="70" t="s">
        <v>333</v>
      </c>
      <c r="F327" s="70">
        <v>6</v>
      </c>
      <c r="G327" s="70" t="s">
        <v>74</v>
      </c>
      <c r="I327" s="70" t="s">
        <v>1001</v>
      </c>
      <c r="J327" s="71">
        <v>500</v>
      </c>
      <c r="K327" s="70" t="s">
        <v>52</v>
      </c>
      <c r="L327" s="70">
        <v>5120205</v>
      </c>
      <c r="M327" s="70" t="s">
        <v>996</v>
      </c>
      <c r="N327" s="70">
        <v>20</v>
      </c>
    </row>
    <row r="328" spans="1:14" s="70" customFormat="1" x14ac:dyDescent="0.15">
      <c r="A328" s="70">
        <v>596</v>
      </c>
      <c r="B328" s="70">
        <v>6</v>
      </c>
      <c r="C328" s="70" t="s">
        <v>866</v>
      </c>
      <c r="E328" s="70" t="s">
        <v>333</v>
      </c>
      <c r="F328" s="70">
        <v>8</v>
      </c>
      <c r="G328" s="70" t="s">
        <v>74</v>
      </c>
      <c r="I328" s="70" t="s">
        <v>997</v>
      </c>
      <c r="J328" s="71">
        <v>800</v>
      </c>
      <c r="K328" s="70" t="s">
        <v>874</v>
      </c>
      <c r="L328" s="75">
        <v>5140151</v>
      </c>
      <c r="M328" s="76" t="s">
        <v>998</v>
      </c>
      <c r="N328" s="70">
        <v>20</v>
      </c>
    </row>
    <row r="329" spans="1:14" s="70" customFormat="1" x14ac:dyDescent="0.15">
      <c r="A329" s="70">
        <v>596</v>
      </c>
      <c r="B329" s="70">
        <v>7</v>
      </c>
      <c r="C329" s="70" t="s">
        <v>866</v>
      </c>
      <c r="E329" s="70" t="s">
        <v>333</v>
      </c>
      <c r="F329" s="70">
        <v>10</v>
      </c>
      <c r="G329" s="70" t="s">
        <v>74</v>
      </c>
      <c r="I329" s="70" t="s">
        <v>871</v>
      </c>
      <c r="J329" s="71">
        <v>1000</v>
      </c>
      <c r="K329" s="57" t="s">
        <v>874</v>
      </c>
      <c r="L329" s="75">
        <v>5140150</v>
      </c>
      <c r="M329" s="76" t="s">
        <v>977</v>
      </c>
      <c r="N329" s="72">
        <v>1</v>
      </c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33"/>
  <sheetViews>
    <sheetView zoomScale="85" zoomScaleNormal="85" workbookViewId="0">
      <pane ySplit="1" topLeftCell="A2" activePane="bottomLeft" state="frozen"/>
      <selection pane="bottomLeft" activeCell="C29" sqref="C29:E33"/>
    </sheetView>
  </sheetViews>
  <sheetFormatPr defaultColWidth="9" defaultRowHeight="16.5" x14ac:dyDescent="0.15"/>
  <cols>
    <col min="1" max="2" width="9" style="1"/>
    <col min="3" max="3" width="34" style="1" customWidth="1"/>
    <col min="4" max="4" width="13.5" style="1" customWidth="1"/>
    <col min="5" max="5" width="19.375" style="1" bestFit="1" customWidth="1"/>
    <col min="6" max="6" width="18.625" style="1" bestFit="1" customWidth="1"/>
    <col min="7" max="7" width="13.75" style="1" bestFit="1" customWidth="1"/>
    <col min="8" max="8" width="11.125" style="1" bestFit="1" customWidth="1"/>
    <col min="9" max="9" width="13.875" style="1" bestFit="1" customWidth="1"/>
    <col min="10" max="10" width="13.625" style="16" bestFit="1" customWidth="1"/>
    <col min="11" max="11" width="13.75" style="1" bestFit="1" customWidth="1"/>
    <col min="12" max="12" width="11.125" style="1" bestFit="1" customWidth="1"/>
    <col min="13" max="13" width="13.25" style="1" bestFit="1" customWidth="1"/>
    <col min="14" max="14" width="13.625" style="1" bestFit="1" customWidth="1"/>
    <col min="15" max="15" width="13.75" style="1" bestFit="1" customWidth="1"/>
    <col min="16" max="16" width="11.125" style="1" bestFit="1" customWidth="1"/>
    <col min="17" max="17" width="13.25" style="1" bestFit="1" customWidth="1"/>
    <col min="18" max="18" width="13.625" style="1" bestFit="1" customWidth="1"/>
    <col min="19" max="19" width="13.75" style="1" bestFit="1" customWidth="1"/>
    <col min="20" max="20" width="11.125" style="1" bestFit="1" customWidth="1"/>
    <col min="21" max="21" width="11.125" style="1" customWidth="1"/>
    <col min="22" max="22" width="13.625" style="1" bestFit="1" customWidth="1"/>
    <col min="23" max="16384" width="9" style="1"/>
  </cols>
  <sheetData>
    <row r="1" spans="1:22" x14ac:dyDescent="0.15">
      <c r="A1" s="1" t="s">
        <v>0</v>
      </c>
      <c r="B1" s="1" t="s">
        <v>24</v>
      </c>
      <c r="C1" s="1" t="s">
        <v>2</v>
      </c>
      <c r="D1" s="1" t="s">
        <v>21</v>
      </c>
      <c r="E1" s="12" t="s">
        <v>8</v>
      </c>
      <c r="F1" s="12" t="s">
        <v>9</v>
      </c>
      <c r="G1" s="2" t="s">
        <v>48</v>
      </c>
      <c r="H1" s="2" t="s">
        <v>49</v>
      </c>
      <c r="I1" s="2" t="s">
        <v>75</v>
      </c>
      <c r="J1" s="15" t="s">
        <v>28</v>
      </c>
      <c r="K1" s="3" t="s">
        <v>29</v>
      </c>
      <c r="L1" s="3" t="s">
        <v>30</v>
      </c>
      <c r="M1" s="2" t="s">
        <v>76</v>
      </c>
      <c r="N1" s="3" t="s">
        <v>31</v>
      </c>
      <c r="O1" s="4" t="s">
        <v>32</v>
      </c>
      <c r="P1" s="4" t="s">
        <v>33</v>
      </c>
      <c r="Q1" s="4" t="s">
        <v>77</v>
      </c>
      <c r="R1" s="4" t="s">
        <v>34</v>
      </c>
      <c r="S1" s="5" t="s">
        <v>35</v>
      </c>
      <c r="T1" s="5" t="s">
        <v>36</v>
      </c>
      <c r="U1" s="5" t="s">
        <v>78</v>
      </c>
      <c r="V1" s="5" t="s">
        <v>37</v>
      </c>
    </row>
    <row r="2" spans="1:22" x14ac:dyDescent="0.15">
      <c r="A2" s="1" t="s">
        <v>1</v>
      </c>
      <c r="B2" s="1" t="s">
        <v>25</v>
      </c>
      <c r="C2" s="1" t="s">
        <v>3</v>
      </c>
      <c r="D2" s="1" t="s">
        <v>61</v>
      </c>
      <c r="E2" s="12" t="s">
        <v>12</v>
      </c>
      <c r="F2" s="12" t="s">
        <v>10</v>
      </c>
      <c r="G2" s="2" t="s">
        <v>50</v>
      </c>
      <c r="H2" s="2" t="s">
        <v>51</v>
      </c>
      <c r="I2" s="2"/>
      <c r="J2" s="15" t="s">
        <v>38</v>
      </c>
      <c r="K2" s="3" t="s">
        <v>39</v>
      </c>
      <c r="L2" s="3" t="s">
        <v>40</v>
      </c>
      <c r="M2" s="2"/>
      <c r="N2" s="3" t="s">
        <v>41</v>
      </c>
      <c r="O2" s="4" t="s">
        <v>42</v>
      </c>
      <c r="P2" s="4" t="s">
        <v>43</v>
      </c>
      <c r="Q2" s="4"/>
      <c r="R2" s="4" t="s">
        <v>44</v>
      </c>
      <c r="S2" s="5" t="s">
        <v>45</v>
      </c>
      <c r="T2" s="5" t="s">
        <v>46</v>
      </c>
      <c r="U2" s="5"/>
      <c r="V2" s="5" t="s">
        <v>47</v>
      </c>
    </row>
    <row r="3" spans="1:22" x14ac:dyDescent="0.15">
      <c r="A3" s="19">
        <v>112</v>
      </c>
      <c r="B3" s="1">
        <v>1</v>
      </c>
      <c r="C3" s="1" t="s">
        <v>257</v>
      </c>
      <c r="E3" s="1" t="s">
        <v>115</v>
      </c>
      <c r="F3" s="1">
        <v>3</v>
      </c>
      <c r="G3" s="1" t="s">
        <v>254</v>
      </c>
      <c r="I3" s="1" t="s">
        <v>251</v>
      </c>
      <c r="J3" s="16">
        <v>1000000</v>
      </c>
    </row>
    <row r="4" spans="1:22" x14ac:dyDescent="0.15">
      <c r="A4" s="19">
        <v>112</v>
      </c>
      <c r="B4" s="1">
        <v>2</v>
      </c>
      <c r="C4" s="1" t="s">
        <v>258</v>
      </c>
      <c r="E4" s="1" t="s">
        <v>116</v>
      </c>
      <c r="F4" s="1">
        <v>3</v>
      </c>
      <c r="G4" s="1" t="s">
        <v>191</v>
      </c>
      <c r="I4" s="1" t="s">
        <v>252</v>
      </c>
      <c r="J4" s="16">
        <v>2000</v>
      </c>
    </row>
    <row r="5" spans="1:22" x14ac:dyDescent="0.15">
      <c r="A5" s="19">
        <v>112</v>
      </c>
      <c r="B5" s="1">
        <v>3</v>
      </c>
      <c r="C5" s="1" t="s">
        <v>259</v>
      </c>
      <c r="E5" s="1" t="s">
        <v>117</v>
      </c>
      <c r="F5" s="1">
        <v>3</v>
      </c>
      <c r="G5" s="1" t="s">
        <v>190</v>
      </c>
      <c r="H5" s="1">
        <v>5120031</v>
      </c>
      <c r="I5" s="1" t="s">
        <v>232</v>
      </c>
      <c r="J5" s="16">
        <v>200</v>
      </c>
    </row>
    <row r="6" spans="1:22" x14ac:dyDescent="0.15">
      <c r="A6" s="19">
        <v>112</v>
      </c>
      <c r="B6" s="1">
        <v>4</v>
      </c>
      <c r="C6" s="1" t="s">
        <v>260</v>
      </c>
      <c r="E6" s="1" t="s">
        <v>118</v>
      </c>
      <c r="F6" s="1">
        <v>3</v>
      </c>
      <c r="G6" s="1" t="s">
        <v>190</v>
      </c>
      <c r="H6" s="1">
        <v>5120885</v>
      </c>
      <c r="I6" s="1" t="s">
        <v>255</v>
      </c>
      <c r="J6" s="16">
        <v>50</v>
      </c>
    </row>
    <row r="7" spans="1:22" x14ac:dyDescent="0.15">
      <c r="A7" s="19">
        <v>112</v>
      </c>
      <c r="B7" s="1">
        <v>5</v>
      </c>
      <c r="C7" s="1" t="s">
        <v>261</v>
      </c>
      <c r="E7" s="1" t="s">
        <v>119</v>
      </c>
      <c r="F7" s="1">
        <v>3</v>
      </c>
      <c r="G7" s="1" t="s">
        <v>190</v>
      </c>
      <c r="H7" s="1">
        <v>5190007</v>
      </c>
      <c r="I7" s="1" t="s">
        <v>253</v>
      </c>
      <c r="J7" s="16">
        <v>200</v>
      </c>
    </row>
    <row r="8" spans="1:22" x14ac:dyDescent="0.15">
      <c r="A8" s="19">
        <v>112</v>
      </c>
      <c r="B8" s="1">
        <v>6</v>
      </c>
      <c r="C8" s="1" t="s">
        <v>262</v>
      </c>
      <c r="E8" s="1" t="s">
        <v>120</v>
      </c>
      <c r="F8" s="1">
        <v>3</v>
      </c>
      <c r="G8" s="1" t="s">
        <v>190</v>
      </c>
      <c r="H8" s="1">
        <v>5120881</v>
      </c>
      <c r="I8" s="1" t="s">
        <v>256</v>
      </c>
      <c r="J8" s="16">
        <v>40</v>
      </c>
    </row>
    <row r="9" spans="1:22" s="78" customFormat="1" x14ac:dyDescent="0.15">
      <c r="A9" s="6">
        <v>507</v>
      </c>
      <c r="B9" s="70">
        <v>1</v>
      </c>
      <c r="C9" s="1" t="s">
        <v>257</v>
      </c>
      <c r="D9" s="1"/>
      <c r="E9" s="1" t="s">
        <v>115</v>
      </c>
      <c r="F9" s="70">
        <v>1</v>
      </c>
      <c r="G9" s="57" t="s">
        <v>878</v>
      </c>
      <c r="H9" s="57">
        <v>5100033</v>
      </c>
      <c r="I9" s="57" t="s">
        <v>875</v>
      </c>
      <c r="J9" s="72">
        <v>4</v>
      </c>
      <c r="K9" s="57" t="s">
        <v>878</v>
      </c>
      <c r="L9" s="57">
        <v>5100035</v>
      </c>
      <c r="M9" s="57" t="s">
        <v>876</v>
      </c>
      <c r="N9" s="72">
        <v>4</v>
      </c>
      <c r="T9" s="70"/>
      <c r="U9" s="70"/>
      <c r="V9" s="70"/>
    </row>
    <row r="10" spans="1:22" s="78" customFormat="1" x14ac:dyDescent="0.15">
      <c r="A10" s="6">
        <v>507</v>
      </c>
      <c r="B10" s="70">
        <v>2</v>
      </c>
      <c r="C10" s="1" t="s">
        <v>258</v>
      </c>
      <c r="D10" s="1"/>
      <c r="E10" s="1" t="s">
        <v>116</v>
      </c>
      <c r="F10" s="70">
        <v>2</v>
      </c>
      <c r="G10" s="57" t="s">
        <v>878</v>
      </c>
      <c r="H10" s="57">
        <v>5120891</v>
      </c>
      <c r="I10" s="57" t="s">
        <v>887</v>
      </c>
      <c r="J10" s="72">
        <v>30</v>
      </c>
      <c r="T10" s="70"/>
      <c r="U10" s="70"/>
      <c r="V10" s="70"/>
    </row>
    <row r="11" spans="1:22" s="78" customFormat="1" x14ac:dyDescent="0.15">
      <c r="A11" s="6">
        <v>507</v>
      </c>
      <c r="B11" s="70">
        <v>3</v>
      </c>
      <c r="C11" s="1" t="s">
        <v>260</v>
      </c>
      <c r="D11" s="1"/>
      <c r="E11" s="1" t="s">
        <v>118</v>
      </c>
      <c r="F11" s="70">
        <v>3</v>
      </c>
      <c r="G11" s="57" t="s">
        <v>878</v>
      </c>
      <c r="H11" s="57">
        <v>5140107</v>
      </c>
      <c r="I11" s="57" t="s">
        <v>889</v>
      </c>
      <c r="J11" s="72">
        <v>15</v>
      </c>
      <c r="K11" s="57" t="s">
        <v>878</v>
      </c>
      <c r="L11" s="57">
        <v>5120205</v>
      </c>
      <c r="M11" s="57" t="s">
        <v>890</v>
      </c>
      <c r="N11" s="72">
        <v>15</v>
      </c>
      <c r="T11" s="70"/>
      <c r="U11" s="70"/>
      <c r="V11" s="70"/>
    </row>
    <row r="12" spans="1:22" s="78" customFormat="1" x14ac:dyDescent="0.15">
      <c r="A12" s="6">
        <v>507</v>
      </c>
      <c r="B12" s="70">
        <v>4</v>
      </c>
      <c r="C12" s="1" t="s">
        <v>261</v>
      </c>
      <c r="D12" s="1"/>
      <c r="E12" s="1" t="s">
        <v>119</v>
      </c>
      <c r="F12" s="70">
        <v>4</v>
      </c>
      <c r="G12" s="57" t="s">
        <v>874</v>
      </c>
      <c r="H12" s="57">
        <v>5140148</v>
      </c>
      <c r="I12" s="57" t="s">
        <v>1003</v>
      </c>
      <c r="J12" s="72">
        <v>1</v>
      </c>
      <c r="T12" s="70"/>
      <c r="U12" s="70"/>
      <c r="V12" s="70"/>
    </row>
    <row r="13" spans="1:22" s="78" customFormat="1" x14ac:dyDescent="0.15">
      <c r="A13" s="6">
        <v>507</v>
      </c>
      <c r="B13" s="70">
        <v>5</v>
      </c>
      <c r="C13" s="1" t="s">
        <v>262</v>
      </c>
      <c r="D13" s="1"/>
      <c r="E13" s="1" t="s">
        <v>120</v>
      </c>
      <c r="F13" s="70">
        <v>5</v>
      </c>
      <c r="G13" s="57" t="s">
        <v>878</v>
      </c>
      <c r="H13" s="57">
        <v>5140149</v>
      </c>
      <c r="I13" s="57" t="s">
        <v>1004</v>
      </c>
      <c r="J13" s="72">
        <v>1</v>
      </c>
      <c r="T13" s="70"/>
      <c r="U13" s="70"/>
      <c r="V13" s="70"/>
    </row>
    <row r="14" spans="1:22" s="78" customFormat="1" x14ac:dyDescent="0.15">
      <c r="A14" s="6">
        <v>564</v>
      </c>
      <c r="B14" s="70">
        <v>1</v>
      </c>
      <c r="C14" s="1" t="s">
        <v>257</v>
      </c>
      <c r="D14" s="1"/>
      <c r="E14" s="1" t="s">
        <v>115</v>
      </c>
      <c r="F14" s="70">
        <v>1</v>
      </c>
      <c r="G14" s="57" t="s">
        <v>878</v>
      </c>
      <c r="H14" s="57">
        <v>5100033</v>
      </c>
      <c r="I14" s="57" t="s">
        <v>875</v>
      </c>
      <c r="J14" s="72">
        <v>4</v>
      </c>
      <c r="K14" s="57" t="s">
        <v>878</v>
      </c>
      <c r="L14" s="57">
        <v>5100035</v>
      </c>
      <c r="M14" s="57" t="s">
        <v>876</v>
      </c>
      <c r="N14" s="72">
        <v>4</v>
      </c>
      <c r="O14" s="70" t="s">
        <v>74</v>
      </c>
      <c r="P14" s="70"/>
      <c r="Q14" s="70" t="s">
        <v>900</v>
      </c>
      <c r="R14" s="71">
        <v>50</v>
      </c>
      <c r="T14" s="70"/>
      <c r="U14" s="70"/>
      <c r="V14" s="70"/>
    </row>
    <row r="15" spans="1:22" s="78" customFormat="1" x14ac:dyDescent="0.15">
      <c r="A15" s="6">
        <v>564</v>
      </c>
      <c r="B15" s="70">
        <v>2</v>
      </c>
      <c r="C15" s="1" t="s">
        <v>258</v>
      </c>
      <c r="D15" s="1"/>
      <c r="E15" s="1" t="s">
        <v>116</v>
      </c>
      <c r="F15" s="70">
        <v>2</v>
      </c>
      <c r="G15" s="57" t="s">
        <v>878</v>
      </c>
      <c r="H15" s="57">
        <v>5120891</v>
      </c>
      <c r="I15" s="57" t="s">
        <v>887</v>
      </c>
      <c r="J15" s="72">
        <v>30</v>
      </c>
      <c r="K15" s="70" t="s">
        <v>74</v>
      </c>
      <c r="L15" s="70"/>
      <c r="M15" s="70" t="s">
        <v>976</v>
      </c>
      <c r="N15" s="71">
        <v>100</v>
      </c>
      <c r="T15" s="70"/>
      <c r="U15" s="70"/>
      <c r="V15" s="70"/>
    </row>
    <row r="16" spans="1:22" s="78" customFormat="1" x14ac:dyDescent="0.15">
      <c r="A16" s="6">
        <v>564</v>
      </c>
      <c r="B16" s="70">
        <v>3</v>
      </c>
      <c r="C16" s="1" t="s">
        <v>260</v>
      </c>
      <c r="D16" s="1"/>
      <c r="E16" s="1" t="s">
        <v>118</v>
      </c>
      <c r="F16" s="70">
        <v>3</v>
      </c>
      <c r="G16" s="70" t="s">
        <v>52</v>
      </c>
      <c r="H16" s="70">
        <v>5120881</v>
      </c>
      <c r="I16" s="70" t="s">
        <v>888</v>
      </c>
      <c r="J16" s="70">
        <v>2</v>
      </c>
      <c r="K16" s="70" t="s">
        <v>74</v>
      </c>
      <c r="L16" s="70"/>
      <c r="M16" s="70" t="s">
        <v>1005</v>
      </c>
      <c r="N16" s="71">
        <v>200</v>
      </c>
      <c r="T16" s="70"/>
      <c r="U16" s="70"/>
      <c r="V16" s="70"/>
    </row>
    <row r="17" spans="1:22" s="78" customFormat="1" x14ac:dyDescent="0.15">
      <c r="A17" s="6">
        <v>564</v>
      </c>
      <c r="B17" s="70">
        <v>4</v>
      </c>
      <c r="C17" s="1" t="s">
        <v>261</v>
      </c>
      <c r="D17" s="1"/>
      <c r="E17" s="1" t="s">
        <v>119</v>
      </c>
      <c r="F17" s="70">
        <v>4</v>
      </c>
      <c r="G17" s="57" t="s">
        <v>874</v>
      </c>
      <c r="H17" s="57">
        <v>5190007</v>
      </c>
      <c r="I17" s="57" t="s">
        <v>886</v>
      </c>
      <c r="J17" s="72">
        <v>250</v>
      </c>
      <c r="T17" s="70"/>
      <c r="U17" s="70"/>
      <c r="V17" s="70"/>
    </row>
    <row r="18" spans="1:22" s="78" customFormat="1" x14ac:dyDescent="0.15">
      <c r="A18" s="6">
        <v>564</v>
      </c>
      <c r="B18" s="70">
        <v>5</v>
      </c>
      <c r="C18" s="1" t="s">
        <v>262</v>
      </c>
      <c r="D18" s="1"/>
      <c r="E18" s="1" t="s">
        <v>120</v>
      </c>
      <c r="F18" s="70">
        <v>5</v>
      </c>
      <c r="G18" s="57" t="s">
        <v>878</v>
      </c>
      <c r="H18" s="57">
        <v>5140107</v>
      </c>
      <c r="I18" s="57" t="s">
        <v>883</v>
      </c>
      <c r="J18" s="72">
        <v>50</v>
      </c>
      <c r="K18" s="57" t="s">
        <v>874</v>
      </c>
      <c r="L18" s="57">
        <v>5120205</v>
      </c>
      <c r="M18" s="57" t="s">
        <v>890</v>
      </c>
      <c r="N18" s="72">
        <v>50</v>
      </c>
      <c r="T18" s="70"/>
      <c r="U18" s="70"/>
      <c r="V18" s="70"/>
    </row>
    <row r="19" spans="1:22" s="78" customFormat="1" x14ac:dyDescent="0.15">
      <c r="A19" s="6">
        <v>567</v>
      </c>
      <c r="B19" s="70">
        <v>1</v>
      </c>
      <c r="C19" s="1" t="s">
        <v>257</v>
      </c>
      <c r="D19" s="1"/>
      <c r="E19" s="1" t="s">
        <v>115</v>
      </c>
      <c r="F19" s="70">
        <v>1</v>
      </c>
      <c r="G19" s="57" t="s">
        <v>874</v>
      </c>
      <c r="H19" s="57">
        <v>5100033</v>
      </c>
      <c r="I19" s="57" t="s">
        <v>875</v>
      </c>
      <c r="J19" s="72">
        <v>4</v>
      </c>
      <c r="K19" s="57" t="s">
        <v>874</v>
      </c>
      <c r="L19" s="57">
        <v>5100035</v>
      </c>
      <c r="M19" s="57" t="s">
        <v>876</v>
      </c>
      <c r="N19" s="72">
        <v>4</v>
      </c>
      <c r="O19" s="70" t="s">
        <v>74</v>
      </c>
      <c r="P19" s="70"/>
      <c r="Q19" s="70" t="s">
        <v>941</v>
      </c>
      <c r="R19" s="71">
        <v>50</v>
      </c>
      <c r="T19" s="70"/>
      <c r="U19" s="70"/>
      <c r="V19" s="70"/>
    </row>
    <row r="20" spans="1:22" s="78" customFormat="1" x14ac:dyDescent="0.15">
      <c r="A20" s="6">
        <v>567</v>
      </c>
      <c r="B20" s="70">
        <v>2</v>
      </c>
      <c r="C20" s="1" t="s">
        <v>258</v>
      </c>
      <c r="D20" s="1"/>
      <c r="E20" s="1" t="s">
        <v>116</v>
      </c>
      <c r="F20" s="70">
        <v>2</v>
      </c>
      <c r="G20" s="57" t="s">
        <v>874</v>
      </c>
      <c r="H20" s="57">
        <v>5120891</v>
      </c>
      <c r="I20" s="57" t="s">
        <v>929</v>
      </c>
      <c r="J20" s="72">
        <v>30</v>
      </c>
      <c r="K20" s="70" t="s">
        <v>74</v>
      </c>
      <c r="L20" s="70"/>
      <c r="M20" s="70" t="s">
        <v>966</v>
      </c>
      <c r="N20" s="71">
        <v>100</v>
      </c>
      <c r="T20" s="70"/>
      <c r="U20" s="70"/>
      <c r="V20" s="70"/>
    </row>
    <row r="21" spans="1:22" s="78" customFormat="1" x14ac:dyDescent="0.15">
      <c r="A21" s="6">
        <v>567</v>
      </c>
      <c r="B21" s="70">
        <v>3</v>
      </c>
      <c r="C21" s="1" t="s">
        <v>260</v>
      </c>
      <c r="D21" s="1"/>
      <c r="E21" s="1" t="s">
        <v>118</v>
      </c>
      <c r="F21" s="70">
        <v>3</v>
      </c>
      <c r="G21" s="70" t="s">
        <v>52</v>
      </c>
      <c r="H21" s="70">
        <v>5120881</v>
      </c>
      <c r="I21" s="70" t="s">
        <v>888</v>
      </c>
      <c r="J21" s="70">
        <v>2</v>
      </c>
      <c r="K21" s="70" t="s">
        <v>74</v>
      </c>
      <c r="L21" s="70"/>
      <c r="M21" s="70" t="s">
        <v>1005</v>
      </c>
      <c r="N21" s="71">
        <v>200</v>
      </c>
      <c r="T21" s="70"/>
      <c r="U21" s="70"/>
      <c r="V21" s="70"/>
    </row>
    <row r="22" spans="1:22" s="78" customFormat="1" x14ac:dyDescent="0.15">
      <c r="A22" s="6">
        <v>567</v>
      </c>
      <c r="B22" s="70">
        <v>4</v>
      </c>
      <c r="C22" s="1" t="s">
        <v>261</v>
      </c>
      <c r="D22" s="1"/>
      <c r="E22" s="1" t="s">
        <v>119</v>
      </c>
      <c r="F22" s="70">
        <v>4</v>
      </c>
      <c r="G22" s="57" t="s">
        <v>878</v>
      </c>
      <c r="H22" s="57">
        <v>5190007</v>
      </c>
      <c r="I22" s="57" t="s">
        <v>886</v>
      </c>
      <c r="J22" s="72">
        <v>250</v>
      </c>
      <c r="T22" s="70"/>
      <c r="U22" s="70"/>
      <c r="V22" s="70"/>
    </row>
    <row r="23" spans="1:22" s="78" customFormat="1" x14ac:dyDescent="0.15">
      <c r="A23" s="6">
        <v>567</v>
      </c>
      <c r="B23" s="70">
        <v>5</v>
      </c>
      <c r="C23" s="1" t="s">
        <v>262</v>
      </c>
      <c r="D23" s="1"/>
      <c r="E23" s="1" t="s">
        <v>120</v>
      </c>
      <c r="F23" s="70">
        <v>5</v>
      </c>
      <c r="G23" s="57" t="s">
        <v>878</v>
      </c>
      <c r="H23" s="57">
        <v>5140107</v>
      </c>
      <c r="I23" s="57" t="s">
        <v>889</v>
      </c>
      <c r="J23" s="72">
        <v>50</v>
      </c>
      <c r="K23" s="57" t="s">
        <v>878</v>
      </c>
      <c r="L23" s="57">
        <v>5120205</v>
      </c>
      <c r="M23" s="57" t="s">
        <v>884</v>
      </c>
      <c r="N23" s="72">
        <v>50</v>
      </c>
      <c r="T23" s="70"/>
      <c r="U23" s="70"/>
      <c r="V23" s="70"/>
    </row>
    <row r="24" spans="1:22" s="78" customFormat="1" x14ac:dyDescent="0.15">
      <c r="A24" s="6">
        <v>570</v>
      </c>
      <c r="B24" s="70">
        <v>1</v>
      </c>
      <c r="C24" s="1" t="s">
        <v>257</v>
      </c>
      <c r="D24" s="1"/>
      <c r="E24" s="1" t="s">
        <v>115</v>
      </c>
      <c r="F24" s="70">
        <v>1</v>
      </c>
      <c r="G24" s="57" t="s">
        <v>874</v>
      </c>
      <c r="H24" s="57">
        <v>5100033</v>
      </c>
      <c r="I24" s="57" t="s">
        <v>875</v>
      </c>
      <c r="J24" s="72">
        <v>4</v>
      </c>
      <c r="K24" s="57" t="s">
        <v>874</v>
      </c>
      <c r="L24" s="57">
        <v>5100035</v>
      </c>
      <c r="M24" s="57" t="s">
        <v>876</v>
      </c>
      <c r="N24" s="72">
        <v>4</v>
      </c>
      <c r="O24" s="70" t="s">
        <v>74</v>
      </c>
      <c r="P24" s="70"/>
      <c r="Q24" s="70" t="s">
        <v>941</v>
      </c>
      <c r="R24" s="71">
        <v>50</v>
      </c>
      <c r="T24" s="70"/>
      <c r="U24" s="70"/>
      <c r="V24" s="70"/>
    </row>
    <row r="25" spans="1:22" s="78" customFormat="1" x14ac:dyDescent="0.15">
      <c r="A25" s="6">
        <v>570</v>
      </c>
      <c r="B25" s="70">
        <v>2</v>
      </c>
      <c r="C25" s="1" t="s">
        <v>258</v>
      </c>
      <c r="D25" s="1"/>
      <c r="E25" s="1" t="s">
        <v>116</v>
      </c>
      <c r="F25" s="70">
        <v>2</v>
      </c>
      <c r="G25" s="57" t="s">
        <v>878</v>
      </c>
      <c r="H25" s="57">
        <v>5120891</v>
      </c>
      <c r="I25" s="57" t="s">
        <v>887</v>
      </c>
      <c r="J25" s="72">
        <v>30</v>
      </c>
      <c r="K25" s="70" t="s">
        <v>74</v>
      </c>
      <c r="L25" s="70"/>
      <c r="M25" s="70" t="s">
        <v>976</v>
      </c>
      <c r="N25" s="71">
        <v>100</v>
      </c>
      <c r="T25" s="70"/>
      <c r="U25" s="70"/>
      <c r="V25" s="70"/>
    </row>
    <row r="26" spans="1:22" s="78" customFormat="1" x14ac:dyDescent="0.15">
      <c r="A26" s="6">
        <v>570</v>
      </c>
      <c r="B26" s="70">
        <v>3</v>
      </c>
      <c r="C26" s="1" t="s">
        <v>260</v>
      </c>
      <c r="D26" s="1"/>
      <c r="E26" s="1" t="s">
        <v>118</v>
      </c>
      <c r="F26" s="70">
        <v>3</v>
      </c>
      <c r="G26" s="70" t="s">
        <v>52</v>
      </c>
      <c r="H26" s="70">
        <v>5120881</v>
      </c>
      <c r="I26" s="70" t="s">
        <v>888</v>
      </c>
      <c r="J26" s="70">
        <v>2</v>
      </c>
      <c r="K26" s="70" t="s">
        <v>74</v>
      </c>
      <c r="L26" s="70"/>
      <c r="M26" s="70" t="s">
        <v>1006</v>
      </c>
      <c r="N26" s="71">
        <v>200</v>
      </c>
      <c r="T26" s="70"/>
      <c r="U26" s="70"/>
      <c r="V26" s="70"/>
    </row>
    <row r="27" spans="1:22" s="78" customFormat="1" x14ac:dyDescent="0.15">
      <c r="A27" s="6">
        <v>570</v>
      </c>
      <c r="B27" s="70">
        <v>4</v>
      </c>
      <c r="C27" s="1" t="s">
        <v>261</v>
      </c>
      <c r="D27" s="1"/>
      <c r="E27" s="1" t="s">
        <v>119</v>
      </c>
      <c r="F27" s="70">
        <v>4</v>
      </c>
      <c r="G27" s="57" t="s">
        <v>878</v>
      </c>
      <c r="H27" s="57">
        <v>5190007</v>
      </c>
      <c r="I27" s="57" t="s">
        <v>940</v>
      </c>
      <c r="J27" s="72">
        <v>250</v>
      </c>
      <c r="T27" s="70"/>
      <c r="U27" s="70"/>
      <c r="V27" s="70"/>
    </row>
    <row r="28" spans="1:22" s="78" customFormat="1" x14ac:dyDescent="0.15">
      <c r="A28" s="6">
        <v>570</v>
      </c>
      <c r="B28" s="70">
        <v>5</v>
      </c>
      <c r="C28" s="1" t="s">
        <v>262</v>
      </c>
      <c r="D28" s="1"/>
      <c r="E28" s="1" t="s">
        <v>120</v>
      </c>
      <c r="F28" s="70">
        <v>5</v>
      </c>
      <c r="G28" s="57" t="s">
        <v>874</v>
      </c>
      <c r="H28" s="57">
        <v>5140107</v>
      </c>
      <c r="I28" s="57" t="s">
        <v>889</v>
      </c>
      <c r="J28" s="72">
        <v>50</v>
      </c>
      <c r="K28" s="57" t="s">
        <v>878</v>
      </c>
      <c r="L28" s="57">
        <v>5120205</v>
      </c>
      <c r="M28" s="57" t="s">
        <v>884</v>
      </c>
      <c r="N28" s="72">
        <v>50</v>
      </c>
      <c r="T28" s="70"/>
      <c r="U28" s="70"/>
      <c r="V28" s="70"/>
    </row>
    <row r="29" spans="1:22" s="78" customFormat="1" x14ac:dyDescent="0.15">
      <c r="A29" s="6">
        <v>573</v>
      </c>
      <c r="B29" s="70">
        <v>1</v>
      </c>
      <c r="C29" s="1" t="s">
        <v>257</v>
      </c>
      <c r="D29" s="1"/>
      <c r="E29" s="1" t="s">
        <v>115</v>
      </c>
      <c r="F29" s="70">
        <v>1</v>
      </c>
      <c r="G29" s="57" t="s">
        <v>874</v>
      </c>
      <c r="H29" s="57">
        <v>5100033</v>
      </c>
      <c r="I29" s="57" t="s">
        <v>875</v>
      </c>
      <c r="J29" s="72">
        <v>4</v>
      </c>
      <c r="K29" s="57" t="s">
        <v>874</v>
      </c>
      <c r="L29" s="57">
        <v>5100035</v>
      </c>
      <c r="M29" s="57" t="s">
        <v>876</v>
      </c>
      <c r="N29" s="72">
        <v>4</v>
      </c>
      <c r="O29" s="70" t="s">
        <v>74</v>
      </c>
      <c r="P29" s="70"/>
      <c r="Q29" s="70" t="s">
        <v>941</v>
      </c>
      <c r="R29" s="71">
        <v>50</v>
      </c>
      <c r="T29" s="70"/>
      <c r="U29" s="70"/>
      <c r="V29" s="70"/>
    </row>
    <row r="30" spans="1:22" s="78" customFormat="1" x14ac:dyDescent="0.15">
      <c r="A30" s="6">
        <v>573</v>
      </c>
      <c r="B30" s="70">
        <v>2</v>
      </c>
      <c r="C30" s="1" t="s">
        <v>258</v>
      </c>
      <c r="D30" s="1"/>
      <c r="E30" s="1" t="s">
        <v>116</v>
      </c>
      <c r="F30" s="70">
        <v>2</v>
      </c>
      <c r="G30" s="57" t="s">
        <v>878</v>
      </c>
      <c r="H30" s="57">
        <v>5120891</v>
      </c>
      <c r="I30" s="57" t="s">
        <v>929</v>
      </c>
      <c r="J30" s="72">
        <v>30</v>
      </c>
      <c r="K30" s="70" t="s">
        <v>74</v>
      </c>
      <c r="L30" s="70"/>
      <c r="M30" s="70" t="s">
        <v>966</v>
      </c>
      <c r="N30" s="71">
        <v>100</v>
      </c>
      <c r="T30" s="70"/>
      <c r="U30" s="70"/>
      <c r="V30" s="70"/>
    </row>
    <row r="31" spans="1:22" s="78" customFormat="1" x14ac:dyDescent="0.15">
      <c r="A31" s="6">
        <v>573</v>
      </c>
      <c r="B31" s="70">
        <v>3</v>
      </c>
      <c r="C31" s="1" t="s">
        <v>260</v>
      </c>
      <c r="D31" s="1"/>
      <c r="E31" s="1" t="s">
        <v>118</v>
      </c>
      <c r="F31" s="70">
        <v>3</v>
      </c>
      <c r="G31" s="70" t="s">
        <v>52</v>
      </c>
      <c r="H31" s="70">
        <v>5120881</v>
      </c>
      <c r="I31" s="70" t="s">
        <v>905</v>
      </c>
      <c r="J31" s="70">
        <v>2</v>
      </c>
      <c r="K31" s="70" t="s">
        <v>74</v>
      </c>
      <c r="L31" s="70"/>
      <c r="M31" s="70" t="s">
        <v>1005</v>
      </c>
      <c r="N31" s="71">
        <v>200</v>
      </c>
      <c r="T31" s="70"/>
      <c r="U31" s="70"/>
      <c r="V31" s="70"/>
    </row>
    <row r="32" spans="1:22" s="78" customFormat="1" x14ac:dyDescent="0.15">
      <c r="A32" s="6">
        <v>573</v>
      </c>
      <c r="B32" s="70">
        <v>4</v>
      </c>
      <c r="C32" s="1" t="s">
        <v>261</v>
      </c>
      <c r="D32" s="1"/>
      <c r="E32" s="1" t="s">
        <v>119</v>
      </c>
      <c r="F32" s="70">
        <v>4</v>
      </c>
      <c r="G32" s="57" t="s">
        <v>874</v>
      </c>
      <c r="H32" s="57">
        <v>5190007</v>
      </c>
      <c r="I32" s="57" t="s">
        <v>886</v>
      </c>
      <c r="J32" s="72">
        <v>250</v>
      </c>
      <c r="T32" s="70"/>
      <c r="U32" s="70"/>
      <c r="V32" s="70"/>
    </row>
    <row r="33" spans="1:22" s="78" customFormat="1" x14ac:dyDescent="0.15">
      <c r="A33" s="6">
        <v>573</v>
      </c>
      <c r="B33" s="70">
        <v>5</v>
      </c>
      <c r="C33" s="1" t="s">
        <v>262</v>
      </c>
      <c r="D33" s="1"/>
      <c r="E33" s="1" t="s">
        <v>120</v>
      </c>
      <c r="F33" s="70">
        <v>5</v>
      </c>
      <c r="G33" s="57" t="s">
        <v>874</v>
      </c>
      <c r="H33" s="57">
        <v>5140107</v>
      </c>
      <c r="I33" s="57" t="s">
        <v>889</v>
      </c>
      <c r="J33" s="72">
        <v>50</v>
      </c>
      <c r="K33" s="57" t="s">
        <v>878</v>
      </c>
      <c r="L33" s="57">
        <v>5120205</v>
      </c>
      <c r="M33" s="57" t="s">
        <v>884</v>
      </c>
      <c r="N33" s="72">
        <v>50</v>
      </c>
      <c r="T33" s="70"/>
      <c r="U33" s="70"/>
      <c r="V33" s="70"/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61"/>
  <sheetViews>
    <sheetView zoomScale="90" zoomScaleNormal="90" workbookViewId="0">
      <pane ySplit="1" topLeftCell="A2" activePane="bottomLeft" state="frozen"/>
      <selection activeCell="E1" sqref="E1"/>
      <selection pane="bottomLeft" activeCell="C35" sqref="C35"/>
    </sheetView>
  </sheetViews>
  <sheetFormatPr defaultColWidth="9" defaultRowHeight="16.5" x14ac:dyDescent="0.15"/>
  <cols>
    <col min="1" max="2" width="9" style="1"/>
    <col min="3" max="3" width="19.75" style="1" bestFit="1" customWidth="1"/>
    <col min="4" max="4" width="9.625" style="1" customWidth="1"/>
    <col min="5" max="5" width="13.25" style="1" bestFit="1" customWidth="1"/>
    <col min="6" max="6" width="11.25" style="1" bestFit="1" customWidth="1"/>
    <col min="7" max="7" width="22.625" style="1" bestFit="1" customWidth="1"/>
    <col min="8" max="8" width="21.875" style="6" bestFit="1" customWidth="1"/>
    <col min="9" max="9" width="10.125" style="1" bestFit="1" customWidth="1"/>
    <col min="10" max="10" width="11.125" style="1" bestFit="1" customWidth="1"/>
    <col min="11" max="11" width="13.625" style="1" customWidth="1"/>
    <col min="12" max="12" width="12.625" style="1" customWidth="1"/>
    <col min="13" max="13" width="16.125" style="1" bestFit="1" customWidth="1"/>
    <col min="14" max="14" width="14.875" style="1" bestFit="1" customWidth="1"/>
    <col min="15" max="15" width="16.125" style="1" bestFit="1" customWidth="1"/>
    <col min="16" max="16" width="15.5" style="1" bestFit="1" customWidth="1"/>
    <col min="17" max="16384" width="9" style="1"/>
  </cols>
  <sheetData>
    <row r="1" spans="1:16" ht="49.5" x14ac:dyDescent="0.15">
      <c r="A1" s="1" t="s">
        <v>0</v>
      </c>
      <c r="B1" s="1" t="s">
        <v>24</v>
      </c>
      <c r="C1" s="1" t="s">
        <v>2</v>
      </c>
      <c r="D1" s="1" t="s">
        <v>60</v>
      </c>
      <c r="E1" s="2" t="s">
        <v>63</v>
      </c>
      <c r="F1" s="2" t="s">
        <v>64</v>
      </c>
      <c r="G1" s="9" t="s">
        <v>91</v>
      </c>
      <c r="H1" s="9" t="s">
        <v>87</v>
      </c>
      <c r="I1" s="9" t="s">
        <v>88</v>
      </c>
      <c r="J1" s="9" t="s">
        <v>90</v>
      </c>
      <c r="K1" s="9" t="s">
        <v>89</v>
      </c>
      <c r="L1" s="9" t="s">
        <v>82</v>
      </c>
      <c r="M1" s="10" t="s">
        <v>81</v>
      </c>
      <c r="N1" s="10" t="s">
        <v>83</v>
      </c>
      <c r="O1" s="10" t="s">
        <v>84</v>
      </c>
      <c r="P1" s="10" t="s">
        <v>86</v>
      </c>
    </row>
    <row r="2" spans="1:16" x14ac:dyDescent="0.15">
      <c r="A2" s="1" t="s">
        <v>1</v>
      </c>
      <c r="B2" s="1" t="s">
        <v>25</v>
      </c>
      <c r="C2" s="1" t="s">
        <v>3</v>
      </c>
      <c r="D2" s="1" t="s">
        <v>61</v>
      </c>
      <c r="E2" s="2" t="s">
        <v>65</v>
      </c>
      <c r="F2" s="2" t="s">
        <v>66</v>
      </c>
      <c r="G2" s="2" t="s">
        <v>79</v>
      </c>
      <c r="H2" s="8"/>
      <c r="I2" s="8" t="s">
        <v>73</v>
      </c>
      <c r="J2" s="8" t="s">
        <v>67</v>
      </c>
      <c r="K2" s="8"/>
      <c r="L2" s="8"/>
      <c r="M2" s="11" t="s">
        <v>85</v>
      </c>
      <c r="N2" s="11" t="s">
        <v>72</v>
      </c>
      <c r="O2" s="11" t="s">
        <v>68</v>
      </c>
      <c r="P2" s="11"/>
    </row>
    <row r="3" spans="1:16" s="7" customFormat="1" x14ac:dyDescent="0.15">
      <c r="A3" s="7">
        <v>400</v>
      </c>
      <c r="B3" s="7">
        <v>1</v>
      </c>
      <c r="C3" s="7" t="s">
        <v>96</v>
      </c>
      <c r="E3" s="7" t="s">
        <v>52</v>
      </c>
      <c r="F3" s="7">
        <v>5120887</v>
      </c>
      <c r="G3" s="7">
        <v>5</v>
      </c>
      <c r="H3" s="6">
        <v>3</v>
      </c>
      <c r="I3" s="7" t="s">
        <v>74</v>
      </c>
      <c r="K3" s="6">
        <v>1000</v>
      </c>
      <c r="L3" s="6">
        <v>800</v>
      </c>
      <c r="M3" s="7">
        <f t="shared" ref="M3:M7" si="0">G3*H3</f>
        <v>15</v>
      </c>
      <c r="N3" s="7">
        <f>K3/G3</f>
        <v>200</v>
      </c>
      <c r="O3" s="7">
        <f>L3/G3</f>
        <v>160</v>
      </c>
      <c r="P3" s="7">
        <f>O3/N3</f>
        <v>0.8</v>
      </c>
    </row>
    <row r="4" spans="1:16" s="7" customFormat="1" x14ac:dyDescent="0.15">
      <c r="A4" s="7">
        <v>400</v>
      </c>
      <c r="B4" s="7">
        <v>2</v>
      </c>
      <c r="C4" s="7" t="s">
        <v>97</v>
      </c>
      <c r="E4" s="7" t="s">
        <v>52</v>
      </c>
      <c r="F4" s="7">
        <v>5120885</v>
      </c>
      <c r="G4" s="7">
        <v>5</v>
      </c>
      <c r="H4" s="6">
        <v>3</v>
      </c>
      <c r="I4" s="7" t="s">
        <v>74</v>
      </c>
      <c r="K4" s="6">
        <v>1000</v>
      </c>
      <c r="L4" s="6">
        <v>800</v>
      </c>
      <c r="M4" s="7">
        <f t="shared" si="0"/>
        <v>15</v>
      </c>
      <c r="N4" s="7">
        <f t="shared" ref="N4:N7" si="1">K4/G4</f>
        <v>200</v>
      </c>
      <c r="O4" s="7">
        <f t="shared" ref="O4:O7" si="2">L4/G4</f>
        <v>160</v>
      </c>
      <c r="P4" s="7">
        <f t="shared" ref="P4:P7" si="3">O4/N4</f>
        <v>0.8</v>
      </c>
    </row>
    <row r="5" spans="1:16" s="7" customFormat="1" x14ac:dyDescent="0.15">
      <c r="A5" s="7">
        <v>400</v>
      </c>
      <c r="B5" s="7">
        <v>3</v>
      </c>
      <c r="C5" s="7" t="s">
        <v>98</v>
      </c>
      <c r="E5" s="7" t="s">
        <v>52</v>
      </c>
      <c r="F5" s="7">
        <v>5120881</v>
      </c>
      <c r="G5" s="7">
        <v>1</v>
      </c>
      <c r="H5" s="6">
        <v>3</v>
      </c>
      <c r="I5" s="7" t="s">
        <v>74</v>
      </c>
      <c r="K5" s="6">
        <v>1000</v>
      </c>
      <c r="L5" s="6">
        <v>800</v>
      </c>
      <c r="M5" s="7">
        <f t="shared" si="0"/>
        <v>3</v>
      </c>
      <c r="N5" s="7">
        <f t="shared" si="1"/>
        <v>1000</v>
      </c>
      <c r="O5" s="7">
        <f t="shared" si="2"/>
        <v>800</v>
      </c>
      <c r="P5" s="7">
        <f t="shared" si="3"/>
        <v>0.8</v>
      </c>
    </row>
    <row r="6" spans="1:16" s="7" customFormat="1" x14ac:dyDescent="0.15">
      <c r="A6" s="7">
        <v>400</v>
      </c>
      <c r="B6" s="7">
        <v>4</v>
      </c>
      <c r="C6" s="7" t="s">
        <v>99</v>
      </c>
      <c r="E6" s="7" t="s">
        <v>52</v>
      </c>
      <c r="F6" s="7">
        <v>5100035</v>
      </c>
      <c r="G6" s="7">
        <v>4</v>
      </c>
      <c r="H6" s="6">
        <v>10</v>
      </c>
      <c r="I6" s="7" t="s">
        <v>74</v>
      </c>
      <c r="K6" s="6">
        <v>52</v>
      </c>
      <c r="L6" s="6">
        <v>40</v>
      </c>
      <c r="M6" s="7">
        <f t="shared" si="0"/>
        <v>40</v>
      </c>
      <c r="N6" s="7">
        <f t="shared" si="1"/>
        <v>13</v>
      </c>
      <c r="O6" s="7">
        <f t="shared" si="2"/>
        <v>10</v>
      </c>
      <c r="P6" s="7">
        <f t="shared" si="3"/>
        <v>0.76923076923076927</v>
      </c>
    </row>
    <row r="7" spans="1:16" s="7" customFormat="1" x14ac:dyDescent="0.15">
      <c r="A7" s="7">
        <v>400</v>
      </c>
      <c r="B7" s="7">
        <v>5</v>
      </c>
      <c r="C7" s="7" t="s">
        <v>80</v>
      </c>
      <c r="E7" s="7" t="s">
        <v>52</v>
      </c>
      <c r="F7" s="7">
        <v>5190007</v>
      </c>
      <c r="G7" s="7">
        <v>10</v>
      </c>
      <c r="H7" s="6">
        <v>10</v>
      </c>
      <c r="I7" s="7" t="s">
        <v>74</v>
      </c>
      <c r="K7" s="6">
        <v>150</v>
      </c>
      <c r="L7" s="6">
        <v>90</v>
      </c>
      <c r="M7" s="7">
        <f t="shared" si="0"/>
        <v>100</v>
      </c>
      <c r="N7" s="7">
        <f t="shared" si="1"/>
        <v>15</v>
      </c>
      <c r="O7" s="7">
        <f t="shared" si="2"/>
        <v>9</v>
      </c>
      <c r="P7" s="7">
        <f t="shared" si="3"/>
        <v>0.6</v>
      </c>
    </row>
    <row r="8" spans="1:16" s="71" customFormat="1" x14ac:dyDescent="0.15">
      <c r="A8" s="6">
        <v>505</v>
      </c>
      <c r="B8" s="71">
        <v>1</v>
      </c>
      <c r="C8" s="74" t="s">
        <v>1007</v>
      </c>
      <c r="E8" s="79" t="s">
        <v>52</v>
      </c>
      <c r="F8" s="73">
        <v>5110025</v>
      </c>
      <c r="G8" s="71">
        <v>6</v>
      </c>
      <c r="H8" s="71">
        <v>10</v>
      </c>
      <c r="I8" s="71" t="s">
        <v>74</v>
      </c>
      <c r="K8" s="71">
        <v>120</v>
      </c>
      <c r="L8" s="71">
        <v>96</v>
      </c>
      <c r="M8" s="71">
        <f t="shared" ref="M8:M61" si="4">G8*H8</f>
        <v>60</v>
      </c>
      <c r="N8" s="71">
        <f t="shared" ref="N8:N61" si="5">K8/G8</f>
        <v>20</v>
      </c>
      <c r="O8" s="71">
        <f t="shared" ref="O8:O61" si="6">L8/G8</f>
        <v>16</v>
      </c>
      <c r="P8" s="71">
        <f t="shared" ref="P8:P61" si="7">O8/N8</f>
        <v>0.8</v>
      </c>
    </row>
    <row r="9" spans="1:16" s="71" customFormat="1" x14ac:dyDescent="0.15">
      <c r="A9" s="6">
        <v>505</v>
      </c>
      <c r="B9" s="71">
        <v>2</v>
      </c>
      <c r="C9" s="74" t="s">
        <v>1008</v>
      </c>
      <c r="E9" s="79" t="s">
        <v>52</v>
      </c>
      <c r="F9" s="73">
        <v>5110026</v>
      </c>
      <c r="G9" s="71">
        <v>6</v>
      </c>
      <c r="H9" s="71">
        <v>10</v>
      </c>
      <c r="I9" s="71" t="s">
        <v>74</v>
      </c>
      <c r="K9" s="71">
        <v>120</v>
      </c>
      <c r="L9" s="71">
        <v>96</v>
      </c>
      <c r="M9" s="71">
        <f t="shared" si="4"/>
        <v>60</v>
      </c>
      <c r="N9" s="71">
        <f t="shared" si="5"/>
        <v>20</v>
      </c>
      <c r="O9" s="71">
        <f t="shared" si="6"/>
        <v>16</v>
      </c>
      <c r="P9" s="71">
        <f t="shared" si="7"/>
        <v>0.8</v>
      </c>
    </row>
    <row r="10" spans="1:16" s="71" customFormat="1" x14ac:dyDescent="0.15">
      <c r="A10" s="6">
        <v>505</v>
      </c>
      <c r="B10" s="71">
        <v>3</v>
      </c>
      <c r="C10" s="74" t="s">
        <v>1009</v>
      </c>
      <c r="E10" s="79" t="s">
        <v>52</v>
      </c>
      <c r="F10" s="73">
        <v>5110027</v>
      </c>
      <c r="G10" s="71">
        <v>6</v>
      </c>
      <c r="H10" s="71">
        <v>10</v>
      </c>
      <c r="I10" s="71" t="s">
        <v>74</v>
      </c>
      <c r="K10" s="71">
        <v>120</v>
      </c>
      <c r="L10" s="71">
        <v>96</v>
      </c>
      <c r="M10" s="71">
        <f t="shared" si="4"/>
        <v>60</v>
      </c>
      <c r="N10" s="71">
        <f t="shared" si="5"/>
        <v>20</v>
      </c>
      <c r="O10" s="71">
        <f t="shared" si="6"/>
        <v>16</v>
      </c>
      <c r="P10" s="71">
        <f t="shared" si="7"/>
        <v>0.8</v>
      </c>
    </row>
    <row r="11" spans="1:16" s="71" customFormat="1" x14ac:dyDescent="0.15">
      <c r="A11" s="6">
        <v>505</v>
      </c>
      <c r="B11" s="71">
        <v>4</v>
      </c>
      <c r="C11" s="74" t="s">
        <v>1010</v>
      </c>
      <c r="E11" s="79" t="s">
        <v>52</v>
      </c>
      <c r="F11" s="73">
        <v>5110028</v>
      </c>
      <c r="G11" s="71">
        <v>6</v>
      </c>
      <c r="H11" s="71">
        <v>10</v>
      </c>
      <c r="I11" s="71" t="s">
        <v>74</v>
      </c>
      <c r="K11" s="71">
        <v>120</v>
      </c>
      <c r="L11" s="71">
        <v>96</v>
      </c>
      <c r="M11" s="71">
        <f t="shared" si="4"/>
        <v>60</v>
      </c>
      <c r="N11" s="71">
        <f t="shared" si="5"/>
        <v>20</v>
      </c>
      <c r="O11" s="71">
        <f t="shared" si="6"/>
        <v>16</v>
      </c>
      <c r="P11" s="71">
        <f t="shared" si="7"/>
        <v>0.8</v>
      </c>
    </row>
    <row r="12" spans="1:16" s="71" customFormat="1" x14ac:dyDescent="0.15">
      <c r="A12" s="6">
        <v>505</v>
      </c>
      <c r="B12" s="71">
        <v>5</v>
      </c>
      <c r="C12" s="74" t="s">
        <v>1011</v>
      </c>
      <c r="E12" s="79" t="s">
        <v>52</v>
      </c>
      <c r="F12" s="73">
        <v>5110029</v>
      </c>
      <c r="G12" s="71">
        <v>6</v>
      </c>
      <c r="H12" s="71">
        <v>10</v>
      </c>
      <c r="I12" s="71" t="s">
        <v>74</v>
      </c>
      <c r="K12" s="71">
        <v>120</v>
      </c>
      <c r="L12" s="71">
        <v>96</v>
      </c>
      <c r="M12" s="71">
        <f t="shared" si="4"/>
        <v>60</v>
      </c>
      <c r="N12" s="71">
        <f t="shared" si="5"/>
        <v>20</v>
      </c>
      <c r="O12" s="71">
        <f t="shared" si="6"/>
        <v>16</v>
      </c>
      <c r="P12" s="71">
        <f t="shared" si="7"/>
        <v>0.8</v>
      </c>
    </row>
    <row r="13" spans="1:16" s="71" customFormat="1" x14ac:dyDescent="0.15">
      <c r="A13" s="6">
        <v>505</v>
      </c>
      <c r="B13" s="71">
        <v>6</v>
      </c>
      <c r="C13" s="74" t="s">
        <v>1012</v>
      </c>
      <c r="E13" s="79" t="s">
        <v>52</v>
      </c>
      <c r="F13" s="73">
        <v>5110030</v>
      </c>
      <c r="G13" s="71">
        <v>6</v>
      </c>
      <c r="H13" s="71">
        <v>10</v>
      </c>
      <c r="I13" s="71" t="s">
        <v>74</v>
      </c>
      <c r="K13" s="71">
        <v>120</v>
      </c>
      <c r="L13" s="71">
        <v>96</v>
      </c>
      <c r="M13" s="71">
        <f t="shared" si="4"/>
        <v>60</v>
      </c>
      <c r="N13" s="71">
        <f t="shared" si="5"/>
        <v>20</v>
      </c>
      <c r="O13" s="71">
        <f t="shared" si="6"/>
        <v>16</v>
      </c>
      <c r="P13" s="71">
        <f t="shared" si="7"/>
        <v>0.8</v>
      </c>
    </row>
    <row r="14" spans="1:16" s="71" customFormat="1" x14ac:dyDescent="0.15">
      <c r="A14" s="6">
        <v>505</v>
      </c>
      <c r="B14" s="71">
        <v>7</v>
      </c>
      <c r="C14" s="74" t="s">
        <v>1013</v>
      </c>
      <c r="E14" s="79" t="s">
        <v>52</v>
      </c>
      <c r="F14" s="73">
        <v>5110031</v>
      </c>
      <c r="G14" s="71">
        <v>10</v>
      </c>
      <c r="H14" s="71">
        <v>10</v>
      </c>
      <c r="I14" s="71" t="s">
        <v>74</v>
      </c>
      <c r="K14" s="71">
        <v>300</v>
      </c>
      <c r="L14" s="71">
        <v>240</v>
      </c>
      <c r="M14" s="71">
        <f t="shared" si="4"/>
        <v>100</v>
      </c>
      <c r="N14" s="71">
        <f t="shared" si="5"/>
        <v>30</v>
      </c>
      <c r="O14" s="71">
        <f t="shared" si="6"/>
        <v>24</v>
      </c>
      <c r="P14" s="71">
        <f t="shared" si="7"/>
        <v>0.8</v>
      </c>
    </row>
    <row r="15" spans="1:16" s="71" customFormat="1" x14ac:dyDescent="0.15">
      <c r="A15" s="6">
        <v>505</v>
      </c>
      <c r="B15" s="71">
        <v>8</v>
      </c>
      <c r="C15" s="74" t="s">
        <v>1014</v>
      </c>
      <c r="E15" s="79" t="s">
        <v>52</v>
      </c>
      <c r="F15" s="73">
        <v>5110032</v>
      </c>
      <c r="G15" s="71">
        <v>10</v>
      </c>
      <c r="H15" s="71">
        <v>10</v>
      </c>
      <c r="I15" s="71" t="s">
        <v>74</v>
      </c>
      <c r="K15" s="71">
        <v>300</v>
      </c>
      <c r="L15" s="71">
        <v>240</v>
      </c>
      <c r="M15" s="71">
        <f t="shared" si="4"/>
        <v>100</v>
      </c>
      <c r="N15" s="71">
        <f t="shared" si="5"/>
        <v>30</v>
      </c>
      <c r="O15" s="71">
        <f t="shared" si="6"/>
        <v>24</v>
      </c>
      <c r="P15" s="71">
        <f t="shared" si="7"/>
        <v>0.8</v>
      </c>
    </row>
    <row r="16" spans="1:16" s="71" customFormat="1" x14ac:dyDescent="0.15">
      <c r="A16" s="6">
        <v>505</v>
      </c>
      <c r="B16" s="71">
        <v>9</v>
      </c>
      <c r="C16" s="74" t="s">
        <v>1015</v>
      </c>
      <c r="E16" s="79" t="s">
        <v>52</v>
      </c>
      <c r="F16" s="73">
        <v>5110033</v>
      </c>
      <c r="G16" s="71">
        <v>10</v>
      </c>
      <c r="H16" s="71">
        <v>10</v>
      </c>
      <c r="I16" s="71" t="s">
        <v>74</v>
      </c>
      <c r="K16" s="71">
        <v>300</v>
      </c>
      <c r="L16" s="71">
        <v>240</v>
      </c>
      <c r="M16" s="71">
        <f t="shared" si="4"/>
        <v>100</v>
      </c>
      <c r="N16" s="71">
        <f t="shared" si="5"/>
        <v>30</v>
      </c>
      <c r="O16" s="71">
        <f t="shared" si="6"/>
        <v>24</v>
      </c>
      <c r="P16" s="71">
        <f t="shared" si="7"/>
        <v>0.8</v>
      </c>
    </row>
    <row r="17" spans="1:16" s="71" customFormat="1" x14ac:dyDescent="0.15">
      <c r="A17" s="6">
        <v>505</v>
      </c>
      <c r="B17" s="71">
        <v>10</v>
      </c>
      <c r="C17" s="74" t="s">
        <v>1016</v>
      </c>
      <c r="E17" s="79" t="s">
        <v>52</v>
      </c>
      <c r="F17" s="73">
        <v>5110034</v>
      </c>
      <c r="G17" s="71">
        <v>10</v>
      </c>
      <c r="H17" s="71">
        <v>10</v>
      </c>
      <c r="I17" s="71" t="s">
        <v>74</v>
      </c>
      <c r="K17" s="71">
        <v>300</v>
      </c>
      <c r="L17" s="71">
        <v>240</v>
      </c>
      <c r="M17" s="71">
        <f t="shared" si="4"/>
        <v>100</v>
      </c>
      <c r="N17" s="71">
        <f t="shared" si="5"/>
        <v>30</v>
      </c>
      <c r="O17" s="71">
        <f t="shared" si="6"/>
        <v>24</v>
      </c>
      <c r="P17" s="71">
        <f t="shared" si="7"/>
        <v>0.8</v>
      </c>
    </row>
    <row r="18" spans="1:16" s="71" customFormat="1" x14ac:dyDescent="0.15">
      <c r="A18" s="6">
        <v>505</v>
      </c>
      <c r="B18" s="71">
        <v>11</v>
      </c>
      <c r="C18" s="74" t="s">
        <v>1017</v>
      </c>
      <c r="E18" s="79" t="s">
        <v>52</v>
      </c>
      <c r="F18" s="73">
        <v>5110035</v>
      </c>
      <c r="G18" s="71">
        <v>10</v>
      </c>
      <c r="H18" s="71">
        <v>10</v>
      </c>
      <c r="I18" s="71" t="s">
        <v>74</v>
      </c>
      <c r="K18" s="71">
        <v>300</v>
      </c>
      <c r="L18" s="71">
        <v>240</v>
      </c>
      <c r="M18" s="71">
        <f t="shared" si="4"/>
        <v>100</v>
      </c>
      <c r="N18" s="71">
        <f t="shared" si="5"/>
        <v>30</v>
      </c>
      <c r="O18" s="71">
        <f t="shared" si="6"/>
        <v>24</v>
      </c>
      <c r="P18" s="71">
        <f t="shared" si="7"/>
        <v>0.8</v>
      </c>
    </row>
    <row r="19" spans="1:16" s="71" customFormat="1" x14ac:dyDescent="0.15">
      <c r="A19" s="6">
        <v>505</v>
      </c>
      <c r="B19" s="71">
        <v>12</v>
      </c>
      <c r="C19" s="74" t="s">
        <v>1018</v>
      </c>
      <c r="E19" s="79" t="s">
        <v>52</v>
      </c>
      <c r="F19" s="73">
        <v>5110036</v>
      </c>
      <c r="G19" s="71">
        <v>10</v>
      </c>
      <c r="H19" s="71">
        <v>10</v>
      </c>
      <c r="I19" s="71" t="s">
        <v>74</v>
      </c>
      <c r="K19" s="71">
        <v>300</v>
      </c>
      <c r="L19" s="71">
        <v>240</v>
      </c>
      <c r="M19" s="71">
        <f t="shared" si="4"/>
        <v>100</v>
      </c>
      <c r="N19" s="71">
        <f t="shared" si="5"/>
        <v>30</v>
      </c>
      <c r="O19" s="71">
        <f t="shared" si="6"/>
        <v>24</v>
      </c>
      <c r="P19" s="71">
        <f t="shared" si="7"/>
        <v>0.8</v>
      </c>
    </row>
    <row r="20" spans="1:16" s="71" customFormat="1" x14ac:dyDescent="0.15">
      <c r="A20" s="6">
        <v>505</v>
      </c>
      <c r="B20" s="71">
        <v>13</v>
      </c>
      <c r="C20" s="74" t="s">
        <v>1019</v>
      </c>
      <c r="E20" s="79" t="s">
        <v>52</v>
      </c>
      <c r="F20" s="73">
        <v>5110043</v>
      </c>
      <c r="G20" s="71">
        <v>10</v>
      </c>
      <c r="H20" s="71">
        <v>10</v>
      </c>
      <c r="I20" s="71" t="s">
        <v>74</v>
      </c>
      <c r="K20" s="71">
        <v>400</v>
      </c>
      <c r="L20" s="71">
        <v>320</v>
      </c>
      <c r="M20" s="71">
        <f t="shared" si="4"/>
        <v>100</v>
      </c>
      <c r="N20" s="71">
        <f t="shared" si="5"/>
        <v>40</v>
      </c>
      <c r="O20" s="71">
        <f t="shared" si="6"/>
        <v>32</v>
      </c>
      <c r="P20" s="71">
        <f t="shared" si="7"/>
        <v>0.8</v>
      </c>
    </row>
    <row r="21" spans="1:16" s="71" customFormat="1" x14ac:dyDescent="0.15">
      <c r="A21" s="6">
        <v>505</v>
      </c>
      <c r="B21" s="71">
        <v>14</v>
      </c>
      <c r="C21" s="74" t="s">
        <v>1020</v>
      </c>
      <c r="E21" s="79" t="s">
        <v>52</v>
      </c>
      <c r="F21" s="73">
        <v>5110044</v>
      </c>
      <c r="G21" s="71">
        <v>10</v>
      </c>
      <c r="H21" s="71">
        <v>10</v>
      </c>
      <c r="I21" s="71" t="s">
        <v>74</v>
      </c>
      <c r="K21" s="71">
        <v>400</v>
      </c>
      <c r="L21" s="71">
        <v>320</v>
      </c>
      <c r="M21" s="71">
        <f t="shared" si="4"/>
        <v>100</v>
      </c>
      <c r="N21" s="71">
        <f t="shared" si="5"/>
        <v>40</v>
      </c>
      <c r="O21" s="71">
        <f t="shared" si="6"/>
        <v>32</v>
      </c>
      <c r="P21" s="71">
        <f t="shared" si="7"/>
        <v>0.8</v>
      </c>
    </row>
    <row r="22" spans="1:16" s="71" customFormat="1" x14ac:dyDescent="0.15">
      <c r="A22" s="6">
        <v>505</v>
      </c>
      <c r="B22" s="71">
        <v>15</v>
      </c>
      <c r="C22" s="74" t="s">
        <v>1021</v>
      </c>
      <c r="E22" s="79" t="s">
        <v>52</v>
      </c>
      <c r="F22" s="73">
        <v>5110045</v>
      </c>
      <c r="G22" s="71">
        <v>10</v>
      </c>
      <c r="H22" s="71">
        <v>10</v>
      </c>
      <c r="I22" s="71" t="s">
        <v>74</v>
      </c>
      <c r="K22" s="71">
        <v>400</v>
      </c>
      <c r="L22" s="71">
        <v>320</v>
      </c>
      <c r="M22" s="71">
        <f t="shared" si="4"/>
        <v>100</v>
      </c>
      <c r="N22" s="71">
        <f t="shared" si="5"/>
        <v>40</v>
      </c>
      <c r="O22" s="71">
        <f t="shared" si="6"/>
        <v>32</v>
      </c>
      <c r="P22" s="71">
        <f t="shared" si="7"/>
        <v>0.8</v>
      </c>
    </row>
    <row r="23" spans="1:16" s="71" customFormat="1" x14ac:dyDescent="0.15">
      <c r="A23" s="6">
        <v>505</v>
      </c>
      <c r="B23" s="71">
        <v>16</v>
      </c>
      <c r="C23" s="74" t="s">
        <v>1022</v>
      </c>
      <c r="E23" s="79" t="s">
        <v>52</v>
      </c>
      <c r="F23" s="73">
        <v>5110046</v>
      </c>
      <c r="G23" s="71">
        <v>10</v>
      </c>
      <c r="H23" s="71">
        <v>10</v>
      </c>
      <c r="I23" s="71" t="s">
        <v>74</v>
      </c>
      <c r="K23" s="71">
        <v>400</v>
      </c>
      <c r="L23" s="71">
        <v>320</v>
      </c>
      <c r="M23" s="71">
        <f t="shared" si="4"/>
        <v>100</v>
      </c>
      <c r="N23" s="71">
        <f t="shared" si="5"/>
        <v>40</v>
      </c>
      <c r="O23" s="71">
        <f t="shared" si="6"/>
        <v>32</v>
      </c>
      <c r="P23" s="71">
        <f t="shared" si="7"/>
        <v>0.8</v>
      </c>
    </row>
    <row r="24" spans="1:16" s="71" customFormat="1" x14ac:dyDescent="0.15">
      <c r="A24" s="6">
        <v>505</v>
      </c>
      <c r="B24" s="71">
        <v>17</v>
      </c>
      <c r="C24" s="74" t="s">
        <v>1023</v>
      </c>
      <c r="E24" s="79" t="s">
        <v>52</v>
      </c>
      <c r="F24" s="73">
        <v>5110047</v>
      </c>
      <c r="G24" s="71">
        <v>10</v>
      </c>
      <c r="H24" s="71">
        <v>10</v>
      </c>
      <c r="I24" s="71" t="s">
        <v>74</v>
      </c>
      <c r="K24" s="71">
        <v>400</v>
      </c>
      <c r="L24" s="71">
        <v>320</v>
      </c>
      <c r="M24" s="71">
        <f t="shared" si="4"/>
        <v>100</v>
      </c>
      <c r="N24" s="71">
        <f t="shared" si="5"/>
        <v>40</v>
      </c>
      <c r="O24" s="71">
        <f t="shared" si="6"/>
        <v>32</v>
      </c>
      <c r="P24" s="71">
        <f t="shared" si="7"/>
        <v>0.8</v>
      </c>
    </row>
    <row r="25" spans="1:16" s="71" customFormat="1" x14ac:dyDescent="0.15">
      <c r="A25" s="6">
        <v>505</v>
      </c>
      <c r="B25" s="71">
        <v>18</v>
      </c>
      <c r="C25" s="74" t="s">
        <v>1024</v>
      </c>
      <c r="E25" s="79" t="s">
        <v>52</v>
      </c>
      <c r="F25" s="73">
        <v>5110048</v>
      </c>
      <c r="G25" s="71">
        <v>10</v>
      </c>
      <c r="H25" s="71">
        <v>10</v>
      </c>
      <c r="I25" s="71" t="s">
        <v>74</v>
      </c>
      <c r="K25" s="71">
        <v>400</v>
      </c>
      <c r="L25" s="71">
        <v>320</v>
      </c>
      <c r="M25" s="71">
        <f t="shared" si="4"/>
        <v>100</v>
      </c>
      <c r="N25" s="71">
        <f t="shared" si="5"/>
        <v>40</v>
      </c>
      <c r="O25" s="71">
        <f t="shared" si="6"/>
        <v>32</v>
      </c>
      <c r="P25" s="71">
        <f t="shared" si="7"/>
        <v>0.8</v>
      </c>
    </row>
    <row r="26" spans="1:16" s="71" customFormat="1" x14ac:dyDescent="0.15">
      <c r="A26" s="6">
        <v>589</v>
      </c>
      <c r="B26" s="71">
        <v>1</v>
      </c>
      <c r="C26" s="74" t="s">
        <v>1025</v>
      </c>
      <c r="E26" s="71" t="s">
        <v>52</v>
      </c>
      <c r="F26" s="73">
        <v>5100033</v>
      </c>
      <c r="G26" s="71">
        <v>5</v>
      </c>
      <c r="H26" s="71">
        <v>20</v>
      </c>
      <c r="I26" s="71" t="s">
        <v>74</v>
      </c>
      <c r="K26" s="71">
        <v>250</v>
      </c>
      <c r="L26" s="71">
        <v>200</v>
      </c>
      <c r="M26" s="71">
        <f t="shared" si="4"/>
        <v>100</v>
      </c>
      <c r="N26" s="71">
        <f t="shared" si="5"/>
        <v>50</v>
      </c>
      <c r="O26" s="71">
        <f t="shared" si="6"/>
        <v>40</v>
      </c>
      <c r="P26" s="71">
        <f t="shared" si="7"/>
        <v>0.8</v>
      </c>
    </row>
    <row r="27" spans="1:16" s="71" customFormat="1" x14ac:dyDescent="0.15">
      <c r="A27" s="6">
        <v>589</v>
      </c>
      <c r="B27" s="71">
        <v>2</v>
      </c>
      <c r="C27" s="74" t="s">
        <v>1026</v>
      </c>
      <c r="E27" s="71" t="s">
        <v>52</v>
      </c>
      <c r="F27" s="73">
        <v>5100035</v>
      </c>
      <c r="G27" s="71">
        <v>5</v>
      </c>
      <c r="H27" s="71">
        <v>20</v>
      </c>
      <c r="I27" s="71" t="s">
        <v>74</v>
      </c>
      <c r="K27" s="71">
        <v>250</v>
      </c>
      <c r="L27" s="71">
        <v>200</v>
      </c>
      <c r="M27" s="71">
        <f t="shared" si="4"/>
        <v>100</v>
      </c>
      <c r="N27" s="71">
        <f t="shared" si="5"/>
        <v>50</v>
      </c>
      <c r="O27" s="71">
        <f t="shared" si="6"/>
        <v>40</v>
      </c>
      <c r="P27" s="71">
        <f t="shared" si="7"/>
        <v>0.8</v>
      </c>
    </row>
    <row r="28" spans="1:16" s="71" customFormat="1" x14ac:dyDescent="0.15">
      <c r="A28" s="6">
        <v>589</v>
      </c>
      <c r="B28" s="71">
        <v>3</v>
      </c>
      <c r="C28" s="74" t="s">
        <v>922</v>
      </c>
      <c r="E28" s="71" t="s">
        <v>52</v>
      </c>
      <c r="F28" s="73">
        <v>5120888</v>
      </c>
      <c r="G28" s="71">
        <v>10</v>
      </c>
      <c r="H28" s="71">
        <v>20</v>
      </c>
      <c r="I28" s="71" t="s">
        <v>74</v>
      </c>
      <c r="K28" s="71">
        <v>50</v>
      </c>
      <c r="L28" s="71">
        <v>40</v>
      </c>
      <c r="M28" s="71">
        <f t="shared" si="4"/>
        <v>200</v>
      </c>
      <c r="N28" s="71">
        <f t="shared" si="5"/>
        <v>5</v>
      </c>
      <c r="O28" s="71">
        <f t="shared" si="6"/>
        <v>4</v>
      </c>
      <c r="P28" s="71">
        <f t="shared" si="7"/>
        <v>0.8</v>
      </c>
    </row>
    <row r="29" spans="1:16" s="71" customFormat="1" x14ac:dyDescent="0.15">
      <c r="A29" s="6">
        <v>589</v>
      </c>
      <c r="B29" s="71">
        <v>4</v>
      </c>
      <c r="C29" s="74" t="s">
        <v>927</v>
      </c>
      <c r="E29" s="71" t="s">
        <v>52</v>
      </c>
      <c r="F29" s="73">
        <v>5120889</v>
      </c>
      <c r="G29" s="71">
        <v>10</v>
      </c>
      <c r="H29" s="71">
        <v>20</v>
      </c>
      <c r="I29" s="71" t="s">
        <v>74</v>
      </c>
      <c r="K29" s="71">
        <v>70</v>
      </c>
      <c r="L29" s="71">
        <v>50</v>
      </c>
      <c r="M29" s="71">
        <f t="shared" si="4"/>
        <v>200</v>
      </c>
      <c r="N29" s="71">
        <f t="shared" si="5"/>
        <v>7</v>
      </c>
      <c r="O29" s="71">
        <f t="shared" si="6"/>
        <v>5</v>
      </c>
      <c r="P29" s="71">
        <f t="shared" si="7"/>
        <v>0.7142857142857143</v>
      </c>
    </row>
    <row r="30" spans="1:16" s="71" customFormat="1" x14ac:dyDescent="0.15">
      <c r="A30" s="6">
        <v>589</v>
      </c>
      <c r="B30" s="71">
        <v>5</v>
      </c>
      <c r="C30" s="74" t="s">
        <v>955</v>
      </c>
      <c r="E30" s="71" t="s">
        <v>52</v>
      </c>
      <c r="F30" s="73">
        <v>5120890</v>
      </c>
      <c r="G30" s="71">
        <v>10</v>
      </c>
      <c r="H30" s="71">
        <v>20</v>
      </c>
      <c r="I30" s="71" t="s">
        <v>74</v>
      </c>
      <c r="K30" s="71">
        <v>100</v>
      </c>
      <c r="L30" s="71">
        <v>70</v>
      </c>
      <c r="M30" s="71">
        <f t="shared" si="4"/>
        <v>200</v>
      </c>
      <c r="N30" s="71">
        <f t="shared" si="5"/>
        <v>10</v>
      </c>
      <c r="O30" s="71">
        <f t="shared" si="6"/>
        <v>7</v>
      </c>
      <c r="P30" s="71">
        <f t="shared" si="7"/>
        <v>0.7</v>
      </c>
    </row>
    <row r="31" spans="1:16" s="71" customFormat="1" x14ac:dyDescent="0.15">
      <c r="A31" s="6">
        <v>589</v>
      </c>
      <c r="B31" s="71">
        <v>6</v>
      </c>
      <c r="C31" s="74" t="s">
        <v>1027</v>
      </c>
      <c r="E31" s="71" t="s">
        <v>52</v>
      </c>
      <c r="F31" s="73">
        <v>5120891</v>
      </c>
      <c r="G31" s="71">
        <v>10</v>
      </c>
      <c r="H31" s="71">
        <v>3</v>
      </c>
      <c r="I31" s="71" t="s">
        <v>74</v>
      </c>
      <c r="K31" s="71">
        <v>100</v>
      </c>
      <c r="L31" s="71">
        <v>80</v>
      </c>
      <c r="M31" s="71">
        <f t="shared" si="4"/>
        <v>30</v>
      </c>
      <c r="N31" s="71">
        <f t="shared" si="5"/>
        <v>10</v>
      </c>
      <c r="O31" s="71">
        <f t="shared" si="6"/>
        <v>8</v>
      </c>
      <c r="P31" s="71">
        <f t="shared" si="7"/>
        <v>0.8</v>
      </c>
    </row>
    <row r="32" spans="1:16" s="71" customFormat="1" x14ac:dyDescent="0.15">
      <c r="A32" s="6">
        <v>589</v>
      </c>
      <c r="B32" s="71">
        <v>7</v>
      </c>
      <c r="C32" s="80" t="s">
        <v>1028</v>
      </c>
      <c r="E32" s="71" t="s">
        <v>52</v>
      </c>
      <c r="F32" s="81">
        <v>5120031</v>
      </c>
      <c r="G32" s="71">
        <v>20</v>
      </c>
      <c r="H32" s="71">
        <v>10</v>
      </c>
      <c r="I32" s="71" t="s">
        <v>74</v>
      </c>
      <c r="K32" s="71">
        <v>100</v>
      </c>
      <c r="L32" s="71">
        <v>80</v>
      </c>
      <c r="M32" s="71">
        <f t="shared" si="4"/>
        <v>200</v>
      </c>
      <c r="N32" s="71">
        <f t="shared" si="5"/>
        <v>5</v>
      </c>
      <c r="O32" s="71">
        <f t="shared" si="6"/>
        <v>4</v>
      </c>
      <c r="P32" s="71">
        <f t="shared" si="7"/>
        <v>0.8</v>
      </c>
    </row>
    <row r="33" spans="1:16" s="71" customFormat="1" x14ac:dyDescent="0.15">
      <c r="A33" s="6">
        <v>589</v>
      </c>
      <c r="B33" s="71">
        <v>8</v>
      </c>
      <c r="C33" s="80" t="s">
        <v>1029</v>
      </c>
      <c r="E33" s="71" t="s">
        <v>52</v>
      </c>
      <c r="F33" s="73">
        <v>5120811</v>
      </c>
      <c r="G33" s="71">
        <v>10</v>
      </c>
      <c r="H33" s="71">
        <v>10</v>
      </c>
      <c r="I33" s="71" t="s">
        <v>74</v>
      </c>
      <c r="K33" s="71">
        <v>100</v>
      </c>
      <c r="L33" s="71">
        <v>70</v>
      </c>
      <c r="M33" s="71">
        <f t="shared" si="4"/>
        <v>100</v>
      </c>
      <c r="N33" s="71">
        <f t="shared" si="5"/>
        <v>10</v>
      </c>
      <c r="O33" s="71">
        <f t="shared" si="6"/>
        <v>7</v>
      </c>
      <c r="P33" s="71">
        <f t="shared" si="7"/>
        <v>0.7</v>
      </c>
    </row>
    <row r="34" spans="1:16" s="71" customFormat="1" x14ac:dyDescent="0.3">
      <c r="A34" s="6">
        <v>589</v>
      </c>
      <c r="B34" s="71">
        <v>9</v>
      </c>
      <c r="C34" s="74" t="s">
        <v>1030</v>
      </c>
      <c r="E34" s="71" t="s">
        <v>52</v>
      </c>
      <c r="F34" s="82">
        <v>5190007</v>
      </c>
      <c r="G34" s="71">
        <v>20</v>
      </c>
      <c r="H34" s="71">
        <v>20</v>
      </c>
      <c r="I34" s="71" t="s">
        <v>74</v>
      </c>
      <c r="K34" s="71">
        <v>200</v>
      </c>
      <c r="L34" s="71">
        <v>140</v>
      </c>
      <c r="M34" s="71">
        <f t="shared" si="4"/>
        <v>400</v>
      </c>
      <c r="N34" s="71">
        <f t="shared" si="5"/>
        <v>10</v>
      </c>
      <c r="O34" s="71">
        <f t="shared" si="6"/>
        <v>7</v>
      </c>
      <c r="P34" s="71">
        <f t="shared" si="7"/>
        <v>0.7</v>
      </c>
    </row>
    <row r="35" spans="1:16" s="71" customFormat="1" x14ac:dyDescent="0.15">
      <c r="A35" s="6">
        <v>589</v>
      </c>
      <c r="B35" s="71">
        <v>10</v>
      </c>
      <c r="C35" s="74" t="s">
        <v>1031</v>
      </c>
      <c r="E35" s="71" t="s">
        <v>52</v>
      </c>
      <c r="F35" s="73">
        <v>5120881</v>
      </c>
      <c r="G35" s="71">
        <v>5</v>
      </c>
      <c r="H35" s="71">
        <v>10</v>
      </c>
      <c r="I35" s="71" t="s">
        <v>74</v>
      </c>
      <c r="K35" s="71">
        <v>600</v>
      </c>
      <c r="L35" s="71">
        <v>480</v>
      </c>
      <c r="M35" s="71">
        <f t="shared" si="4"/>
        <v>50</v>
      </c>
      <c r="N35" s="71">
        <f t="shared" si="5"/>
        <v>120</v>
      </c>
      <c r="O35" s="71">
        <f t="shared" si="6"/>
        <v>96</v>
      </c>
      <c r="P35" s="71">
        <f t="shared" si="7"/>
        <v>0.8</v>
      </c>
    </row>
    <row r="36" spans="1:16" s="71" customFormat="1" x14ac:dyDescent="0.15">
      <c r="A36" s="6">
        <v>589</v>
      </c>
      <c r="B36" s="71">
        <v>11</v>
      </c>
      <c r="C36" s="76" t="s">
        <v>1032</v>
      </c>
      <c r="E36" s="71" t="s">
        <v>52</v>
      </c>
      <c r="F36" s="75">
        <v>5140146</v>
      </c>
      <c r="G36" s="71">
        <v>1</v>
      </c>
      <c r="H36" s="71">
        <v>5</v>
      </c>
      <c r="I36" s="71" t="s">
        <v>74</v>
      </c>
      <c r="K36" s="71">
        <v>600</v>
      </c>
      <c r="L36" s="71">
        <v>480</v>
      </c>
      <c r="M36" s="71">
        <f t="shared" si="4"/>
        <v>5</v>
      </c>
      <c r="N36" s="71">
        <f t="shared" si="5"/>
        <v>600</v>
      </c>
      <c r="O36" s="71">
        <f t="shared" si="6"/>
        <v>480</v>
      </c>
      <c r="P36" s="71">
        <f t="shared" si="7"/>
        <v>0.8</v>
      </c>
    </row>
    <row r="37" spans="1:16" s="71" customFormat="1" x14ac:dyDescent="0.15">
      <c r="A37" s="6">
        <v>589</v>
      </c>
      <c r="B37" s="71">
        <v>12</v>
      </c>
      <c r="C37" s="76" t="s">
        <v>965</v>
      </c>
      <c r="E37" s="71" t="s">
        <v>52</v>
      </c>
      <c r="F37" s="75">
        <v>5140147</v>
      </c>
      <c r="G37" s="71">
        <v>1</v>
      </c>
      <c r="H37" s="71">
        <v>5</v>
      </c>
      <c r="I37" s="71" t="s">
        <v>74</v>
      </c>
      <c r="K37" s="71">
        <v>600</v>
      </c>
      <c r="L37" s="71">
        <v>480</v>
      </c>
      <c r="M37" s="71">
        <f t="shared" si="4"/>
        <v>5</v>
      </c>
      <c r="N37" s="71">
        <f t="shared" si="5"/>
        <v>600</v>
      </c>
      <c r="O37" s="71">
        <f t="shared" si="6"/>
        <v>480</v>
      </c>
      <c r="P37" s="71">
        <f t="shared" si="7"/>
        <v>0.8</v>
      </c>
    </row>
    <row r="38" spans="1:16" s="71" customFormat="1" x14ac:dyDescent="0.15">
      <c r="A38" s="6">
        <v>594</v>
      </c>
      <c r="B38" s="71">
        <v>1</v>
      </c>
      <c r="C38" s="74" t="s">
        <v>1033</v>
      </c>
      <c r="E38" s="71" t="s">
        <v>52</v>
      </c>
      <c r="F38" s="73">
        <v>5100033</v>
      </c>
      <c r="G38" s="71">
        <v>5</v>
      </c>
      <c r="H38" s="71">
        <v>20</v>
      </c>
      <c r="I38" s="71" t="s">
        <v>74</v>
      </c>
      <c r="K38" s="71">
        <v>250</v>
      </c>
      <c r="L38" s="71">
        <v>200</v>
      </c>
      <c r="M38" s="71">
        <f t="shared" si="4"/>
        <v>100</v>
      </c>
      <c r="N38" s="71">
        <f t="shared" si="5"/>
        <v>50</v>
      </c>
      <c r="O38" s="71">
        <f t="shared" si="6"/>
        <v>40</v>
      </c>
      <c r="P38" s="71">
        <f t="shared" si="7"/>
        <v>0.8</v>
      </c>
    </row>
    <row r="39" spans="1:16" s="71" customFormat="1" x14ac:dyDescent="0.15">
      <c r="A39" s="6">
        <v>594</v>
      </c>
      <c r="B39" s="71">
        <v>2</v>
      </c>
      <c r="C39" s="74" t="s">
        <v>1034</v>
      </c>
      <c r="E39" s="71" t="s">
        <v>52</v>
      </c>
      <c r="F39" s="73">
        <v>5100035</v>
      </c>
      <c r="G39" s="71">
        <v>5</v>
      </c>
      <c r="H39" s="71">
        <v>20</v>
      </c>
      <c r="I39" s="71" t="s">
        <v>74</v>
      </c>
      <c r="K39" s="71">
        <v>250</v>
      </c>
      <c r="L39" s="71">
        <v>200</v>
      </c>
      <c r="M39" s="71">
        <f t="shared" si="4"/>
        <v>100</v>
      </c>
      <c r="N39" s="71">
        <f t="shared" si="5"/>
        <v>50</v>
      </c>
      <c r="O39" s="71">
        <f t="shared" si="6"/>
        <v>40</v>
      </c>
      <c r="P39" s="71">
        <f t="shared" si="7"/>
        <v>0.8</v>
      </c>
    </row>
    <row r="40" spans="1:16" s="71" customFormat="1" x14ac:dyDescent="0.15">
      <c r="A40" s="6">
        <v>594</v>
      </c>
      <c r="B40" s="71">
        <v>3</v>
      </c>
      <c r="C40" s="74" t="s">
        <v>922</v>
      </c>
      <c r="E40" s="71" t="s">
        <v>52</v>
      </c>
      <c r="F40" s="73">
        <v>5120888</v>
      </c>
      <c r="G40" s="71">
        <v>10</v>
      </c>
      <c r="H40" s="71">
        <v>20</v>
      </c>
      <c r="I40" s="71" t="s">
        <v>74</v>
      </c>
      <c r="K40" s="71">
        <v>50</v>
      </c>
      <c r="L40" s="71">
        <v>40</v>
      </c>
      <c r="M40" s="71">
        <f t="shared" si="4"/>
        <v>200</v>
      </c>
      <c r="N40" s="71">
        <f t="shared" si="5"/>
        <v>5</v>
      </c>
      <c r="O40" s="71">
        <f t="shared" si="6"/>
        <v>4</v>
      </c>
      <c r="P40" s="71">
        <f t="shared" si="7"/>
        <v>0.8</v>
      </c>
    </row>
    <row r="41" spans="1:16" s="71" customFormat="1" x14ac:dyDescent="0.15">
      <c r="A41" s="6">
        <v>594</v>
      </c>
      <c r="B41" s="71">
        <v>4</v>
      </c>
      <c r="C41" s="74" t="s">
        <v>1035</v>
      </c>
      <c r="E41" s="71" t="s">
        <v>52</v>
      </c>
      <c r="F41" s="73">
        <v>5120889</v>
      </c>
      <c r="G41" s="71">
        <v>10</v>
      </c>
      <c r="H41" s="71">
        <v>20</v>
      </c>
      <c r="I41" s="71" t="s">
        <v>74</v>
      </c>
      <c r="K41" s="71">
        <v>70</v>
      </c>
      <c r="L41" s="71">
        <v>50</v>
      </c>
      <c r="M41" s="71">
        <f t="shared" si="4"/>
        <v>200</v>
      </c>
      <c r="N41" s="71">
        <f t="shared" si="5"/>
        <v>7</v>
      </c>
      <c r="O41" s="71">
        <f t="shared" si="6"/>
        <v>5</v>
      </c>
      <c r="P41" s="71">
        <f t="shared" si="7"/>
        <v>0.7142857142857143</v>
      </c>
    </row>
    <row r="42" spans="1:16" s="71" customFormat="1" x14ac:dyDescent="0.15">
      <c r="A42" s="6">
        <v>594</v>
      </c>
      <c r="B42" s="71">
        <v>5</v>
      </c>
      <c r="C42" s="74" t="s">
        <v>931</v>
      </c>
      <c r="E42" s="71" t="s">
        <v>52</v>
      </c>
      <c r="F42" s="73">
        <v>5120890</v>
      </c>
      <c r="G42" s="71">
        <v>10</v>
      </c>
      <c r="H42" s="71">
        <v>20</v>
      </c>
      <c r="I42" s="71" t="s">
        <v>74</v>
      </c>
      <c r="K42" s="71">
        <v>100</v>
      </c>
      <c r="L42" s="71">
        <v>70</v>
      </c>
      <c r="M42" s="71">
        <f t="shared" si="4"/>
        <v>200</v>
      </c>
      <c r="N42" s="71">
        <f t="shared" si="5"/>
        <v>10</v>
      </c>
      <c r="O42" s="71">
        <f t="shared" si="6"/>
        <v>7</v>
      </c>
      <c r="P42" s="71">
        <f t="shared" si="7"/>
        <v>0.7</v>
      </c>
    </row>
    <row r="43" spans="1:16" s="71" customFormat="1" x14ac:dyDescent="0.15">
      <c r="A43" s="6">
        <v>594</v>
      </c>
      <c r="B43" s="71">
        <v>6</v>
      </c>
      <c r="C43" s="74" t="s">
        <v>1036</v>
      </c>
      <c r="E43" s="71" t="s">
        <v>52</v>
      </c>
      <c r="F43" s="73">
        <v>5120891</v>
      </c>
      <c r="G43" s="71">
        <v>10</v>
      </c>
      <c r="H43" s="71">
        <v>3</v>
      </c>
      <c r="I43" s="71" t="s">
        <v>74</v>
      </c>
      <c r="K43" s="71">
        <v>100</v>
      </c>
      <c r="L43" s="71">
        <v>80</v>
      </c>
      <c r="M43" s="71">
        <f t="shared" si="4"/>
        <v>30</v>
      </c>
      <c r="N43" s="71">
        <f t="shared" si="5"/>
        <v>10</v>
      </c>
      <c r="O43" s="71">
        <f t="shared" si="6"/>
        <v>8</v>
      </c>
      <c r="P43" s="71">
        <f t="shared" si="7"/>
        <v>0.8</v>
      </c>
    </row>
    <row r="44" spans="1:16" s="71" customFormat="1" x14ac:dyDescent="0.15">
      <c r="A44" s="6">
        <v>594</v>
      </c>
      <c r="B44" s="71">
        <v>7</v>
      </c>
      <c r="C44" s="80" t="s">
        <v>1037</v>
      </c>
      <c r="E44" s="71" t="s">
        <v>52</v>
      </c>
      <c r="F44" s="81">
        <v>5120031</v>
      </c>
      <c r="G44" s="71">
        <v>20</v>
      </c>
      <c r="H44" s="71">
        <v>10</v>
      </c>
      <c r="I44" s="71" t="s">
        <v>74</v>
      </c>
      <c r="K44" s="71">
        <v>100</v>
      </c>
      <c r="L44" s="71">
        <v>80</v>
      </c>
      <c r="M44" s="71">
        <f t="shared" si="4"/>
        <v>200</v>
      </c>
      <c r="N44" s="71">
        <f t="shared" si="5"/>
        <v>5</v>
      </c>
      <c r="O44" s="71">
        <f t="shared" si="6"/>
        <v>4</v>
      </c>
      <c r="P44" s="71">
        <f t="shared" si="7"/>
        <v>0.8</v>
      </c>
    </row>
    <row r="45" spans="1:16" s="71" customFormat="1" x14ac:dyDescent="0.15">
      <c r="A45" s="6">
        <v>594</v>
      </c>
      <c r="B45" s="71">
        <v>8</v>
      </c>
      <c r="C45" s="80" t="s">
        <v>1038</v>
      </c>
      <c r="E45" s="71" t="s">
        <v>52</v>
      </c>
      <c r="F45" s="73">
        <v>5120811</v>
      </c>
      <c r="G45" s="71">
        <v>10</v>
      </c>
      <c r="H45" s="71">
        <v>10</v>
      </c>
      <c r="I45" s="71" t="s">
        <v>74</v>
      </c>
      <c r="K45" s="71">
        <v>100</v>
      </c>
      <c r="L45" s="71">
        <v>70</v>
      </c>
      <c r="M45" s="71">
        <f t="shared" si="4"/>
        <v>100</v>
      </c>
      <c r="N45" s="71">
        <f t="shared" si="5"/>
        <v>10</v>
      </c>
      <c r="O45" s="71">
        <f t="shared" si="6"/>
        <v>7</v>
      </c>
      <c r="P45" s="71">
        <f t="shared" si="7"/>
        <v>0.7</v>
      </c>
    </row>
    <row r="46" spans="1:16" s="71" customFormat="1" x14ac:dyDescent="0.3">
      <c r="A46" s="6">
        <v>594</v>
      </c>
      <c r="B46" s="71">
        <v>9</v>
      </c>
      <c r="C46" s="74" t="s">
        <v>1030</v>
      </c>
      <c r="E46" s="71" t="s">
        <v>52</v>
      </c>
      <c r="F46" s="82">
        <v>5190007</v>
      </c>
      <c r="G46" s="71">
        <v>20</v>
      </c>
      <c r="H46" s="71">
        <v>20</v>
      </c>
      <c r="I46" s="71" t="s">
        <v>74</v>
      </c>
      <c r="K46" s="71">
        <v>200</v>
      </c>
      <c r="L46" s="71">
        <v>140</v>
      </c>
      <c r="M46" s="71">
        <f t="shared" si="4"/>
        <v>400</v>
      </c>
      <c r="N46" s="71">
        <f t="shared" si="5"/>
        <v>10</v>
      </c>
      <c r="O46" s="71">
        <f t="shared" si="6"/>
        <v>7</v>
      </c>
      <c r="P46" s="71">
        <f t="shared" si="7"/>
        <v>0.7</v>
      </c>
    </row>
    <row r="47" spans="1:16" s="71" customFormat="1" x14ac:dyDescent="0.15">
      <c r="A47" s="6">
        <v>594</v>
      </c>
      <c r="B47" s="71">
        <v>10</v>
      </c>
      <c r="C47" s="74" t="s">
        <v>1039</v>
      </c>
      <c r="E47" s="71" t="s">
        <v>52</v>
      </c>
      <c r="F47" s="73">
        <v>5120881</v>
      </c>
      <c r="G47" s="71">
        <v>5</v>
      </c>
      <c r="H47" s="71">
        <v>10</v>
      </c>
      <c r="I47" s="71" t="s">
        <v>74</v>
      </c>
      <c r="K47" s="71">
        <v>600</v>
      </c>
      <c r="L47" s="71">
        <v>480</v>
      </c>
      <c r="M47" s="71">
        <f t="shared" si="4"/>
        <v>50</v>
      </c>
      <c r="N47" s="71">
        <f t="shared" si="5"/>
        <v>120</v>
      </c>
      <c r="O47" s="71">
        <f t="shared" si="6"/>
        <v>96</v>
      </c>
      <c r="P47" s="71">
        <f t="shared" si="7"/>
        <v>0.8</v>
      </c>
    </row>
    <row r="48" spans="1:16" s="71" customFormat="1" x14ac:dyDescent="0.15">
      <c r="A48" s="6">
        <v>594</v>
      </c>
      <c r="B48" s="71">
        <v>11</v>
      </c>
      <c r="C48" s="76" t="s">
        <v>1040</v>
      </c>
      <c r="E48" s="71" t="s">
        <v>52</v>
      </c>
      <c r="F48" s="75">
        <v>5140146</v>
      </c>
      <c r="G48" s="71">
        <v>1</v>
      </c>
      <c r="H48" s="71">
        <v>5</v>
      </c>
      <c r="I48" s="71" t="s">
        <v>74</v>
      </c>
      <c r="K48" s="71">
        <v>600</v>
      </c>
      <c r="L48" s="71">
        <v>480</v>
      </c>
      <c r="M48" s="71">
        <f t="shared" si="4"/>
        <v>5</v>
      </c>
      <c r="N48" s="71">
        <f t="shared" si="5"/>
        <v>600</v>
      </c>
      <c r="O48" s="71">
        <f t="shared" si="6"/>
        <v>480</v>
      </c>
      <c r="P48" s="71">
        <f t="shared" si="7"/>
        <v>0.8</v>
      </c>
    </row>
    <row r="49" spans="1:16" s="71" customFormat="1" x14ac:dyDescent="0.15">
      <c r="A49" s="6">
        <v>594</v>
      </c>
      <c r="B49" s="71">
        <v>12</v>
      </c>
      <c r="C49" s="76" t="s">
        <v>965</v>
      </c>
      <c r="E49" s="71" t="s">
        <v>52</v>
      </c>
      <c r="F49" s="75">
        <v>5140147</v>
      </c>
      <c r="G49" s="71">
        <v>1</v>
      </c>
      <c r="H49" s="71">
        <v>5</v>
      </c>
      <c r="I49" s="71" t="s">
        <v>74</v>
      </c>
      <c r="K49" s="71">
        <v>600</v>
      </c>
      <c r="L49" s="71">
        <v>480</v>
      </c>
      <c r="M49" s="71">
        <f t="shared" si="4"/>
        <v>5</v>
      </c>
      <c r="N49" s="71">
        <f t="shared" si="5"/>
        <v>600</v>
      </c>
      <c r="O49" s="71">
        <f t="shared" si="6"/>
        <v>480</v>
      </c>
      <c r="P49" s="71">
        <f t="shared" si="7"/>
        <v>0.8</v>
      </c>
    </row>
    <row r="50" spans="1:16" s="71" customFormat="1" x14ac:dyDescent="0.15">
      <c r="A50" s="6">
        <v>598</v>
      </c>
      <c r="B50" s="71">
        <v>1</v>
      </c>
      <c r="C50" s="74" t="s">
        <v>1041</v>
      </c>
      <c r="E50" s="71" t="s">
        <v>52</v>
      </c>
      <c r="F50" s="73">
        <v>5100033</v>
      </c>
      <c r="G50" s="71">
        <v>5</v>
      </c>
      <c r="H50" s="71">
        <v>20</v>
      </c>
      <c r="I50" s="71" t="s">
        <v>74</v>
      </c>
      <c r="K50" s="71">
        <v>250</v>
      </c>
      <c r="L50" s="71">
        <v>200</v>
      </c>
      <c r="M50" s="71">
        <f t="shared" si="4"/>
        <v>100</v>
      </c>
      <c r="N50" s="71">
        <f t="shared" si="5"/>
        <v>50</v>
      </c>
      <c r="O50" s="71">
        <f t="shared" si="6"/>
        <v>40</v>
      </c>
      <c r="P50" s="71">
        <f t="shared" si="7"/>
        <v>0.8</v>
      </c>
    </row>
    <row r="51" spans="1:16" s="71" customFormat="1" x14ac:dyDescent="0.15">
      <c r="A51" s="6">
        <v>598</v>
      </c>
      <c r="B51" s="71">
        <v>2</v>
      </c>
      <c r="C51" s="74" t="s">
        <v>1026</v>
      </c>
      <c r="E51" s="71" t="s">
        <v>52</v>
      </c>
      <c r="F51" s="73">
        <v>5100035</v>
      </c>
      <c r="G51" s="71">
        <v>5</v>
      </c>
      <c r="H51" s="71">
        <v>20</v>
      </c>
      <c r="I51" s="71" t="s">
        <v>74</v>
      </c>
      <c r="K51" s="71">
        <v>250</v>
      </c>
      <c r="L51" s="71">
        <v>200</v>
      </c>
      <c r="M51" s="71">
        <f t="shared" si="4"/>
        <v>100</v>
      </c>
      <c r="N51" s="71">
        <f t="shared" si="5"/>
        <v>50</v>
      </c>
      <c r="O51" s="71">
        <f t="shared" si="6"/>
        <v>40</v>
      </c>
      <c r="P51" s="71">
        <f t="shared" si="7"/>
        <v>0.8</v>
      </c>
    </row>
    <row r="52" spans="1:16" s="71" customFormat="1" x14ac:dyDescent="0.15">
      <c r="A52" s="6">
        <v>598</v>
      </c>
      <c r="B52" s="71">
        <v>3</v>
      </c>
      <c r="C52" s="74" t="s">
        <v>922</v>
      </c>
      <c r="E52" s="71" t="s">
        <v>52</v>
      </c>
      <c r="F52" s="73">
        <v>5120888</v>
      </c>
      <c r="G52" s="71">
        <v>10</v>
      </c>
      <c r="H52" s="71">
        <v>20</v>
      </c>
      <c r="I52" s="71" t="s">
        <v>74</v>
      </c>
      <c r="K52" s="71">
        <v>50</v>
      </c>
      <c r="L52" s="71">
        <v>40</v>
      </c>
      <c r="M52" s="71">
        <f t="shared" si="4"/>
        <v>200</v>
      </c>
      <c r="N52" s="71">
        <f t="shared" si="5"/>
        <v>5</v>
      </c>
      <c r="O52" s="71">
        <f t="shared" si="6"/>
        <v>4</v>
      </c>
      <c r="P52" s="71">
        <f t="shared" si="7"/>
        <v>0.8</v>
      </c>
    </row>
    <row r="53" spans="1:16" s="71" customFormat="1" x14ac:dyDescent="0.15">
      <c r="A53" s="6">
        <v>598</v>
      </c>
      <c r="B53" s="71">
        <v>4</v>
      </c>
      <c r="C53" s="74" t="s">
        <v>1042</v>
      </c>
      <c r="E53" s="71" t="s">
        <v>52</v>
      </c>
      <c r="F53" s="73">
        <v>5120889</v>
      </c>
      <c r="G53" s="71">
        <v>10</v>
      </c>
      <c r="H53" s="71">
        <v>20</v>
      </c>
      <c r="I53" s="71" t="s">
        <v>74</v>
      </c>
      <c r="K53" s="71">
        <v>70</v>
      </c>
      <c r="L53" s="71">
        <v>50</v>
      </c>
      <c r="M53" s="71">
        <f t="shared" si="4"/>
        <v>200</v>
      </c>
      <c r="N53" s="71">
        <f t="shared" si="5"/>
        <v>7</v>
      </c>
      <c r="O53" s="71">
        <f t="shared" si="6"/>
        <v>5</v>
      </c>
      <c r="P53" s="71">
        <f t="shared" si="7"/>
        <v>0.7142857142857143</v>
      </c>
    </row>
    <row r="54" spans="1:16" s="71" customFormat="1" x14ac:dyDescent="0.15">
      <c r="A54" s="6">
        <v>598</v>
      </c>
      <c r="B54" s="71">
        <v>5</v>
      </c>
      <c r="C54" s="74" t="s">
        <v>931</v>
      </c>
      <c r="E54" s="71" t="s">
        <v>52</v>
      </c>
      <c r="F54" s="73">
        <v>5120890</v>
      </c>
      <c r="G54" s="71">
        <v>10</v>
      </c>
      <c r="H54" s="71">
        <v>20</v>
      </c>
      <c r="I54" s="71" t="s">
        <v>74</v>
      </c>
      <c r="K54" s="71">
        <v>100</v>
      </c>
      <c r="L54" s="71">
        <v>70</v>
      </c>
      <c r="M54" s="71">
        <f t="shared" si="4"/>
        <v>200</v>
      </c>
      <c r="N54" s="71">
        <f t="shared" si="5"/>
        <v>10</v>
      </c>
      <c r="O54" s="71">
        <f t="shared" si="6"/>
        <v>7</v>
      </c>
      <c r="P54" s="71">
        <f t="shared" si="7"/>
        <v>0.7</v>
      </c>
    </row>
    <row r="55" spans="1:16" s="71" customFormat="1" x14ac:dyDescent="0.15">
      <c r="A55" s="6">
        <v>598</v>
      </c>
      <c r="B55" s="71">
        <v>6</v>
      </c>
      <c r="C55" s="74" t="s">
        <v>1043</v>
      </c>
      <c r="E55" s="71" t="s">
        <v>52</v>
      </c>
      <c r="F55" s="73">
        <v>5120891</v>
      </c>
      <c r="G55" s="71">
        <v>10</v>
      </c>
      <c r="H55" s="71">
        <v>3</v>
      </c>
      <c r="I55" s="71" t="s">
        <v>74</v>
      </c>
      <c r="K55" s="71">
        <v>100</v>
      </c>
      <c r="L55" s="71">
        <v>80</v>
      </c>
      <c r="M55" s="71">
        <f t="shared" si="4"/>
        <v>30</v>
      </c>
      <c r="N55" s="71">
        <f t="shared" si="5"/>
        <v>10</v>
      </c>
      <c r="O55" s="71">
        <f t="shared" si="6"/>
        <v>8</v>
      </c>
      <c r="P55" s="71">
        <f t="shared" si="7"/>
        <v>0.8</v>
      </c>
    </row>
    <row r="56" spans="1:16" s="71" customFormat="1" x14ac:dyDescent="0.15">
      <c r="A56" s="6">
        <v>598</v>
      </c>
      <c r="B56" s="71">
        <v>7</v>
      </c>
      <c r="C56" s="80" t="s">
        <v>1028</v>
      </c>
      <c r="E56" s="71" t="s">
        <v>52</v>
      </c>
      <c r="F56" s="81">
        <v>5120031</v>
      </c>
      <c r="G56" s="71">
        <v>20</v>
      </c>
      <c r="H56" s="71">
        <v>10</v>
      </c>
      <c r="I56" s="71" t="s">
        <v>74</v>
      </c>
      <c r="K56" s="71">
        <v>100</v>
      </c>
      <c r="L56" s="71">
        <v>80</v>
      </c>
      <c r="M56" s="71">
        <f t="shared" si="4"/>
        <v>200</v>
      </c>
      <c r="N56" s="71">
        <f t="shared" si="5"/>
        <v>5</v>
      </c>
      <c r="O56" s="71">
        <f t="shared" si="6"/>
        <v>4</v>
      </c>
      <c r="P56" s="71">
        <f t="shared" si="7"/>
        <v>0.8</v>
      </c>
    </row>
    <row r="57" spans="1:16" s="71" customFormat="1" x14ac:dyDescent="0.15">
      <c r="A57" s="6">
        <v>598</v>
      </c>
      <c r="B57" s="71">
        <v>8</v>
      </c>
      <c r="C57" s="80" t="s">
        <v>1044</v>
      </c>
      <c r="E57" s="71" t="s">
        <v>52</v>
      </c>
      <c r="F57" s="73">
        <v>5120811</v>
      </c>
      <c r="G57" s="71">
        <v>10</v>
      </c>
      <c r="H57" s="71">
        <v>10</v>
      </c>
      <c r="I57" s="71" t="s">
        <v>74</v>
      </c>
      <c r="K57" s="71">
        <v>100</v>
      </c>
      <c r="L57" s="71">
        <v>70</v>
      </c>
      <c r="M57" s="71">
        <f t="shared" si="4"/>
        <v>100</v>
      </c>
      <c r="N57" s="71">
        <f t="shared" si="5"/>
        <v>10</v>
      </c>
      <c r="O57" s="71">
        <f t="shared" si="6"/>
        <v>7</v>
      </c>
      <c r="P57" s="71">
        <f t="shared" si="7"/>
        <v>0.7</v>
      </c>
    </row>
    <row r="58" spans="1:16" s="71" customFormat="1" x14ac:dyDescent="0.3">
      <c r="A58" s="6">
        <v>598</v>
      </c>
      <c r="B58" s="71">
        <v>9</v>
      </c>
      <c r="C58" s="74" t="s">
        <v>1045</v>
      </c>
      <c r="E58" s="71" t="s">
        <v>52</v>
      </c>
      <c r="F58" s="82">
        <v>5190007</v>
      </c>
      <c r="G58" s="71">
        <v>20</v>
      </c>
      <c r="H58" s="71">
        <v>20</v>
      </c>
      <c r="I58" s="71" t="s">
        <v>74</v>
      </c>
      <c r="K58" s="71">
        <v>200</v>
      </c>
      <c r="L58" s="71">
        <v>140</v>
      </c>
      <c r="M58" s="71">
        <f t="shared" si="4"/>
        <v>400</v>
      </c>
      <c r="N58" s="71">
        <f t="shared" si="5"/>
        <v>10</v>
      </c>
      <c r="O58" s="71">
        <f t="shared" si="6"/>
        <v>7</v>
      </c>
      <c r="P58" s="71">
        <f t="shared" si="7"/>
        <v>0.7</v>
      </c>
    </row>
    <row r="59" spans="1:16" s="71" customFormat="1" x14ac:dyDescent="0.15">
      <c r="A59" s="6">
        <v>598</v>
      </c>
      <c r="B59" s="71">
        <v>10</v>
      </c>
      <c r="C59" s="74" t="s">
        <v>1039</v>
      </c>
      <c r="E59" s="71" t="s">
        <v>52</v>
      </c>
      <c r="F59" s="73">
        <v>5120881</v>
      </c>
      <c r="G59" s="71">
        <v>5</v>
      </c>
      <c r="H59" s="71">
        <v>10</v>
      </c>
      <c r="I59" s="71" t="s">
        <v>74</v>
      </c>
      <c r="K59" s="71">
        <v>600</v>
      </c>
      <c r="L59" s="71">
        <v>480</v>
      </c>
      <c r="M59" s="71">
        <f t="shared" si="4"/>
        <v>50</v>
      </c>
      <c r="N59" s="71">
        <f t="shared" si="5"/>
        <v>120</v>
      </c>
      <c r="O59" s="71">
        <f t="shared" si="6"/>
        <v>96</v>
      </c>
      <c r="P59" s="71">
        <f t="shared" si="7"/>
        <v>0.8</v>
      </c>
    </row>
    <row r="60" spans="1:16" s="71" customFormat="1" x14ac:dyDescent="0.15">
      <c r="A60" s="6">
        <v>598</v>
      </c>
      <c r="B60" s="71">
        <v>11</v>
      </c>
      <c r="C60" s="76" t="s">
        <v>981</v>
      </c>
      <c r="E60" s="71" t="s">
        <v>52</v>
      </c>
      <c r="F60" s="75">
        <v>5140146</v>
      </c>
      <c r="G60" s="71">
        <v>1</v>
      </c>
      <c r="H60" s="71">
        <v>5</v>
      </c>
      <c r="I60" s="71" t="s">
        <v>74</v>
      </c>
      <c r="K60" s="71">
        <v>600</v>
      </c>
      <c r="L60" s="71">
        <v>480</v>
      </c>
      <c r="M60" s="71">
        <f t="shared" si="4"/>
        <v>5</v>
      </c>
      <c r="N60" s="71">
        <f t="shared" si="5"/>
        <v>600</v>
      </c>
      <c r="O60" s="71">
        <f t="shared" si="6"/>
        <v>480</v>
      </c>
      <c r="P60" s="71">
        <f t="shared" si="7"/>
        <v>0.8</v>
      </c>
    </row>
    <row r="61" spans="1:16" s="71" customFormat="1" x14ac:dyDescent="0.15">
      <c r="A61" s="6">
        <v>598</v>
      </c>
      <c r="B61" s="71">
        <v>12</v>
      </c>
      <c r="C61" s="76" t="s">
        <v>965</v>
      </c>
      <c r="E61" s="71" t="s">
        <v>52</v>
      </c>
      <c r="F61" s="75">
        <v>5140147</v>
      </c>
      <c r="G61" s="71">
        <v>1</v>
      </c>
      <c r="H61" s="71">
        <v>5</v>
      </c>
      <c r="I61" s="71" t="s">
        <v>74</v>
      </c>
      <c r="K61" s="71">
        <v>600</v>
      </c>
      <c r="L61" s="71">
        <v>480</v>
      </c>
      <c r="M61" s="71">
        <f t="shared" si="4"/>
        <v>5</v>
      </c>
      <c r="N61" s="71">
        <f t="shared" si="5"/>
        <v>600</v>
      </c>
      <c r="O61" s="71">
        <f t="shared" si="6"/>
        <v>480</v>
      </c>
      <c r="P61" s="71">
        <f t="shared" si="7"/>
        <v>0.8</v>
      </c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38"/>
  <sheetViews>
    <sheetView tabSelected="1" topLeftCell="P1" zoomScale="85" zoomScaleNormal="85" workbookViewId="0">
      <pane ySplit="1" topLeftCell="A8" activePane="bottomLeft" state="frozen"/>
      <selection pane="bottomLeft" activeCell="AG21" sqref="AG21"/>
    </sheetView>
  </sheetViews>
  <sheetFormatPr defaultColWidth="9" defaultRowHeight="16.5" x14ac:dyDescent="0.15"/>
  <cols>
    <col min="1" max="2" width="9" style="1"/>
    <col min="3" max="3" width="24.375" style="1" customWidth="1"/>
    <col min="4" max="20" width="13.5" style="1" customWidth="1"/>
    <col min="21" max="21" width="13.75" style="1" bestFit="1" customWidth="1"/>
    <col min="22" max="22" width="11.125" style="1" bestFit="1" customWidth="1"/>
    <col min="23" max="23" width="13.875" style="1" bestFit="1" customWidth="1"/>
    <col min="24" max="24" width="13.625" style="16" bestFit="1" customWidth="1"/>
    <col min="25" max="25" width="13.75" style="1" bestFit="1" customWidth="1"/>
    <col min="26" max="26" width="11.125" style="1" bestFit="1" customWidth="1"/>
    <col min="27" max="27" width="13.25" style="1" bestFit="1" customWidth="1"/>
    <col min="28" max="28" width="13.625" style="1" bestFit="1" customWidth="1"/>
    <col min="29" max="29" width="13.75" style="1" bestFit="1" customWidth="1"/>
    <col min="30" max="30" width="11.125" style="1" bestFit="1" customWidth="1"/>
    <col min="31" max="31" width="13.25" style="1" bestFit="1" customWidth="1"/>
    <col min="32" max="32" width="13.625" style="1" bestFit="1" customWidth="1"/>
    <col min="33" max="33" width="13.75" style="1" bestFit="1" customWidth="1"/>
    <col min="34" max="34" width="11.125" style="1" bestFit="1" customWidth="1"/>
    <col min="35" max="35" width="11.125" style="1" customWidth="1"/>
    <col min="36" max="36" width="13.625" style="1" bestFit="1" customWidth="1"/>
    <col min="37" max="16384" width="9" style="1"/>
  </cols>
  <sheetData>
    <row r="1" spans="1:36" x14ac:dyDescent="0.15">
      <c r="A1" s="1" t="s">
        <v>4</v>
      </c>
      <c r="B1" s="1" t="s">
        <v>409</v>
      </c>
      <c r="C1" s="1" t="s">
        <v>5</v>
      </c>
      <c r="D1" s="1" t="s">
        <v>410</v>
      </c>
      <c r="E1" s="20" t="s">
        <v>411</v>
      </c>
      <c r="F1" s="20" t="s">
        <v>122</v>
      </c>
      <c r="G1" s="20" t="s">
        <v>141</v>
      </c>
      <c r="H1" s="21" t="s">
        <v>412</v>
      </c>
      <c r="I1" s="22" t="s">
        <v>413</v>
      </c>
      <c r="J1" s="22" t="s">
        <v>123</v>
      </c>
      <c r="K1" s="22" t="s">
        <v>142</v>
      </c>
      <c r="L1" s="23" t="s">
        <v>124</v>
      </c>
      <c r="M1" s="13" t="s">
        <v>125</v>
      </c>
      <c r="N1" s="13" t="s">
        <v>126</v>
      </c>
      <c r="O1" s="13" t="s">
        <v>414</v>
      </c>
      <c r="P1" s="17" t="s">
        <v>415</v>
      </c>
      <c r="Q1" s="20" t="s">
        <v>416</v>
      </c>
      <c r="R1" s="20" t="s">
        <v>143</v>
      </c>
      <c r="S1" s="20" t="s">
        <v>127</v>
      </c>
      <c r="T1" s="21" t="s">
        <v>128</v>
      </c>
      <c r="U1" s="2" t="s">
        <v>48</v>
      </c>
      <c r="V1" s="2" t="s">
        <v>417</v>
      </c>
      <c r="W1" s="2" t="s">
        <v>418</v>
      </c>
      <c r="X1" s="15" t="s">
        <v>28</v>
      </c>
      <c r="Y1" s="3" t="s">
        <v>419</v>
      </c>
      <c r="Z1" s="3" t="s">
        <v>30</v>
      </c>
      <c r="AA1" s="2" t="s">
        <v>76</v>
      </c>
      <c r="AB1" s="3" t="s">
        <v>31</v>
      </c>
      <c r="AC1" s="4" t="s">
        <v>32</v>
      </c>
      <c r="AD1" s="4" t="s">
        <v>33</v>
      </c>
      <c r="AE1" s="4" t="s">
        <v>420</v>
      </c>
      <c r="AF1" s="4" t="s">
        <v>421</v>
      </c>
      <c r="AG1" s="5" t="s">
        <v>35</v>
      </c>
      <c r="AH1" s="5" t="s">
        <v>422</v>
      </c>
      <c r="AI1" s="5" t="s">
        <v>423</v>
      </c>
      <c r="AJ1" s="5" t="s">
        <v>37</v>
      </c>
    </row>
    <row r="2" spans="1:36" x14ac:dyDescent="0.15">
      <c r="A2" s="1" t="s">
        <v>424</v>
      </c>
      <c r="B2" s="1" t="s">
        <v>25</v>
      </c>
      <c r="C2" s="1" t="s">
        <v>3</v>
      </c>
      <c r="D2" s="1" t="s">
        <v>425</v>
      </c>
      <c r="E2" s="1" t="s">
        <v>426</v>
      </c>
      <c r="F2" s="1" t="s">
        <v>427</v>
      </c>
      <c r="H2" s="1" t="s">
        <v>428</v>
      </c>
      <c r="I2" s="1" t="s">
        <v>429</v>
      </c>
      <c r="J2" s="1" t="s">
        <v>129</v>
      </c>
      <c r="L2" s="1" t="s">
        <v>430</v>
      </c>
      <c r="M2" s="1" t="s">
        <v>431</v>
      </c>
      <c r="N2" s="1" t="s">
        <v>130</v>
      </c>
      <c r="P2" s="1" t="s">
        <v>131</v>
      </c>
      <c r="Q2" s="1" t="s">
        <v>432</v>
      </c>
      <c r="S2" s="1" t="s">
        <v>433</v>
      </c>
      <c r="T2" s="1" t="s">
        <v>434</v>
      </c>
      <c r="U2" s="2" t="s">
        <v>50</v>
      </c>
      <c r="V2" s="2" t="s">
        <v>435</v>
      </c>
      <c r="W2" s="2"/>
      <c r="X2" s="15" t="s">
        <v>38</v>
      </c>
      <c r="Y2" s="3" t="s">
        <v>436</v>
      </c>
      <c r="Z2" s="3" t="s">
        <v>40</v>
      </c>
      <c r="AA2" s="2"/>
      <c r="AB2" s="3" t="s">
        <v>437</v>
      </c>
      <c r="AC2" s="4" t="s">
        <v>42</v>
      </c>
      <c r="AD2" s="4" t="s">
        <v>43</v>
      </c>
      <c r="AE2" s="4"/>
      <c r="AF2" s="4" t="s">
        <v>44</v>
      </c>
      <c r="AG2" s="5" t="s">
        <v>438</v>
      </c>
      <c r="AH2" s="5" t="s">
        <v>46</v>
      </c>
      <c r="AI2" s="5"/>
      <c r="AJ2" s="5" t="s">
        <v>439</v>
      </c>
    </row>
    <row r="3" spans="1:36" s="14" customFormat="1" x14ac:dyDescent="0.15">
      <c r="A3" s="14">
        <v>101</v>
      </c>
      <c r="B3" s="14">
        <v>1</v>
      </c>
      <c r="C3" s="14" t="s">
        <v>359</v>
      </c>
      <c r="D3" s="14" t="s">
        <v>440</v>
      </c>
      <c r="E3" s="14" t="s">
        <v>174</v>
      </c>
      <c r="F3" s="14">
        <v>7100019</v>
      </c>
      <c r="G3" s="14" t="s">
        <v>144</v>
      </c>
      <c r="H3" s="14">
        <v>1</v>
      </c>
      <c r="I3" s="14" t="s">
        <v>175</v>
      </c>
      <c r="J3" s="14">
        <v>7100020</v>
      </c>
      <c r="K3" s="14" t="s">
        <v>154</v>
      </c>
      <c r="L3" s="14">
        <v>1</v>
      </c>
      <c r="M3" s="14" t="s">
        <v>441</v>
      </c>
      <c r="N3" s="14">
        <v>7100021</v>
      </c>
      <c r="O3" s="14" t="s">
        <v>164</v>
      </c>
      <c r="P3" s="14">
        <v>1</v>
      </c>
      <c r="U3" s="14" t="s">
        <v>181</v>
      </c>
      <c r="W3" s="14" t="s">
        <v>176</v>
      </c>
      <c r="X3" s="18">
        <v>20000</v>
      </c>
      <c r="Y3" s="14" t="s">
        <v>52</v>
      </c>
      <c r="Z3" s="14">
        <v>5100033</v>
      </c>
      <c r="AA3" s="14" t="s">
        <v>182</v>
      </c>
      <c r="AB3" s="14">
        <v>2</v>
      </c>
    </row>
    <row r="4" spans="1:36" s="14" customFormat="1" x14ac:dyDescent="0.15">
      <c r="A4" s="14">
        <v>101</v>
      </c>
      <c r="B4" s="14">
        <v>2</v>
      </c>
      <c r="C4" s="14" t="s">
        <v>359</v>
      </c>
      <c r="D4" s="14" t="s">
        <v>357</v>
      </c>
      <c r="E4" s="14" t="s">
        <v>174</v>
      </c>
      <c r="F4" s="14">
        <v>7100022</v>
      </c>
      <c r="G4" s="14" t="s">
        <v>145</v>
      </c>
      <c r="H4" s="14">
        <v>1</v>
      </c>
      <c r="I4" s="14" t="s">
        <v>175</v>
      </c>
      <c r="J4" s="14">
        <v>7100023</v>
      </c>
      <c r="K4" s="14" t="s">
        <v>155</v>
      </c>
      <c r="L4" s="14">
        <v>1</v>
      </c>
      <c r="M4" s="14" t="s">
        <v>442</v>
      </c>
      <c r="N4" s="14">
        <v>7100024</v>
      </c>
      <c r="O4" s="14" t="s">
        <v>165</v>
      </c>
      <c r="P4" s="14">
        <v>1</v>
      </c>
      <c r="U4" s="14" t="s">
        <v>181</v>
      </c>
      <c r="W4" s="14" t="s">
        <v>176</v>
      </c>
      <c r="X4" s="18">
        <v>20000</v>
      </c>
      <c r="Y4" s="14" t="s">
        <v>443</v>
      </c>
      <c r="AA4" s="14" t="s">
        <v>183</v>
      </c>
      <c r="AB4" s="14">
        <v>500</v>
      </c>
    </row>
    <row r="5" spans="1:36" s="14" customFormat="1" x14ac:dyDescent="0.15">
      <c r="A5" s="14">
        <v>101</v>
      </c>
      <c r="B5" s="14">
        <v>3</v>
      </c>
      <c r="C5" s="14" t="s">
        <v>360</v>
      </c>
      <c r="D5" s="14" t="s">
        <v>357</v>
      </c>
      <c r="E5" s="14" t="s">
        <v>174</v>
      </c>
      <c r="F5" s="14">
        <v>7100025</v>
      </c>
      <c r="G5" s="14" t="s">
        <v>146</v>
      </c>
      <c r="H5" s="14">
        <v>1</v>
      </c>
      <c r="I5" s="14" t="s">
        <v>444</v>
      </c>
      <c r="J5" s="14">
        <v>7100026</v>
      </c>
      <c r="K5" s="14" t="s">
        <v>156</v>
      </c>
      <c r="L5" s="14">
        <v>1</v>
      </c>
      <c r="M5" s="14" t="s">
        <v>441</v>
      </c>
      <c r="N5" s="14">
        <v>7100027</v>
      </c>
      <c r="O5" s="14" t="s">
        <v>166</v>
      </c>
      <c r="P5" s="14">
        <v>1</v>
      </c>
      <c r="U5" s="14" t="s">
        <v>181</v>
      </c>
      <c r="W5" s="14" t="s">
        <v>177</v>
      </c>
      <c r="X5" s="18">
        <v>50000</v>
      </c>
      <c r="Y5" s="14" t="s">
        <v>445</v>
      </c>
      <c r="AA5" s="14" t="s">
        <v>183</v>
      </c>
      <c r="AB5" s="14">
        <v>500</v>
      </c>
    </row>
    <row r="6" spans="1:36" s="14" customFormat="1" x14ac:dyDescent="0.15">
      <c r="A6" s="14">
        <v>101</v>
      </c>
      <c r="B6" s="14">
        <v>4</v>
      </c>
      <c r="C6" s="14" t="s">
        <v>360</v>
      </c>
      <c r="D6" s="14" t="s">
        <v>357</v>
      </c>
      <c r="E6" s="14" t="s">
        <v>174</v>
      </c>
      <c r="F6" s="14">
        <v>7100028</v>
      </c>
      <c r="G6" s="14" t="s">
        <v>147</v>
      </c>
      <c r="H6" s="14">
        <v>1</v>
      </c>
      <c r="I6" s="14" t="s">
        <v>444</v>
      </c>
      <c r="J6" s="14">
        <v>7100029</v>
      </c>
      <c r="K6" s="14" t="s">
        <v>157</v>
      </c>
      <c r="L6" s="14">
        <v>1</v>
      </c>
      <c r="M6" s="14" t="s">
        <v>175</v>
      </c>
      <c r="N6" s="14">
        <v>7100030</v>
      </c>
      <c r="O6" s="14" t="s">
        <v>167</v>
      </c>
      <c r="P6" s="14">
        <v>1</v>
      </c>
      <c r="U6" s="14" t="s">
        <v>181</v>
      </c>
      <c r="W6" s="14" t="s">
        <v>177</v>
      </c>
      <c r="X6" s="18">
        <v>50000</v>
      </c>
      <c r="Y6" s="14" t="s">
        <v>443</v>
      </c>
      <c r="AA6" s="14" t="s">
        <v>184</v>
      </c>
      <c r="AB6" s="14">
        <v>1000</v>
      </c>
    </row>
    <row r="7" spans="1:36" s="14" customFormat="1" x14ac:dyDescent="0.15">
      <c r="A7" s="14">
        <v>101</v>
      </c>
      <c r="B7" s="14">
        <v>5</v>
      </c>
      <c r="C7" s="14" t="s">
        <v>359</v>
      </c>
      <c r="D7" s="14" t="s">
        <v>446</v>
      </c>
      <c r="E7" s="14" t="s">
        <v>174</v>
      </c>
      <c r="F7" s="14">
        <v>7100031</v>
      </c>
      <c r="G7" s="14" t="s">
        <v>148</v>
      </c>
      <c r="H7" s="14">
        <v>1</v>
      </c>
      <c r="I7" s="14" t="s">
        <v>175</v>
      </c>
      <c r="J7" s="14">
        <v>7100032</v>
      </c>
      <c r="K7" s="14" t="s">
        <v>158</v>
      </c>
      <c r="L7" s="14">
        <v>1</v>
      </c>
      <c r="M7" s="14" t="s">
        <v>175</v>
      </c>
      <c r="N7" s="14">
        <v>7100033</v>
      </c>
      <c r="O7" s="14" t="s">
        <v>168</v>
      </c>
      <c r="P7" s="14">
        <v>1</v>
      </c>
      <c r="U7" s="14" t="s">
        <v>447</v>
      </c>
      <c r="W7" s="14" t="s">
        <v>178</v>
      </c>
      <c r="X7" s="18">
        <v>100</v>
      </c>
      <c r="Y7" s="14" t="s">
        <v>190</v>
      </c>
      <c r="Z7" s="14">
        <v>5140104</v>
      </c>
      <c r="AA7" s="14" t="s">
        <v>185</v>
      </c>
      <c r="AB7" s="14">
        <v>20</v>
      </c>
    </row>
    <row r="8" spans="1:36" s="14" customFormat="1" x14ac:dyDescent="0.15">
      <c r="A8" s="14">
        <v>101</v>
      </c>
      <c r="B8" s="14">
        <v>6</v>
      </c>
      <c r="C8" s="14" t="s">
        <v>359</v>
      </c>
      <c r="D8" s="14" t="s">
        <v>357</v>
      </c>
      <c r="E8" s="14" t="s">
        <v>174</v>
      </c>
      <c r="F8" s="14">
        <v>7100034</v>
      </c>
      <c r="G8" s="14" t="s">
        <v>149</v>
      </c>
      <c r="H8" s="14">
        <v>1</v>
      </c>
      <c r="I8" s="14" t="s">
        <v>441</v>
      </c>
      <c r="J8" s="14">
        <v>7100035</v>
      </c>
      <c r="K8" s="14" t="s">
        <v>159</v>
      </c>
      <c r="L8" s="14">
        <v>1</v>
      </c>
      <c r="M8" s="14" t="s">
        <v>175</v>
      </c>
      <c r="N8" s="14">
        <v>7100036</v>
      </c>
      <c r="O8" s="14" t="s">
        <v>169</v>
      </c>
      <c r="P8" s="14">
        <v>1</v>
      </c>
      <c r="U8" s="14" t="s">
        <v>74</v>
      </c>
      <c r="W8" s="14" t="s">
        <v>178</v>
      </c>
      <c r="X8" s="18">
        <v>100</v>
      </c>
      <c r="Y8" s="14" t="s">
        <v>190</v>
      </c>
      <c r="Z8" s="14">
        <v>5120204</v>
      </c>
      <c r="AA8" s="14" t="s">
        <v>186</v>
      </c>
      <c r="AB8" s="14">
        <v>20</v>
      </c>
    </row>
    <row r="9" spans="1:36" s="14" customFormat="1" x14ac:dyDescent="0.15">
      <c r="A9" s="14">
        <v>101</v>
      </c>
      <c r="B9" s="14">
        <v>7</v>
      </c>
      <c r="C9" s="14" t="s">
        <v>360</v>
      </c>
      <c r="D9" s="14" t="s">
        <v>446</v>
      </c>
      <c r="E9" s="14" t="s">
        <v>174</v>
      </c>
      <c r="F9" s="14">
        <v>7100043</v>
      </c>
      <c r="G9" s="14" t="s">
        <v>150</v>
      </c>
      <c r="H9" s="14">
        <v>1</v>
      </c>
      <c r="I9" s="14" t="s">
        <v>175</v>
      </c>
      <c r="J9" s="14">
        <v>7100044</v>
      </c>
      <c r="K9" s="14" t="s">
        <v>160</v>
      </c>
      <c r="L9" s="14">
        <v>1</v>
      </c>
      <c r="M9" s="14" t="s">
        <v>175</v>
      </c>
      <c r="N9" s="14">
        <v>7100045</v>
      </c>
      <c r="O9" s="14" t="s">
        <v>170</v>
      </c>
      <c r="P9" s="14">
        <v>1</v>
      </c>
      <c r="U9" s="14" t="s">
        <v>74</v>
      </c>
      <c r="W9" s="14" t="s">
        <v>179</v>
      </c>
      <c r="X9" s="18">
        <v>200</v>
      </c>
      <c r="Y9" s="14" t="s">
        <v>448</v>
      </c>
      <c r="Z9" s="14">
        <v>5140107</v>
      </c>
      <c r="AA9" s="14" t="s">
        <v>187</v>
      </c>
      <c r="AB9" s="14">
        <v>10</v>
      </c>
    </row>
    <row r="10" spans="1:36" s="14" customFormat="1" x14ac:dyDescent="0.15">
      <c r="A10" s="14">
        <v>101</v>
      </c>
      <c r="B10" s="14">
        <v>8</v>
      </c>
      <c r="C10" s="14" t="s">
        <v>360</v>
      </c>
      <c r="D10" s="14" t="s">
        <v>449</v>
      </c>
      <c r="E10" s="14" t="s">
        <v>174</v>
      </c>
      <c r="F10" s="14">
        <v>7100046</v>
      </c>
      <c r="G10" s="14" t="s">
        <v>151</v>
      </c>
      <c r="H10" s="14">
        <v>1</v>
      </c>
      <c r="I10" s="14" t="s">
        <v>175</v>
      </c>
      <c r="J10" s="14">
        <v>7100047</v>
      </c>
      <c r="K10" s="14" t="s">
        <v>161</v>
      </c>
      <c r="L10" s="14">
        <v>1</v>
      </c>
      <c r="M10" s="14" t="s">
        <v>175</v>
      </c>
      <c r="N10" s="14">
        <v>7100048</v>
      </c>
      <c r="O10" s="14" t="s">
        <v>171</v>
      </c>
      <c r="P10" s="14">
        <v>1</v>
      </c>
      <c r="U10" s="14" t="s">
        <v>74</v>
      </c>
      <c r="W10" s="14" t="s">
        <v>179</v>
      </c>
      <c r="X10" s="18">
        <v>200</v>
      </c>
      <c r="Y10" s="14" t="s">
        <v>450</v>
      </c>
      <c r="Z10" s="14">
        <v>5140107</v>
      </c>
      <c r="AA10" s="14" t="s">
        <v>187</v>
      </c>
      <c r="AB10" s="14">
        <v>10</v>
      </c>
    </row>
    <row r="11" spans="1:36" s="14" customFormat="1" x14ac:dyDescent="0.15">
      <c r="A11" s="14">
        <v>101</v>
      </c>
      <c r="B11" s="14">
        <v>9</v>
      </c>
      <c r="C11" s="14" t="s">
        <v>360</v>
      </c>
      <c r="D11" s="14" t="s">
        <v>357</v>
      </c>
      <c r="E11" s="14" t="s">
        <v>174</v>
      </c>
      <c r="F11" s="14">
        <v>7100049</v>
      </c>
      <c r="G11" s="14" t="s">
        <v>152</v>
      </c>
      <c r="H11" s="14">
        <v>1</v>
      </c>
      <c r="I11" s="14" t="s">
        <v>175</v>
      </c>
      <c r="J11" s="14">
        <v>7100050</v>
      </c>
      <c r="K11" s="14" t="s">
        <v>162</v>
      </c>
      <c r="L11" s="14">
        <v>1</v>
      </c>
      <c r="M11" s="14" t="s">
        <v>175</v>
      </c>
      <c r="N11" s="14">
        <v>7100051</v>
      </c>
      <c r="O11" s="14" t="s">
        <v>172</v>
      </c>
      <c r="P11" s="14">
        <v>1</v>
      </c>
      <c r="U11" s="14" t="s">
        <v>74</v>
      </c>
      <c r="W11" s="14" t="s">
        <v>452</v>
      </c>
      <c r="X11" s="18">
        <v>1000</v>
      </c>
      <c r="Y11" s="14" t="s">
        <v>448</v>
      </c>
      <c r="Z11" s="14">
        <v>5120205</v>
      </c>
      <c r="AA11" s="14" t="s">
        <v>188</v>
      </c>
      <c r="AB11" s="14">
        <v>20</v>
      </c>
    </row>
    <row r="12" spans="1:36" s="14" customFormat="1" x14ac:dyDescent="0.15">
      <c r="A12" s="14">
        <v>101</v>
      </c>
      <c r="B12" s="14">
        <v>10</v>
      </c>
      <c r="C12" s="14" t="s">
        <v>360</v>
      </c>
      <c r="D12" s="14" t="s">
        <v>357</v>
      </c>
      <c r="E12" s="14" t="s">
        <v>174</v>
      </c>
      <c r="F12" s="14">
        <v>7100052</v>
      </c>
      <c r="G12" s="14" t="s">
        <v>153</v>
      </c>
      <c r="H12" s="14">
        <v>1</v>
      </c>
      <c r="I12" s="14" t="s">
        <v>453</v>
      </c>
      <c r="J12" s="14">
        <v>7100053</v>
      </c>
      <c r="K12" s="14" t="s">
        <v>163</v>
      </c>
      <c r="L12" s="14">
        <v>1</v>
      </c>
      <c r="M12" s="14" t="s">
        <v>441</v>
      </c>
      <c r="N12" s="14">
        <v>7100054</v>
      </c>
      <c r="O12" s="14" t="s">
        <v>173</v>
      </c>
      <c r="P12" s="14">
        <v>1</v>
      </c>
      <c r="U12" s="14" t="s">
        <v>74</v>
      </c>
      <c r="W12" s="14" t="s">
        <v>451</v>
      </c>
      <c r="X12" s="18">
        <v>1000</v>
      </c>
      <c r="Y12" s="14" t="s">
        <v>448</v>
      </c>
      <c r="Z12" s="14">
        <v>5140107</v>
      </c>
      <c r="AA12" s="14" t="s">
        <v>189</v>
      </c>
      <c r="AB12" s="14">
        <v>30</v>
      </c>
    </row>
    <row r="13" spans="1:36" s="22" customFormat="1" x14ac:dyDescent="0.15">
      <c r="A13" s="22">
        <v>102</v>
      </c>
      <c r="B13" s="22">
        <v>1</v>
      </c>
      <c r="C13" s="22" t="s">
        <v>355</v>
      </c>
      <c r="D13" s="22" t="s">
        <v>454</v>
      </c>
      <c r="E13" s="22" t="s">
        <v>197</v>
      </c>
      <c r="F13" s="22">
        <v>213404</v>
      </c>
      <c r="G13" s="22" t="s">
        <v>198</v>
      </c>
      <c r="H13" s="22">
        <v>1</v>
      </c>
      <c r="I13" s="22" t="s">
        <v>455</v>
      </c>
      <c r="J13" s="22">
        <v>211403</v>
      </c>
      <c r="K13" s="22" t="s">
        <v>206</v>
      </c>
      <c r="L13" s="22">
        <v>1</v>
      </c>
      <c r="M13" s="22" t="s">
        <v>197</v>
      </c>
      <c r="N13" s="22">
        <v>213201</v>
      </c>
      <c r="O13" s="22" t="s">
        <v>214</v>
      </c>
      <c r="P13" s="22">
        <v>1</v>
      </c>
      <c r="U13" s="22" t="s">
        <v>74</v>
      </c>
      <c r="W13" s="22" t="s">
        <v>178</v>
      </c>
      <c r="X13" s="23">
        <v>100</v>
      </c>
      <c r="Y13" s="22" t="s">
        <v>52</v>
      </c>
      <c r="Z13" s="22">
        <v>5140104</v>
      </c>
      <c r="AA13" s="22" t="s">
        <v>222</v>
      </c>
      <c r="AB13" s="22">
        <v>2</v>
      </c>
    </row>
    <row r="14" spans="1:36" s="22" customFormat="1" x14ac:dyDescent="0.15">
      <c r="A14" s="22">
        <v>102</v>
      </c>
      <c r="B14" s="22">
        <v>2</v>
      </c>
      <c r="C14" s="22" t="s">
        <v>355</v>
      </c>
      <c r="D14" s="22" t="s">
        <v>358</v>
      </c>
      <c r="E14" s="22" t="s">
        <v>197</v>
      </c>
      <c r="F14" s="22">
        <v>213203</v>
      </c>
      <c r="G14" s="22" t="s">
        <v>199</v>
      </c>
      <c r="H14" s="22">
        <v>1</v>
      </c>
      <c r="I14" s="22" t="s">
        <v>456</v>
      </c>
      <c r="J14" s="22">
        <v>213403</v>
      </c>
      <c r="K14" s="22" t="s">
        <v>207</v>
      </c>
      <c r="L14" s="22">
        <v>1</v>
      </c>
      <c r="M14" s="22" t="s">
        <v>457</v>
      </c>
      <c r="N14" s="22">
        <v>214302</v>
      </c>
      <c r="O14" s="22" t="s">
        <v>215</v>
      </c>
      <c r="P14" s="22">
        <v>1</v>
      </c>
      <c r="U14" s="22" t="s">
        <v>74</v>
      </c>
      <c r="W14" s="22" t="s">
        <v>178</v>
      </c>
      <c r="X14" s="23">
        <v>100</v>
      </c>
      <c r="Y14" s="22" t="s">
        <v>52</v>
      </c>
      <c r="Z14" s="22">
        <v>5140104</v>
      </c>
      <c r="AA14" s="22" t="s">
        <v>222</v>
      </c>
      <c r="AB14" s="22">
        <v>2</v>
      </c>
    </row>
    <row r="15" spans="1:36" s="22" customFormat="1" x14ac:dyDescent="0.15">
      <c r="A15" s="22">
        <v>102</v>
      </c>
      <c r="B15" s="22">
        <v>3</v>
      </c>
      <c r="C15" s="22" t="s">
        <v>355</v>
      </c>
      <c r="D15" s="22" t="s">
        <v>458</v>
      </c>
      <c r="E15" s="22" t="s">
        <v>197</v>
      </c>
      <c r="F15" s="22">
        <v>212202</v>
      </c>
      <c r="G15" s="22" t="s">
        <v>200</v>
      </c>
      <c r="H15" s="22">
        <v>1</v>
      </c>
      <c r="I15" s="22" t="s">
        <v>456</v>
      </c>
      <c r="J15" s="22">
        <v>212406</v>
      </c>
      <c r="K15" s="22" t="s">
        <v>208</v>
      </c>
      <c r="L15" s="22">
        <v>1</v>
      </c>
      <c r="M15" s="22" t="s">
        <v>456</v>
      </c>
      <c r="N15" s="22">
        <v>213402</v>
      </c>
      <c r="O15" s="22" t="s">
        <v>216</v>
      </c>
      <c r="P15" s="22">
        <v>1</v>
      </c>
      <c r="U15" s="22" t="s">
        <v>74</v>
      </c>
      <c r="W15" s="22" t="s">
        <v>178</v>
      </c>
      <c r="X15" s="23">
        <v>100</v>
      </c>
      <c r="Y15" s="22" t="s">
        <v>52</v>
      </c>
      <c r="Z15" s="22">
        <v>5140104</v>
      </c>
      <c r="AA15" s="22" t="s">
        <v>222</v>
      </c>
      <c r="AB15" s="22">
        <v>2</v>
      </c>
    </row>
    <row r="16" spans="1:36" s="22" customFormat="1" x14ac:dyDescent="0.15">
      <c r="A16" s="22">
        <v>102</v>
      </c>
      <c r="B16" s="22">
        <v>4</v>
      </c>
      <c r="C16" s="22" t="s">
        <v>355</v>
      </c>
      <c r="D16" s="22" t="s">
        <v>459</v>
      </c>
      <c r="E16" s="22" t="s">
        <v>197</v>
      </c>
      <c r="F16" s="22">
        <v>212203</v>
      </c>
      <c r="G16" s="22" t="s">
        <v>201</v>
      </c>
      <c r="H16" s="22">
        <v>1</v>
      </c>
      <c r="I16" s="22" t="s">
        <v>197</v>
      </c>
      <c r="J16" s="22">
        <v>212204</v>
      </c>
      <c r="K16" s="22" t="s">
        <v>209</v>
      </c>
      <c r="L16" s="22">
        <v>1</v>
      </c>
      <c r="M16" s="22" t="s">
        <v>197</v>
      </c>
      <c r="N16" s="22">
        <v>212413</v>
      </c>
      <c r="O16" s="22" t="s">
        <v>217</v>
      </c>
      <c r="P16" s="22">
        <v>1</v>
      </c>
      <c r="U16" s="22" t="s">
        <v>74</v>
      </c>
      <c r="W16" s="22" t="s">
        <v>178</v>
      </c>
      <c r="X16" s="23">
        <v>100</v>
      </c>
      <c r="Y16" s="22" t="s">
        <v>52</v>
      </c>
      <c r="Z16" s="22">
        <v>5140104</v>
      </c>
      <c r="AA16" s="22" t="s">
        <v>222</v>
      </c>
      <c r="AB16" s="22">
        <v>2</v>
      </c>
    </row>
    <row r="17" spans="1:28" s="22" customFormat="1" x14ac:dyDescent="0.15">
      <c r="A17" s="22">
        <v>102</v>
      </c>
      <c r="B17" s="22">
        <v>5</v>
      </c>
      <c r="C17" s="22" t="s">
        <v>355</v>
      </c>
      <c r="D17" s="22" t="s">
        <v>358</v>
      </c>
      <c r="E17" s="22" t="s">
        <v>460</v>
      </c>
      <c r="F17" s="22">
        <v>213412</v>
      </c>
      <c r="G17" s="22" t="s">
        <v>202</v>
      </c>
      <c r="H17" s="22">
        <v>1</v>
      </c>
      <c r="I17" s="22" t="s">
        <v>197</v>
      </c>
      <c r="J17" s="22">
        <v>213414</v>
      </c>
      <c r="K17" s="22" t="s">
        <v>210</v>
      </c>
      <c r="L17" s="22">
        <v>1</v>
      </c>
      <c r="M17" s="22" t="s">
        <v>456</v>
      </c>
      <c r="N17" s="22">
        <v>213405</v>
      </c>
      <c r="O17" s="22" t="s">
        <v>218</v>
      </c>
      <c r="P17" s="22">
        <v>1</v>
      </c>
      <c r="U17" s="22" t="s">
        <v>74</v>
      </c>
      <c r="W17" s="22" t="s">
        <v>178</v>
      </c>
      <c r="X17" s="23">
        <v>100</v>
      </c>
      <c r="Y17" s="22" t="s">
        <v>52</v>
      </c>
      <c r="Z17" s="22">
        <v>5140104</v>
      </c>
      <c r="AA17" s="22" t="s">
        <v>222</v>
      </c>
      <c r="AB17" s="22">
        <v>2</v>
      </c>
    </row>
    <row r="18" spans="1:28" s="22" customFormat="1" x14ac:dyDescent="0.15">
      <c r="A18" s="22">
        <v>102</v>
      </c>
      <c r="B18" s="22">
        <v>6</v>
      </c>
      <c r="C18" s="22" t="s">
        <v>355</v>
      </c>
      <c r="D18" s="22" t="s">
        <v>358</v>
      </c>
      <c r="E18" s="22" t="s">
        <v>460</v>
      </c>
      <c r="F18" s="22">
        <v>213304</v>
      </c>
      <c r="G18" s="22" t="s">
        <v>203</v>
      </c>
      <c r="H18" s="22">
        <v>1</v>
      </c>
      <c r="I18" s="22" t="s">
        <v>197</v>
      </c>
      <c r="J18" s="22">
        <v>211413</v>
      </c>
      <c r="K18" s="22" t="s">
        <v>211</v>
      </c>
      <c r="L18" s="22">
        <v>1</v>
      </c>
      <c r="M18" s="22" t="s">
        <v>461</v>
      </c>
      <c r="N18" s="22">
        <v>211412</v>
      </c>
      <c r="O18" s="22" t="s">
        <v>219</v>
      </c>
      <c r="P18" s="22">
        <v>1</v>
      </c>
      <c r="U18" s="22" t="s">
        <v>74</v>
      </c>
      <c r="W18" s="22" t="s">
        <v>178</v>
      </c>
      <c r="X18" s="23">
        <v>100</v>
      </c>
      <c r="Y18" s="22" t="s">
        <v>52</v>
      </c>
      <c r="Z18" s="22">
        <v>5140104</v>
      </c>
      <c r="AA18" s="22" t="s">
        <v>222</v>
      </c>
      <c r="AB18" s="22">
        <v>2</v>
      </c>
    </row>
    <row r="19" spans="1:28" s="22" customFormat="1" x14ac:dyDescent="0.15">
      <c r="A19" s="22">
        <v>102</v>
      </c>
      <c r="B19" s="22">
        <v>7</v>
      </c>
      <c r="C19" s="22" t="s">
        <v>355</v>
      </c>
      <c r="D19" s="22" t="s">
        <v>462</v>
      </c>
      <c r="E19" s="22" t="s">
        <v>197</v>
      </c>
      <c r="F19" s="22">
        <v>211304</v>
      </c>
      <c r="G19" s="22" t="s">
        <v>204</v>
      </c>
      <c r="H19" s="22">
        <v>1</v>
      </c>
      <c r="I19" s="22" t="s">
        <v>197</v>
      </c>
      <c r="J19" s="22">
        <v>214404</v>
      </c>
      <c r="K19" s="22" t="s">
        <v>212</v>
      </c>
      <c r="L19" s="22">
        <v>1</v>
      </c>
      <c r="M19" s="22" t="s">
        <v>197</v>
      </c>
      <c r="N19" s="22">
        <v>214413</v>
      </c>
      <c r="O19" s="22" t="s">
        <v>220</v>
      </c>
      <c r="P19" s="22">
        <v>1</v>
      </c>
      <c r="U19" s="22" t="s">
        <v>74</v>
      </c>
      <c r="W19" s="22" t="s">
        <v>178</v>
      </c>
      <c r="X19" s="23">
        <v>100</v>
      </c>
      <c r="Y19" s="22" t="s">
        <v>52</v>
      </c>
      <c r="Z19" s="22">
        <v>5140104</v>
      </c>
      <c r="AA19" s="22" t="s">
        <v>222</v>
      </c>
      <c r="AB19" s="22">
        <v>2</v>
      </c>
    </row>
    <row r="20" spans="1:28" s="22" customFormat="1" x14ac:dyDescent="0.15">
      <c r="A20" s="22">
        <v>102</v>
      </c>
      <c r="B20" s="22">
        <v>8</v>
      </c>
      <c r="C20" s="22" t="s">
        <v>355</v>
      </c>
      <c r="D20" s="22" t="s">
        <v>358</v>
      </c>
      <c r="E20" s="22" t="s">
        <v>460</v>
      </c>
      <c r="F20" s="22">
        <v>214101</v>
      </c>
      <c r="G20" s="22" t="s">
        <v>205</v>
      </c>
      <c r="H20" s="22">
        <v>1</v>
      </c>
      <c r="I20" s="22" t="s">
        <v>197</v>
      </c>
      <c r="J20" s="22">
        <v>212401</v>
      </c>
      <c r="K20" s="22" t="s">
        <v>213</v>
      </c>
      <c r="L20" s="22">
        <v>1</v>
      </c>
      <c r="M20" s="22" t="s">
        <v>197</v>
      </c>
      <c r="N20" s="22">
        <v>214401</v>
      </c>
      <c r="O20" s="22" t="s">
        <v>221</v>
      </c>
      <c r="P20" s="22">
        <v>1</v>
      </c>
      <c r="U20" s="22" t="s">
        <v>74</v>
      </c>
      <c r="W20" s="22" t="s">
        <v>178</v>
      </c>
      <c r="X20" s="23">
        <v>100</v>
      </c>
      <c r="Y20" s="22" t="s">
        <v>52</v>
      </c>
      <c r="Z20" s="22">
        <v>5140104</v>
      </c>
      <c r="AA20" s="22" t="s">
        <v>222</v>
      </c>
      <c r="AB20" s="22">
        <v>2</v>
      </c>
    </row>
    <row r="21" spans="1:28" s="22" customFormat="1" x14ac:dyDescent="0.15">
      <c r="A21" s="6">
        <v>501</v>
      </c>
      <c r="B21" s="22">
        <v>1</v>
      </c>
      <c r="C21" s="22" t="s">
        <v>355</v>
      </c>
      <c r="D21" s="22" t="s">
        <v>358</v>
      </c>
      <c r="E21" s="22" t="s">
        <v>1046</v>
      </c>
      <c r="F21" s="22">
        <v>213203</v>
      </c>
      <c r="G21" s="22" t="s">
        <v>199</v>
      </c>
      <c r="H21" s="22">
        <v>1</v>
      </c>
      <c r="I21" s="22" t="s">
        <v>1046</v>
      </c>
      <c r="J21" s="22">
        <v>214302</v>
      </c>
      <c r="K21" s="22" t="s">
        <v>215</v>
      </c>
      <c r="L21" s="22">
        <v>1</v>
      </c>
      <c r="M21" s="22" t="s">
        <v>1047</v>
      </c>
      <c r="N21" s="22">
        <v>211410</v>
      </c>
      <c r="O21" s="22" t="s">
        <v>1048</v>
      </c>
      <c r="P21" s="22">
        <v>1</v>
      </c>
      <c r="U21" s="22" t="s">
        <v>74</v>
      </c>
      <c r="W21" s="22" t="s">
        <v>178</v>
      </c>
      <c r="X21" s="23">
        <v>100</v>
      </c>
      <c r="Y21" s="22" t="s">
        <v>52</v>
      </c>
      <c r="Z21" s="22">
        <v>5120204</v>
      </c>
      <c r="AA21" s="22" t="s">
        <v>1049</v>
      </c>
      <c r="AB21" s="22">
        <v>2</v>
      </c>
    </row>
    <row r="22" spans="1:28" s="22" customFormat="1" x14ac:dyDescent="0.15">
      <c r="A22" s="6">
        <v>501</v>
      </c>
      <c r="B22" s="22">
        <v>2</v>
      </c>
      <c r="C22" s="22" t="s">
        <v>355</v>
      </c>
      <c r="D22" s="22" t="s">
        <v>358</v>
      </c>
      <c r="E22" s="22" t="s">
        <v>1050</v>
      </c>
      <c r="F22" s="22">
        <v>213201</v>
      </c>
      <c r="G22" s="22" t="s">
        <v>214</v>
      </c>
      <c r="H22" s="22">
        <v>1</v>
      </c>
      <c r="I22" s="22" t="s">
        <v>197</v>
      </c>
      <c r="J22" s="22">
        <v>213404</v>
      </c>
      <c r="K22" s="22" t="s">
        <v>198</v>
      </c>
      <c r="L22" s="22">
        <v>1</v>
      </c>
      <c r="M22" s="22" t="s">
        <v>197</v>
      </c>
      <c r="N22" s="22">
        <v>213403</v>
      </c>
      <c r="O22" s="22" t="s">
        <v>207</v>
      </c>
      <c r="P22" s="22">
        <v>1</v>
      </c>
      <c r="U22" s="22" t="s">
        <v>74</v>
      </c>
      <c r="W22" s="22" t="s">
        <v>178</v>
      </c>
      <c r="X22" s="23">
        <v>100</v>
      </c>
      <c r="Y22" s="22" t="s">
        <v>52</v>
      </c>
      <c r="Z22" s="22">
        <v>5120204</v>
      </c>
      <c r="AA22" s="22" t="s">
        <v>1049</v>
      </c>
      <c r="AB22" s="22">
        <v>2</v>
      </c>
    </row>
    <row r="23" spans="1:28" s="22" customFormat="1" x14ac:dyDescent="0.15">
      <c r="A23" s="6">
        <v>501</v>
      </c>
      <c r="B23" s="22">
        <v>3</v>
      </c>
      <c r="C23" s="22" t="s">
        <v>355</v>
      </c>
      <c r="D23" s="22" t="s">
        <v>358</v>
      </c>
      <c r="E23" s="22" t="s">
        <v>197</v>
      </c>
      <c r="F23" s="22">
        <v>212202</v>
      </c>
      <c r="G23" s="22" t="s">
        <v>200</v>
      </c>
      <c r="H23" s="22">
        <v>1</v>
      </c>
      <c r="I23" s="22" t="s">
        <v>197</v>
      </c>
      <c r="J23" s="22">
        <v>212204</v>
      </c>
      <c r="K23" s="22" t="s">
        <v>209</v>
      </c>
      <c r="L23" s="22">
        <v>1</v>
      </c>
      <c r="M23" s="22" t="s">
        <v>197</v>
      </c>
      <c r="N23" s="22">
        <v>212406</v>
      </c>
      <c r="O23" s="22" t="s">
        <v>1051</v>
      </c>
      <c r="P23" s="22">
        <v>1</v>
      </c>
      <c r="U23" s="22" t="s">
        <v>74</v>
      </c>
      <c r="W23" s="22" t="s">
        <v>178</v>
      </c>
      <c r="X23" s="23">
        <v>100</v>
      </c>
      <c r="Y23" s="22" t="s">
        <v>52</v>
      </c>
      <c r="Z23" s="22">
        <v>5120204</v>
      </c>
      <c r="AA23" s="22" t="s">
        <v>1049</v>
      </c>
      <c r="AB23" s="22">
        <v>2</v>
      </c>
    </row>
    <row r="24" spans="1:28" s="22" customFormat="1" x14ac:dyDescent="0.15">
      <c r="A24" s="6">
        <v>501</v>
      </c>
      <c r="B24" s="22">
        <v>4</v>
      </c>
      <c r="C24" s="22" t="s">
        <v>355</v>
      </c>
      <c r="D24" s="22" t="s">
        <v>358</v>
      </c>
      <c r="E24" s="22" t="s">
        <v>197</v>
      </c>
      <c r="F24" s="22">
        <v>212404</v>
      </c>
      <c r="G24" s="22" t="s">
        <v>1052</v>
      </c>
      <c r="H24" s="22">
        <v>1</v>
      </c>
      <c r="I24" s="22" t="s">
        <v>1047</v>
      </c>
      <c r="J24" s="22">
        <v>212203</v>
      </c>
      <c r="K24" s="22" t="s">
        <v>1053</v>
      </c>
      <c r="L24" s="22">
        <v>1</v>
      </c>
      <c r="M24" s="22" t="s">
        <v>197</v>
      </c>
      <c r="N24" s="22">
        <v>211405</v>
      </c>
      <c r="O24" s="22" t="s">
        <v>1054</v>
      </c>
      <c r="P24" s="22">
        <v>1</v>
      </c>
      <c r="U24" s="22" t="s">
        <v>74</v>
      </c>
      <c r="W24" s="22" t="s">
        <v>178</v>
      </c>
      <c r="X24" s="23">
        <v>100</v>
      </c>
      <c r="Y24" s="22" t="s">
        <v>52</v>
      </c>
      <c r="Z24" s="22">
        <v>5120204</v>
      </c>
      <c r="AA24" s="22" t="s">
        <v>1049</v>
      </c>
      <c r="AB24" s="22">
        <v>2</v>
      </c>
    </row>
    <row r="25" spans="1:28" s="22" customFormat="1" x14ac:dyDescent="0.15">
      <c r="A25" s="6">
        <v>501</v>
      </c>
      <c r="B25" s="22">
        <v>5</v>
      </c>
      <c r="C25" s="22" t="s">
        <v>355</v>
      </c>
      <c r="D25" s="22" t="s">
        <v>358</v>
      </c>
      <c r="E25" s="22" t="s">
        <v>1047</v>
      </c>
      <c r="F25" s="22">
        <v>213412</v>
      </c>
      <c r="G25" s="22" t="s">
        <v>202</v>
      </c>
      <c r="H25" s="22">
        <v>1</v>
      </c>
      <c r="I25" s="22" t="s">
        <v>197</v>
      </c>
      <c r="J25" s="22">
        <v>213304</v>
      </c>
      <c r="K25" s="22" t="s">
        <v>203</v>
      </c>
      <c r="L25" s="22">
        <v>1</v>
      </c>
      <c r="M25" s="22" t="s">
        <v>1047</v>
      </c>
      <c r="N25" s="22">
        <v>213411</v>
      </c>
      <c r="O25" s="22" t="s">
        <v>1055</v>
      </c>
      <c r="P25" s="22">
        <v>1</v>
      </c>
      <c r="U25" s="22" t="s">
        <v>74</v>
      </c>
      <c r="W25" s="22" t="s">
        <v>178</v>
      </c>
      <c r="X25" s="23">
        <v>100</v>
      </c>
      <c r="Y25" s="22" t="s">
        <v>52</v>
      </c>
      <c r="Z25" s="22">
        <v>5120204</v>
      </c>
      <c r="AA25" s="22" t="s">
        <v>1049</v>
      </c>
      <c r="AB25" s="22">
        <v>2</v>
      </c>
    </row>
    <row r="26" spans="1:28" s="22" customFormat="1" x14ac:dyDescent="0.15">
      <c r="A26" s="6">
        <v>501</v>
      </c>
      <c r="B26" s="22">
        <v>6</v>
      </c>
      <c r="C26" s="22" t="s">
        <v>355</v>
      </c>
      <c r="D26" s="22" t="s">
        <v>358</v>
      </c>
      <c r="E26" s="22" t="s">
        <v>197</v>
      </c>
      <c r="F26" s="22">
        <v>213401</v>
      </c>
      <c r="G26" s="22" t="s">
        <v>1056</v>
      </c>
      <c r="H26" s="22">
        <v>1</v>
      </c>
      <c r="I26" s="22" t="s">
        <v>197</v>
      </c>
      <c r="J26" s="22">
        <v>211202</v>
      </c>
      <c r="K26" s="22" t="s">
        <v>1057</v>
      </c>
      <c r="L26" s="22">
        <v>1</v>
      </c>
      <c r="M26" s="22" t="s">
        <v>1058</v>
      </c>
      <c r="N26" s="22">
        <v>211412</v>
      </c>
      <c r="O26" s="22" t="s">
        <v>219</v>
      </c>
      <c r="P26" s="22">
        <v>1</v>
      </c>
      <c r="U26" s="22" t="s">
        <v>74</v>
      </c>
      <c r="W26" s="22" t="s">
        <v>178</v>
      </c>
      <c r="X26" s="23">
        <v>100</v>
      </c>
      <c r="Y26" s="22" t="s">
        <v>52</v>
      </c>
      <c r="Z26" s="22">
        <v>5120204</v>
      </c>
      <c r="AA26" s="22" t="s">
        <v>1049</v>
      </c>
      <c r="AB26" s="22">
        <v>2</v>
      </c>
    </row>
    <row r="27" spans="1:28" s="22" customFormat="1" x14ac:dyDescent="0.15">
      <c r="A27" s="6">
        <v>501</v>
      </c>
      <c r="B27" s="22">
        <v>7</v>
      </c>
      <c r="C27" s="22" t="s">
        <v>355</v>
      </c>
      <c r="D27" s="22" t="s">
        <v>358</v>
      </c>
      <c r="E27" s="22" t="s">
        <v>1059</v>
      </c>
      <c r="F27" s="22">
        <v>211304</v>
      </c>
      <c r="G27" s="22" t="s">
        <v>204</v>
      </c>
      <c r="H27" s="22">
        <v>1</v>
      </c>
      <c r="I27" s="22" t="s">
        <v>1047</v>
      </c>
      <c r="J27" s="22">
        <v>214101</v>
      </c>
      <c r="K27" s="22" t="s">
        <v>205</v>
      </c>
      <c r="L27" s="22">
        <v>1</v>
      </c>
      <c r="M27" s="22" t="s">
        <v>1050</v>
      </c>
      <c r="N27" s="22">
        <v>214413</v>
      </c>
      <c r="O27" s="22" t="s">
        <v>220</v>
      </c>
      <c r="P27" s="22">
        <v>1</v>
      </c>
      <c r="U27" s="22" t="s">
        <v>74</v>
      </c>
      <c r="W27" s="22" t="s">
        <v>178</v>
      </c>
      <c r="X27" s="23">
        <v>100</v>
      </c>
      <c r="Y27" s="22" t="s">
        <v>52</v>
      </c>
      <c r="Z27" s="22">
        <v>5120204</v>
      </c>
      <c r="AA27" s="22" t="s">
        <v>1049</v>
      </c>
      <c r="AB27" s="22">
        <v>2</v>
      </c>
    </row>
    <row r="28" spans="1:28" s="22" customFormat="1" x14ac:dyDescent="0.15">
      <c r="A28" s="6">
        <v>501</v>
      </c>
      <c r="B28" s="22">
        <v>8</v>
      </c>
      <c r="C28" s="22" t="s">
        <v>355</v>
      </c>
      <c r="D28" s="22" t="s">
        <v>1060</v>
      </c>
      <c r="E28" s="22" t="s">
        <v>197</v>
      </c>
      <c r="F28" s="22">
        <v>214202</v>
      </c>
      <c r="G28" s="22" t="s">
        <v>1061</v>
      </c>
      <c r="H28" s="22">
        <v>1</v>
      </c>
      <c r="I28" s="22" t="s">
        <v>197</v>
      </c>
      <c r="J28" s="22">
        <v>214203</v>
      </c>
      <c r="K28" s="22" t="s">
        <v>1062</v>
      </c>
      <c r="L28" s="22">
        <v>1</v>
      </c>
      <c r="M28" s="22" t="s">
        <v>197</v>
      </c>
      <c r="N28" s="22">
        <v>214401</v>
      </c>
      <c r="O28" s="22" t="s">
        <v>221</v>
      </c>
      <c r="P28" s="22">
        <v>1</v>
      </c>
      <c r="U28" s="22" t="s">
        <v>74</v>
      </c>
      <c r="W28" s="22" t="s">
        <v>178</v>
      </c>
      <c r="X28" s="23">
        <v>100</v>
      </c>
      <c r="Y28" s="22" t="s">
        <v>52</v>
      </c>
      <c r="Z28" s="22">
        <v>5120204</v>
      </c>
      <c r="AA28" s="22" t="s">
        <v>1049</v>
      </c>
      <c r="AB28" s="22">
        <v>2</v>
      </c>
    </row>
    <row r="29" spans="1:28" s="70" customFormat="1" x14ac:dyDescent="0.15">
      <c r="A29" s="70">
        <v>504</v>
      </c>
      <c r="B29" s="70">
        <v>1</v>
      </c>
      <c r="C29" s="70" t="s">
        <v>359</v>
      </c>
      <c r="D29" s="70" t="s">
        <v>1063</v>
      </c>
      <c r="E29" s="70" t="s">
        <v>174</v>
      </c>
      <c r="F29" s="70">
        <v>7100019</v>
      </c>
      <c r="G29" s="70" t="s">
        <v>144</v>
      </c>
      <c r="H29" s="70">
        <v>1</v>
      </c>
      <c r="I29" s="70" t="s">
        <v>174</v>
      </c>
      <c r="J29" s="70">
        <v>7100020</v>
      </c>
      <c r="K29" s="70" t="s">
        <v>154</v>
      </c>
      <c r="L29" s="70">
        <v>1</v>
      </c>
      <c r="M29" s="70" t="s">
        <v>174</v>
      </c>
      <c r="N29" s="70">
        <v>7100021</v>
      </c>
      <c r="O29" s="70" t="s">
        <v>164</v>
      </c>
      <c r="P29" s="70">
        <v>1</v>
      </c>
      <c r="U29" s="70" t="s">
        <v>181</v>
      </c>
      <c r="W29" s="70" t="s">
        <v>1064</v>
      </c>
      <c r="X29" s="71">
        <v>20000</v>
      </c>
      <c r="Y29" s="70" t="s">
        <v>52</v>
      </c>
      <c r="Z29" s="70">
        <v>5100033</v>
      </c>
      <c r="AA29" s="70" t="s">
        <v>182</v>
      </c>
      <c r="AB29" s="70">
        <v>2</v>
      </c>
    </row>
    <row r="30" spans="1:28" s="70" customFormat="1" x14ac:dyDescent="0.15">
      <c r="A30" s="70">
        <v>504</v>
      </c>
      <c r="B30" s="70">
        <v>2</v>
      </c>
      <c r="C30" s="70" t="s">
        <v>359</v>
      </c>
      <c r="D30" s="70" t="s">
        <v>1063</v>
      </c>
      <c r="E30" s="70" t="s">
        <v>174</v>
      </c>
      <c r="F30" s="70">
        <v>7100022</v>
      </c>
      <c r="G30" s="70" t="s">
        <v>145</v>
      </c>
      <c r="H30" s="70">
        <v>1</v>
      </c>
      <c r="I30" s="70" t="s">
        <v>174</v>
      </c>
      <c r="J30" s="70">
        <v>7100023</v>
      </c>
      <c r="K30" s="70" t="s">
        <v>155</v>
      </c>
      <c r="L30" s="70">
        <v>1</v>
      </c>
      <c r="M30" s="70" t="s">
        <v>174</v>
      </c>
      <c r="N30" s="70">
        <v>7100024</v>
      </c>
      <c r="O30" s="70" t="s">
        <v>165</v>
      </c>
      <c r="P30" s="70">
        <v>1</v>
      </c>
      <c r="U30" s="70" t="s">
        <v>181</v>
      </c>
      <c r="W30" s="70" t="s">
        <v>176</v>
      </c>
      <c r="X30" s="71">
        <v>20000</v>
      </c>
      <c r="Y30" s="70" t="s">
        <v>52</v>
      </c>
      <c r="Z30" s="70">
        <v>5100033</v>
      </c>
      <c r="AA30" s="70" t="s">
        <v>182</v>
      </c>
      <c r="AB30" s="70">
        <v>2</v>
      </c>
    </row>
    <row r="31" spans="1:28" s="70" customFormat="1" x14ac:dyDescent="0.15">
      <c r="A31" s="70">
        <v>504</v>
      </c>
      <c r="B31" s="70">
        <v>3</v>
      </c>
      <c r="C31" s="70" t="s">
        <v>360</v>
      </c>
      <c r="D31" s="70" t="s">
        <v>1063</v>
      </c>
      <c r="E31" s="70" t="s">
        <v>174</v>
      </c>
      <c r="F31" s="70">
        <v>7100025</v>
      </c>
      <c r="G31" s="70" t="s">
        <v>146</v>
      </c>
      <c r="H31" s="70">
        <v>1</v>
      </c>
      <c r="I31" s="70" t="s">
        <v>174</v>
      </c>
      <c r="J31" s="70">
        <v>7100026</v>
      </c>
      <c r="K31" s="70" t="s">
        <v>156</v>
      </c>
      <c r="L31" s="70">
        <v>1</v>
      </c>
      <c r="M31" s="70" t="s">
        <v>174</v>
      </c>
      <c r="N31" s="70">
        <v>7100027</v>
      </c>
      <c r="O31" s="70" t="s">
        <v>166</v>
      </c>
      <c r="P31" s="70">
        <v>1</v>
      </c>
      <c r="U31" s="70" t="s">
        <v>181</v>
      </c>
      <c r="W31" s="70" t="s">
        <v>177</v>
      </c>
      <c r="X31" s="71">
        <v>50000</v>
      </c>
      <c r="Y31" s="70" t="s">
        <v>191</v>
      </c>
      <c r="AA31" s="70" t="s">
        <v>1065</v>
      </c>
      <c r="AB31" s="70">
        <v>2000</v>
      </c>
    </row>
    <row r="32" spans="1:28" s="70" customFormat="1" x14ac:dyDescent="0.15">
      <c r="A32" s="70">
        <v>504</v>
      </c>
      <c r="B32" s="70">
        <v>4</v>
      </c>
      <c r="C32" s="70" t="s">
        <v>360</v>
      </c>
      <c r="D32" s="70" t="s">
        <v>1063</v>
      </c>
      <c r="E32" s="70" t="s">
        <v>174</v>
      </c>
      <c r="F32" s="70">
        <v>7100028</v>
      </c>
      <c r="G32" s="70" t="s">
        <v>147</v>
      </c>
      <c r="H32" s="70">
        <v>1</v>
      </c>
      <c r="I32" s="70" t="s">
        <v>174</v>
      </c>
      <c r="J32" s="70">
        <v>7100029</v>
      </c>
      <c r="K32" s="70" t="s">
        <v>157</v>
      </c>
      <c r="L32" s="70">
        <v>1</v>
      </c>
      <c r="M32" s="70" t="s">
        <v>174</v>
      </c>
      <c r="N32" s="70">
        <v>7100030</v>
      </c>
      <c r="O32" s="70" t="s">
        <v>167</v>
      </c>
      <c r="P32" s="70">
        <v>1</v>
      </c>
      <c r="U32" s="70" t="s">
        <v>181</v>
      </c>
      <c r="W32" s="70" t="s">
        <v>177</v>
      </c>
      <c r="X32" s="71">
        <v>50000</v>
      </c>
      <c r="Y32" s="70" t="s">
        <v>191</v>
      </c>
      <c r="AA32" s="70" t="s">
        <v>1065</v>
      </c>
      <c r="AB32" s="70">
        <v>2000</v>
      </c>
    </row>
    <row r="33" spans="1:28" s="70" customFormat="1" x14ac:dyDescent="0.15">
      <c r="A33" s="70">
        <v>504</v>
      </c>
      <c r="B33" s="70">
        <v>5</v>
      </c>
      <c r="C33" s="70" t="s">
        <v>359</v>
      </c>
      <c r="D33" s="70" t="s">
        <v>1063</v>
      </c>
      <c r="E33" s="70" t="s">
        <v>174</v>
      </c>
      <c r="F33" s="70">
        <v>7100031</v>
      </c>
      <c r="G33" s="70" t="s">
        <v>148</v>
      </c>
      <c r="H33" s="70">
        <v>1</v>
      </c>
      <c r="I33" s="70" t="s">
        <v>174</v>
      </c>
      <c r="J33" s="70">
        <v>7100032</v>
      </c>
      <c r="K33" s="70" t="s">
        <v>158</v>
      </c>
      <c r="L33" s="70">
        <v>1</v>
      </c>
      <c r="M33" s="70" t="s">
        <v>174</v>
      </c>
      <c r="N33" s="70">
        <v>7100033</v>
      </c>
      <c r="O33" s="70" t="s">
        <v>168</v>
      </c>
      <c r="P33" s="70">
        <v>1</v>
      </c>
      <c r="U33" s="70" t="s">
        <v>74</v>
      </c>
      <c r="W33" s="70" t="s">
        <v>178</v>
      </c>
      <c r="X33" s="71">
        <v>100</v>
      </c>
      <c r="Y33" s="70" t="s">
        <v>52</v>
      </c>
      <c r="Z33" s="70">
        <v>5140104</v>
      </c>
      <c r="AA33" s="70" t="s">
        <v>185</v>
      </c>
      <c r="AB33" s="70">
        <v>20</v>
      </c>
    </row>
    <row r="34" spans="1:28" s="70" customFormat="1" x14ac:dyDescent="0.15">
      <c r="A34" s="70">
        <v>504</v>
      </c>
      <c r="B34" s="70">
        <v>6</v>
      </c>
      <c r="C34" s="70" t="s">
        <v>359</v>
      </c>
      <c r="D34" s="70" t="s">
        <v>1063</v>
      </c>
      <c r="E34" s="70" t="s">
        <v>174</v>
      </c>
      <c r="F34" s="70">
        <v>7100034</v>
      </c>
      <c r="G34" s="70" t="s">
        <v>149</v>
      </c>
      <c r="H34" s="70">
        <v>1</v>
      </c>
      <c r="I34" s="70" t="s">
        <v>174</v>
      </c>
      <c r="J34" s="70">
        <v>7100035</v>
      </c>
      <c r="K34" s="70" t="s">
        <v>159</v>
      </c>
      <c r="L34" s="70">
        <v>1</v>
      </c>
      <c r="M34" s="70" t="s">
        <v>174</v>
      </c>
      <c r="N34" s="70">
        <v>7100036</v>
      </c>
      <c r="O34" s="70" t="s">
        <v>169</v>
      </c>
      <c r="P34" s="70">
        <v>1</v>
      </c>
      <c r="U34" s="70" t="s">
        <v>74</v>
      </c>
      <c r="W34" s="70" t="s">
        <v>178</v>
      </c>
      <c r="X34" s="71">
        <v>100</v>
      </c>
      <c r="Y34" s="70" t="s">
        <v>52</v>
      </c>
      <c r="Z34" s="70">
        <v>5120204</v>
      </c>
      <c r="AA34" s="70" t="s">
        <v>186</v>
      </c>
      <c r="AB34" s="70">
        <v>20</v>
      </c>
    </row>
    <row r="35" spans="1:28" s="70" customFormat="1" x14ac:dyDescent="0.15">
      <c r="A35" s="70">
        <v>504</v>
      </c>
      <c r="B35" s="70">
        <v>7</v>
      </c>
      <c r="C35" s="70" t="s">
        <v>360</v>
      </c>
      <c r="D35" s="70" t="s">
        <v>1063</v>
      </c>
      <c r="E35" s="70" t="s">
        <v>174</v>
      </c>
      <c r="F35" s="70">
        <v>7100043</v>
      </c>
      <c r="G35" s="70" t="s">
        <v>150</v>
      </c>
      <c r="H35" s="70">
        <v>1</v>
      </c>
      <c r="I35" s="70" t="s">
        <v>174</v>
      </c>
      <c r="J35" s="70">
        <v>7100044</v>
      </c>
      <c r="K35" s="70" t="s">
        <v>160</v>
      </c>
      <c r="L35" s="70">
        <v>1</v>
      </c>
      <c r="M35" s="70" t="s">
        <v>174</v>
      </c>
      <c r="N35" s="70">
        <v>7100045</v>
      </c>
      <c r="O35" s="70" t="s">
        <v>170</v>
      </c>
      <c r="P35" s="70">
        <v>1</v>
      </c>
      <c r="U35" s="70" t="s">
        <v>74</v>
      </c>
      <c r="W35" s="70" t="s">
        <v>179</v>
      </c>
      <c r="X35" s="71">
        <v>200</v>
      </c>
      <c r="Y35" s="70" t="s">
        <v>52</v>
      </c>
      <c r="Z35" s="70">
        <v>5140107</v>
      </c>
      <c r="AA35" s="70" t="s">
        <v>187</v>
      </c>
      <c r="AB35" s="70">
        <v>10</v>
      </c>
    </row>
    <row r="36" spans="1:28" s="70" customFormat="1" x14ac:dyDescent="0.15">
      <c r="A36" s="70">
        <v>504</v>
      </c>
      <c r="B36" s="70">
        <v>8</v>
      </c>
      <c r="C36" s="70" t="s">
        <v>360</v>
      </c>
      <c r="D36" s="70" t="s">
        <v>1063</v>
      </c>
      <c r="E36" s="70" t="s">
        <v>174</v>
      </c>
      <c r="F36" s="70">
        <v>7100046</v>
      </c>
      <c r="G36" s="70" t="s">
        <v>151</v>
      </c>
      <c r="H36" s="70">
        <v>1</v>
      </c>
      <c r="I36" s="70" t="s">
        <v>174</v>
      </c>
      <c r="J36" s="70">
        <v>7100047</v>
      </c>
      <c r="K36" s="70" t="s">
        <v>161</v>
      </c>
      <c r="L36" s="70">
        <v>1</v>
      </c>
      <c r="M36" s="70" t="s">
        <v>174</v>
      </c>
      <c r="N36" s="70">
        <v>7100048</v>
      </c>
      <c r="O36" s="70" t="s">
        <v>171</v>
      </c>
      <c r="P36" s="70">
        <v>1</v>
      </c>
      <c r="U36" s="70" t="s">
        <v>74</v>
      </c>
      <c r="W36" s="70" t="s">
        <v>179</v>
      </c>
      <c r="X36" s="71">
        <v>200</v>
      </c>
      <c r="Y36" s="70" t="s">
        <v>52</v>
      </c>
      <c r="Z36" s="70">
        <v>5120205</v>
      </c>
      <c r="AA36" s="70" t="s">
        <v>1066</v>
      </c>
      <c r="AB36" s="70">
        <v>10</v>
      </c>
    </row>
    <row r="37" spans="1:28" s="70" customFormat="1" x14ac:dyDescent="0.15">
      <c r="A37" s="70">
        <v>504</v>
      </c>
      <c r="B37" s="70">
        <v>9</v>
      </c>
      <c r="C37" s="70" t="s">
        <v>360</v>
      </c>
      <c r="D37" s="70" t="s">
        <v>1063</v>
      </c>
      <c r="E37" s="70" t="s">
        <v>174</v>
      </c>
      <c r="F37" s="70">
        <v>7100049</v>
      </c>
      <c r="G37" s="70" t="s">
        <v>152</v>
      </c>
      <c r="H37" s="70">
        <v>1</v>
      </c>
      <c r="I37" s="70" t="s">
        <v>174</v>
      </c>
      <c r="J37" s="70">
        <v>7100050</v>
      </c>
      <c r="K37" s="70" t="s">
        <v>162</v>
      </c>
      <c r="L37" s="70">
        <v>1</v>
      </c>
      <c r="M37" s="70" t="s">
        <v>174</v>
      </c>
      <c r="N37" s="70">
        <v>7100051</v>
      </c>
      <c r="O37" s="70" t="s">
        <v>172</v>
      </c>
      <c r="P37" s="70">
        <v>1</v>
      </c>
      <c r="U37" s="70" t="s">
        <v>74</v>
      </c>
      <c r="W37" s="70" t="s">
        <v>1001</v>
      </c>
      <c r="X37" s="71">
        <v>500</v>
      </c>
      <c r="Y37" s="70" t="s">
        <v>52</v>
      </c>
      <c r="Z37" s="70">
        <v>5140107</v>
      </c>
      <c r="AA37" s="70" t="s">
        <v>1067</v>
      </c>
      <c r="AB37" s="70">
        <v>25</v>
      </c>
    </row>
    <row r="38" spans="1:28" s="70" customFormat="1" x14ac:dyDescent="0.15">
      <c r="A38" s="70">
        <v>504</v>
      </c>
      <c r="B38" s="70">
        <v>10</v>
      </c>
      <c r="C38" s="70" t="s">
        <v>360</v>
      </c>
      <c r="D38" s="70" t="s">
        <v>1063</v>
      </c>
      <c r="E38" s="70" t="s">
        <v>174</v>
      </c>
      <c r="F38" s="70">
        <v>7100052</v>
      </c>
      <c r="G38" s="70" t="s">
        <v>153</v>
      </c>
      <c r="H38" s="70">
        <v>1</v>
      </c>
      <c r="I38" s="70" t="s">
        <v>174</v>
      </c>
      <c r="J38" s="70">
        <v>7100053</v>
      </c>
      <c r="K38" s="70" t="s">
        <v>163</v>
      </c>
      <c r="L38" s="70">
        <v>1</v>
      </c>
      <c r="M38" s="70" t="s">
        <v>174</v>
      </c>
      <c r="N38" s="70">
        <v>7100054</v>
      </c>
      <c r="O38" s="70" t="s">
        <v>173</v>
      </c>
      <c r="P38" s="70">
        <v>1</v>
      </c>
      <c r="U38" s="70" t="s">
        <v>74</v>
      </c>
      <c r="W38" s="70" t="s">
        <v>1001</v>
      </c>
      <c r="X38" s="71">
        <v>500</v>
      </c>
      <c r="Y38" s="70" t="s">
        <v>52</v>
      </c>
      <c r="Z38" s="70">
        <v>5120205</v>
      </c>
      <c r="AA38" s="70" t="s">
        <v>1068</v>
      </c>
      <c r="AB38" s="70">
        <v>25</v>
      </c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8"/>
  <sheetViews>
    <sheetView topLeftCell="A28" zoomScale="85" zoomScaleNormal="85" workbookViewId="0">
      <selection activeCell="K49" sqref="K49"/>
    </sheetView>
  </sheetViews>
  <sheetFormatPr defaultRowHeight="13.5" x14ac:dyDescent="0.15"/>
  <cols>
    <col min="1" max="1" width="6.25" bestFit="1" customWidth="1"/>
    <col min="2" max="2" width="5.5" bestFit="1" customWidth="1"/>
    <col min="3" max="3" width="6.75" bestFit="1" customWidth="1"/>
    <col min="4" max="4" width="6" bestFit="1" customWidth="1"/>
    <col min="5" max="5" width="21.625" bestFit="1" customWidth="1"/>
    <col min="6" max="6" width="10.125" bestFit="1" customWidth="1"/>
    <col min="7" max="7" width="7.75" bestFit="1" customWidth="1"/>
    <col min="8" max="8" width="10" bestFit="1" customWidth="1"/>
    <col min="9" max="9" width="25.875" bestFit="1" customWidth="1"/>
    <col min="10" max="10" width="13.75" bestFit="1" customWidth="1"/>
    <col min="11" max="11" width="11.125" bestFit="1" customWidth="1"/>
    <col min="12" max="12" width="16.75" bestFit="1" customWidth="1"/>
    <col min="13" max="13" width="13.625" bestFit="1" customWidth="1"/>
    <col min="14" max="14" width="13.75" bestFit="1" customWidth="1"/>
    <col min="15" max="15" width="11.125" bestFit="1" customWidth="1"/>
    <col min="16" max="16" width="10.375" bestFit="1" customWidth="1"/>
    <col min="17" max="17" width="13.625" bestFit="1" customWidth="1"/>
    <col min="18" max="18" width="13.75" bestFit="1" customWidth="1"/>
    <col min="19" max="19" width="11.125" bestFit="1" customWidth="1"/>
    <col min="20" max="20" width="10.375" bestFit="1" customWidth="1"/>
    <col min="21" max="21" width="13.625" bestFit="1" customWidth="1"/>
    <col min="22" max="22" width="13.75" bestFit="1" customWidth="1"/>
    <col min="23" max="23" width="11.125" bestFit="1" customWidth="1"/>
    <col min="24" max="24" width="10.375" bestFit="1" customWidth="1"/>
    <col min="25" max="25" width="13.625" bestFit="1" customWidth="1"/>
    <col min="26" max="26" width="13.75" bestFit="1" customWidth="1"/>
    <col min="27" max="27" width="11.125" bestFit="1" customWidth="1"/>
    <col min="28" max="28" width="10.375" bestFit="1" customWidth="1"/>
    <col min="29" max="29" width="13.625" bestFit="1" customWidth="1"/>
    <col min="30" max="30" width="13.75" bestFit="1" customWidth="1"/>
    <col min="31" max="31" width="11.125" bestFit="1" customWidth="1"/>
    <col min="32" max="32" width="10.375" bestFit="1" customWidth="1"/>
    <col min="33" max="33" width="13.625" bestFit="1" customWidth="1"/>
    <col min="36" max="36" width="13" bestFit="1" customWidth="1"/>
  </cols>
  <sheetData>
    <row r="1" spans="1:37" s="34" customFormat="1" ht="16.5" x14ac:dyDescent="0.15">
      <c r="A1" s="34" t="s">
        <v>299</v>
      </c>
      <c r="B1" s="34" t="s">
        <v>104</v>
      </c>
      <c r="C1" s="30" t="s">
        <v>300</v>
      </c>
      <c r="D1" s="30" t="s">
        <v>105</v>
      </c>
      <c r="E1" s="30" t="s">
        <v>301</v>
      </c>
      <c r="F1" s="34" t="s">
        <v>302</v>
      </c>
      <c r="G1" s="34" t="s">
        <v>303</v>
      </c>
      <c r="H1" s="34" t="s">
        <v>106</v>
      </c>
      <c r="I1" s="34" t="s">
        <v>107</v>
      </c>
      <c r="J1" s="34" t="s">
        <v>304</v>
      </c>
      <c r="K1" s="34" t="s">
        <v>49</v>
      </c>
      <c r="L1" s="34" t="s">
        <v>75</v>
      </c>
      <c r="M1" s="35" t="s">
        <v>28</v>
      </c>
      <c r="N1" s="34" t="s">
        <v>305</v>
      </c>
      <c r="O1" s="34" t="s">
        <v>306</v>
      </c>
      <c r="P1" s="34" t="s">
        <v>76</v>
      </c>
      <c r="Q1" s="34" t="s">
        <v>31</v>
      </c>
      <c r="R1" s="34" t="s">
        <v>32</v>
      </c>
      <c r="S1" s="34" t="s">
        <v>33</v>
      </c>
      <c r="T1" s="34" t="s">
        <v>307</v>
      </c>
      <c r="U1" s="34" t="s">
        <v>34</v>
      </c>
      <c r="V1" s="34" t="s">
        <v>308</v>
      </c>
      <c r="W1" s="34" t="s">
        <v>36</v>
      </c>
      <c r="X1" s="34" t="s">
        <v>78</v>
      </c>
      <c r="Y1" s="34" t="s">
        <v>37</v>
      </c>
      <c r="Z1" s="34" t="s">
        <v>309</v>
      </c>
      <c r="AA1" s="34" t="s">
        <v>310</v>
      </c>
      <c r="AB1" s="34" t="s">
        <v>311</v>
      </c>
      <c r="AC1" s="34" t="s">
        <v>312</v>
      </c>
      <c r="AD1" s="34" t="s">
        <v>313</v>
      </c>
      <c r="AE1" s="34" t="s">
        <v>314</v>
      </c>
      <c r="AF1" s="34" t="s">
        <v>315</v>
      </c>
      <c r="AG1" s="34" t="s">
        <v>316</v>
      </c>
      <c r="AH1" s="34" t="s">
        <v>467</v>
      </c>
      <c r="AI1" s="34" t="s">
        <v>468</v>
      </c>
      <c r="AJ1" s="34" t="s">
        <v>469</v>
      </c>
      <c r="AK1" s="34" t="s">
        <v>470</v>
      </c>
    </row>
    <row r="2" spans="1:37" s="34" customFormat="1" ht="16.5" x14ac:dyDescent="0.15">
      <c r="A2" s="34" t="s">
        <v>317</v>
      </c>
      <c r="B2" s="34" t="s">
        <v>108</v>
      </c>
      <c r="C2" s="30" t="s">
        <v>109</v>
      </c>
      <c r="D2" s="30" t="s">
        <v>318</v>
      </c>
      <c r="E2" s="30" t="s">
        <v>110</v>
      </c>
      <c r="F2" s="34" t="s">
        <v>111</v>
      </c>
      <c r="G2" s="34" t="s">
        <v>112</v>
      </c>
      <c r="H2" s="34" t="s">
        <v>113</v>
      </c>
      <c r="I2" s="34" t="s">
        <v>114</v>
      </c>
      <c r="J2" s="34" t="s">
        <v>50</v>
      </c>
      <c r="K2" s="34" t="s">
        <v>51</v>
      </c>
      <c r="M2" s="35" t="s">
        <v>38</v>
      </c>
      <c r="N2" s="34" t="s">
        <v>39</v>
      </c>
      <c r="O2" s="34" t="s">
        <v>319</v>
      </c>
      <c r="Q2" s="34" t="s">
        <v>320</v>
      </c>
      <c r="R2" s="34" t="s">
        <v>42</v>
      </c>
      <c r="S2" s="34" t="s">
        <v>43</v>
      </c>
      <c r="U2" s="34" t="s">
        <v>44</v>
      </c>
      <c r="V2" s="34" t="s">
        <v>45</v>
      </c>
      <c r="W2" s="34" t="s">
        <v>46</v>
      </c>
      <c r="Y2" s="34" t="s">
        <v>47</v>
      </c>
      <c r="Z2" s="34" t="s">
        <v>321</v>
      </c>
      <c r="AA2" s="34" t="s">
        <v>322</v>
      </c>
      <c r="AC2" s="34" t="s">
        <v>323</v>
      </c>
      <c r="AD2" s="34" t="s">
        <v>324</v>
      </c>
      <c r="AE2" s="34" t="s">
        <v>325</v>
      </c>
      <c r="AG2" s="34" t="s">
        <v>326</v>
      </c>
      <c r="AH2" s="34" t="s">
        <v>471</v>
      </c>
      <c r="AI2" s="34" t="s">
        <v>472</v>
      </c>
      <c r="AK2" s="34" t="s">
        <v>473</v>
      </c>
    </row>
    <row r="3" spans="1:37" ht="16.5" x14ac:dyDescent="0.15">
      <c r="A3" s="1">
        <v>114</v>
      </c>
      <c r="B3" s="1">
        <v>1</v>
      </c>
      <c r="C3" s="1"/>
      <c r="D3" s="1"/>
      <c r="E3" s="1"/>
      <c r="F3" s="1" t="s">
        <v>74</v>
      </c>
      <c r="G3" s="1"/>
      <c r="H3" s="1">
        <v>68</v>
      </c>
      <c r="I3" s="1">
        <v>61500044</v>
      </c>
      <c r="J3" s="1" t="s">
        <v>74</v>
      </c>
      <c r="K3" s="1"/>
      <c r="L3" s="1"/>
      <c r="M3" s="1">
        <v>88</v>
      </c>
      <c r="N3" s="1" t="s">
        <v>74</v>
      </c>
      <c r="O3" s="1"/>
      <c r="P3" s="1"/>
      <c r="Q3" s="1">
        <v>208</v>
      </c>
      <c r="R3" s="1" t="s">
        <v>74</v>
      </c>
      <c r="S3" s="1"/>
      <c r="T3" s="1"/>
      <c r="U3" s="1">
        <v>168</v>
      </c>
      <c r="V3" s="1" t="s">
        <v>74</v>
      </c>
      <c r="W3" s="1"/>
      <c r="X3" s="1"/>
      <c r="Y3" s="1">
        <v>108</v>
      </c>
      <c r="Z3" s="1" t="s">
        <v>74</v>
      </c>
      <c r="AA3" s="1"/>
      <c r="AB3" s="1"/>
      <c r="AC3" s="1">
        <v>188</v>
      </c>
      <c r="AD3" s="1" t="s">
        <v>74</v>
      </c>
      <c r="AE3" s="1"/>
      <c r="AF3" s="1"/>
      <c r="AG3" s="1">
        <v>128</v>
      </c>
      <c r="AH3" s="1" t="s">
        <v>74</v>
      </c>
      <c r="AK3" s="1">
        <f>MAX(J3:AG3)</f>
        <v>208</v>
      </c>
    </row>
    <row r="4" spans="1:37" ht="16.5" x14ac:dyDescent="0.15">
      <c r="A4" s="1">
        <v>114</v>
      </c>
      <c r="B4" s="1">
        <v>2</v>
      </c>
      <c r="C4" s="1"/>
      <c r="D4" s="1"/>
      <c r="E4" s="1"/>
      <c r="F4" s="1" t="s">
        <v>74</v>
      </c>
      <c r="G4" s="1"/>
      <c r="H4" s="1">
        <v>288</v>
      </c>
      <c r="I4" s="1">
        <v>61500045</v>
      </c>
      <c r="J4" s="1" t="s">
        <v>74</v>
      </c>
      <c r="K4" s="1"/>
      <c r="L4" s="1"/>
      <c r="M4" s="1">
        <v>328</v>
      </c>
      <c r="N4" s="1" t="s">
        <v>74</v>
      </c>
      <c r="O4" s="1"/>
      <c r="P4" s="1"/>
      <c r="Q4" s="1">
        <v>588</v>
      </c>
      <c r="R4" s="1" t="s">
        <v>74</v>
      </c>
      <c r="S4" s="1"/>
      <c r="T4" s="1"/>
      <c r="U4" s="1">
        <v>488</v>
      </c>
      <c r="V4" s="1" t="s">
        <v>74</v>
      </c>
      <c r="W4" s="1"/>
      <c r="X4" s="1"/>
      <c r="Y4" s="1">
        <v>368</v>
      </c>
      <c r="Z4" s="1" t="s">
        <v>74</v>
      </c>
      <c r="AA4" s="1"/>
      <c r="AB4" s="1"/>
      <c r="AC4" s="1">
        <v>528</v>
      </c>
      <c r="AD4" s="1" t="s">
        <v>74</v>
      </c>
      <c r="AE4" s="1"/>
      <c r="AF4" s="1"/>
      <c r="AG4" s="1">
        <v>428</v>
      </c>
      <c r="AH4" s="1" t="s">
        <v>74</v>
      </c>
      <c r="AK4" s="1">
        <f t="shared" ref="AK4:AK8" si="0">MAX(J4:AG4)</f>
        <v>588</v>
      </c>
    </row>
    <row r="5" spans="1:37" ht="16.5" x14ac:dyDescent="0.15">
      <c r="A5" s="1">
        <v>114</v>
      </c>
      <c r="B5" s="1">
        <v>3</v>
      </c>
      <c r="C5" s="1"/>
      <c r="D5" s="1"/>
      <c r="E5" s="1"/>
      <c r="F5" s="1" t="s">
        <v>74</v>
      </c>
      <c r="G5" s="1"/>
      <c r="H5" s="1">
        <v>888</v>
      </c>
      <c r="I5" s="1">
        <v>61500046</v>
      </c>
      <c r="J5" s="1" t="s">
        <v>74</v>
      </c>
      <c r="K5" s="1"/>
      <c r="L5" s="1"/>
      <c r="M5" s="1">
        <v>988</v>
      </c>
      <c r="N5" s="1" t="s">
        <v>74</v>
      </c>
      <c r="O5" s="1"/>
      <c r="P5" s="1"/>
      <c r="Q5" s="1">
        <v>1688</v>
      </c>
      <c r="R5" s="1" t="s">
        <v>74</v>
      </c>
      <c r="S5" s="1"/>
      <c r="T5" s="1"/>
      <c r="U5" s="1">
        <v>1288</v>
      </c>
      <c r="V5" s="1" t="s">
        <v>74</v>
      </c>
      <c r="W5" s="1"/>
      <c r="X5" s="1"/>
      <c r="Y5" s="1">
        <v>1088</v>
      </c>
      <c r="Z5" s="1" t="s">
        <v>74</v>
      </c>
      <c r="AA5" s="1"/>
      <c r="AB5" s="1"/>
      <c r="AC5" s="1">
        <v>1388</v>
      </c>
      <c r="AD5" s="1" t="s">
        <v>74</v>
      </c>
      <c r="AE5" s="1"/>
      <c r="AF5" s="1"/>
      <c r="AG5" s="1">
        <v>1188</v>
      </c>
      <c r="AH5" s="1" t="s">
        <v>74</v>
      </c>
      <c r="AK5" s="1">
        <f t="shared" si="0"/>
        <v>1688</v>
      </c>
    </row>
    <row r="6" spans="1:37" ht="16.5" x14ac:dyDescent="0.15">
      <c r="A6" s="1">
        <v>114</v>
      </c>
      <c r="B6" s="1">
        <v>4</v>
      </c>
      <c r="C6" s="1"/>
      <c r="D6" s="1"/>
      <c r="E6" s="1"/>
      <c r="F6" s="1" t="s">
        <v>74</v>
      </c>
      <c r="G6" s="1"/>
      <c r="H6" s="1">
        <v>2888</v>
      </c>
      <c r="I6" s="1">
        <v>61500047</v>
      </c>
      <c r="J6" s="1" t="s">
        <v>74</v>
      </c>
      <c r="K6" s="1"/>
      <c r="L6" s="1"/>
      <c r="M6" s="1">
        <v>3088</v>
      </c>
      <c r="N6" s="1" t="s">
        <v>74</v>
      </c>
      <c r="O6" s="1"/>
      <c r="P6" s="1"/>
      <c r="Q6" s="1">
        <v>4888</v>
      </c>
      <c r="R6" s="1" t="s">
        <v>74</v>
      </c>
      <c r="S6" s="1"/>
      <c r="T6" s="1"/>
      <c r="U6" s="1">
        <v>3888</v>
      </c>
      <c r="V6" s="1" t="s">
        <v>74</v>
      </c>
      <c r="W6" s="1"/>
      <c r="X6" s="1"/>
      <c r="Y6" s="1">
        <v>3288</v>
      </c>
      <c r="Z6" s="1" t="s">
        <v>74</v>
      </c>
      <c r="AA6" s="1"/>
      <c r="AB6" s="1"/>
      <c r="AC6" s="1">
        <v>4088</v>
      </c>
      <c r="AD6" s="1" t="s">
        <v>74</v>
      </c>
      <c r="AE6" s="1"/>
      <c r="AF6" s="1"/>
      <c r="AG6" s="1">
        <v>3588</v>
      </c>
      <c r="AH6" s="1" t="s">
        <v>74</v>
      </c>
      <c r="AK6" s="1">
        <f t="shared" si="0"/>
        <v>4888</v>
      </c>
    </row>
    <row r="7" spans="1:37" ht="16.5" x14ac:dyDescent="0.15">
      <c r="A7" s="1">
        <v>114</v>
      </c>
      <c r="B7" s="1">
        <v>5</v>
      </c>
      <c r="C7" s="1"/>
      <c r="D7" s="1"/>
      <c r="E7" s="1"/>
      <c r="F7" s="1" t="s">
        <v>74</v>
      </c>
      <c r="G7" s="1"/>
      <c r="H7" s="1">
        <v>8888</v>
      </c>
      <c r="I7" s="1">
        <v>61500048</v>
      </c>
      <c r="J7" s="1" t="s">
        <v>74</v>
      </c>
      <c r="K7" s="1"/>
      <c r="L7" s="1"/>
      <c r="M7" s="1">
        <v>9288</v>
      </c>
      <c r="N7" s="1" t="s">
        <v>74</v>
      </c>
      <c r="O7" s="1"/>
      <c r="P7" s="1"/>
      <c r="Q7" s="1">
        <v>14888</v>
      </c>
      <c r="R7" s="1" t="s">
        <v>74</v>
      </c>
      <c r="S7" s="1"/>
      <c r="T7" s="1"/>
      <c r="U7" s="1">
        <v>11288</v>
      </c>
      <c r="V7" s="1" t="s">
        <v>74</v>
      </c>
      <c r="W7" s="1"/>
      <c r="X7" s="1"/>
      <c r="Y7" s="1">
        <v>9888</v>
      </c>
      <c r="Z7" s="1" t="s">
        <v>74</v>
      </c>
      <c r="AA7" s="1"/>
      <c r="AB7" s="1"/>
      <c r="AC7" s="1">
        <v>12888</v>
      </c>
      <c r="AD7" s="1" t="s">
        <v>74</v>
      </c>
      <c r="AE7" s="1"/>
      <c r="AF7" s="1"/>
      <c r="AG7" s="1">
        <v>10288</v>
      </c>
      <c r="AH7" s="1" t="s">
        <v>74</v>
      </c>
      <c r="AK7" s="1">
        <f t="shared" si="0"/>
        <v>14888</v>
      </c>
    </row>
    <row r="8" spans="1:37" ht="16.5" x14ac:dyDescent="0.15">
      <c r="A8" s="1">
        <v>114</v>
      </c>
      <c r="B8" s="1">
        <v>6</v>
      </c>
      <c r="C8" s="1"/>
      <c r="D8" s="1"/>
      <c r="E8" s="1"/>
      <c r="F8" s="1" t="s">
        <v>74</v>
      </c>
      <c r="G8" s="1"/>
      <c r="H8" s="1">
        <v>18888</v>
      </c>
      <c r="I8" s="1">
        <v>61500049</v>
      </c>
      <c r="J8" s="1" t="s">
        <v>74</v>
      </c>
      <c r="K8" s="1"/>
      <c r="L8" s="1"/>
      <c r="M8" s="1">
        <v>19688</v>
      </c>
      <c r="N8" s="1" t="s">
        <v>74</v>
      </c>
      <c r="O8" s="1"/>
      <c r="P8" s="1"/>
      <c r="Q8" s="1">
        <v>28888</v>
      </c>
      <c r="R8" s="1" t="s">
        <v>74</v>
      </c>
      <c r="S8" s="1"/>
      <c r="T8" s="1"/>
      <c r="U8" s="1">
        <v>22588</v>
      </c>
      <c r="V8" s="1" t="s">
        <v>74</v>
      </c>
      <c r="W8" s="1"/>
      <c r="X8" s="1"/>
      <c r="Y8" s="1">
        <v>20688</v>
      </c>
      <c r="Z8" s="1" t="s">
        <v>74</v>
      </c>
      <c r="AA8" s="1"/>
      <c r="AB8" s="1"/>
      <c r="AC8" s="1">
        <v>25888</v>
      </c>
      <c r="AD8" s="1" t="s">
        <v>74</v>
      </c>
      <c r="AE8" s="1"/>
      <c r="AF8" s="1"/>
      <c r="AG8" s="1">
        <v>21688</v>
      </c>
      <c r="AH8" s="1" t="s">
        <v>74</v>
      </c>
      <c r="AK8" s="1">
        <f t="shared" si="0"/>
        <v>28888</v>
      </c>
    </row>
    <row r="9" spans="1:37" s="52" customFormat="1" ht="16.5" x14ac:dyDescent="0.15">
      <c r="A9" s="19">
        <v>6001</v>
      </c>
      <c r="B9" s="19">
        <v>1</v>
      </c>
      <c r="C9" s="19"/>
      <c r="D9" s="19"/>
      <c r="E9" s="19"/>
      <c r="F9" s="19" t="s">
        <v>74</v>
      </c>
      <c r="G9" s="19"/>
      <c r="H9" s="19">
        <v>88</v>
      </c>
      <c r="I9" s="19">
        <v>61500063</v>
      </c>
      <c r="J9" s="19" t="s">
        <v>585</v>
      </c>
      <c r="K9" s="19">
        <v>5120204</v>
      </c>
      <c r="L9" s="19" t="s">
        <v>621</v>
      </c>
      <c r="M9" s="19">
        <v>10</v>
      </c>
      <c r="N9" s="19" t="s">
        <v>585</v>
      </c>
      <c r="O9" s="19">
        <v>5120205</v>
      </c>
      <c r="P9" s="19" t="s">
        <v>624</v>
      </c>
      <c r="Q9" s="19">
        <v>10</v>
      </c>
      <c r="R9" s="19" t="s">
        <v>585</v>
      </c>
      <c r="S9" s="19">
        <v>5120031</v>
      </c>
      <c r="T9" s="19" t="s">
        <v>639</v>
      </c>
      <c r="U9" s="19">
        <v>10</v>
      </c>
      <c r="V9" s="19" t="s">
        <v>585</v>
      </c>
      <c r="W9" s="19">
        <v>5100033</v>
      </c>
      <c r="X9" s="19" t="s">
        <v>641</v>
      </c>
      <c r="Y9" s="19">
        <v>5</v>
      </c>
      <c r="Z9" s="19" t="s">
        <v>585</v>
      </c>
      <c r="AA9" s="19">
        <v>5120886</v>
      </c>
      <c r="AB9" s="19" t="s">
        <v>632</v>
      </c>
      <c r="AC9" s="19">
        <v>10</v>
      </c>
      <c r="AD9" s="19" t="s">
        <v>585</v>
      </c>
      <c r="AE9" s="19">
        <v>5160014</v>
      </c>
      <c r="AF9" s="19" t="s">
        <v>645</v>
      </c>
      <c r="AG9" s="19">
        <v>10</v>
      </c>
      <c r="AH9" s="19" t="s">
        <v>585</v>
      </c>
      <c r="AI9" s="52">
        <v>5120205</v>
      </c>
      <c r="AJ9" s="19" t="s">
        <v>624</v>
      </c>
      <c r="AK9" s="19">
        <v>10</v>
      </c>
    </row>
    <row r="10" spans="1:37" s="52" customFormat="1" ht="16.5" x14ac:dyDescent="0.15">
      <c r="A10" s="19">
        <v>6001</v>
      </c>
      <c r="B10" s="19">
        <v>2</v>
      </c>
      <c r="C10" s="19"/>
      <c r="D10" s="19"/>
      <c r="E10" s="19"/>
      <c r="F10" s="19" t="s">
        <v>74</v>
      </c>
      <c r="G10" s="19"/>
      <c r="H10" s="19">
        <v>188</v>
      </c>
      <c r="I10" s="19">
        <v>61500064</v>
      </c>
      <c r="J10" s="19" t="s">
        <v>585</v>
      </c>
      <c r="K10" s="19">
        <v>5120205</v>
      </c>
      <c r="L10" s="19" t="s">
        <v>622</v>
      </c>
      <c r="M10" s="19">
        <v>10</v>
      </c>
      <c r="N10" s="19" t="s">
        <v>585</v>
      </c>
      <c r="O10" s="19">
        <v>5150035</v>
      </c>
      <c r="P10" s="19" t="s">
        <v>637</v>
      </c>
      <c r="Q10" s="19">
        <v>20</v>
      </c>
      <c r="R10" s="19" t="s">
        <v>585</v>
      </c>
      <c r="S10" s="19">
        <v>5120811</v>
      </c>
      <c r="T10" s="19" t="s">
        <v>640</v>
      </c>
      <c r="U10" s="19">
        <v>20</v>
      </c>
      <c r="V10" s="19" t="s">
        <v>585</v>
      </c>
      <c r="W10" s="19">
        <v>5100035</v>
      </c>
      <c r="X10" s="19" t="s">
        <v>629</v>
      </c>
      <c r="Y10" s="19">
        <v>10</v>
      </c>
      <c r="Z10" s="19" t="s">
        <v>585</v>
      </c>
      <c r="AA10" s="19">
        <v>5160013</v>
      </c>
      <c r="AB10" s="19" t="s">
        <v>643</v>
      </c>
      <c r="AC10" s="19">
        <v>10</v>
      </c>
      <c r="AD10" s="19" t="s">
        <v>585</v>
      </c>
      <c r="AE10" s="19">
        <v>5120881</v>
      </c>
      <c r="AF10" s="19" t="s">
        <v>646</v>
      </c>
      <c r="AG10" s="19">
        <v>5</v>
      </c>
      <c r="AH10" s="19" t="s">
        <v>585</v>
      </c>
      <c r="AI10" s="52">
        <v>5120811</v>
      </c>
      <c r="AJ10" s="19" t="s">
        <v>626</v>
      </c>
      <c r="AK10" s="19">
        <v>20</v>
      </c>
    </row>
    <row r="11" spans="1:37" s="52" customFormat="1" ht="16.5" x14ac:dyDescent="0.15">
      <c r="A11" s="19">
        <v>6001</v>
      </c>
      <c r="B11" s="19">
        <v>3</v>
      </c>
      <c r="C11" s="19"/>
      <c r="D11" s="19"/>
      <c r="E11" s="19"/>
      <c r="F11" s="19" t="s">
        <v>74</v>
      </c>
      <c r="G11" s="19"/>
      <c r="H11" s="19">
        <v>388</v>
      </c>
      <c r="I11" s="19">
        <v>61500065</v>
      </c>
      <c r="J11" s="19" t="s">
        <v>585</v>
      </c>
      <c r="K11" s="19">
        <v>5120887</v>
      </c>
      <c r="L11" s="19" t="s">
        <v>636</v>
      </c>
      <c r="M11" s="19">
        <v>10</v>
      </c>
      <c r="N11" s="19" t="s">
        <v>585</v>
      </c>
      <c r="O11" s="19">
        <v>5120881</v>
      </c>
      <c r="P11" s="19" t="s">
        <v>638</v>
      </c>
      <c r="Q11" s="19">
        <v>5</v>
      </c>
      <c r="R11" s="19" t="s">
        <v>585</v>
      </c>
      <c r="S11" s="19">
        <v>5120205</v>
      </c>
      <c r="T11" s="19" t="s">
        <v>627</v>
      </c>
      <c r="U11" s="19">
        <v>20</v>
      </c>
      <c r="V11" s="19" t="s">
        <v>585</v>
      </c>
      <c r="W11" s="19">
        <v>5120886</v>
      </c>
      <c r="X11" s="19" t="s">
        <v>642</v>
      </c>
      <c r="Y11" s="19">
        <v>50</v>
      </c>
      <c r="Z11" s="19" t="s">
        <v>585</v>
      </c>
      <c r="AA11" s="19">
        <v>5120885</v>
      </c>
      <c r="AB11" s="19" t="s">
        <v>644</v>
      </c>
      <c r="AC11" s="19">
        <v>3</v>
      </c>
      <c r="AD11" s="19" t="s">
        <v>585</v>
      </c>
      <c r="AE11" s="19">
        <v>5100014</v>
      </c>
      <c r="AF11" s="19" t="s">
        <v>647</v>
      </c>
      <c r="AG11" s="19">
        <v>3</v>
      </c>
      <c r="AH11" s="19" t="s">
        <v>585</v>
      </c>
      <c r="AI11" s="52">
        <v>5120205</v>
      </c>
      <c r="AJ11" s="19" t="s">
        <v>627</v>
      </c>
      <c r="AK11" s="19">
        <v>20</v>
      </c>
    </row>
    <row r="12" spans="1:37" s="52" customFormat="1" ht="16.5" x14ac:dyDescent="0.15">
      <c r="A12" s="19">
        <v>6001</v>
      </c>
      <c r="B12" s="19">
        <v>4</v>
      </c>
      <c r="C12" s="19"/>
      <c r="D12" s="19"/>
      <c r="E12" s="19"/>
      <c r="F12" s="19" t="s">
        <v>74</v>
      </c>
      <c r="G12" s="19"/>
      <c r="H12" s="19">
        <v>988</v>
      </c>
      <c r="I12" s="19">
        <v>61500066</v>
      </c>
      <c r="J12" s="19" t="s">
        <v>623</v>
      </c>
      <c r="K12" s="19">
        <v>7100031</v>
      </c>
      <c r="L12" s="19" t="s">
        <v>148</v>
      </c>
      <c r="M12" s="19">
        <v>1</v>
      </c>
      <c r="N12" s="19" t="s">
        <v>623</v>
      </c>
      <c r="O12" s="19">
        <v>7100032</v>
      </c>
      <c r="P12" s="19" t="s">
        <v>158</v>
      </c>
      <c r="Q12" s="19">
        <v>1</v>
      </c>
      <c r="R12" s="19" t="s">
        <v>623</v>
      </c>
      <c r="S12" s="19">
        <v>7100033</v>
      </c>
      <c r="T12" s="19" t="s">
        <v>168</v>
      </c>
      <c r="U12" s="19">
        <v>1</v>
      </c>
      <c r="V12" s="19" t="s">
        <v>623</v>
      </c>
      <c r="W12" s="19">
        <v>7100034</v>
      </c>
      <c r="X12" s="19" t="s">
        <v>149</v>
      </c>
      <c r="Y12" s="19">
        <v>1</v>
      </c>
      <c r="Z12" s="19" t="s">
        <v>623</v>
      </c>
      <c r="AA12" s="19">
        <v>7100035</v>
      </c>
      <c r="AB12" s="19" t="s">
        <v>633</v>
      </c>
      <c r="AC12" s="19">
        <v>1</v>
      </c>
      <c r="AD12" s="19" t="s">
        <v>623</v>
      </c>
      <c r="AE12" s="19">
        <v>7100036</v>
      </c>
      <c r="AF12" s="19" t="s">
        <v>169</v>
      </c>
      <c r="AG12" s="19">
        <v>1</v>
      </c>
      <c r="AH12" s="19" t="s">
        <v>623</v>
      </c>
      <c r="AI12" s="52">
        <v>7100036</v>
      </c>
      <c r="AJ12" s="19" t="s">
        <v>169</v>
      </c>
      <c r="AK12" s="19">
        <v>1</v>
      </c>
    </row>
    <row r="13" spans="1:37" s="52" customFormat="1" ht="16.5" x14ac:dyDescent="0.15">
      <c r="A13" s="19">
        <v>6001</v>
      </c>
      <c r="B13" s="19">
        <v>5</v>
      </c>
      <c r="C13" s="19"/>
      <c r="D13" s="19"/>
      <c r="E13" s="19"/>
      <c r="F13" s="19" t="s">
        <v>74</v>
      </c>
      <c r="G13" s="19"/>
      <c r="H13" s="19">
        <v>2388</v>
      </c>
      <c r="I13" s="19">
        <v>61500067</v>
      </c>
      <c r="J13" s="19" t="s">
        <v>623</v>
      </c>
      <c r="K13" s="19">
        <v>7100037</v>
      </c>
      <c r="L13" s="19" t="s">
        <v>238</v>
      </c>
      <c r="M13" s="19">
        <v>1</v>
      </c>
      <c r="N13" s="19" t="s">
        <v>623</v>
      </c>
      <c r="O13" s="19">
        <v>7100038</v>
      </c>
      <c r="P13" s="19" t="s">
        <v>625</v>
      </c>
      <c r="Q13" s="19">
        <v>1</v>
      </c>
      <c r="R13" s="19" t="s">
        <v>623</v>
      </c>
      <c r="S13" s="19">
        <v>7100039</v>
      </c>
      <c r="T13" s="19" t="s">
        <v>628</v>
      </c>
      <c r="U13" s="19">
        <v>1</v>
      </c>
      <c r="V13" s="19" t="s">
        <v>623</v>
      </c>
      <c r="W13" s="19">
        <v>7100040</v>
      </c>
      <c r="X13" s="19" t="s">
        <v>630</v>
      </c>
      <c r="Y13" s="19">
        <v>1</v>
      </c>
      <c r="Z13" s="19" t="s">
        <v>623</v>
      </c>
      <c r="AA13" s="19">
        <v>7100041</v>
      </c>
      <c r="AB13" s="19" t="s">
        <v>634</v>
      </c>
      <c r="AC13" s="19">
        <v>1</v>
      </c>
      <c r="AD13" s="19" t="s">
        <v>623</v>
      </c>
      <c r="AE13" s="19">
        <v>7100042</v>
      </c>
      <c r="AF13" s="19" t="s">
        <v>635</v>
      </c>
      <c r="AG13" s="19">
        <v>1</v>
      </c>
      <c r="AH13" s="19" t="s">
        <v>623</v>
      </c>
      <c r="AI13" s="52">
        <v>7100042</v>
      </c>
      <c r="AJ13" s="19" t="s">
        <v>635</v>
      </c>
      <c r="AK13" s="19">
        <v>1</v>
      </c>
    </row>
    <row r="14" spans="1:37" s="52" customFormat="1" ht="16.5" x14ac:dyDescent="0.15">
      <c r="A14" s="19">
        <v>6001</v>
      </c>
      <c r="B14" s="19">
        <v>6</v>
      </c>
      <c r="C14" s="19"/>
      <c r="D14" s="19"/>
      <c r="E14" s="19"/>
      <c r="F14" s="19" t="s">
        <v>74</v>
      </c>
      <c r="G14" s="19"/>
      <c r="H14" s="19">
        <v>4888</v>
      </c>
      <c r="I14" s="19">
        <v>61500068</v>
      </c>
      <c r="J14" s="19" t="s">
        <v>623</v>
      </c>
      <c r="K14" s="19">
        <v>7100049</v>
      </c>
      <c r="L14" s="19" t="s">
        <v>152</v>
      </c>
      <c r="M14" s="19">
        <v>1</v>
      </c>
      <c r="N14" s="19" t="s">
        <v>623</v>
      </c>
      <c r="O14" s="19">
        <v>7100050</v>
      </c>
      <c r="P14" s="19" t="s">
        <v>162</v>
      </c>
      <c r="Q14" s="19">
        <v>1</v>
      </c>
      <c r="R14" s="19" t="s">
        <v>623</v>
      </c>
      <c r="S14" s="19">
        <v>7100051</v>
      </c>
      <c r="T14" s="19" t="s">
        <v>172</v>
      </c>
      <c r="U14" s="19">
        <v>1</v>
      </c>
      <c r="V14" s="19" t="s">
        <v>623</v>
      </c>
      <c r="W14" s="19">
        <v>7100052</v>
      </c>
      <c r="X14" s="19" t="s">
        <v>631</v>
      </c>
      <c r="Y14" s="19">
        <v>1</v>
      </c>
      <c r="Z14" s="19" t="s">
        <v>623</v>
      </c>
      <c r="AA14" s="19">
        <v>7100053</v>
      </c>
      <c r="AB14" s="19" t="s">
        <v>163</v>
      </c>
      <c r="AC14" s="19">
        <v>1</v>
      </c>
      <c r="AD14" s="19" t="s">
        <v>623</v>
      </c>
      <c r="AE14" s="19">
        <v>7100054</v>
      </c>
      <c r="AF14" s="19" t="s">
        <v>173</v>
      </c>
      <c r="AG14" s="19">
        <v>1</v>
      </c>
      <c r="AH14" s="19" t="s">
        <v>623</v>
      </c>
      <c r="AI14" s="52">
        <v>7100054</v>
      </c>
      <c r="AJ14" s="19" t="s">
        <v>173</v>
      </c>
      <c r="AK14" s="19">
        <v>1</v>
      </c>
    </row>
    <row r="15" spans="1:37" s="54" customFormat="1" ht="16.5" x14ac:dyDescent="0.15">
      <c r="A15" s="53">
        <v>6002</v>
      </c>
      <c r="B15" s="53">
        <v>1</v>
      </c>
      <c r="C15" s="53"/>
      <c r="D15" s="53"/>
      <c r="E15" s="53"/>
      <c r="F15" s="53" t="s">
        <v>74</v>
      </c>
      <c r="G15" s="53"/>
      <c r="H15" s="53">
        <v>88</v>
      </c>
      <c r="I15" s="53">
        <v>61500063</v>
      </c>
      <c r="J15" s="53" t="s">
        <v>190</v>
      </c>
      <c r="K15" s="53">
        <v>5120204</v>
      </c>
      <c r="L15" s="53" t="s">
        <v>621</v>
      </c>
      <c r="M15" s="53">
        <v>10</v>
      </c>
      <c r="N15" s="53" t="s">
        <v>190</v>
      </c>
      <c r="O15" s="53">
        <v>5120205</v>
      </c>
      <c r="P15" s="53" t="s">
        <v>624</v>
      </c>
      <c r="Q15" s="53">
        <v>10</v>
      </c>
      <c r="R15" s="53" t="s">
        <v>190</v>
      </c>
      <c r="S15" s="53">
        <v>5120031</v>
      </c>
      <c r="T15" s="53" t="s">
        <v>639</v>
      </c>
      <c r="U15" s="53">
        <v>10</v>
      </c>
      <c r="V15" s="53" t="s">
        <v>190</v>
      </c>
      <c r="W15" s="53">
        <v>5100033</v>
      </c>
      <c r="X15" s="53" t="s">
        <v>641</v>
      </c>
      <c r="Y15" s="53">
        <v>5</v>
      </c>
      <c r="Z15" s="53" t="s">
        <v>190</v>
      </c>
      <c r="AA15" s="53">
        <v>5120886</v>
      </c>
      <c r="AB15" s="53" t="s">
        <v>632</v>
      </c>
      <c r="AC15" s="53">
        <v>10</v>
      </c>
      <c r="AD15" s="53" t="s">
        <v>190</v>
      </c>
      <c r="AE15" s="53">
        <v>5160014</v>
      </c>
      <c r="AF15" s="53" t="s">
        <v>645</v>
      </c>
      <c r="AG15" s="53">
        <v>10</v>
      </c>
      <c r="AH15" s="53" t="s">
        <v>190</v>
      </c>
      <c r="AI15" s="54">
        <v>5120205</v>
      </c>
      <c r="AJ15" s="53" t="s">
        <v>624</v>
      </c>
      <c r="AK15" s="53">
        <v>10</v>
      </c>
    </row>
    <row r="16" spans="1:37" s="54" customFormat="1" ht="16.5" x14ac:dyDescent="0.15">
      <c r="A16" s="53">
        <v>6002</v>
      </c>
      <c r="B16" s="53">
        <v>2</v>
      </c>
      <c r="C16" s="53"/>
      <c r="D16" s="53"/>
      <c r="E16" s="53"/>
      <c r="F16" s="53" t="s">
        <v>74</v>
      </c>
      <c r="G16" s="53"/>
      <c r="H16" s="53">
        <v>188</v>
      </c>
      <c r="I16" s="53">
        <v>61500064</v>
      </c>
      <c r="J16" s="53" t="s">
        <v>190</v>
      </c>
      <c r="K16" s="53">
        <v>5120205</v>
      </c>
      <c r="L16" s="53" t="s">
        <v>622</v>
      </c>
      <c r="M16" s="53">
        <v>10</v>
      </c>
      <c r="N16" s="53" t="s">
        <v>190</v>
      </c>
      <c r="O16" s="53">
        <v>5150035</v>
      </c>
      <c r="P16" s="53" t="s">
        <v>637</v>
      </c>
      <c r="Q16" s="53">
        <v>20</v>
      </c>
      <c r="R16" s="53" t="s">
        <v>190</v>
      </c>
      <c r="S16" s="53">
        <v>5120811</v>
      </c>
      <c r="T16" s="53" t="s">
        <v>640</v>
      </c>
      <c r="U16" s="53">
        <v>20</v>
      </c>
      <c r="V16" s="53" t="s">
        <v>190</v>
      </c>
      <c r="W16" s="53">
        <v>5100035</v>
      </c>
      <c r="X16" s="53" t="s">
        <v>629</v>
      </c>
      <c r="Y16" s="53">
        <v>10</v>
      </c>
      <c r="Z16" s="53" t="s">
        <v>190</v>
      </c>
      <c r="AA16" s="53">
        <v>5160013</v>
      </c>
      <c r="AB16" s="53" t="s">
        <v>643</v>
      </c>
      <c r="AC16" s="53">
        <v>10</v>
      </c>
      <c r="AD16" s="53" t="s">
        <v>190</v>
      </c>
      <c r="AE16" s="53">
        <v>5120881</v>
      </c>
      <c r="AF16" s="53" t="s">
        <v>638</v>
      </c>
      <c r="AG16" s="53">
        <v>5</v>
      </c>
      <c r="AH16" s="53" t="s">
        <v>190</v>
      </c>
      <c r="AI16" s="54">
        <v>5120811</v>
      </c>
      <c r="AJ16" s="53" t="s">
        <v>626</v>
      </c>
      <c r="AK16" s="53">
        <v>20</v>
      </c>
    </row>
    <row r="17" spans="1:37" s="54" customFormat="1" ht="16.5" x14ac:dyDescent="0.15">
      <c r="A17" s="53">
        <v>6002</v>
      </c>
      <c r="B17" s="53">
        <v>3</v>
      </c>
      <c r="C17" s="53"/>
      <c r="D17" s="53"/>
      <c r="E17" s="53"/>
      <c r="F17" s="53" t="s">
        <v>74</v>
      </c>
      <c r="G17" s="53"/>
      <c r="H17" s="53">
        <v>388</v>
      </c>
      <c r="I17" s="53">
        <v>61500065</v>
      </c>
      <c r="J17" s="53" t="s">
        <v>190</v>
      </c>
      <c r="K17" s="53">
        <v>5120887</v>
      </c>
      <c r="L17" s="53" t="s">
        <v>636</v>
      </c>
      <c r="M17" s="53">
        <v>10</v>
      </c>
      <c r="N17" s="53" t="s">
        <v>190</v>
      </c>
      <c r="O17" s="53">
        <v>5120881</v>
      </c>
      <c r="P17" s="53" t="s">
        <v>638</v>
      </c>
      <c r="Q17" s="53">
        <v>5</v>
      </c>
      <c r="R17" s="53" t="s">
        <v>190</v>
      </c>
      <c r="S17" s="53">
        <v>5120205</v>
      </c>
      <c r="T17" s="53" t="s">
        <v>627</v>
      </c>
      <c r="U17" s="53">
        <v>20</v>
      </c>
      <c r="V17" s="53" t="s">
        <v>190</v>
      </c>
      <c r="W17" s="53">
        <v>5120886</v>
      </c>
      <c r="X17" s="53" t="s">
        <v>642</v>
      </c>
      <c r="Y17" s="53">
        <v>50</v>
      </c>
      <c r="Z17" s="53" t="s">
        <v>190</v>
      </c>
      <c r="AA17" s="53">
        <v>5120885</v>
      </c>
      <c r="AB17" s="53" t="s">
        <v>644</v>
      </c>
      <c r="AC17" s="53">
        <v>3</v>
      </c>
      <c r="AD17" s="53" t="s">
        <v>190</v>
      </c>
      <c r="AE17" s="53">
        <v>5100014</v>
      </c>
      <c r="AF17" s="53" t="s">
        <v>647</v>
      </c>
      <c r="AG17" s="53">
        <v>3</v>
      </c>
      <c r="AH17" s="53" t="s">
        <v>190</v>
      </c>
      <c r="AI17" s="54">
        <v>5120205</v>
      </c>
      <c r="AJ17" s="53" t="s">
        <v>627</v>
      </c>
      <c r="AK17" s="53">
        <v>20</v>
      </c>
    </row>
    <row r="18" spans="1:37" s="54" customFormat="1" ht="16.5" x14ac:dyDescent="0.15">
      <c r="A18" s="53">
        <v>6002</v>
      </c>
      <c r="B18" s="53">
        <v>4</v>
      </c>
      <c r="C18" s="53"/>
      <c r="D18" s="53"/>
      <c r="E18" s="53"/>
      <c r="F18" s="53" t="s">
        <v>74</v>
      </c>
      <c r="G18" s="53"/>
      <c r="H18" s="53">
        <v>988</v>
      </c>
      <c r="I18" s="53">
        <v>61500066</v>
      </c>
      <c r="J18" s="53" t="s">
        <v>175</v>
      </c>
      <c r="K18" s="53">
        <v>7100031</v>
      </c>
      <c r="L18" s="53" t="s">
        <v>148</v>
      </c>
      <c r="M18" s="53">
        <v>1</v>
      </c>
      <c r="N18" s="53" t="s">
        <v>175</v>
      </c>
      <c r="O18" s="53">
        <v>7100032</v>
      </c>
      <c r="P18" s="53" t="s">
        <v>158</v>
      </c>
      <c r="Q18" s="53">
        <v>1</v>
      </c>
      <c r="R18" s="53" t="s">
        <v>175</v>
      </c>
      <c r="S18" s="53">
        <v>7100033</v>
      </c>
      <c r="T18" s="53" t="s">
        <v>168</v>
      </c>
      <c r="U18" s="53">
        <v>1</v>
      </c>
      <c r="V18" s="53" t="s">
        <v>175</v>
      </c>
      <c r="W18" s="53">
        <v>7100034</v>
      </c>
      <c r="X18" s="53" t="s">
        <v>149</v>
      </c>
      <c r="Y18" s="53">
        <v>1</v>
      </c>
      <c r="Z18" s="53" t="s">
        <v>175</v>
      </c>
      <c r="AA18" s="53">
        <v>7100035</v>
      </c>
      <c r="AB18" s="53" t="s">
        <v>633</v>
      </c>
      <c r="AC18" s="53">
        <v>1</v>
      </c>
      <c r="AD18" s="53" t="s">
        <v>175</v>
      </c>
      <c r="AE18" s="53">
        <v>7100036</v>
      </c>
      <c r="AF18" s="53" t="s">
        <v>169</v>
      </c>
      <c r="AG18" s="53">
        <v>1</v>
      </c>
      <c r="AH18" s="53" t="s">
        <v>175</v>
      </c>
      <c r="AI18" s="54">
        <v>7100036</v>
      </c>
      <c r="AJ18" s="53" t="s">
        <v>169</v>
      </c>
      <c r="AK18" s="53">
        <v>1</v>
      </c>
    </row>
    <row r="19" spans="1:37" s="54" customFormat="1" ht="16.5" x14ac:dyDescent="0.15">
      <c r="A19" s="53">
        <v>6002</v>
      </c>
      <c r="B19" s="53">
        <v>5</v>
      </c>
      <c r="C19" s="53"/>
      <c r="D19" s="53"/>
      <c r="E19" s="53"/>
      <c r="F19" s="53" t="s">
        <v>74</v>
      </c>
      <c r="G19" s="53"/>
      <c r="H19" s="53">
        <v>2388</v>
      </c>
      <c r="I19" s="53">
        <v>61500067</v>
      </c>
      <c r="J19" s="53" t="s">
        <v>175</v>
      </c>
      <c r="K19" s="53">
        <v>7100037</v>
      </c>
      <c r="L19" s="53" t="s">
        <v>238</v>
      </c>
      <c r="M19" s="53">
        <v>1</v>
      </c>
      <c r="N19" s="53" t="s">
        <v>175</v>
      </c>
      <c r="O19" s="53">
        <v>7100038</v>
      </c>
      <c r="P19" s="53" t="s">
        <v>625</v>
      </c>
      <c r="Q19" s="53">
        <v>1</v>
      </c>
      <c r="R19" s="53" t="s">
        <v>175</v>
      </c>
      <c r="S19" s="53">
        <v>7100039</v>
      </c>
      <c r="T19" s="53" t="s">
        <v>628</v>
      </c>
      <c r="U19" s="53">
        <v>1</v>
      </c>
      <c r="V19" s="53" t="s">
        <v>175</v>
      </c>
      <c r="W19" s="53">
        <v>7100040</v>
      </c>
      <c r="X19" s="53" t="s">
        <v>630</v>
      </c>
      <c r="Y19" s="53">
        <v>1</v>
      </c>
      <c r="Z19" s="53" t="s">
        <v>175</v>
      </c>
      <c r="AA19" s="53">
        <v>7100041</v>
      </c>
      <c r="AB19" s="53" t="s">
        <v>634</v>
      </c>
      <c r="AC19" s="53">
        <v>1</v>
      </c>
      <c r="AD19" s="53" t="s">
        <v>175</v>
      </c>
      <c r="AE19" s="53">
        <v>7100042</v>
      </c>
      <c r="AF19" s="53" t="s">
        <v>635</v>
      </c>
      <c r="AG19" s="53">
        <v>1</v>
      </c>
      <c r="AH19" s="53" t="s">
        <v>175</v>
      </c>
      <c r="AI19" s="54">
        <v>7100042</v>
      </c>
      <c r="AJ19" s="53" t="s">
        <v>635</v>
      </c>
      <c r="AK19" s="53">
        <v>1</v>
      </c>
    </row>
    <row r="20" spans="1:37" s="54" customFormat="1" ht="16.5" x14ac:dyDescent="0.15">
      <c r="A20" s="53">
        <v>6002</v>
      </c>
      <c r="B20" s="53">
        <v>6</v>
      </c>
      <c r="C20" s="53"/>
      <c r="D20" s="53"/>
      <c r="E20" s="53"/>
      <c r="F20" s="53" t="s">
        <v>74</v>
      </c>
      <c r="G20" s="53"/>
      <c r="H20" s="53">
        <v>4888</v>
      </c>
      <c r="I20" s="53">
        <v>61500068</v>
      </c>
      <c r="J20" s="53" t="s">
        <v>175</v>
      </c>
      <c r="K20" s="53">
        <v>7100049</v>
      </c>
      <c r="L20" s="53" t="s">
        <v>152</v>
      </c>
      <c r="M20" s="53">
        <v>1</v>
      </c>
      <c r="N20" s="53" t="s">
        <v>175</v>
      </c>
      <c r="O20" s="53">
        <v>7100050</v>
      </c>
      <c r="P20" s="53" t="s">
        <v>162</v>
      </c>
      <c r="Q20" s="53">
        <v>1</v>
      </c>
      <c r="R20" s="53" t="s">
        <v>175</v>
      </c>
      <c r="S20" s="53">
        <v>7100051</v>
      </c>
      <c r="T20" s="53" t="s">
        <v>172</v>
      </c>
      <c r="U20" s="53">
        <v>1</v>
      </c>
      <c r="V20" s="53" t="s">
        <v>175</v>
      </c>
      <c r="W20" s="53">
        <v>7100052</v>
      </c>
      <c r="X20" s="53" t="s">
        <v>631</v>
      </c>
      <c r="Y20" s="53">
        <v>1</v>
      </c>
      <c r="Z20" s="53" t="s">
        <v>175</v>
      </c>
      <c r="AA20" s="53">
        <v>7100053</v>
      </c>
      <c r="AB20" s="53" t="s">
        <v>163</v>
      </c>
      <c r="AC20" s="53">
        <v>1</v>
      </c>
      <c r="AD20" s="53" t="s">
        <v>175</v>
      </c>
      <c r="AE20" s="53">
        <v>7100054</v>
      </c>
      <c r="AF20" s="53" t="s">
        <v>173</v>
      </c>
      <c r="AG20" s="53">
        <v>1</v>
      </c>
      <c r="AH20" s="53" t="s">
        <v>175</v>
      </c>
      <c r="AI20" s="54">
        <v>7100054</v>
      </c>
      <c r="AJ20" s="53" t="s">
        <v>173</v>
      </c>
      <c r="AK20" s="53">
        <v>1</v>
      </c>
    </row>
    <row r="21" spans="1:37" s="52" customFormat="1" ht="16.5" x14ac:dyDescent="0.15">
      <c r="A21" s="19">
        <v>6003</v>
      </c>
      <c r="B21" s="19">
        <v>1</v>
      </c>
      <c r="C21" s="19"/>
      <c r="D21" s="19"/>
      <c r="E21" s="19"/>
      <c r="F21" s="19" t="s">
        <v>74</v>
      </c>
      <c r="G21" s="19"/>
      <c r="H21" s="19">
        <v>88</v>
      </c>
      <c r="I21" s="19">
        <v>61500063</v>
      </c>
      <c r="J21" s="19" t="s">
        <v>190</v>
      </c>
      <c r="K21" s="19">
        <v>5120204</v>
      </c>
      <c r="L21" s="19" t="s">
        <v>621</v>
      </c>
      <c r="M21" s="19">
        <v>10</v>
      </c>
      <c r="N21" s="19" t="s">
        <v>190</v>
      </c>
      <c r="O21" s="19">
        <v>5120205</v>
      </c>
      <c r="P21" s="19" t="s">
        <v>624</v>
      </c>
      <c r="Q21" s="19">
        <v>10</v>
      </c>
      <c r="R21" s="19" t="s">
        <v>190</v>
      </c>
      <c r="S21" s="19">
        <v>5120031</v>
      </c>
      <c r="T21" s="19" t="s">
        <v>639</v>
      </c>
      <c r="U21" s="19">
        <v>10</v>
      </c>
      <c r="V21" s="19" t="s">
        <v>190</v>
      </c>
      <c r="W21" s="19">
        <v>5100033</v>
      </c>
      <c r="X21" s="19" t="s">
        <v>641</v>
      </c>
      <c r="Y21" s="19">
        <v>5</v>
      </c>
      <c r="Z21" s="19" t="s">
        <v>190</v>
      </c>
      <c r="AA21" s="19">
        <v>5120886</v>
      </c>
      <c r="AB21" s="19" t="s">
        <v>632</v>
      </c>
      <c r="AC21" s="19">
        <v>10</v>
      </c>
      <c r="AD21" s="19" t="s">
        <v>190</v>
      </c>
      <c r="AE21" s="19">
        <v>5160014</v>
      </c>
      <c r="AF21" s="19" t="s">
        <v>645</v>
      </c>
      <c r="AG21" s="19">
        <v>10</v>
      </c>
      <c r="AH21" s="19" t="s">
        <v>190</v>
      </c>
      <c r="AI21" s="52">
        <v>5120205</v>
      </c>
      <c r="AJ21" s="19" t="s">
        <v>624</v>
      </c>
      <c r="AK21" s="19">
        <v>10</v>
      </c>
    </row>
    <row r="22" spans="1:37" s="52" customFormat="1" ht="16.5" x14ac:dyDescent="0.15">
      <c r="A22" s="19">
        <v>6003</v>
      </c>
      <c r="B22" s="19">
        <v>2</v>
      </c>
      <c r="C22" s="19"/>
      <c r="D22" s="19"/>
      <c r="E22" s="19"/>
      <c r="F22" s="19" t="s">
        <v>74</v>
      </c>
      <c r="G22" s="19"/>
      <c r="H22" s="19">
        <v>188</v>
      </c>
      <c r="I22" s="19">
        <v>61500064</v>
      </c>
      <c r="J22" s="19" t="s">
        <v>190</v>
      </c>
      <c r="K22" s="19">
        <v>5120205</v>
      </c>
      <c r="L22" s="19" t="s">
        <v>622</v>
      </c>
      <c r="M22" s="19">
        <v>10</v>
      </c>
      <c r="N22" s="19" t="s">
        <v>190</v>
      </c>
      <c r="O22" s="19">
        <v>5150035</v>
      </c>
      <c r="P22" s="19" t="s">
        <v>637</v>
      </c>
      <c r="Q22" s="19">
        <v>20</v>
      </c>
      <c r="R22" s="19" t="s">
        <v>190</v>
      </c>
      <c r="S22" s="19">
        <v>5120811</v>
      </c>
      <c r="T22" s="19" t="s">
        <v>640</v>
      </c>
      <c r="U22" s="19">
        <v>20</v>
      </c>
      <c r="V22" s="19" t="s">
        <v>190</v>
      </c>
      <c r="W22" s="19">
        <v>5100035</v>
      </c>
      <c r="X22" s="19" t="s">
        <v>629</v>
      </c>
      <c r="Y22" s="19">
        <v>10</v>
      </c>
      <c r="Z22" s="19" t="s">
        <v>190</v>
      </c>
      <c r="AA22" s="19">
        <v>5160013</v>
      </c>
      <c r="AB22" s="19" t="s">
        <v>643</v>
      </c>
      <c r="AC22" s="19">
        <v>10</v>
      </c>
      <c r="AD22" s="19" t="s">
        <v>190</v>
      </c>
      <c r="AE22" s="19">
        <v>5120881</v>
      </c>
      <c r="AF22" s="19" t="s">
        <v>638</v>
      </c>
      <c r="AG22" s="19">
        <v>5</v>
      </c>
      <c r="AH22" s="19" t="s">
        <v>190</v>
      </c>
      <c r="AI22" s="52">
        <v>5120811</v>
      </c>
      <c r="AJ22" s="19" t="s">
        <v>626</v>
      </c>
      <c r="AK22" s="19">
        <v>20</v>
      </c>
    </row>
    <row r="23" spans="1:37" s="52" customFormat="1" ht="16.5" x14ac:dyDescent="0.15">
      <c r="A23" s="19">
        <v>6003</v>
      </c>
      <c r="B23" s="19">
        <v>3</v>
      </c>
      <c r="C23" s="19"/>
      <c r="D23" s="19"/>
      <c r="E23" s="19"/>
      <c r="F23" s="19" t="s">
        <v>74</v>
      </c>
      <c r="G23" s="19"/>
      <c r="H23" s="19">
        <v>388</v>
      </c>
      <c r="I23" s="19">
        <v>61500065</v>
      </c>
      <c r="J23" s="19" t="s">
        <v>190</v>
      </c>
      <c r="K23" s="19">
        <v>5120887</v>
      </c>
      <c r="L23" s="19" t="s">
        <v>636</v>
      </c>
      <c r="M23" s="19">
        <v>10</v>
      </c>
      <c r="N23" s="19" t="s">
        <v>190</v>
      </c>
      <c r="O23" s="19">
        <v>5120881</v>
      </c>
      <c r="P23" s="19" t="s">
        <v>638</v>
      </c>
      <c r="Q23" s="19">
        <v>5</v>
      </c>
      <c r="R23" s="19" t="s">
        <v>190</v>
      </c>
      <c r="S23" s="19">
        <v>5120205</v>
      </c>
      <c r="T23" s="19" t="s">
        <v>627</v>
      </c>
      <c r="U23" s="19">
        <v>20</v>
      </c>
      <c r="V23" s="19" t="s">
        <v>190</v>
      </c>
      <c r="W23" s="19">
        <v>5120886</v>
      </c>
      <c r="X23" s="19" t="s">
        <v>642</v>
      </c>
      <c r="Y23" s="19">
        <v>50</v>
      </c>
      <c r="Z23" s="19" t="s">
        <v>190</v>
      </c>
      <c r="AA23" s="19">
        <v>5120885</v>
      </c>
      <c r="AB23" s="19" t="s">
        <v>644</v>
      </c>
      <c r="AC23" s="19">
        <v>3</v>
      </c>
      <c r="AD23" s="19" t="s">
        <v>190</v>
      </c>
      <c r="AE23" s="19">
        <v>5100014</v>
      </c>
      <c r="AF23" s="19" t="s">
        <v>647</v>
      </c>
      <c r="AG23" s="19">
        <v>3</v>
      </c>
      <c r="AH23" s="19" t="s">
        <v>190</v>
      </c>
      <c r="AI23" s="52">
        <v>5120205</v>
      </c>
      <c r="AJ23" s="19" t="s">
        <v>627</v>
      </c>
      <c r="AK23" s="19">
        <v>20</v>
      </c>
    </row>
    <row r="24" spans="1:37" s="52" customFormat="1" ht="16.5" x14ac:dyDescent="0.15">
      <c r="A24" s="19">
        <v>6003</v>
      </c>
      <c r="B24" s="19">
        <v>4</v>
      </c>
      <c r="C24" s="19"/>
      <c r="D24" s="19"/>
      <c r="E24" s="19"/>
      <c r="F24" s="19" t="s">
        <v>74</v>
      </c>
      <c r="G24" s="19"/>
      <c r="H24" s="19">
        <v>988</v>
      </c>
      <c r="I24" s="19">
        <v>61500066</v>
      </c>
      <c r="J24" s="19" t="s">
        <v>175</v>
      </c>
      <c r="K24" s="19">
        <v>7100031</v>
      </c>
      <c r="L24" s="19" t="s">
        <v>148</v>
      </c>
      <c r="M24" s="19">
        <v>1</v>
      </c>
      <c r="N24" s="19" t="s">
        <v>175</v>
      </c>
      <c r="O24" s="19">
        <v>7100032</v>
      </c>
      <c r="P24" s="19" t="s">
        <v>158</v>
      </c>
      <c r="Q24" s="19">
        <v>1</v>
      </c>
      <c r="R24" s="19" t="s">
        <v>175</v>
      </c>
      <c r="S24" s="19">
        <v>7100033</v>
      </c>
      <c r="T24" s="19" t="s">
        <v>168</v>
      </c>
      <c r="U24" s="19">
        <v>1</v>
      </c>
      <c r="V24" s="19" t="s">
        <v>175</v>
      </c>
      <c r="W24" s="19">
        <v>7100034</v>
      </c>
      <c r="X24" s="19" t="s">
        <v>149</v>
      </c>
      <c r="Y24" s="19">
        <v>1</v>
      </c>
      <c r="Z24" s="19" t="s">
        <v>175</v>
      </c>
      <c r="AA24" s="19">
        <v>7100035</v>
      </c>
      <c r="AB24" s="19" t="s">
        <v>633</v>
      </c>
      <c r="AC24" s="19">
        <v>1</v>
      </c>
      <c r="AD24" s="19" t="s">
        <v>175</v>
      </c>
      <c r="AE24" s="19">
        <v>7100036</v>
      </c>
      <c r="AF24" s="19" t="s">
        <v>169</v>
      </c>
      <c r="AG24" s="19">
        <v>1</v>
      </c>
      <c r="AH24" s="19" t="s">
        <v>175</v>
      </c>
      <c r="AI24" s="52">
        <v>7100036</v>
      </c>
      <c r="AJ24" s="19" t="s">
        <v>169</v>
      </c>
      <c r="AK24" s="19">
        <v>1</v>
      </c>
    </row>
    <row r="25" spans="1:37" s="52" customFormat="1" ht="16.5" x14ac:dyDescent="0.15">
      <c r="A25" s="19">
        <v>6003</v>
      </c>
      <c r="B25" s="19">
        <v>5</v>
      </c>
      <c r="C25" s="19"/>
      <c r="D25" s="19"/>
      <c r="E25" s="19"/>
      <c r="F25" s="19" t="s">
        <v>74</v>
      </c>
      <c r="G25" s="19"/>
      <c r="H25" s="19">
        <v>2388</v>
      </c>
      <c r="I25" s="19">
        <v>61500067</v>
      </c>
      <c r="J25" s="19" t="s">
        <v>175</v>
      </c>
      <c r="K25" s="19">
        <v>7100037</v>
      </c>
      <c r="L25" s="19" t="s">
        <v>238</v>
      </c>
      <c r="M25" s="19">
        <v>1</v>
      </c>
      <c r="N25" s="19" t="s">
        <v>175</v>
      </c>
      <c r="O25" s="19">
        <v>7100038</v>
      </c>
      <c r="P25" s="19" t="s">
        <v>625</v>
      </c>
      <c r="Q25" s="19">
        <v>1</v>
      </c>
      <c r="R25" s="19" t="s">
        <v>175</v>
      </c>
      <c r="S25" s="19">
        <v>7100039</v>
      </c>
      <c r="T25" s="19" t="s">
        <v>628</v>
      </c>
      <c r="U25" s="19">
        <v>1</v>
      </c>
      <c r="V25" s="19" t="s">
        <v>175</v>
      </c>
      <c r="W25" s="19">
        <v>7100040</v>
      </c>
      <c r="X25" s="19" t="s">
        <v>630</v>
      </c>
      <c r="Y25" s="19">
        <v>1</v>
      </c>
      <c r="Z25" s="19" t="s">
        <v>175</v>
      </c>
      <c r="AA25" s="19">
        <v>7100041</v>
      </c>
      <c r="AB25" s="19" t="s">
        <v>634</v>
      </c>
      <c r="AC25" s="19">
        <v>1</v>
      </c>
      <c r="AD25" s="19" t="s">
        <v>175</v>
      </c>
      <c r="AE25" s="19">
        <v>7100042</v>
      </c>
      <c r="AF25" s="19" t="s">
        <v>635</v>
      </c>
      <c r="AG25" s="19">
        <v>1</v>
      </c>
      <c r="AH25" s="19" t="s">
        <v>175</v>
      </c>
      <c r="AI25" s="52">
        <v>7100042</v>
      </c>
      <c r="AJ25" s="19" t="s">
        <v>635</v>
      </c>
      <c r="AK25" s="19">
        <v>1</v>
      </c>
    </row>
    <row r="26" spans="1:37" s="52" customFormat="1" ht="16.5" x14ac:dyDescent="0.15">
      <c r="A26" s="19">
        <v>6003</v>
      </c>
      <c r="B26" s="19">
        <v>6</v>
      </c>
      <c r="C26" s="19"/>
      <c r="D26" s="19"/>
      <c r="E26" s="19"/>
      <c r="F26" s="19" t="s">
        <v>74</v>
      </c>
      <c r="G26" s="19"/>
      <c r="H26" s="19">
        <v>4888</v>
      </c>
      <c r="I26" s="19">
        <v>61500068</v>
      </c>
      <c r="J26" s="19" t="s">
        <v>175</v>
      </c>
      <c r="K26" s="19">
        <v>7100049</v>
      </c>
      <c r="L26" s="19" t="s">
        <v>152</v>
      </c>
      <c r="M26" s="19">
        <v>1</v>
      </c>
      <c r="N26" s="19" t="s">
        <v>175</v>
      </c>
      <c r="O26" s="19">
        <v>7100050</v>
      </c>
      <c r="P26" s="19" t="s">
        <v>162</v>
      </c>
      <c r="Q26" s="19">
        <v>1</v>
      </c>
      <c r="R26" s="19" t="s">
        <v>175</v>
      </c>
      <c r="S26" s="19">
        <v>7100051</v>
      </c>
      <c r="T26" s="19" t="s">
        <v>172</v>
      </c>
      <c r="U26" s="19">
        <v>1</v>
      </c>
      <c r="V26" s="19" t="s">
        <v>175</v>
      </c>
      <c r="W26" s="19">
        <v>7100052</v>
      </c>
      <c r="X26" s="19" t="s">
        <v>631</v>
      </c>
      <c r="Y26" s="19">
        <v>1</v>
      </c>
      <c r="Z26" s="19" t="s">
        <v>175</v>
      </c>
      <c r="AA26" s="19">
        <v>7100053</v>
      </c>
      <c r="AB26" s="19" t="s">
        <v>163</v>
      </c>
      <c r="AC26" s="19">
        <v>1</v>
      </c>
      <c r="AD26" s="19" t="s">
        <v>175</v>
      </c>
      <c r="AE26" s="19">
        <v>7100054</v>
      </c>
      <c r="AF26" s="19" t="s">
        <v>173</v>
      </c>
      <c r="AG26" s="19">
        <v>1</v>
      </c>
      <c r="AH26" s="19" t="s">
        <v>175</v>
      </c>
      <c r="AI26" s="52">
        <v>7100054</v>
      </c>
      <c r="AJ26" s="19" t="s">
        <v>173</v>
      </c>
      <c r="AK26" s="19">
        <v>1</v>
      </c>
    </row>
    <row r="27" spans="1:37" s="54" customFormat="1" ht="16.5" x14ac:dyDescent="0.15">
      <c r="A27" s="53">
        <v>6004</v>
      </c>
      <c r="B27" s="53">
        <v>1</v>
      </c>
      <c r="C27" s="53"/>
      <c r="D27" s="53"/>
      <c r="E27" s="53"/>
      <c r="F27" s="53" t="s">
        <v>74</v>
      </c>
      <c r="G27" s="53"/>
      <c r="H27" s="53">
        <v>88</v>
      </c>
      <c r="I27" s="53">
        <v>61500063</v>
      </c>
      <c r="J27" s="53" t="s">
        <v>190</v>
      </c>
      <c r="K27" s="53">
        <v>5120204</v>
      </c>
      <c r="L27" s="53" t="s">
        <v>621</v>
      </c>
      <c r="M27" s="53">
        <v>10</v>
      </c>
      <c r="N27" s="53" t="s">
        <v>190</v>
      </c>
      <c r="O27" s="53">
        <v>5120205</v>
      </c>
      <c r="P27" s="53" t="s">
        <v>624</v>
      </c>
      <c r="Q27" s="53">
        <v>10</v>
      </c>
      <c r="R27" s="53" t="s">
        <v>190</v>
      </c>
      <c r="S27" s="53">
        <v>5120031</v>
      </c>
      <c r="T27" s="53" t="s">
        <v>639</v>
      </c>
      <c r="U27" s="53">
        <v>10</v>
      </c>
      <c r="V27" s="53" t="s">
        <v>190</v>
      </c>
      <c r="W27" s="53">
        <v>5100033</v>
      </c>
      <c r="X27" s="53" t="s">
        <v>641</v>
      </c>
      <c r="Y27" s="53">
        <v>5</v>
      </c>
      <c r="Z27" s="53" t="s">
        <v>190</v>
      </c>
      <c r="AA27" s="53">
        <v>5120886</v>
      </c>
      <c r="AB27" s="53" t="s">
        <v>632</v>
      </c>
      <c r="AC27" s="53">
        <v>10</v>
      </c>
      <c r="AD27" s="53" t="s">
        <v>190</v>
      </c>
      <c r="AE27" s="53">
        <v>5160014</v>
      </c>
      <c r="AF27" s="53" t="s">
        <v>645</v>
      </c>
      <c r="AG27" s="53">
        <v>10</v>
      </c>
      <c r="AH27" s="53" t="s">
        <v>190</v>
      </c>
      <c r="AI27" s="54">
        <v>5120205</v>
      </c>
      <c r="AJ27" s="53" t="s">
        <v>624</v>
      </c>
      <c r="AK27" s="53">
        <v>10</v>
      </c>
    </row>
    <row r="28" spans="1:37" s="54" customFormat="1" ht="16.5" x14ac:dyDescent="0.15">
      <c r="A28" s="53">
        <v>6004</v>
      </c>
      <c r="B28" s="53">
        <v>2</v>
      </c>
      <c r="C28" s="53"/>
      <c r="D28" s="53"/>
      <c r="E28" s="53"/>
      <c r="F28" s="53" t="s">
        <v>74</v>
      </c>
      <c r="G28" s="53"/>
      <c r="H28" s="53">
        <v>188</v>
      </c>
      <c r="I28" s="53">
        <v>61500064</v>
      </c>
      <c r="J28" s="53" t="s">
        <v>190</v>
      </c>
      <c r="K28" s="53">
        <v>5120205</v>
      </c>
      <c r="L28" s="53" t="s">
        <v>622</v>
      </c>
      <c r="M28" s="53">
        <v>10</v>
      </c>
      <c r="N28" s="53" t="s">
        <v>190</v>
      </c>
      <c r="O28" s="53">
        <v>5150035</v>
      </c>
      <c r="P28" s="53" t="s">
        <v>637</v>
      </c>
      <c r="Q28" s="53">
        <v>20</v>
      </c>
      <c r="R28" s="53" t="s">
        <v>190</v>
      </c>
      <c r="S28" s="53">
        <v>5120811</v>
      </c>
      <c r="T28" s="53" t="s">
        <v>640</v>
      </c>
      <c r="U28" s="53">
        <v>20</v>
      </c>
      <c r="V28" s="53" t="s">
        <v>190</v>
      </c>
      <c r="W28" s="53">
        <v>5100035</v>
      </c>
      <c r="X28" s="53" t="s">
        <v>629</v>
      </c>
      <c r="Y28" s="53">
        <v>10</v>
      </c>
      <c r="Z28" s="53" t="s">
        <v>190</v>
      </c>
      <c r="AA28" s="53">
        <v>5160013</v>
      </c>
      <c r="AB28" s="53" t="s">
        <v>643</v>
      </c>
      <c r="AC28" s="53">
        <v>10</v>
      </c>
      <c r="AD28" s="53" t="s">
        <v>190</v>
      </c>
      <c r="AE28" s="53">
        <v>5120881</v>
      </c>
      <c r="AF28" s="53" t="s">
        <v>638</v>
      </c>
      <c r="AG28" s="53">
        <v>5</v>
      </c>
      <c r="AH28" s="53" t="s">
        <v>190</v>
      </c>
      <c r="AI28" s="54">
        <v>5120811</v>
      </c>
      <c r="AJ28" s="53" t="s">
        <v>626</v>
      </c>
      <c r="AK28" s="53">
        <v>20</v>
      </c>
    </row>
    <row r="29" spans="1:37" s="54" customFormat="1" ht="16.5" x14ac:dyDescent="0.15">
      <c r="A29" s="53">
        <v>6004</v>
      </c>
      <c r="B29" s="53">
        <v>3</v>
      </c>
      <c r="C29" s="53"/>
      <c r="D29" s="53"/>
      <c r="E29" s="53"/>
      <c r="F29" s="53" t="s">
        <v>74</v>
      </c>
      <c r="G29" s="53"/>
      <c r="H29" s="53">
        <v>388</v>
      </c>
      <c r="I29" s="53">
        <v>61500065</v>
      </c>
      <c r="J29" s="53" t="s">
        <v>190</v>
      </c>
      <c r="K29" s="53">
        <v>5120887</v>
      </c>
      <c r="L29" s="53" t="s">
        <v>636</v>
      </c>
      <c r="M29" s="53">
        <v>10</v>
      </c>
      <c r="N29" s="53" t="s">
        <v>190</v>
      </c>
      <c r="O29" s="53">
        <v>5120881</v>
      </c>
      <c r="P29" s="53" t="s">
        <v>638</v>
      </c>
      <c r="Q29" s="53">
        <v>5</v>
      </c>
      <c r="R29" s="53" t="s">
        <v>190</v>
      </c>
      <c r="S29" s="53">
        <v>5120205</v>
      </c>
      <c r="T29" s="53" t="s">
        <v>627</v>
      </c>
      <c r="U29" s="53">
        <v>20</v>
      </c>
      <c r="V29" s="53" t="s">
        <v>190</v>
      </c>
      <c r="W29" s="53">
        <v>5120886</v>
      </c>
      <c r="X29" s="53" t="s">
        <v>642</v>
      </c>
      <c r="Y29" s="53">
        <v>50</v>
      </c>
      <c r="Z29" s="53" t="s">
        <v>190</v>
      </c>
      <c r="AA29" s="53">
        <v>5120885</v>
      </c>
      <c r="AB29" s="53" t="s">
        <v>644</v>
      </c>
      <c r="AC29" s="53">
        <v>3</v>
      </c>
      <c r="AD29" s="53" t="s">
        <v>190</v>
      </c>
      <c r="AE29" s="53">
        <v>5100014</v>
      </c>
      <c r="AF29" s="53" t="s">
        <v>647</v>
      </c>
      <c r="AG29" s="53">
        <v>3</v>
      </c>
      <c r="AH29" s="53" t="s">
        <v>190</v>
      </c>
      <c r="AI29" s="54">
        <v>5120205</v>
      </c>
      <c r="AJ29" s="53" t="s">
        <v>627</v>
      </c>
      <c r="AK29" s="53">
        <v>20</v>
      </c>
    </row>
    <row r="30" spans="1:37" s="54" customFormat="1" ht="16.5" x14ac:dyDescent="0.15">
      <c r="A30" s="53">
        <v>6004</v>
      </c>
      <c r="B30" s="53">
        <v>4</v>
      </c>
      <c r="C30" s="53"/>
      <c r="D30" s="53"/>
      <c r="E30" s="53"/>
      <c r="F30" s="53" t="s">
        <v>74</v>
      </c>
      <c r="G30" s="53"/>
      <c r="H30" s="53">
        <v>988</v>
      </c>
      <c r="I30" s="53">
        <v>61500066</v>
      </c>
      <c r="J30" s="53" t="s">
        <v>175</v>
      </c>
      <c r="K30" s="53">
        <v>7100031</v>
      </c>
      <c r="L30" s="53" t="s">
        <v>148</v>
      </c>
      <c r="M30" s="53">
        <v>1</v>
      </c>
      <c r="N30" s="53" t="s">
        <v>175</v>
      </c>
      <c r="O30" s="53">
        <v>7100032</v>
      </c>
      <c r="P30" s="53" t="s">
        <v>158</v>
      </c>
      <c r="Q30" s="53">
        <v>1</v>
      </c>
      <c r="R30" s="53" t="s">
        <v>175</v>
      </c>
      <c r="S30" s="53">
        <v>7100033</v>
      </c>
      <c r="T30" s="53" t="s">
        <v>168</v>
      </c>
      <c r="U30" s="53">
        <v>1</v>
      </c>
      <c r="V30" s="53" t="s">
        <v>175</v>
      </c>
      <c r="W30" s="53">
        <v>7100034</v>
      </c>
      <c r="X30" s="53" t="s">
        <v>149</v>
      </c>
      <c r="Y30" s="53">
        <v>1</v>
      </c>
      <c r="Z30" s="53" t="s">
        <v>175</v>
      </c>
      <c r="AA30" s="53">
        <v>7100035</v>
      </c>
      <c r="AB30" s="53" t="s">
        <v>633</v>
      </c>
      <c r="AC30" s="53">
        <v>1</v>
      </c>
      <c r="AD30" s="53" t="s">
        <v>175</v>
      </c>
      <c r="AE30" s="53">
        <v>7100036</v>
      </c>
      <c r="AF30" s="53" t="s">
        <v>169</v>
      </c>
      <c r="AG30" s="53">
        <v>1</v>
      </c>
      <c r="AH30" s="53" t="s">
        <v>175</v>
      </c>
      <c r="AI30" s="54">
        <v>7100036</v>
      </c>
      <c r="AJ30" s="53" t="s">
        <v>169</v>
      </c>
      <c r="AK30" s="53">
        <v>1</v>
      </c>
    </row>
    <row r="31" spans="1:37" s="54" customFormat="1" ht="16.5" x14ac:dyDescent="0.15">
      <c r="A31" s="53">
        <v>6004</v>
      </c>
      <c r="B31" s="53">
        <v>5</v>
      </c>
      <c r="C31" s="53"/>
      <c r="D31" s="53"/>
      <c r="E31" s="53"/>
      <c r="F31" s="53" t="s">
        <v>74</v>
      </c>
      <c r="G31" s="53"/>
      <c r="H31" s="53">
        <v>2388</v>
      </c>
      <c r="I31" s="53">
        <v>61500067</v>
      </c>
      <c r="J31" s="53" t="s">
        <v>175</v>
      </c>
      <c r="K31" s="53">
        <v>7100037</v>
      </c>
      <c r="L31" s="53" t="s">
        <v>238</v>
      </c>
      <c r="M31" s="53">
        <v>1</v>
      </c>
      <c r="N31" s="53" t="s">
        <v>175</v>
      </c>
      <c r="O31" s="53">
        <v>7100038</v>
      </c>
      <c r="P31" s="53" t="s">
        <v>625</v>
      </c>
      <c r="Q31" s="53">
        <v>1</v>
      </c>
      <c r="R31" s="53" t="s">
        <v>175</v>
      </c>
      <c r="S31" s="53">
        <v>7100039</v>
      </c>
      <c r="T31" s="53" t="s">
        <v>628</v>
      </c>
      <c r="U31" s="53">
        <v>1</v>
      </c>
      <c r="V31" s="53" t="s">
        <v>175</v>
      </c>
      <c r="W31" s="53">
        <v>7100040</v>
      </c>
      <c r="X31" s="53" t="s">
        <v>630</v>
      </c>
      <c r="Y31" s="53">
        <v>1</v>
      </c>
      <c r="Z31" s="53" t="s">
        <v>175</v>
      </c>
      <c r="AA31" s="53">
        <v>7100041</v>
      </c>
      <c r="AB31" s="53" t="s">
        <v>634</v>
      </c>
      <c r="AC31" s="53">
        <v>1</v>
      </c>
      <c r="AD31" s="53" t="s">
        <v>175</v>
      </c>
      <c r="AE31" s="53">
        <v>7100042</v>
      </c>
      <c r="AF31" s="53" t="s">
        <v>635</v>
      </c>
      <c r="AG31" s="53">
        <v>1</v>
      </c>
      <c r="AH31" s="53" t="s">
        <v>175</v>
      </c>
      <c r="AI31" s="54">
        <v>7100042</v>
      </c>
      <c r="AJ31" s="53" t="s">
        <v>635</v>
      </c>
      <c r="AK31" s="53">
        <v>1</v>
      </c>
    </row>
    <row r="32" spans="1:37" s="54" customFormat="1" ht="16.5" x14ac:dyDescent="0.15">
      <c r="A32" s="53">
        <v>6004</v>
      </c>
      <c r="B32" s="53">
        <v>6</v>
      </c>
      <c r="C32" s="53"/>
      <c r="D32" s="53"/>
      <c r="E32" s="53"/>
      <c r="F32" s="53" t="s">
        <v>74</v>
      </c>
      <c r="G32" s="53"/>
      <c r="H32" s="53">
        <v>4888</v>
      </c>
      <c r="I32" s="53">
        <v>61500068</v>
      </c>
      <c r="J32" s="53" t="s">
        <v>175</v>
      </c>
      <c r="K32" s="53">
        <v>7100049</v>
      </c>
      <c r="L32" s="53" t="s">
        <v>152</v>
      </c>
      <c r="M32" s="53">
        <v>1</v>
      </c>
      <c r="N32" s="53" t="s">
        <v>175</v>
      </c>
      <c r="O32" s="53">
        <v>7100050</v>
      </c>
      <c r="P32" s="53" t="s">
        <v>162</v>
      </c>
      <c r="Q32" s="53">
        <v>1</v>
      </c>
      <c r="R32" s="53" t="s">
        <v>175</v>
      </c>
      <c r="S32" s="53">
        <v>7100051</v>
      </c>
      <c r="T32" s="53" t="s">
        <v>172</v>
      </c>
      <c r="U32" s="53">
        <v>1</v>
      </c>
      <c r="V32" s="53" t="s">
        <v>175</v>
      </c>
      <c r="W32" s="53">
        <v>7100052</v>
      </c>
      <c r="X32" s="53" t="s">
        <v>631</v>
      </c>
      <c r="Y32" s="53">
        <v>1</v>
      </c>
      <c r="Z32" s="53" t="s">
        <v>175</v>
      </c>
      <c r="AA32" s="53">
        <v>7100053</v>
      </c>
      <c r="AB32" s="53" t="s">
        <v>163</v>
      </c>
      <c r="AC32" s="53">
        <v>1</v>
      </c>
      <c r="AD32" s="53" t="s">
        <v>175</v>
      </c>
      <c r="AE32" s="53">
        <v>7100054</v>
      </c>
      <c r="AF32" s="53" t="s">
        <v>173</v>
      </c>
      <c r="AG32" s="53">
        <v>1</v>
      </c>
      <c r="AH32" s="53" t="s">
        <v>175</v>
      </c>
      <c r="AI32" s="54">
        <v>7100054</v>
      </c>
      <c r="AJ32" s="53" t="s">
        <v>173</v>
      </c>
      <c r="AK32" s="53">
        <v>1</v>
      </c>
    </row>
    <row r="33" spans="1:37" s="84" customFormat="1" ht="16.5" x14ac:dyDescent="0.15">
      <c r="A33" s="6">
        <v>506</v>
      </c>
      <c r="B33" s="83">
        <v>1</v>
      </c>
      <c r="C33" s="83"/>
      <c r="D33" s="83"/>
      <c r="E33" s="83"/>
      <c r="F33" s="83" t="s">
        <v>74</v>
      </c>
      <c r="G33" s="83"/>
      <c r="H33" s="83">
        <v>68</v>
      </c>
      <c r="I33" s="83">
        <v>61500044</v>
      </c>
      <c r="J33" s="83" t="s">
        <v>74</v>
      </c>
      <c r="K33" s="83"/>
      <c r="L33" s="83"/>
      <c r="M33" s="83">
        <v>88</v>
      </c>
      <c r="N33" s="83" t="s">
        <v>74</v>
      </c>
      <c r="O33" s="83"/>
      <c r="P33" s="83"/>
      <c r="Q33" s="83">
        <v>208</v>
      </c>
      <c r="R33" s="83" t="s">
        <v>74</v>
      </c>
      <c r="S33" s="83"/>
      <c r="T33" s="83"/>
      <c r="U33" s="83">
        <v>168</v>
      </c>
      <c r="V33" s="83" t="s">
        <v>74</v>
      </c>
      <c r="W33" s="83"/>
      <c r="X33" s="83"/>
      <c r="Y33" s="83">
        <v>108</v>
      </c>
      <c r="Z33" s="83" t="s">
        <v>74</v>
      </c>
      <c r="AA33" s="83"/>
      <c r="AB33" s="83"/>
      <c r="AC33" s="83">
        <v>188</v>
      </c>
      <c r="AD33" s="83" t="s">
        <v>74</v>
      </c>
      <c r="AE33" s="83"/>
      <c r="AF33" s="83"/>
      <c r="AG33" s="83">
        <v>128</v>
      </c>
      <c r="AH33" s="83" t="s">
        <v>74</v>
      </c>
      <c r="AI33" s="83"/>
      <c r="AJ33" s="83"/>
      <c r="AK33" s="83">
        <f>MAX(J33:AG33)</f>
        <v>208</v>
      </c>
    </row>
    <row r="34" spans="1:37" s="84" customFormat="1" ht="16.5" x14ac:dyDescent="0.15">
      <c r="A34" s="6">
        <v>506</v>
      </c>
      <c r="B34" s="83">
        <v>2</v>
      </c>
      <c r="C34" s="83"/>
      <c r="D34" s="83"/>
      <c r="E34" s="83"/>
      <c r="F34" s="83" t="s">
        <v>74</v>
      </c>
      <c r="G34" s="83"/>
      <c r="H34" s="83">
        <v>288</v>
      </c>
      <c r="I34" s="83">
        <v>61500045</v>
      </c>
      <c r="J34" s="83" t="s">
        <v>74</v>
      </c>
      <c r="K34" s="83"/>
      <c r="L34" s="83"/>
      <c r="M34" s="83">
        <v>328</v>
      </c>
      <c r="N34" s="83" t="s">
        <v>74</v>
      </c>
      <c r="O34" s="83"/>
      <c r="P34" s="83"/>
      <c r="Q34" s="83">
        <v>588</v>
      </c>
      <c r="R34" s="83" t="s">
        <v>74</v>
      </c>
      <c r="S34" s="83"/>
      <c r="T34" s="83"/>
      <c r="U34" s="83">
        <v>488</v>
      </c>
      <c r="V34" s="83" t="s">
        <v>74</v>
      </c>
      <c r="W34" s="83"/>
      <c r="X34" s="83"/>
      <c r="Y34" s="83">
        <v>368</v>
      </c>
      <c r="Z34" s="83" t="s">
        <v>74</v>
      </c>
      <c r="AA34" s="83"/>
      <c r="AB34" s="83"/>
      <c r="AC34" s="83">
        <v>528</v>
      </c>
      <c r="AD34" s="83" t="s">
        <v>74</v>
      </c>
      <c r="AE34" s="83"/>
      <c r="AF34" s="83"/>
      <c r="AG34" s="83">
        <v>428</v>
      </c>
      <c r="AH34" s="83" t="s">
        <v>74</v>
      </c>
      <c r="AI34" s="83"/>
      <c r="AJ34" s="83"/>
      <c r="AK34" s="83">
        <f t="shared" ref="AK34:AK38" si="1">MAX(J34:AG34)</f>
        <v>588</v>
      </c>
    </row>
    <row r="35" spans="1:37" s="84" customFormat="1" ht="16.5" x14ac:dyDescent="0.15">
      <c r="A35" s="6">
        <v>506</v>
      </c>
      <c r="B35" s="83">
        <v>3</v>
      </c>
      <c r="C35" s="83"/>
      <c r="D35" s="83"/>
      <c r="E35" s="83"/>
      <c r="F35" s="83" t="s">
        <v>74</v>
      </c>
      <c r="G35" s="83"/>
      <c r="H35" s="83">
        <v>888</v>
      </c>
      <c r="I35" s="83">
        <v>61500046</v>
      </c>
      <c r="J35" s="83" t="s">
        <v>74</v>
      </c>
      <c r="K35" s="83"/>
      <c r="L35" s="83"/>
      <c r="M35" s="83">
        <v>988</v>
      </c>
      <c r="N35" s="83" t="s">
        <v>74</v>
      </c>
      <c r="O35" s="83"/>
      <c r="P35" s="83"/>
      <c r="Q35" s="83">
        <v>1688</v>
      </c>
      <c r="R35" s="83" t="s">
        <v>74</v>
      </c>
      <c r="S35" s="83"/>
      <c r="T35" s="83"/>
      <c r="U35" s="83">
        <v>1288</v>
      </c>
      <c r="V35" s="83" t="s">
        <v>74</v>
      </c>
      <c r="W35" s="83"/>
      <c r="X35" s="83"/>
      <c r="Y35" s="83">
        <v>1088</v>
      </c>
      <c r="Z35" s="83" t="s">
        <v>74</v>
      </c>
      <c r="AA35" s="83"/>
      <c r="AB35" s="83"/>
      <c r="AC35" s="83">
        <v>1388</v>
      </c>
      <c r="AD35" s="83" t="s">
        <v>74</v>
      </c>
      <c r="AE35" s="83"/>
      <c r="AF35" s="83"/>
      <c r="AG35" s="83">
        <v>1188</v>
      </c>
      <c r="AH35" s="83" t="s">
        <v>74</v>
      </c>
      <c r="AI35" s="83"/>
      <c r="AJ35" s="83"/>
      <c r="AK35" s="83">
        <f t="shared" si="1"/>
        <v>1688</v>
      </c>
    </row>
    <row r="36" spans="1:37" s="84" customFormat="1" ht="16.5" x14ac:dyDescent="0.15">
      <c r="A36" s="6">
        <v>506</v>
      </c>
      <c r="B36" s="83">
        <v>4</v>
      </c>
      <c r="C36" s="83"/>
      <c r="D36" s="83"/>
      <c r="E36" s="83"/>
      <c r="F36" s="83" t="s">
        <v>74</v>
      </c>
      <c r="G36" s="83"/>
      <c r="H36" s="83">
        <v>2888</v>
      </c>
      <c r="I36" s="83">
        <v>61500047</v>
      </c>
      <c r="J36" s="83" t="s">
        <v>74</v>
      </c>
      <c r="K36" s="83"/>
      <c r="L36" s="83"/>
      <c r="M36" s="83">
        <v>3088</v>
      </c>
      <c r="N36" s="83" t="s">
        <v>74</v>
      </c>
      <c r="O36" s="83"/>
      <c r="P36" s="83"/>
      <c r="Q36" s="83">
        <v>4888</v>
      </c>
      <c r="R36" s="83" t="s">
        <v>74</v>
      </c>
      <c r="S36" s="83"/>
      <c r="T36" s="83"/>
      <c r="U36" s="83">
        <v>3888</v>
      </c>
      <c r="V36" s="83" t="s">
        <v>74</v>
      </c>
      <c r="W36" s="83"/>
      <c r="X36" s="83"/>
      <c r="Y36" s="83">
        <v>3288</v>
      </c>
      <c r="Z36" s="83" t="s">
        <v>74</v>
      </c>
      <c r="AA36" s="83"/>
      <c r="AB36" s="83"/>
      <c r="AC36" s="83">
        <v>4088</v>
      </c>
      <c r="AD36" s="83" t="s">
        <v>74</v>
      </c>
      <c r="AE36" s="83"/>
      <c r="AF36" s="83"/>
      <c r="AG36" s="83">
        <v>3588</v>
      </c>
      <c r="AH36" s="83" t="s">
        <v>74</v>
      </c>
      <c r="AI36" s="83"/>
      <c r="AJ36" s="83"/>
      <c r="AK36" s="83">
        <f t="shared" si="1"/>
        <v>4888</v>
      </c>
    </row>
    <row r="37" spans="1:37" s="84" customFormat="1" ht="16.5" x14ac:dyDescent="0.15">
      <c r="A37" s="6">
        <v>506</v>
      </c>
      <c r="B37" s="83">
        <v>5</v>
      </c>
      <c r="C37" s="83"/>
      <c r="D37" s="83"/>
      <c r="E37" s="83"/>
      <c r="F37" s="83" t="s">
        <v>74</v>
      </c>
      <c r="G37" s="83"/>
      <c r="H37" s="83">
        <v>8888</v>
      </c>
      <c r="I37" s="83">
        <v>61500048</v>
      </c>
      <c r="J37" s="83" t="s">
        <v>74</v>
      </c>
      <c r="K37" s="83"/>
      <c r="L37" s="83"/>
      <c r="M37" s="83">
        <v>9288</v>
      </c>
      <c r="N37" s="83" t="s">
        <v>74</v>
      </c>
      <c r="O37" s="83"/>
      <c r="P37" s="83"/>
      <c r="Q37" s="83">
        <v>14888</v>
      </c>
      <c r="R37" s="83" t="s">
        <v>74</v>
      </c>
      <c r="S37" s="83"/>
      <c r="T37" s="83"/>
      <c r="U37" s="83">
        <v>11288</v>
      </c>
      <c r="V37" s="83" t="s">
        <v>74</v>
      </c>
      <c r="W37" s="83"/>
      <c r="X37" s="83"/>
      <c r="Y37" s="83">
        <v>9888</v>
      </c>
      <c r="Z37" s="83" t="s">
        <v>74</v>
      </c>
      <c r="AA37" s="83"/>
      <c r="AB37" s="83"/>
      <c r="AC37" s="83">
        <v>12888</v>
      </c>
      <c r="AD37" s="83" t="s">
        <v>74</v>
      </c>
      <c r="AE37" s="83"/>
      <c r="AF37" s="83"/>
      <c r="AG37" s="83">
        <v>10288</v>
      </c>
      <c r="AH37" s="83" t="s">
        <v>74</v>
      </c>
      <c r="AI37" s="83"/>
      <c r="AJ37" s="83"/>
      <c r="AK37" s="83">
        <f t="shared" si="1"/>
        <v>14888</v>
      </c>
    </row>
    <row r="38" spans="1:37" s="84" customFormat="1" ht="16.5" x14ac:dyDescent="0.15">
      <c r="A38" s="6">
        <v>506</v>
      </c>
      <c r="B38" s="83">
        <v>6</v>
      </c>
      <c r="C38" s="83"/>
      <c r="D38" s="83"/>
      <c r="E38" s="83"/>
      <c r="F38" s="83" t="s">
        <v>74</v>
      </c>
      <c r="G38" s="83"/>
      <c r="H38" s="83">
        <v>18888</v>
      </c>
      <c r="I38" s="83">
        <v>61500049</v>
      </c>
      <c r="J38" s="83" t="s">
        <v>74</v>
      </c>
      <c r="K38" s="83"/>
      <c r="L38" s="83"/>
      <c r="M38" s="83">
        <v>19688</v>
      </c>
      <c r="N38" s="83" t="s">
        <v>74</v>
      </c>
      <c r="O38" s="83"/>
      <c r="P38" s="83"/>
      <c r="Q38" s="83">
        <v>28888</v>
      </c>
      <c r="R38" s="83" t="s">
        <v>74</v>
      </c>
      <c r="S38" s="83"/>
      <c r="T38" s="83"/>
      <c r="U38" s="83">
        <v>22588</v>
      </c>
      <c r="V38" s="83" t="s">
        <v>74</v>
      </c>
      <c r="W38" s="83"/>
      <c r="X38" s="83"/>
      <c r="Y38" s="83">
        <v>20688</v>
      </c>
      <c r="Z38" s="83" t="s">
        <v>74</v>
      </c>
      <c r="AA38" s="83"/>
      <c r="AB38" s="83"/>
      <c r="AC38" s="83">
        <v>25888</v>
      </c>
      <c r="AD38" s="83" t="s">
        <v>74</v>
      </c>
      <c r="AE38" s="83"/>
      <c r="AF38" s="83"/>
      <c r="AG38" s="83">
        <v>21688</v>
      </c>
      <c r="AH38" s="83" t="s">
        <v>74</v>
      </c>
      <c r="AI38" s="83"/>
      <c r="AJ38" s="83"/>
      <c r="AK38" s="83">
        <f t="shared" si="1"/>
        <v>28888</v>
      </c>
    </row>
    <row r="39" spans="1:37" s="84" customFormat="1" ht="16.5" x14ac:dyDescent="0.15">
      <c r="A39" s="83">
        <v>588</v>
      </c>
      <c r="B39" s="83">
        <v>1</v>
      </c>
      <c r="C39" s="83"/>
      <c r="D39" s="83"/>
      <c r="E39" s="83"/>
      <c r="F39" s="83" t="s">
        <v>74</v>
      </c>
      <c r="G39" s="83"/>
      <c r="H39" s="83">
        <v>28</v>
      </c>
      <c r="I39" s="83">
        <v>61500055</v>
      </c>
      <c r="J39" s="83" t="s">
        <v>52</v>
      </c>
      <c r="K39" s="83">
        <v>5120204</v>
      </c>
      <c r="L39" s="83" t="s">
        <v>722</v>
      </c>
      <c r="M39" s="83">
        <v>1</v>
      </c>
      <c r="N39" s="83" t="s">
        <v>52</v>
      </c>
      <c r="O39" s="83">
        <v>5120205</v>
      </c>
      <c r="P39" s="83" t="s">
        <v>1069</v>
      </c>
      <c r="Q39" s="83">
        <v>1</v>
      </c>
      <c r="R39" s="83" t="s">
        <v>52</v>
      </c>
      <c r="S39" s="83">
        <v>5120031</v>
      </c>
      <c r="T39" s="83" t="s">
        <v>605</v>
      </c>
      <c r="U39" s="83">
        <v>10</v>
      </c>
      <c r="V39" s="83" t="s">
        <v>52</v>
      </c>
      <c r="W39" s="83">
        <v>5100033</v>
      </c>
      <c r="X39" s="83" t="s">
        <v>1070</v>
      </c>
      <c r="Y39" s="83">
        <v>2</v>
      </c>
      <c r="Z39" s="83" t="s">
        <v>52</v>
      </c>
      <c r="AA39" s="83">
        <v>5120886</v>
      </c>
      <c r="AB39" s="83" t="s">
        <v>1071</v>
      </c>
      <c r="AC39" s="83">
        <v>5</v>
      </c>
      <c r="AD39" s="83" t="s">
        <v>52</v>
      </c>
      <c r="AE39" s="83">
        <v>5160014</v>
      </c>
      <c r="AF39" s="83" t="s">
        <v>1072</v>
      </c>
      <c r="AG39" s="83">
        <v>10</v>
      </c>
      <c r="AH39" s="83" t="s">
        <v>52</v>
      </c>
      <c r="AI39" s="83">
        <v>5120205</v>
      </c>
      <c r="AJ39" s="83" t="s">
        <v>1069</v>
      </c>
      <c r="AK39" s="83">
        <v>1</v>
      </c>
    </row>
    <row r="40" spans="1:37" s="84" customFormat="1" ht="16.5" x14ac:dyDescent="0.15">
      <c r="A40" s="83">
        <v>588</v>
      </c>
      <c r="B40" s="83">
        <v>2</v>
      </c>
      <c r="C40" s="83"/>
      <c r="D40" s="83"/>
      <c r="E40" s="83"/>
      <c r="F40" s="83" t="s">
        <v>74</v>
      </c>
      <c r="G40" s="83"/>
      <c r="H40" s="83">
        <v>88</v>
      </c>
      <c r="I40" s="83">
        <v>61500056</v>
      </c>
      <c r="J40" s="83" t="s">
        <v>52</v>
      </c>
      <c r="K40" s="83">
        <v>5120205</v>
      </c>
      <c r="L40" s="83" t="s">
        <v>1073</v>
      </c>
      <c r="M40" s="83">
        <v>3</v>
      </c>
      <c r="N40" s="83" t="s">
        <v>52</v>
      </c>
      <c r="O40" s="83">
        <v>5150035</v>
      </c>
      <c r="P40" s="83" t="s">
        <v>1074</v>
      </c>
      <c r="Q40" s="83">
        <v>5</v>
      </c>
      <c r="R40" s="83" t="s">
        <v>52</v>
      </c>
      <c r="S40" s="83">
        <v>5120811</v>
      </c>
      <c r="T40" s="83" t="s">
        <v>626</v>
      </c>
      <c r="U40" s="83">
        <v>20</v>
      </c>
      <c r="V40" s="83" t="s">
        <v>52</v>
      </c>
      <c r="W40" s="83">
        <v>5100035</v>
      </c>
      <c r="X40" s="83" t="s">
        <v>629</v>
      </c>
      <c r="Y40" s="83">
        <v>10</v>
      </c>
      <c r="Z40" s="83" t="s">
        <v>52</v>
      </c>
      <c r="AA40" s="83">
        <v>5160013</v>
      </c>
      <c r="AB40" s="83" t="s">
        <v>1075</v>
      </c>
      <c r="AC40" s="83">
        <v>10</v>
      </c>
      <c r="AD40" s="83" t="s">
        <v>52</v>
      </c>
      <c r="AE40" s="83">
        <v>5120881</v>
      </c>
      <c r="AF40" s="83" t="s">
        <v>1076</v>
      </c>
      <c r="AG40" s="83">
        <v>1</v>
      </c>
      <c r="AH40" s="83" t="s">
        <v>52</v>
      </c>
      <c r="AI40" s="83">
        <v>5120811</v>
      </c>
      <c r="AJ40" s="83" t="s">
        <v>626</v>
      </c>
      <c r="AK40" s="83">
        <v>20</v>
      </c>
    </row>
    <row r="41" spans="1:37" s="84" customFormat="1" ht="16.5" x14ac:dyDescent="0.15">
      <c r="A41" s="83">
        <v>588</v>
      </c>
      <c r="B41" s="83">
        <v>3</v>
      </c>
      <c r="C41" s="83"/>
      <c r="D41" s="83"/>
      <c r="E41" s="83"/>
      <c r="F41" s="83" t="s">
        <v>74</v>
      </c>
      <c r="G41" s="83"/>
      <c r="H41" s="83">
        <v>188</v>
      </c>
      <c r="I41" s="83">
        <v>61500057</v>
      </c>
      <c r="J41" s="83" t="s">
        <v>52</v>
      </c>
      <c r="K41" s="83">
        <v>5120887</v>
      </c>
      <c r="L41" s="83" t="s">
        <v>1077</v>
      </c>
      <c r="M41" s="83">
        <v>2</v>
      </c>
      <c r="N41" s="83" t="s">
        <v>52</v>
      </c>
      <c r="O41" s="83">
        <v>5120881</v>
      </c>
      <c r="P41" s="83" t="s">
        <v>1076</v>
      </c>
      <c r="Q41" s="83">
        <v>1</v>
      </c>
      <c r="R41" s="83" t="s">
        <v>52</v>
      </c>
      <c r="S41" s="83">
        <v>5120205</v>
      </c>
      <c r="T41" s="83" t="s">
        <v>622</v>
      </c>
      <c r="U41" s="83">
        <v>10</v>
      </c>
      <c r="V41" s="83" t="s">
        <v>52</v>
      </c>
      <c r="W41" s="83">
        <v>5120886</v>
      </c>
      <c r="X41" s="83" t="s">
        <v>1078</v>
      </c>
      <c r="Y41" s="83">
        <v>50</v>
      </c>
      <c r="Z41" s="83" t="s">
        <v>52</v>
      </c>
      <c r="AA41" s="83">
        <v>5120885</v>
      </c>
      <c r="AB41" s="83" t="s">
        <v>1079</v>
      </c>
      <c r="AC41" s="83">
        <v>3</v>
      </c>
      <c r="AD41" s="83" t="s">
        <v>52</v>
      </c>
      <c r="AE41" s="83">
        <v>5100014</v>
      </c>
      <c r="AF41" s="83" t="s">
        <v>1080</v>
      </c>
      <c r="AG41" s="83">
        <v>3</v>
      </c>
      <c r="AH41" s="83" t="s">
        <v>52</v>
      </c>
      <c r="AI41" s="83">
        <v>5120885</v>
      </c>
      <c r="AJ41" s="83" t="s">
        <v>1079</v>
      </c>
      <c r="AK41" s="83">
        <v>3</v>
      </c>
    </row>
    <row r="42" spans="1:37" s="84" customFormat="1" ht="16.5" x14ac:dyDescent="0.15">
      <c r="A42" s="83">
        <v>588</v>
      </c>
      <c r="B42" s="83">
        <v>4</v>
      </c>
      <c r="C42" s="83"/>
      <c r="D42" s="83"/>
      <c r="E42" s="83"/>
      <c r="F42" s="83" t="s">
        <v>74</v>
      </c>
      <c r="G42" s="83"/>
      <c r="H42" s="83">
        <v>388</v>
      </c>
      <c r="I42" s="83">
        <v>61500058</v>
      </c>
      <c r="J42" s="83" t="s">
        <v>174</v>
      </c>
      <c r="K42" s="83">
        <v>7100031</v>
      </c>
      <c r="L42" s="83" t="s">
        <v>148</v>
      </c>
      <c r="M42" s="83">
        <v>1</v>
      </c>
      <c r="N42" s="83" t="s">
        <v>174</v>
      </c>
      <c r="O42" s="83">
        <v>7100032</v>
      </c>
      <c r="P42" s="83" t="s">
        <v>158</v>
      </c>
      <c r="Q42" s="83">
        <v>1</v>
      </c>
      <c r="R42" s="83" t="s">
        <v>174</v>
      </c>
      <c r="S42" s="83">
        <v>7100033</v>
      </c>
      <c r="T42" s="83" t="s">
        <v>168</v>
      </c>
      <c r="U42" s="83">
        <v>1</v>
      </c>
      <c r="V42" s="83" t="s">
        <v>174</v>
      </c>
      <c r="W42" s="83">
        <v>7100034</v>
      </c>
      <c r="X42" s="83" t="s">
        <v>149</v>
      </c>
      <c r="Y42" s="83">
        <v>1</v>
      </c>
      <c r="Z42" s="83" t="s">
        <v>174</v>
      </c>
      <c r="AA42" s="83">
        <v>7100035</v>
      </c>
      <c r="AB42" s="83" t="s">
        <v>633</v>
      </c>
      <c r="AC42" s="83">
        <v>1</v>
      </c>
      <c r="AD42" s="83" t="s">
        <v>174</v>
      </c>
      <c r="AE42" s="83">
        <v>7100036</v>
      </c>
      <c r="AF42" s="83" t="s">
        <v>169</v>
      </c>
      <c r="AG42" s="83">
        <v>1</v>
      </c>
      <c r="AH42" s="83" t="s">
        <v>174</v>
      </c>
      <c r="AI42" s="83">
        <v>7100031</v>
      </c>
      <c r="AJ42" s="83" t="s">
        <v>148</v>
      </c>
      <c r="AK42" s="83">
        <v>1</v>
      </c>
    </row>
    <row r="43" spans="1:37" s="84" customFormat="1" ht="16.5" x14ac:dyDescent="0.15">
      <c r="A43" s="83">
        <v>588</v>
      </c>
      <c r="B43" s="83">
        <v>5</v>
      </c>
      <c r="C43" s="83"/>
      <c r="D43" s="83"/>
      <c r="E43" s="83"/>
      <c r="F43" s="83" t="s">
        <v>74</v>
      </c>
      <c r="G43" s="83"/>
      <c r="H43" s="83">
        <v>888</v>
      </c>
      <c r="I43" s="83">
        <v>61500059</v>
      </c>
      <c r="J43" s="83" t="s">
        <v>174</v>
      </c>
      <c r="K43" s="83">
        <v>7100037</v>
      </c>
      <c r="L43" s="83" t="s">
        <v>238</v>
      </c>
      <c r="M43" s="83">
        <v>1</v>
      </c>
      <c r="N43" s="83" t="s">
        <v>174</v>
      </c>
      <c r="O43" s="83">
        <v>7100038</v>
      </c>
      <c r="P43" s="83" t="s">
        <v>625</v>
      </c>
      <c r="Q43" s="83">
        <v>1</v>
      </c>
      <c r="R43" s="83" t="s">
        <v>174</v>
      </c>
      <c r="S43" s="83">
        <v>7100039</v>
      </c>
      <c r="T43" s="83" t="s">
        <v>628</v>
      </c>
      <c r="U43" s="83">
        <v>1</v>
      </c>
      <c r="V43" s="83" t="s">
        <v>174</v>
      </c>
      <c r="W43" s="83">
        <v>7100040</v>
      </c>
      <c r="X43" s="83" t="s">
        <v>630</v>
      </c>
      <c r="Y43" s="83">
        <v>1</v>
      </c>
      <c r="Z43" s="83" t="s">
        <v>174</v>
      </c>
      <c r="AA43" s="83">
        <v>7100041</v>
      </c>
      <c r="AB43" s="83" t="s">
        <v>634</v>
      </c>
      <c r="AC43" s="83">
        <v>1</v>
      </c>
      <c r="AD43" s="83" t="s">
        <v>174</v>
      </c>
      <c r="AE43" s="83">
        <v>7100042</v>
      </c>
      <c r="AF43" s="83" t="s">
        <v>635</v>
      </c>
      <c r="AG43" s="83">
        <v>1</v>
      </c>
      <c r="AH43" s="83" t="s">
        <v>174</v>
      </c>
      <c r="AI43" s="83">
        <v>7100037</v>
      </c>
      <c r="AJ43" s="83" t="s">
        <v>238</v>
      </c>
      <c r="AK43" s="83">
        <v>1</v>
      </c>
    </row>
    <row r="44" spans="1:37" s="84" customFormat="1" ht="16.5" x14ac:dyDescent="0.15">
      <c r="A44" s="83">
        <v>588</v>
      </c>
      <c r="B44" s="83">
        <v>6</v>
      </c>
      <c r="C44" s="83"/>
      <c r="D44" s="83"/>
      <c r="E44" s="83"/>
      <c r="F44" s="83" t="s">
        <v>74</v>
      </c>
      <c r="G44" s="83"/>
      <c r="H44" s="83">
        <v>1888</v>
      </c>
      <c r="I44" s="83">
        <v>61500060</v>
      </c>
      <c r="J44" s="83" t="s">
        <v>174</v>
      </c>
      <c r="K44" s="83">
        <v>7100049</v>
      </c>
      <c r="L44" s="83" t="s">
        <v>152</v>
      </c>
      <c r="M44" s="83">
        <v>1</v>
      </c>
      <c r="N44" s="83" t="s">
        <v>174</v>
      </c>
      <c r="O44" s="83">
        <v>7100050</v>
      </c>
      <c r="P44" s="83" t="s">
        <v>162</v>
      </c>
      <c r="Q44" s="83">
        <v>1</v>
      </c>
      <c r="R44" s="83" t="s">
        <v>174</v>
      </c>
      <c r="S44" s="83">
        <v>7100051</v>
      </c>
      <c r="T44" s="83" t="s">
        <v>172</v>
      </c>
      <c r="U44" s="83">
        <v>1</v>
      </c>
      <c r="V44" s="83" t="s">
        <v>174</v>
      </c>
      <c r="W44" s="83">
        <v>7100052</v>
      </c>
      <c r="X44" s="83" t="s">
        <v>631</v>
      </c>
      <c r="Y44" s="83">
        <v>1</v>
      </c>
      <c r="Z44" s="83" t="s">
        <v>174</v>
      </c>
      <c r="AA44" s="83">
        <v>7100053</v>
      </c>
      <c r="AB44" s="83" t="s">
        <v>163</v>
      </c>
      <c r="AC44" s="83">
        <v>1</v>
      </c>
      <c r="AD44" s="83" t="s">
        <v>174</v>
      </c>
      <c r="AE44" s="83">
        <v>7100054</v>
      </c>
      <c r="AF44" s="83" t="s">
        <v>173</v>
      </c>
      <c r="AG44" s="83">
        <v>1</v>
      </c>
      <c r="AH44" s="83" t="s">
        <v>174</v>
      </c>
      <c r="AI44" s="83">
        <v>7100049</v>
      </c>
      <c r="AJ44" s="83" t="s">
        <v>152</v>
      </c>
      <c r="AK44" s="83">
        <v>1</v>
      </c>
    </row>
    <row r="45" spans="1:37" s="84" customFormat="1" ht="16.5" x14ac:dyDescent="0.15">
      <c r="A45" s="6">
        <v>591</v>
      </c>
      <c r="B45" s="83">
        <v>1</v>
      </c>
      <c r="C45" s="83"/>
      <c r="D45" s="83"/>
      <c r="E45" s="83"/>
      <c r="F45" s="83" t="s">
        <v>74</v>
      </c>
      <c r="G45" s="83"/>
      <c r="H45" s="83">
        <v>68</v>
      </c>
      <c r="I45" s="83">
        <v>61500044</v>
      </c>
      <c r="J45" s="83" t="s">
        <v>74</v>
      </c>
      <c r="K45" s="83"/>
      <c r="L45" s="83"/>
      <c r="M45" s="83">
        <v>88</v>
      </c>
      <c r="N45" s="83" t="s">
        <v>74</v>
      </c>
      <c r="O45" s="83"/>
      <c r="P45" s="83"/>
      <c r="Q45" s="83">
        <v>208</v>
      </c>
      <c r="R45" s="83" t="s">
        <v>74</v>
      </c>
      <c r="S45" s="83"/>
      <c r="T45" s="83"/>
      <c r="U45" s="83">
        <v>168</v>
      </c>
      <c r="V45" s="83" t="s">
        <v>74</v>
      </c>
      <c r="W45" s="83"/>
      <c r="X45" s="83"/>
      <c r="Y45" s="83">
        <v>108</v>
      </c>
      <c r="Z45" s="83" t="s">
        <v>74</v>
      </c>
      <c r="AA45" s="83"/>
      <c r="AB45" s="83"/>
      <c r="AC45" s="83">
        <v>188</v>
      </c>
      <c r="AD45" s="83" t="s">
        <v>74</v>
      </c>
      <c r="AE45" s="83"/>
      <c r="AF45" s="83"/>
      <c r="AG45" s="83">
        <v>128</v>
      </c>
      <c r="AH45" s="83" t="s">
        <v>74</v>
      </c>
      <c r="AI45" s="83"/>
      <c r="AJ45" s="83"/>
      <c r="AK45" s="83">
        <f>MAX(J45:AG45)</f>
        <v>208</v>
      </c>
    </row>
    <row r="46" spans="1:37" s="84" customFormat="1" ht="16.5" x14ac:dyDescent="0.15">
      <c r="A46" s="6">
        <v>591</v>
      </c>
      <c r="B46" s="83">
        <v>2</v>
      </c>
      <c r="C46" s="83"/>
      <c r="D46" s="83"/>
      <c r="E46" s="83"/>
      <c r="F46" s="83" t="s">
        <v>74</v>
      </c>
      <c r="G46" s="83"/>
      <c r="H46" s="83">
        <v>288</v>
      </c>
      <c r="I46" s="83">
        <v>61500045</v>
      </c>
      <c r="J46" s="83" t="s">
        <v>74</v>
      </c>
      <c r="K46" s="83"/>
      <c r="L46" s="83"/>
      <c r="M46" s="83">
        <v>328</v>
      </c>
      <c r="N46" s="83" t="s">
        <v>74</v>
      </c>
      <c r="O46" s="83"/>
      <c r="P46" s="83"/>
      <c r="Q46" s="83">
        <v>588</v>
      </c>
      <c r="R46" s="83" t="s">
        <v>74</v>
      </c>
      <c r="S46" s="83"/>
      <c r="T46" s="83"/>
      <c r="U46" s="83">
        <v>488</v>
      </c>
      <c r="V46" s="83" t="s">
        <v>74</v>
      </c>
      <c r="W46" s="83"/>
      <c r="X46" s="83"/>
      <c r="Y46" s="83">
        <v>368</v>
      </c>
      <c r="Z46" s="83" t="s">
        <v>74</v>
      </c>
      <c r="AA46" s="83"/>
      <c r="AB46" s="83"/>
      <c r="AC46" s="83">
        <v>528</v>
      </c>
      <c r="AD46" s="83" t="s">
        <v>74</v>
      </c>
      <c r="AE46" s="83"/>
      <c r="AF46" s="83"/>
      <c r="AG46" s="83">
        <v>428</v>
      </c>
      <c r="AH46" s="83" t="s">
        <v>74</v>
      </c>
      <c r="AI46" s="83"/>
      <c r="AJ46" s="83"/>
      <c r="AK46" s="83">
        <f t="shared" ref="AK46:AK50" si="2">MAX(J46:AG46)</f>
        <v>588</v>
      </c>
    </row>
    <row r="47" spans="1:37" s="84" customFormat="1" ht="16.5" x14ac:dyDescent="0.15">
      <c r="A47" s="6">
        <v>591</v>
      </c>
      <c r="B47" s="83">
        <v>3</v>
      </c>
      <c r="C47" s="83"/>
      <c r="D47" s="83"/>
      <c r="E47" s="83"/>
      <c r="F47" s="83" t="s">
        <v>74</v>
      </c>
      <c r="G47" s="83"/>
      <c r="H47" s="83">
        <v>888</v>
      </c>
      <c r="I47" s="83">
        <v>61500046</v>
      </c>
      <c r="J47" s="83" t="s">
        <v>74</v>
      </c>
      <c r="K47" s="83"/>
      <c r="L47" s="83"/>
      <c r="M47" s="83">
        <v>988</v>
      </c>
      <c r="N47" s="83" t="s">
        <v>74</v>
      </c>
      <c r="O47" s="83"/>
      <c r="P47" s="83"/>
      <c r="Q47" s="83">
        <v>1688</v>
      </c>
      <c r="R47" s="83" t="s">
        <v>74</v>
      </c>
      <c r="S47" s="83"/>
      <c r="T47" s="83"/>
      <c r="U47" s="83">
        <v>1288</v>
      </c>
      <c r="V47" s="83" t="s">
        <v>74</v>
      </c>
      <c r="W47" s="83"/>
      <c r="X47" s="83"/>
      <c r="Y47" s="83">
        <v>1088</v>
      </c>
      <c r="Z47" s="83" t="s">
        <v>74</v>
      </c>
      <c r="AA47" s="83"/>
      <c r="AB47" s="83"/>
      <c r="AC47" s="83">
        <v>1388</v>
      </c>
      <c r="AD47" s="83" t="s">
        <v>74</v>
      </c>
      <c r="AE47" s="83"/>
      <c r="AF47" s="83"/>
      <c r="AG47" s="83">
        <v>1188</v>
      </c>
      <c r="AH47" s="83" t="s">
        <v>74</v>
      </c>
      <c r="AI47" s="83"/>
      <c r="AJ47" s="83"/>
      <c r="AK47" s="83">
        <f t="shared" si="2"/>
        <v>1688</v>
      </c>
    </row>
    <row r="48" spans="1:37" s="84" customFormat="1" ht="16.5" x14ac:dyDescent="0.15">
      <c r="A48" s="6">
        <v>591</v>
      </c>
      <c r="B48" s="83">
        <v>4</v>
      </c>
      <c r="C48" s="83"/>
      <c r="D48" s="83"/>
      <c r="E48" s="83"/>
      <c r="F48" s="83" t="s">
        <v>74</v>
      </c>
      <c r="G48" s="83"/>
      <c r="H48" s="83">
        <v>2888</v>
      </c>
      <c r="I48" s="83">
        <v>61500047</v>
      </c>
      <c r="J48" s="83" t="s">
        <v>74</v>
      </c>
      <c r="K48" s="83"/>
      <c r="L48" s="83"/>
      <c r="M48" s="83">
        <v>3088</v>
      </c>
      <c r="N48" s="83" t="s">
        <v>74</v>
      </c>
      <c r="O48" s="83"/>
      <c r="P48" s="83"/>
      <c r="Q48" s="83">
        <v>4888</v>
      </c>
      <c r="R48" s="83" t="s">
        <v>74</v>
      </c>
      <c r="S48" s="83"/>
      <c r="T48" s="83"/>
      <c r="U48" s="83">
        <v>3888</v>
      </c>
      <c r="V48" s="83" t="s">
        <v>74</v>
      </c>
      <c r="W48" s="83"/>
      <c r="X48" s="83"/>
      <c r="Y48" s="83">
        <v>3288</v>
      </c>
      <c r="Z48" s="83" t="s">
        <v>74</v>
      </c>
      <c r="AA48" s="83"/>
      <c r="AB48" s="83"/>
      <c r="AC48" s="83">
        <v>4088</v>
      </c>
      <c r="AD48" s="83" t="s">
        <v>74</v>
      </c>
      <c r="AE48" s="83"/>
      <c r="AF48" s="83"/>
      <c r="AG48" s="83">
        <v>3588</v>
      </c>
      <c r="AH48" s="83" t="s">
        <v>74</v>
      </c>
      <c r="AI48" s="83"/>
      <c r="AJ48" s="83"/>
      <c r="AK48" s="83">
        <f t="shared" si="2"/>
        <v>4888</v>
      </c>
    </row>
    <row r="49" spans="1:37" s="84" customFormat="1" ht="16.5" x14ac:dyDescent="0.15">
      <c r="A49" s="6">
        <v>591</v>
      </c>
      <c r="B49" s="83">
        <v>5</v>
      </c>
      <c r="C49" s="83"/>
      <c r="D49" s="83"/>
      <c r="E49" s="83"/>
      <c r="F49" s="83" t="s">
        <v>74</v>
      </c>
      <c r="G49" s="83"/>
      <c r="H49" s="83">
        <v>8888</v>
      </c>
      <c r="I49" s="83">
        <v>61500048</v>
      </c>
      <c r="J49" s="83" t="s">
        <v>74</v>
      </c>
      <c r="K49" s="83"/>
      <c r="L49" s="83"/>
      <c r="M49" s="83">
        <v>9288</v>
      </c>
      <c r="N49" s="83" t="s">
        <v>74</v>
      </c>
      <c r="O49" s="83"/>
      <c r="P49" s="83"/>
      <c r="Q49" s="83">
        <v>14888</v>
      </c>
      <c r="R49" s="83" t="s">
        <v>74</v>
      </c>
      <c r="S49" s="83"/>
      <c r="T49" s="83"/>
      <c r="U49" s="83">
        <v>11288</v>
      </c>
      <c r="V49" s="83" t="s">
        <v>74</v>
      </c>
      <c r="W49" s="83"/>
      <c r="X49" s="83"/>
      <c r="Y49" s="83">
        <v>9888</v>
      </c>
      <c r="Z49" s="83" t="s">
        <v>74</v>
      </c>
      <c r="AA49" s="83"/>
      <c r="AB49" s="83"/>
      <c r="AC49" s="83">
        <v>12888</v>
      </c>
      <c r="AD49" s="83" t="s">
        <v>74</v>
      </c>
      <c r="AE49" s="83"/>
      <c r="AF49" s="83"/>
      <c r="AG49" s="83">
        <v>10288</v>
      </c>
      <c r="AH49" s="83" t="s">
        <v>74</v>
      </c>
      <c r="AI49" s="83"/>
      <c r="AJ49" s="83"/>
      <c r="AK49" s="83">
        <f t="shared" si="2"/>
        <v>14888</v>
      </c>
    </row>
    <row r="50" spans="1:37" s="84" customFormat="1" ht="16.5" x14ac:dyDescent="0.15">
      <c r="A50" s="6">
        <v>591</v>
      </c>
      <c r="B50" s="83">
        <v>6</v>
      </c>
      <c r="C50" s="83"/>
      <c r="D50" s="83"/>
      <c r="E50" s="83"/>
      <c r="F50" s="83" t="s">
        <v>74</v>
      </c>
      <c r="G50" s="83"/>
      <c r="H50" s="83">
        <v>18888</v>
      </c>
      <c r="I50" s="83">
        <v>61500049</v>
      </c>
      <c r="J50" s="83" t="s">
        <v>74</v>
      </c>
      <c r="K50" s="83"/>
      <c r="L50" s="83"/>
      <c r="M50" s="83">
        <v>19688</v>
      </c>
      <c r="N50" s="83" t="s">
        <v>74</v>
      </c>
      <c r="O50" s="83"/>
      <c r="P50" s="83"/>
      <c r="Q50" s="83">
        <v>28888</v>
      </c>
      <c r="R50" s="83" t="s">
        <v>74</v>
      </c>
      <c r="S50" s="83"/>
      <c r="T50" s="83"/>
      <c r="U50" s="83">
        <v>22588</v>
      </c>
      <c r="V50" s="83" t="s">
        <v>74</v>
      </c>
      <c r="W50" s="83"/>
      <c r="X50" s="83"/>
      <c r="Y50" s="83">
        <v>20688</v>
      </c>
      <c r="Z50" s="83" t="s">
        <v>74</v>
      </c>
      <c r="AA50" s="83"/>
      <c r="AB50" s="83"/>
      <c r="AC50" s="83">
        <v>25888</v>
      </c>
      <c r="AD50" s="83" t="s">
        <v>74</v>
      </c>
      <c r="AE50" s="83"/>
      <c r="AF50" s="83"/>
      <c r="AG50" s="83">
        <v>21688</v>
      </c>
      <c r="AH50" s="83" t="s">
        <v>74</v>
      </c>
      <c r="AI50" s="83"/>
      <c r="AJ50" s="83"/>
      <c r="AK50" s="83">
        <f t="shared" si="2"/>
        <v>28888</v>
      </c>
    </row>
    <row r="51" spans="1:37" s="84" customFormat="1" ht="16.5" x14ac:dyDescent="0.15">
      <c r="A51" s="83">
        <v>592</v>
      </c>
      <c r="B51" s="83">
        <v>1</v>
      </c>
      <c r="C51" s="83"/>
      <c r="D51" s="83"/>
      <c r="E51" s="83"/>
      <c r="F51" s="83" t="s">
        <v>74</v>
      </c>
      <c r="G51" s="83"/>
      <c r="H51" s="83">
        <v>28</v>
      </c>
      <c r="I51" s="83">
        <v>61500055</v>
      </c>
      <c r="J51" s="83" t="s">
        <v>52</v>
      </c>
      <c r="K51" s="83">
        <v>5120204</v>
      </c>
      <c r="L51" s="83" t="s">
        <v>722</v>
      </c>
      <c r="M51" s="83">
        <v>1</v>
      </c>
      <c r="N51" s="83" t="s">
        <v>52</v>
      </c>
      <c r="O51" s="83">
        <v>5120205</v>
      </c>
      <c r="P51" s="83" t="s">
        <v>1069</v>
      </c>
      <c r="Q51" s="83">
        <v>1</v>
      </c>
      <c r="R51" s="83" t="s">
        <v>52</v>
      </c>
      <c r="S51" s="83">
        <v>5120031</v>
      </c>
      <c r="T51" s="83" t="s">
        <v>605</v>
      </c>
      <c r="U51" s="83">
        <v>10</v>
      </c>
      <c r="V51" s="83" t="s">
        <v>52</v>
      </c>
      <c r="W51" s="83">
        <v>5100033</v>
      </c>
      <c r="X51" s="83" t="s">
        <v>1070</v>
      </c>
      <c r="Y51" s="83">
        <v>2</v>
      </c>
      <c r="Z51" s="83" t="s">
        <v>52</v>
      </c>
      <c r="AA51" s="83">
        <v>5120886</v>
      </c>
      <c r="AB51" s="83" t="s">
        <v>1071</v>
      </c>
      <c r="AC51" s="83">
        <v>5</v>
      </c>
      <c r="AD51" s="83" t="s">
        <v>52</v>
      </c>
      <c r="AE51" s="83">
        <v>5160014</v>
      </c>
      <c r="AF51" s="83" t="s">
        <v>1072</v>
      </c>
      <c r="AG51" s="83">
        <v>10</v>
      </c>
      <c r="AH51" s="83" t="s">
        <v>52</v>
      </c>
      <c r="AI51" s="83">
        <v>5120205</v>
      </c>
      <c r="AJ51" s="83" t="s">
        <v>1069</v>
      </c>
      <c r="AK51" s="83">
        <v>1</v>
      </c>
    </row>
    <row r="52" spans="1:37" s="84" customFormat="1" ht="16.5" x14ac:dyDescent="0.15">
      <c r="A52" s="83">
        <v>592</v>
      </c>
      <c r="B52" s="83">
        <v>2</v>
      </c>
      <c r="C52" s="83"/>
      <c r="D52" s="83"/>
      <c r="E52" s="83"/>
      <c r="F52" s="83" t="s">
        <v>74</v>
      </c>
      <c r="G52" s="83"/>
      <c r="H52" s="83">
        <v>88</v>
      </c>
      <c r="I52" s="83">
        <v>61500056</v>
      </c>
      <c r="J52" s="83" t="s">
        <v>52</v>
      </c>
      <c r="K52" s="83">
        <v>5120205</v>
      </c>
      <c r="L52" s="83" t="s">
        <v>1073</v>
      </c>
      <c r="M52" s="83">
        <v>3</v>
      </c>
      <c r="N52" s="83" t="s">
        <v>52</v>
      </c>
      <c r="O52" s="83">
        <v>5150035</v>
      </c>
      <c r="P52" s="83" t="s">
        <v>1074</v>
      </c>
      <c r="Q52" s="83">
        <v>5</v>
      </c>
      <c r="R52" s="83" t="s">
        <v>52</v>
      </c>
      <c r="S52" s="83">
        <v>5120811</v>
      </c>
      <c r="T52" s="83" t="s">
        <v>626</v>
      </c>
      <c r="U52" s="83">
        <v>20</v>
      </c>
      <c r="V52" s="83" t="s">
        <v>52</v>
      </c>
      <c r="W52" s="83">
        <v>5100035</v>
      </c>
      <c r="X52" s="83" t="s">
        <v>629</v>
      </c>
      <c r="Y52" s="83">
        <v>10</v>
      </c>
      <c r="Z52" s="83" t="s">
        <v>52</v>
      </c>
      <c r="AA52" s="83">
        <v>5160013</v>
      </c>
      <c r="AB52" s="83" t="s">
        <v>1075</v>
      </c>
      <c r="AC52" s="83">
        <v>10</v>
      </c>
      <c r="AD52" s="83" t="s">
        <v>52</v>
      </c>
      <c r="AE52" s="83">
        <v>5120881</v>
      </c>
      <c r="AF52" s="83" t="s">
        <v>1076</v>
      </c>
      <c r="AG52" s="83">
        <v>1</v>
      </c>
      <c r="AH52" s="83" t="s">
        <v>52</v>
      </c>
      <c r="AI52" s="83">
        <v>5120811</v>
      </c>
      <c r="AJ52" s="83" t="s">
        <v>626</v>
      </c>
      <c r="AK52" s="83">
        <v>20</v>
      </c>
    </row>
    <row r="53" spans="1:37" s="84" customFormat="1" ht="16.5" x14ac:dyDescent="0.15">
      <c r="A53" s="83">
        <v>592</v>
      </c>
      <c r="B53" s="83">
        <v>3</v>
      </c>
      <c r="C53" s="83"/>
      <c r="D53" s="83"/>
      <c r="E53" s="83"/>
      <c r="F53" s="83" t="s">
        <v>74</v>
      </c>
      <c r="G53" s="83"/>
      <c r="H53" s="83">
        <v>188</v>
      </c>
      <c r="I53" s="83">
        <v>61500057</v>
      </c>
      <c r="J53" s="83" t="s">
        <v>52</v>
      </c>
      <c r="K53" s="83">
        <v>5120887</v>
      </c>
      <c r="L53" s="83" t="s">
        <v>1077</v>
      </c>
      <c r="M53" s="83">
        <v>2</v>
      </c>
      <c r="N53" s="83" t="s">
        <v>52</v>
      </c>
      <c r="O53" s="83">
        <v>5120881</v>
      </c>
      <c r="P53" s="83" t="s">
        <v>1076</v>
      </c>
      <c r="Q53" s="83">
        <v>1</v>
      </c>
      <c r="R53" s="83" t="s">
        <v>52</v>
      </c>
      <c r="S53" s="83">
        <v>5120205</v>
      </c>
      <c r="T53" s="83" t="s">
        <v>622</v>
      </c>
      <c r="U53" s="83">
        <v>10</v>
      </c>
      <c r="V53" s="83" t="s">
        <v>52</v>
      </c>
      <c r="W53" s="83">
        <v>5120886</v>
      </c>
      <c r="X53" s="83" t="s">
        <v>1078</v>
      </c>
      <c r="Y53" s="83">
        <v>50</v>
      </c>
      <c r="Z53" s="83" t="s">
        <v>52</v>
      </c>
      <c r="AA53" s="83">
        <v>5120885</v>
      </c>
      <c r="AB53" s="83" t="s">
        <v>1079</v>
      </c>
      <c r="AC53" s="83">
        <v>3</v>
      </c>
      <c r="AD53" s="83" t="s">
        <v>52</v>
      </c>
      <c r="AE53" s="83">
        <v>5100014</v>
      </c>
      <c r="AF53" s="83" t="s">
        <v>1080</v>
      </c>
      <c r="AG53" s="83">
        <v>3</v>
      </c>
      <c r="AH53" s="83" t="s">
        <v>52</v>
      </c>
      <c r="AI53" s="83">
        <v>5120885</v>
      </c>
      <c r="AJ53" s="83" t="s">
        <v>1079</v>
      </c>
      <c r="AK53" s="83">
        <v>3</v>
      </c>
    </row>
    <row r="54" spans="1:37" s="84" customFormat="1" ht="16.5" x14ac:dyDescent="0.15">
      <c r="A54" s="83">
        <v>592</v>
      </c>
      <c r="B54" s="83">
        <v>4</v>
      </c>
      <c r="C54" s="83"/>
      <c r="D54" s="83"/>
      <c r="E54" s="83"/>
      <c r="F54" s="83" t="s">
        <v>74</v>
      </c>
      <c r="G54" s="83"/>
      <c r="H54" s="83">
        <v>388</v>
      </c>
      <c r="I54" s="83">
        <v>61500058</v>
      </c>
      <c r="J54" s="83" t="s">
        <v>174</v>
      </c>
      <c r="K54" s="83">
        <v>7100031</v>
      </c>
      <c r="L54" s="83" t="s">
        <v>148</v>
      </c>
      <c r="M54" s="83">
        <v>1</v>
      </c>
      <c r="N54" s="83" t="s">
        <v>174</v>
      </c>
      <c r="O54" s="83">
        <v>7100032</v>
      </c>
      <c r="P54" s="83" t="s">
        <v>158</v>
      </c>
      <c r="Q54" s="83">
        <v>1</v>
      </c>
      <c r="R54" s="83" t="s">
        <v>174</v>
      </c>
      <c r="S54" s="83">
        <v>7100033</v>
      </c>
      <c r="T54" s="83" t="s">
        <v>168</v>
      </c>
      <c r="U54" s="83">
        <v>1</v>
      </c>
      <c r="V54" s="83" t="s">
        <v>174</v>
      </c>
      <c r="W54" s="83">
        <v>7100034</v>
      </c>
      <c r="X54" s="83" t="s">
        <v>149</v>
      </c>
      <c r="Y54" s="83">
        <v>1</v>
      </c>
      <c r="Z54" s="83" t="s">
        <v>174</v>
      </c>
      <c r="AA54" s="83">
        <v>7100035</v>
      </c>
      <c r="AB54" s="83" t="s">
        <v>633</v>
      </c>
      <c r="AC54" s="83">
        <v>1</v>
      </c>
      <c r="AD54" s="83" t="s">
        <v>174</v>
      </c>
      <c r="AE54" s="83">
        <v>7100036</v>
      </c>
      <c r="AF54" s="83" t="s">
        <v>169</v>
      </c>
      <c r="AG54" s="83">
        <v>1</v>
      </c>
      <c r="AH54" s="83" t="s">
        <v>174</v>
      </c>
      <c r="AI54" s="83">
        <v>7100031</v>
      </c>
      <c r="AJ54" s="83" t="s">
        <v>148</v>
      </c>
      <c r="AK54" s="83">
        <v>1</v>
      </c>
    </row>
    <row r="55" spans="1:37" s="84" customFormat="1" ht="16.5" x14ac:dyDescent="0.15">
      <c r="A55" s="83">
        <v>592</v>
      </c>
      <c r="B55" s="83">
        <v>5</v>
      </c>
      <c r="C55" s="83"/>
      <c r="D55" s="83"/>
      <c r="E55" s="83"/>
      <c r="F55" s="83" t="s">
        <v>74</v>
      </c>
      <c r="G55" s="83"/>
      <c r="H55" s="83">
        <v>888</v>
      </c>
      <c r="I55" s="83">
        <v>61500059</v>
      </c>
      <c r="J55" s="83" t="s">
        <v>174</v>
      </c>
      <c r="K55" s="83">
        <v>7100037</v>
      </c>
      <c r="L55" s="83" t="s">
        <v>238</v>
      </c>
      <c r="M55" s="83">
        <v>1</v>
      </c>
      <c r="N55" s="83" t="s">
        <v>174</v>
      </c>
      <c r="O55" s="83">
        <v>7100038</v>
      </c>
      <c r="P55" s="83" t="s">
        <v>625</v>
      </c>
      <c r="Q55" s="83">
        <v>1</v>
      </c>
      <c r="R55" s="83" t="s">
        <v>174</v>
      </c>
      <c r="S55" s="83">
        <v>7100039</v>
      </c>
      <c r="T55" s="83" t="s">
        <v>628</v>
      </c>
      <c r="U55" s="83">
        <v>1</v>
      </c>
      <c r="V55" s="83" t="s">
        <v>174</v>
      </c>
      <c r="W55" s="83">
        <v>7100040</v>
      </c>
      <c r="X55" s="83" t="s">
        <v>630</v>
      </c>
      <c r="Y55" s="83">
        <v>1</v>
      </c>
      <c r="Z55" s="83" t="s">
        <v>174</v>
      </c>
      <c r="AA55" s="83">
        <v>7100041</v>
      </c>
      <c r="AB55" s="83" t="s">
        <v>634</v>
      </c>
      <c r="AC55" s="83">
        <v>1</v>
      </c>
      <c r="AD55" s="83" t="s">
        <v>174</v>
      </c>
      <c r="AE55" s="83">
        <v>7100042</v>
      </c>
      <c r="AF55" s="83" t="s">
        <v>635</v>
      </c>
      <c r="AG55" s="83">
        <v>1</v>
      </c>
      <c r="AH55" s="83" t="s">
        <v>174</v>
      </c>
      <c r="AI55" s="83">
        <v>7100037</v>
      </c>
      <c r="AJ55" s="83" t="s">
        <v>238</v>
      </c>
      <c r="AK55" s="83">
        <v>1</v>
      </c>
    </row>
    <row r="56" spans="1:37" s="84" customFormat="1" ht="16.5" x14ac:dyDescent="0.15">
      <c r="A56" s="83">
        <v>592</v>
      </c>
      <c r="B56" s="83">
        <v>6</v>
      </c>
      <c r="C56" s="83"/>
      <c r="D56" s="83"/>
      <c r="E56" s="83"/>
      <c r="F56" s="83" t="s">
        <v>74</v>
      </c>
      <c r="G56" s="83"/>
      <c r="H56" s="83">
        <v>1888</v>
      </c>
      <c r="I56" s="83">
        <v>61500060</v>
      </c>
      <c r="J56" s="83" t="s">
        <v>174</v>
      </c>
      <c r="K56" s="83">
        <v>7100049</v>
      </c>
      <c r="L56" s="83" t="s">
        <v>152</v>
      </c>
      <c r="M56" s="83">
        <v>1</v>
      </c>
      <c r="N56" s="83" t="s">
        <v>174</v>
      </c>
      <c r="O56" s="83">
        <v>7100050</v>
      </c>
      <c r="P56" s="83" t="s">
        <v>162</v>
      </c>
      <c r="Q56" s="83">
        <v>1</v>
      </c>
      <c r="R56" s="83" t="s">
        <v>174</v>
      </c>
      <c r="S56" s="83">
        <v>7100051</v>
      </c>
      <c r="T56" s="83" t="s">
        <v>172</v>
      </c>
      <c r="U56" s="83">
        <v>1</v>
      </c>
      <c r="V56" s="83" t="s">
        <v>174</v>
      </c>
      <c r="W56" s="83">
        <v>7100052</v>
      </c>
      <c r="X56" s="83" t="s">
        <v>631</v>
      </c>
      <c r="Y56" s="83">
        <v>1</v>
      </c>
      <c r="Z56" s="83" t="s">
        <v>174</v>
      </c>
      <c r="AA56" s="83">
        <v>7100053</v>
      </c>
      <c r="AB56" s="83" t="s">
        <v>163</v>
      </c>
      <c r="AC56" s="83">
        <v>1</v>
      </c>
      <c r="AD56" s="83" t="s">
        <v>174</v>
      </c>
      <c r="AE56" s="83">
        <v>7100054</v>
      </c>
      <c r="AF56" s="83" t="s">
        <v>173</v>
      </c>
      <c r="AG56" s="83">
        <v>1</v>
      </c>
      <c r="AH56" s="83" t="s">
        <v>174</v>
      </c>
      <c r="AI56" s="83">
        <v>7100049</v>
      </c>
      <c r="AJ56" s="83" t="s">
        <v>152</v>
      </c>
      <c r="AK56" s="83">
        <v>1</v>
      </c>
    </row>
    <row r="57" spans="1:37" s="84" customFormat="1" ht="16.5" x14ac:dyDescent="0.15">
      <c r="A57" s="6">
        <v>595</v>
      </c>
      <c r="B57" s="83">
        <v>1</v>
      </c>
      <c r="C57" s="83"/>
      <c r="D57" s="83"/>
      <c r="E57" s="83"/>
      <c r="F57" s="83" t="s">
        <v>74</v>
      </c>
      <c r="G57" s="83"/>
      <c r="H57" s="83">
        <v>68</v>
      </c>
      <c r="I57" s="83">
        <v>61500044</v>
      </c>
      <c r="J57" s="83" t="s">
        <v>74</v>
      </c>
      <c r="K57" s="83"/>
      <c r="L57" s="83"/>
      <c r="M57" s="83">
        <v>88</v>
      </c>
      <c r="N57" s="83" t="s">
        <v>74</v>
      </c>
      <c r="O57" s="83"/>
      <c r="P57" s="83"/>
      <c r="Q57" s="83">
        <v>208</v>
      </c>
      <c r="R57" s="83" t="s">
        <v>74</v>
      </c>
      <c r="S57" s="83"/>
      <c r="T57" s="83"/>
      <c r="U57" s="83">
        <v>168</v>
      </c>
      <c r="V57" s="83" t="s">
        <v>74</v>
      </c>
      <c r="W57" s="83"/>
      <c r="X57" s="83"/>
      <c r="Y57" s="83">
        <v>108</v>
      </c>
      <c r="Z57" s="83" t="s">
        <v>74</v>
      </c>
      <c r="AA57" s="83"/>
      <c r="AB57" s="83"/>
      <c r="AC57" s="83">
        <v>188</v>
      </c>
      <c r="AD57" s="83" t="s">
        <v>74</v>
      </c>
      <c r="AE57" s="83"/>
      <c r="AF57" s="83"/>
      <c r="AG57" s="83">
        <v>128</v>
      </c>
      <c r="AH57" s="83" t="s">
        <v>74</v>
      </c>
      <c r="AI57" s="83"/>
      <c r="AJ57" s="83"/>
      <c r="AK57" s="83">
        <f>MAX(J57:AG57)</f>
        <v>208</v>
      </c>
    </row>
    <row r="58" spans="1:37" s="84" customFormat="1" ht="16.5" x14ac:dyDescent="0.15">
      <c r="A58" s="6">
        <v>595</v>
      </c>
      <c r="B58" s="83">
        <v>2</v>
      </c>
      <c r="C58" s="83"/>
      <c r="D58" s="83"/>
      <c r="E58" s="83"/>
      <c r="F58" s="83" t="s">
        <v>74</v>
      </c>
      <c r="G58" s="83"/>
      <c r="H58" s="83">
        <v>288</v>
      </c>
      <c r="I58" s="83">
        <v>61500045</v>
      </c>
      <c r="J58" s="83" t="s">
        <v>74</v>
      </c>
      <c r="K58" s="83"/>
      <c r="L58" s="83"/>
      <c r="M58" s="83">
        <v>328</v>
      </c>
      <c r="N58" s="83" t="s">
        <v>74</v>
      </c>
      <c r="O58" s="83"/>
      <c r="P58" s="83"/>
      <c r="Q58" s="83">
        <v>588</v>
      </c>
      <c r="R58" s="83" t="s">
        <v>74</v>
      </c>
      <c r="S58" s="83"/>
      <c r="T58" s="83"/>
      <c r="U58" s="83">
        <v>488</v>
      </c>
      <c r="V58" s="83" t="s">
        <v>74</v>
      </c>
      <c r="W58" s="83"/>
      <c r="X58" s="83"/>
      <c r="Y58" s="83">
        <v>368</v>
      </c>
      <c r="Z58" s="83" t="s">
        <v>74</v>
      </c>
      <c r="AA58" s="83"/>
      <c r="AB58" s="83"/>
      <c r="AC58" s="83">
        <v>528</v>
      </c>
      <c r="AD58" s="83" t="s">
        <v>74</v>
      </c>
      <c r="AE58" s="83"/>
      <c r="AF58" s="83"/>
      <c r="AG58" s="83">
        <v>428</v>
      </c>
      <c r="AH58" s="83" t="s">
        <v>74</v>
      </c>
      <c r="AI58" s="83"/>
      <c r="AJ58" s="83"/>
      <c r="AK58" s="83">
        <f t="shared" ref="AK58:AK62" si="3">MAX(J58:AG58)</f>
        <v>588</v>
      </c>
    </row>
    <row r="59" spans="1:37" s="84" customFormat="1" ht="16.5" x14ac:dyDescent="0.15">
      <c r="A59" s="6">
        <v>595</v>
      </c>
      <c r="B59" s="83">
        <v>3</v>
      </c>
      <c r="C59" s="83"/>
      <c r="D59" s="83"/>
      <c r="E59" s="83"/>
      <c r="F59" s="83" t="s">
        <v>74</v>
      </c>
      <c r="G59" s="83"/>
      <c r="H59" s="83">
        <v>888</v>
      </c>
      <c r="I59" s="83">
        <v>61500046</v>
      </c>
      <c r="J59" s="83" t="s">
        <v>74</v>
      </c>
      <c r="K59" s="83"/>
      <c r="L59" s="83"/>
      <c r="M59" s="83">
        <v>988</v>
      </c>
      <c r="N59" s="83" t="s">
        <v>74</v>
      </c>
      <c r="O59" s="83"/>
      <c r="P59" s="83"/>
      <c r="Q59" s="83">
        <v>1688</v>
      </c>
      <c r="R59" s="83" t="s">
        <v>74</v>
      </c>
      <c r="S59" s="83"/>
      <c r="T59" s="83"/>
      <c r="U59" s="83">
        <v>1288</v>
      </c>
      <c r="V59" s="83" t="s">
        <v>74</v>
      </c>
      <c r="W59" s="83"/>
      <c r="X59" s="83"/>
      <c r="Y59" s="83">
        <v>1088</v>
      </c>
      <c r="Z59" s="83" t="s">
        <v>74</v>
      </c>
      <c r="AA59" s="83"/>
      <c r="AB59" s="83"/>
      <c r="AC59" s="83">
        <v>1388</v>
      </c>
      <c r="AD59" s="83" t="s">
        <v>74</v>
      </c>
      <c r="AE59" s="83"/>
      <c r="AF59" s="83"/>
      <c r="AG59" s="83">
        <v>1188</v>
      </c>
      <c r="AH59" s="83" t="s">
        <v>74</v>
      </c>
      <c r="AI59" s="83"/>
      <c r="AJ59" s="83"/>
      <c r="AK59" s="83">
        <f t="shared" si="3"/>
        <v>1688</v>
      </c>
    </row>
    <row r="60" spans="1:37" s="84" customFormat="1" ht="16.5" x14ac:dyDescent="0.15">
      <c r="A60" s="6">
        <v>595</v>
      </c>
      <c r="B60" s="83">
        <v>4</v>
      </c>
      <c r="C60" s="83"/>
      <c r="D60" s="83"/>
      <c r="E60" s="83"/>
      <c r="F60" s="83" t="s">
        <v>74</v>
      </c>
      <c r="G60" s="83"/>
      <c r="H60" s="83">
        <v>2888</v>
      </c>
      <c r="I60" s="83">
        <v>61500047</v>
      </c>
      <c r="J60" s="83" t="s">
        <v>74</v>
      </c>
      <c r="K60" s="83"/>
      <c r="L60" s="83"/>
      <c r="M60" s="83">
        <v>3088</v>
      </c>
      <c r="N60" s="83" t="s">
        <v>74</v>
      </c>
      <c r="O60" s="83"/>
      <c r="P60" s="83"/>
      <c r="Q60" s="83">
        <v>4888</v>
      </c>
      <c r="R60" s="83" t="s">
        <v>74</v>
      </c>
      <c r="S60" s="83"/>
      <c r="T60" s="83"/>
      <c r="U60" s="83">
        <v>3888</v>
      </c>
      <c r="V60" s="83" t="s">
        <v>74</v>
      </c>
      <c r="W60" s="83"/>
      <c r="X60" s="83"/>
      <c r="Y60" s="83">
        <v>3288</v>
      </c>
      <c r="Z60" s="83" t="s">
        <v>74</v>
      </c>
      <c r="AA60" s="83"/>
      <c r="AB60" s="83"/>
      <c r="AC60" s="83">
        <v>4088</v>
      </c>
      <c r="AD60" s="83" t="s">
        <v>74</v>
      </c>
      <c r="AE60" s="83"/>
      <c r="AF60" s="83"/>
      <c r="AG60" s="83">
        <v>3588</v>
      </c>
      <c r="AH60" s="83" t="s">
        <v>74</v>
      </c>
      <c r="AI60" s="83"/>
      <c r="AJ60" s="83"/>
      <c r="AK60" s="83">
        <f t="shared" si="3"/>
        <v>4888</v>
      </c>
    </row>
    <row r="61" spans="1:37" s="84" customFormat="1" ht="16.5" x14ac:dyDescent="0.15">
      <c r="A61" s="6">
        <v>595</v>
      </c>
      <c r="B61" s="83">
        <v>5</v>
      </c>
      <c r="C61" s="83"/>
      <c r="D61" s="83"/>
      <c r="E61" s="83"/>
      <c r="F61" s="83" t="s">
        <v>74</v>
      </c>
      <c r="G61" s="83"/>
      <c r="H61" s="83">
        <v>8888</v>
      </c>
      <c r="I61" s="83">
        <v>61500048</v>
      </c>
      <c r="J61" s="83" t="s">
        <v>74</v>
      </c>
      <c r="K61" s="83"/>
      <c r="L61" s="83"/>
      <c r="M61" s="83">
        <v>9288</v>
      </c>
      <c r="N61" s="83" t="s">
        <v>74</v>
      </c>
      <c r="O61" s="83"/>
      <c r="P61" s="83"/>
      <c r="Q61" s="83">
        <v>14888</v>
      </c>
      <c r="R61" s="83" t="s">
        <v>74</v>
      </c>
      <c r="S61" s="83"/>
      <c r="T61" s="83"/>
      <c r="U61" s="83">
        <v>11288</v>
      </c>
      <c r="V61" s="83" t="s">
        <v>74</v>
      </c>
      <c r="W61" s="83"/>
      <c r="X61" s="83"/>
      <c r="Y61" s="83">
        <v>9888</v>
      </c>
      <c r="Z61" s="83" t="s">
        <v>74</v>
      </c>
      <c r="AA61" s="83"/>
      <c r="AB61" s="83"/>
      <c r="AC61" s="83">
        <v>12888</v>
      </c>
      <c r="AD61" s="83" t="s">
        <v>74</v>
      </c>
      <c r="AE61" s="83"/>
      <c r="AF61" s="83"/>
      <c r="AG61" s="83">
        <v>10288</v>
      </c>
      <c r="AH61" s="83" t="s">
        <v>74</v>
      </c>
      <c r="AI61" s="83"/>
      <c r="AJ61" s="83"/>
      <c r="AK61" s="83">
        <f t="shared" si="3"/>
        <v>14888</v>
      </c>
    </row>
    <row r="62" spans="1:37" s="84" customFormat="1" ht="16.5" x14ac:dyDescent="0.15">
      <c r="A62" s="6">
        <v>595</v>
      </c>
      <c r="B62" s="83">
        <v>6</v>
      </c>
      <c r="C62" s="83"/>
      <c r="D62" s="83"/>
      <c r="E62" s="83"/>
      <c r="F62" s="83" t="s">
        <v>74</v>
      </c>
      <c r="G62" s="83"/>
      <c r="H62" s="83">
        <v>18888</v>
      </c>
      <c r="I62" s="83">
        <v>61500049</v>
      </c>
      <c r="J62" s="83" t="s">
        <v>74</v>
      </c>
      <c r="K62" s="83"/>
      <c r="L62" s="83"/>
      <c r="M62" s="83">
        <v>19688</v>
      </c>
      <c r="N62" s="83" t="s">
        <v>74</v>
      </c>
      <c r="O62" s="83"/>
      <c r="P62" s="83"/>
      <c r="Q62" s="83">
        <v>28888</v>
      </c>
      <c r="R62" s="83" t="s">
        <v>74</v>
      </c>
      <c r="S62" s="83"/>
      <c r="T62" s="83"/>
      <c r="U62" s="83">
        <v>22588</v>
      </c>
      <c r="V62" s="83" t="s">
        <v>74</v>
      </c>
      <c r="W62" s="83"/>
      <c r="X62" s="83"/>
      <c r="Y62" s="83">
        <v>20688</v>
      </c>
      <c r="Z62" s="83" t="s">
        <v>74</v>
      </c>
      <c r="AA62" s="83"/>
      <c r="AB62" s="83"/>
      <c r="AC62" s="83">
        <v>25888</v>
      </c>
      <c r="AD62" s="83" t="s">
        <v>74</v>
      </c>
      <c r="AE62" s="83"/>
      <c r="AF62" s="83"/>
      <c r="AG62" s="83">
        <v>21688</v>
      </c>
      <c r="AH62" s="83" t="s">
        <v>74</v>
      </c>
      <c r="AI62" s="83"/>
      <c r="AJ62" s="83"/>
      <c r="AK62" s="83">
        <f t="shared" si="3"/>
        <v>28888</v>
      </c>
    </row>
    <row r="63" spans="1:37" s="84" customFormat="1" ht="16.5" x14ac:dyDescent="0.15">
      <c r="A63" s="83">
        <v>597</v>
      </c>
      <c r="B63" s="83">
        <v>1</v>
      </c>
      <c r="C63" s="83"/>
      <c r="D63" s="83"/>
      <c r="E63" s="83"/>
      <c r="F63" s="83" t="s">
        <v>74</v>
      </c>
      <c r="G63" s="83"/>
      <c r="H63" s="83">
        <v>28</v>
      </c>
      <c r="I63" s="83">
        <v>61500055</v>
      </c>
      <c r="J63" s="83" t="s">
        <v>52</v>
      </c>
      <c r="K63" s="83">
        <v>5120204</v>
      </c>
      <c r="L63" s="83" t="s">
        <v>722</v>
      </c>
      <c r="M63" s="83">
        <v>1</v>
      </c>
      <c r="N63" s="83" t="s">
        <v>52</v>
      </c>
      <c r="O63" s="83">
        <v>5120205</v>
      </c>
      <c r="P63" s="83" t="s">
        <v>1069</v>
      </c>
      <c r="Q63" s="83">
        <v>1</v>
      </c>
      <c r="R63" s="83" t="s">
        <v>52</v>
      </c>
      <c r="S63" s="83">
        <v>5120031</v>
      </c>
      <c r="T63" s="83" t="s">
        <v>605</v>
      </c>
      <c r="U63" s="83">
        <v>10</v>
      </c>
      <c r="V63" s="83" t="s">
        <v>52</v>
      </c>
      <c r="W63" s="83">
        <v>5100033</v>
      </c>
      <c r="X63" s="83" t="s">
        <v>1070</v>
      </c>
      <c r="Y63" s="83">
        <v>2</v>
      </c>
      <c r="Z63" s="83" t="s">
        <v>52</v>
      </c>
      <c r="AA63" s="83">
        <v>5120886</v>
      </c>
      <c r="AB63" s="83" t="s">
        <v>1071</v>
      </c>
      <c r="AC63" s="83">
        <v>5</v>
      </c>
      <c r="AD63" s="83" t="s">
        <v>52</v>
      </c>
      <c r="AE63" s="83">
        <v>5160014</v>
      </c>
      <c r="AF63" s="83" t="s">
        <v>1072</v>
      </c>
      <c r="AG63" s="83">
        <v>10</v>
      </c>
      <c r="AH63" s="83" t="s">
        <v>52</v>
      </c>
      <c r="AI63" s="83">
        <v>5120205</v>
      </c>
      <c r="AJ63" s="83" t="s">
        <v>1069</v>
      </c>
      <c r="AK63" s="83">
        <v>1</v>
      </c>
    </row>
    <row r="64" spans="1:37" s="84" customFormat="1" ht="16.5" x14ac:dyDescent="0.15">
      <c r="A64" s="83">
        <v>597</v>
      </c>
      <c r="B64" s="83">
        <v>2</v>
      </c>
      <c r="C64" s="83"/>
      <c r="D64" s="83"/>
      <c r="E64" s="83"/>
      <c r="F64" s="83" t="s">
        <v>74</v>
      </c>
      <c r="G64" s="83"/>
      <c r="H64" s="83">
        <v>88</v>
      </c>
      <c r="I64" s="83">
        <v>61500056</v>
      </c>
      <c r="J64" s="83" t="s">
        <v>52</v>
      </c>
      <c r="K64" s="83">
        <v>5120205</v>
      </c>
      <c r="L64" s="83" t="s">
        <v>1073</v>
      </c>
      <c r="M64" s="83">
        <v>3</v>
      </c>
      <c r="N64" s="83" t="s">
        <v>52</v>
      </c>
      <c r="O64" s="83">
        <v>5150035</v>
      </c>
      <c r="P64" s="83" t="s">
        <v>1074</v>
      </c>
      <c r="Q64" s="83">
        <v>5</v>
      </c>
      <c r="R64" s="83" t="s">
        <v>52</v>
      </c>
      <c r="S64" s="83">
        <v>5120811</v>
      </c>
      <c r="T64" s="83" t="s">
        <v>626</v>
      </c>
      <c r="U64" s="83">
        <v>20</v>
      </c>
      <c r="V64" s="83" t="s">
        <v>52</v>
      </c>
      <c r="W64" s="83">
        <v>5100035</v>
      </c>
      <c r="X64" s="83" t="s">
        <v>629</v>
      </c>
      <c r="Y64" s="83">
        <v>10</v>
      </c>
      <c r="Z64" s="83" t="s">
        <v>52</v>
      </c>
      <c r="AA64" s="83">
        <v>5160013</v>
      </c>
      <c r="AB64" s="83" t="s">
        <v>1075</v>
      </c>
      <c r="AC64" s="83">
        <v>10</v>
      </c>
      <c r="AD64" s="83" t="s">
        <v>52</v>
      </c>
      <c r="AE64" s="83">
        <v>5120881</v>
      </c>
      <c r="AF64" s="83" t="s">
        <v>1076</v>
      </c>
      <c r="AG64" s="83">
        <v>1</v>
      </c>
      <c r="AH64" s="83" t="s">
        <v>52</v>
      </c>
      <c r="AI64" s="83">
        <v>5120811</v>
      </c>
      <c r="AJ64" s="83" t="s">
        <v>626</v>
      </c>
      <c r="AK64" s="83">
        <v>20</v>
      </c>
    </row>
    <row r="65" spans="1:37" s="84" customFormat="1" ht="16.5" x14ac:dyDescent="0.15">
      <c r="A65" s="83">
        <v>597</v>
      </c>
      <c r="B65" s="83">
        <v>3</v>
      </c>
      <c r="C65" s="83"/>
      <c r="D65" s="83"/>
      <c r="E65" s="83"/>
      <c r="F65" s="83" t="s">
        <v>74</v>
      </c>
      <c r="G65" s="83"/>
      <c r="H65" s="83">
        <v>188</v>
      </c>
      <c r="I65" s="83">
        <v>61500057</v>
      </c>
      <c r="J65" s="83" t="s">
        <v>52</v>
      </c>
      <c r="K65" s="83">
        <v>5120887</v>
      </c>
      <c r="L65" s="83" t="s">
        <v>1077</v>
      </c>
      <c r="M65" s="83">
        <v>2</v>
      </c>
      <c r="N65" s="83" t="s">
        <v>52</v>
      </c>
      <c r="O65" s="83">
        <v>5120881</v>
      </c>
      <c r="P65" s="83" t="s">
        <v>1076</v>
      </c>
      <c r="Q65" s="83">
        <v>1</v>
      </c>
      <c r="R65" s="83" t="s">
        <v>52</v>
      </c>
      <c r="S65" s="83">
        <v>5120205</v>
      </c>
      <c r="T65" s="83" t="s">
        <v>622</v>
      </c>
      <c r="U65" s="83">
        <v>10</v>
      </c>
      <c r="V65" s="83" t="s">
        <v>52</v>
      </c>
      <c r="W65" s="83">
        <v>5120886</v>
      </c>
      <c r="X65" s="83" t="s">
        <v>1078</v>
      </c>
      <c r="Y65" s="83">
        <v>50</v>
      </c>
      <c r="Z65" s="83" t="s">
        <v>52</v>
      </c>
      <c r="AA65" s="83">
        <v>5120885</v>
      </c>
      <c r="AB65" s="83" t="s">
        <v>1079</v>
      </c>
      <c r="AC65" s="83">
        <v>3</v>
      </c>
      <c r="AD65" s="83" t="s">
        <v>52</v>
      </c>
      <c r="AE65" s="83">
        <v>5100014</v>
      </c>
      <c r="AF65" s="83" t="s">
        <v>1080</v>
      </c>
      <c r="AG65" s="83">
        <v>3</v>
      </c>
      <c r="AH65" s="83" t="s">
        <v>52</v>
      </c>
      <c r="AI65" s="83">
        <v>5120885</v>
      </c>
      <c r="AJ65" s="83" t="s">
        <v>1079</v>
      </c>
      <c r="AK65" s="83">
        <v>3</v>
      </c>
    </row>
    <row r="66" spans="1:37" s="84" customFormat="1" ht="16.5" x14ac:dyDescent="0.15">
      <c r="A66" s="83">
        <v>597</v>
      </c>
      <c r="B66" s="83">
        <v>4</v>
      </c>
      <c r="C66" s="83"/>
      <c r="D66" s="83"/>
      <c r="E66" s="83"/>
      <c r="F66" s="83" t="s">
        <v>74</v>
      </c>
      <c r="G66" s="83"/>
      <c r="H66" s="83">
        <v>388</v>
      </c>
      <c r="I66" s="83">
        <v>61500058</v>
      </c>
      <c r="J66" s="83" t="s">
        <v>174</v>
      </c>
      <c r="K66" s="83">
        <v>7100031</v>
      </c>
      <c r="L66" s="83" t="s">
        <v>148</v>
      </c>
      <c r="M66" s="83">
        <v>1</v>
      </c>
      <c r="N66" s="83" t="s">
        <v>174</v>
      </c>
      <c r="O66" s="83">
        <v>7100032</v>
      </c>
      <c r="P66" s="83" t="s">
        <v>158</v>
      </c>
      <c r="Q66" s="83">
        <v>1</v>
      </c>
      <c r="R66" s="83" t="s">
        <v>174</v>
      </c>
      <c r="S66" s="83">
        <v>7100033</v>
      </c>
      <c r="T66" s="83" t="s">
        <v>168</v>
      </c>
      <c r="U66" s="83">
        <v>1</v>
      </c>
      <c r="V66" s="83" t="s">
        <v>174</v>
      </c>
      <c r="W66" s="83">
        <v>7100034</v>
      </c>
      <c r="X66" s="83" t="s">
        <v>149</v>
      </c>
      <c r="Y66" s="83">
        <v>1</v>
      </c>
      <c r="Z66" s="83" t="s">
        <v>174</v>
      </c>
      <c r="AA66" s="83">
        <v>7100035</v>
      </c>
      <c r="AB66" s="83" t="s">
        <v>633</v>
      </c>
      <c r="AC66" s="83">
        <v>1</v>
      </c>
      <c r="AD66" s="83" t="s">
        <v>174</v>
      </c>
      <c r="AE66" s="83">
        <v>7100036</v>
      </c>
      <c r="AF66" s="83" t="s">
        <v>169</v>
      </c>
      <c r="AG66" s="83">
        <v>1</v>
      </c>
      <c r="AH66" s="83" t="s">
        <v>174</v>
      </c>
      <c r="AI66" s="83">
        <v>7100031</v>
      </c>
      <c r="AJ66" s="83" t="s">
        <v>148</v>
      </c>
      <c r="AK66" s="83">
        <v>1</v>
      </c>
    </row>
    <row r="67" spans="1:37" s="84" customFormat="1" ht="16.5" x14ac:dyDescent="0.15">
      <c r="A67" s="83">
        <v>597</v>
      </c>
      <c r="B67" s="83">
        <v>5</v>
      </c>
      <c r="C67" s="83"/>
      <c r="D67" s="83"/>
      <c r="E67" s="83"/>
      <c r="F67" s="83" t="s">
        <v>74</v>
      </c>
      <c r="G67" s="83"/>
      <c r="H67" s="83">
        <v>888</v>
      </c>
      <c r="I67" s="83">
        <v>61500059</v>
      </c>
      <c r="J67" s="83" t="s">
        <v>174</v>
      </c>
      <c r="K67" s="83">
        <v>7100037</v>
      </c>
      <c r="L67" s="83" t="s">
        <v>238</v>
      </c>
      <c r="M67" s="83">
        <v>1</v>
      </c>
      <c r="N67" s="83" t="s">
        <v>174</v>
      </c>
      <c r="O67" s="83">
        <v>7100038</v>
      </c>
      <c r="P67" s="83" t="s">
        <v>625</v>
      </c>
      <c r="Q67" s="83">
        <v>1</v>
      </c>
      <c r="R67" s="83" t="s">
        <v>174</v>
      </c>
      <c r="S67" s="83">
        <v>7100039</v>
      </c>
      <c r="T67" s="83" t="s">
        <v>628</v>
      </c>
      <c r="U67" s="83">
        <v>1</v>
      </c>
      <c r="V67" s="83" t="s">
        <v>174</v>
      </c>
      <c r="W67" s="83">
        <v>7100040</v>
      </c>
      <c r="X67" s="83" t="s">
        <v>630</v>
      </c>
      <c r="Y67" s="83">
        <v>1</v>
      </c>
      <c r="Z67" s="83" t="s">
        <v>174</v>
      </c>
      <c r="AA67" s="83">
        <v>7100041</v>
      </c>
      <c r="AB67" s="83" t="s">
        <v>634</v>
      </c>
      <c r="AC67" s="83">
        <v>1</v>
      </c>
      <c r="AD67" s="83" t="s">
        <v>174</v>
      </c>
      <c r="AE67" s="83">
        <v>7100042</v>
      </c>
      <c r="AF67" s="83" t="s">
        <v>635</v>
      </c>
      <c r="AG67" s="83">
        <v>1</v>
      </c>
      <c r="AH67" s="83" t="s">
        <v>174</v>
      </c>
      <c r="AI67" s="83">
        <v>7100037</v>
      </c>
      <c r="AJ67" s="83" t="s">
        <v>238</v>
      </c>
      <c r="AK67" s="83">
        <v>1</v>
      </c>
    </row>
    <row r="68" spans="1:37" s="84" customFormat="1" ht="16.5" x14ac:dyDescent="0.15">
      <c r="A68" s="83">
        <v>597</v>
      </c>
      <c r="B68" s="83">
        <v>6</v>
      </c>
      <c r="C68" s="83"/>
      <c r="D68" s="83"/>
      <c r="E68" s="83"/>
      <c r="F68" s="83" t="s">
        <v>74</v>
      </c>
      <c r="G68" s="83"/>
      <c r="H68" s="83">
        <v>1888</v>
      </c>
      <c r="I68" s="83">
        <v>61500060</v>
      </c>
      <c r="J68" s="83" t="s">
        <v>174</v>
      </c>
      <c r="K68" s="83">
        <v>7100049</v>
      </c>
      <c r="L68" s="83" t="s">
        <v>152</v>
      </c>
      <c r="M68" s="83">
        <v>1</v>
      </c>
      <c r="N68" s="83" t="s">
        <v>174</v>
      </c>
      <c r="O68" s="83">
        <v>7100050</v>
      </c>
      <c r="P68" s="83" t="s">
        <v>162</v>
      </c>
      <c r="Q68" s="83">
        <v>1</v>
      </c>
      <c r="R68" s="83" t="s">
        <v>174</v>
      </c>
      <c r="S68" s="83">
        <v>7100051</v>
      </c>
      <c r="T68" s="83" t="s">
        <v>172</v>
      </c>
      <c r="U68" s="83">
        <v>1</v>
      </c>
      <c r="V68" s="83" t="s">
        <v>174</v>
      </c>
      <c r="W68" s="83">
        <v>7100052</v>
      </c>
      <c r="X68" s="83" t="s">
        <v>631</v>
      </c>
      <c r="Y68" s="83">
        <v>1</v>
      </c>
      <c r="Z68" s="83" t="s">
        <v>174</v>
      </c>
      <c r="AA68" s="83">
        <v>7100053</v>
      </c>
      <c r="AB68" s="83" t="s">
        <v>163</v>
      </c>
      <c r="AC68" s="83">
        <v>1</v>
      </c>
      <c r="AD68" s="83" t="s">
        <v>174</v>
      </c>
      <c r="AE68" s="83">
        <v>7100054</v>
      </c>
      <c r="AF68" s="83" t="s">
        <v>173</v>
      </c>
      <c r="AG68" s="83">
        <v>1</v>
      </c>
      <c r="AH68" s="83" t="s">
        <v>174</v>
      </c>
      <c r="AI68" s="83">
        <v>7100049</v>
      </c>
      <c r="AJ68" s="83" t="s">
        <v>152</v>
      </c>
      <c r="AK68" s="83">
        <v>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21" sqref="M21"/>
    </sheetView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活动</vt:lpstr>
      <vt:lpstr>竞赛排行榜子活动</vt:lpstr>
      <vt:lpstr>条件子活动</vt:lpstr>
      <vt:lpstr>进阶条件子活动</vt:lpstr>
      <vt:lpstr>限购子活动</vt:lpstr>
      <vt:lpstr>搜集子活动</vt:lpstr>
      <vt:lpstr>宝箱活动</vt:lpstr>
      <vt:lpstr>过期活动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weihaizhou</dc:creator>
  <cp:lastModifiedBy>brianhong</cp:lastModifiedBy>
  <dcterms:created xsi:type="dcterms:W3CDTF">2015-12-19T07:57:16Z</dcterms:created>
  <dcterms:modified xsi:type="dcterms:W3CDTF">2016-11-09T08:27:44Z</dcterms:modified>
</cp:coreProperties>
</file>