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城堡名字" sheetId="7" r:id="rId1"/>
    <sheet name="城堡" sheetId="1" r:id="rId2"/>
    <sheet name="时间配置" sheetId="2" r:id="rId3"/>
    <sheet name="城战" sheetId="4" r:id="rId4"/>
    <sheet name="连杀" sheetId="6" r:id="rId5"/>
    <sheet name="城防" sheetId="3" r:id="rId6"/>
    <sheet name="城防配置" sheetId="5" r:id="rId7"/>
  </sheets>
  <calcPr calcId="152511" concurrentCalc="0"/>
</workbook>
</file>

<file path=xl/calcChain.xml><?xml version="1.0" encoding="utf-8"?>
<calcChain xmlns="http://schemas.openxmlformats.org/spreadsheetml/2006/main">
  <c r="C42" i="6" l="1"/>
  <c r="C43" i="6"/>
  <c r="C44" i="6"/>
  <c r="C48" i="6"/>
  <c r="C52" i="6"/>
  <c r="C45" i="6"/>
  <c r="C49" i="6"/>
  <c r="C46" i="6"/>
  <c r="C47" i="6"/>
  <c r="C50" i="6"/>
  <c r="C51" i="6"/>
  <c r="C41" i="6"/>
  <c r="C40" i="6"/>
  <c r="C26" i="6"/>
  <c r="C27" i="6"/>
  <c r="C28" i="6"/>
  <c r="C31" i="6"/>
  <c r="C34" i="6"/>
  <c r="C37" i="6"/>
  <c r="C29" i="6"/>
  <c r="C32" i="6"/>
  <c r="C35" i="6"/>
  <c r="C38" i="6"/>
  <c r="C30" i="6"/>
  <c r="C33" i="6"/>
  <c r="C36" i="6"/>
  <c r="C39" i="6"/>
  <c r="C25" i="6"/>
  <c r="C24" i="6"/>
  <c r="C5" i="6"/>
  <c r="C6" i="6"/>
  <c r="C7" i="6"/>
  <c r="C8" i="6"/>
  <c r="C9" i="6"/>
  <c r="C10" i="6"/>
  <c r="C11" i="6"/>
  <c r="C12" i="6"/>
  <c r="C4" i="6"/>
  <c r="C14" i="6"/>
  <c r="C16" i="6"/>
  <c r="C18" i="6"/>
  <c r="C20" i="6"/>
  <c r="C2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V18" i="1"/>
  <c r="Z18" i="1"/>
  <c r="R18" i="1"/>
  <c r="V17" i="1"/>
  <c r="Z17" i="1"/>
  <c r="R17" i="1"/>
  <c r="V16" i="1"/>
  <c r="Z16" i="1"/>
  <c r="R16" i="1"/>
  <c r="V15" i="1"/>
  <c r="Z15" i="1"/>
  <c r="R15" i="1"/>
  <c r="V14" i="1"/>
  <c r="Z14" i="1"/>
  <c r="R14" i="1"/>
  <c r="V13" i="1"/>
  <c r="Z13" i="1"/>
  <c r="R13" i="1"/>
  <c r="V12" i="1"/>
  <c r="Z12" i="1"/>
  <c r="R12" i="1"/>
  <c r="V11" i="1"/>
  <c r="Z11" i="1"/>
  <c r="R11" i="1"/>
  <c r="V10" i="1"/>
  <c r="Z10" i="1"/>
  <c r="R10" i="1"/>
  <c r="V9" i="1"/>
  <c r="Z9" i="1"/>
  <c r="R9" i="1"/>
  <c r="V8" i="1"/>
  <c r="Z8" i="1"/>
  <c r="R8" i="1"/>
  <c r="V7" i="1"/>
  <c r="Z7" i="1"/>
  <c r="R7" i="1"/>
  <c r="V6" i="1"/>
  <c r="Z6" i="1"/>
  <c r="R6" i="1"/>
  <c r="V5" i="1"/>
  <c r="Z5" i="1"/>
  <c r="R5" i="1"/>
  <c r="V4" i="1"/>
  <c r="Z4" i="1"/>
  <c r="R4" i="1"/>
  <c r="V3" i="1"/>
  <c r="Z3" i="1"/>
  <c r="R3" i="1"/>
  <c r="C3" i="6"/>
  <c r="C13" i="6"/>
  <c r="C15" i="6"/>
  <c r="C17" i="6"/>
  <c r="C19" i="6"/>
  <c r="C21" i="6"/>
  <c r="C23" i="6"/>
  <c r="C3" i="4"/>
</calcChain>
</file>

<file path=xl/sharedStrings.xml><?xml version="1.0" encoding="utf-8"?>
<sst xmlns="http://schemas.openxmlformats.org/spreadsheetml/2006/main" count="398" uniqueCount="207">
  <si>
    <t>nature</t>
    <phoneticPr fontId="1" type="noConversion"/>
  </si>
  <si>
    <t>城堡id</t>
    <phoneticPr fontId="1" type="noConversion"/>
  </si>
  <si>
    <t>城堡品质</t>
    <phoneticPr fontId="1" type="noConversion"/>
  </si>
  <si>
    <t>castle_id</t>
    <phoneticPr fontId="1" type="noConversion"/>
  </si>
  <si>
    <t>公会战1报名开始时间</t>
    <phoneticPr fontId="1" type="noConversion"/>
  </si>
  <si>
    <t>公会战2报名结束时间</t>
    <phoneticPr fontId="1" type="noConversion"/>
  </si>
  <si>
    <t>公会战2报名开始时间</t>
    <phoneticPr fontId="1" type="noConversion"/>
  </si>
  <si>
    <t>1,00:00:00</t>
    <phoneticPr fontId="1" type="noConversion"/>
  </si>
  <si>
    <t>5,00:00:00</t>
    <phoneticPr fontId="1" type="noConversion"/>
  </si>
  <si>
    <t>signup_start_one</t>
    <phoneticPr fontId="1" type="noConversion"/>
  </si>
  <si>
    <t>signup_end_one</t>
    <phoneticPr fontId="1" type="noConversion"/>
  </si>
  <si>
    <t>signup_start_two</t>
    <phoneticPr fontId="1" type="noConversion"/>
  </si>
  <si>
    <t>signup_end_two</t>
    <phoneticPr fontId="1" type="noConversion"/>
  </si>
  <si>
    <t>公会战1战开始时间</t>
    <phoneticPr fontId="1" type="noConversion"/>
  </si>
  <si>
    <t>公会战1战结束时间</t>
    <phoneticPr fontId="1" type="noConversion"/>
  </si>
  <si>
    <t>公会战2开始时间</t>
    <phoneticPr fontId="1" type="noConversion"/>
  </si>
  <si>
    <t>公会战2结束时间</t>
    <phoneticPr fontId="1" type="noConversion"/>
  </si>
  <si>
    <t>battle_start_one</t>
    <phoneticPr fontId="1" type="noConversion"/>
  </si>
  <si>
    <t>battle_end_one</t>
    <phoneticPr fontId="1" type="noConversion"/>
  </si>
  <si>
    <t>3,20:00:00</t>
    <phoneticPr fontId="1" type="noConversion"/>
  </si>
  <si>
    <t>7,20:00:00</t>
    <phoneticPr fontId="1" type="noConversion"/>
  </si>
  <si>
    <t>城堡名称</t>
    <phoneticPr fontId="1" type="noConversion"/>
  </si>
  <si>
    <t>name</t>
    <phoneticPr fontId="1" type="noConversion"/>
  </si>
  <si>
    <t>produce_type</t>
    <phoneticPr fontId="1" type="noConversion"/>
  </si>
  <si>
    <t>产出ID</t>
    <phoneticPr fontId="1" type="noConversion"/>
  </si>
  <si>
    <t>修筑次数</t>
    <phoneticPr fontId="1" type="noConversion"/>
  </si>
  <si>
    <t>修筑价格</t>
    <phoneticPr fontId="1" type="noConversion"/>
  </si>
  <si>
    <t>破坏价格</t>
    <phoneticPr fontId="1" type="noConversion"/>
  </si>
  <si>
    <t>出战CD</t>
    <phoneticPr fontId="1" type="noConversion"/>
  </si>
  <si>
    <t>清CD花费</t>
    <phoneticPr fontId="1" type="noConversion"/>
  </si>
  <si>
    <t>出战间隔（秒）</t>
    <phoneticPr fontId="1" type="noConversion"/>
  </si>
  <si>
    <t>开启中路参战人数需求</t>
    <phoneticPr fontId="1" type="noConversion"/>
  </si>
  <si>
    <t>出战积分</t>
    <phoneticPr fontId="1" type="noConversion"/>
  </si>
  <si>
    <t>抵达终点积分</t>
    <phoneticPr fontId="1" type="noConversion"/>
  </si>
  <si>
    <t>lz_produce_num</t>
    <phoneticPr fontId="1" type="noConversion"/>
  </si>
  <si>
    <t>produce_id</t>
    <phoneticPr fontId="1" type="noConversion"/>
  </si>
  <si>
    <t>mars_produce_num</t>
    <phoneticPr fontId="1" type="noConversion"/>
  </si>
  <si>
    <t>elite_produce_num</t>
    <phoneticPr fontId="1" type="noConversion"/>
  </si>
  <si>
    <t>common_produce_num</t>
    <phoneticPr fontId="1" type="noConversion"/>
  </si>
  <si>
    <t>每日占领产出类型</t>
    <phoneticPr fontId="1" type="noConversion"/>
  </si>
  <si>
    <t>城堡造型资源名</t>
    <phoneticPr fontId="1" type="noConversion"/>
  </si>
  <si>
    <t>path</t>
    <phoneticPr fontId="1" type="noConversion"/>
  </si>
  <si>
    <t>castle_btn06</t>
  </si>
  <si>
    <t>vicelz_produce_num</t>
    <phoneticPr fontId="1" type="noConversion"/>
  </si>
  <si>
    <t>num</t>
    <phoneticPr fontId="1" type="noConversion"/>
  </si>
  <si>
    <t>build_cost</t>
    <phoneticPr fontId="1" type="noConversion"/>
  </si>
  <si>
    <t>destroy_cost</t>
    <phoneticPr fontId="1" type="noConversion"/>
  </si>
  <si>
    <t>城防最大值</t>
    <phoneticPr fontId="1" type="noConversion"/>
  </si>
  <si>
    <t>修筑胜利奖励</t>
    <phoneticPr fontId="1" type="noConversion"/>
  </si>
  <si>
    <t>修筑失败奖励</t>
    <phoneticPr fontId="1" type="noConversion"/>
  </si>
  <si>
    <t>破坏胜利奖励</t>
    <phoneticPr fontId="1" type="noConversion"/>
  </si>
  <si>
    <t>破坏失败奖励</t>
    <phoneticPr fontId="1" type="noConversion"/>
  </si>
  <si>
    <t>修筑胜利城防变化</t>
    <phoneticPr fontId="1" type="noConversion"/>
  </si>
  <si>
    <t>修筑失败城防变化</t>
    <phoneticPr fontId="1" type="noConversion"/>
  </si>
  <si>
    <t>破坏失败城防变化</t>
    <phoneticPr fontId="1" type="noConversion"/>
  </si>
  <si>
    <t>连续占领城防每次降低</t>
    <phoneticPr fontId="1" type="noConversion"/>
  </si>
  <si>
    <t>城防最小值</t>
    <phoneticPr fontId="1" type="noConversion"/>
  </si>
  <si>
    <t>build_max</t>
    <phoneticPr fontId="1" type="noConversion"/>
  </si>
  <si>
    <t>build_min</t>
    <phoneticPr fontId="1" type="noConversion"/>
  </si>
  <si>
    <t>serial_occupy_dec</t>
    <phoneticPr fontId="1" type="noConversion"/>
  </si>
  <si>
    <t>build_win_reward</t>
    <phoneticPr fontId="1" type="noConversion"/>
  </si>
  <si>
    <t>build_win_build</t>
    <phoneticPr fontId="1" type="noConversion"/>
  </si>
  <si>
    <t>build_lost_reward</t>
    <phoneticPr fontId="1" type="noConversion"/>
  </si>
  <si>
    <t>build_lost_build</t>
    <phoneticPr fontId="1" type="noConversion"/>
  </si>
  <si>
    <t>destroy_win_reward</t>
    <phoneticPr fontId="1" type="noConversion"/>
  </si>
  <si>
    <t>destroy_win_build</t>
    <phoneticPr fontId="1" type="noConversion"/>
  </si>
  <si>
    <t>destroy_lost_reward</t>
    <phoneticPr fontId="1" type="noConversion"/>
  </si>
  <si>
    <t>destroy_lost_build</t>
    <phoneticPr fontId="1" type="noConversion"/>
  </si>
  <si>
    <t>公会战1报名结束时间</t>
    <phoneticPr fontId="1" type="noConversion"/>
  </si>
  <si>
    <t>battle_start_two</t>
    <phoneticPr fontId="1" type="noConversion"/>
  </si>
  <si>
    <t>城防1开始时间</t>
    <phoneticPr fontId="1" type="noConversion"/>
  </si>
  <si>
    <t>build_start_one</t>
    <phoneticPr fontId="1" type="noConversion"/>
  </si>
  <si>
    <t>城防1结束时间</t>
    <phoneticPr fontId="1" type="noConversion"/>
  </si>
  <si>
    <t>城防2开始时间</t>
    <phoneticPr fontId="1" type="noConversion"/>
  </si>
  <si>
    <t>城防2开始时间</t>
    <phoneticPr fontId="1" type="noConversion"/>
  </si>
  <si>
    <t>build_start_two</t>
    <phoneticPr fontId="1" type="noConversion"/>
  </si>
  <si>
    <t>build_end_two</t>
    <phoneticPr fontId="1" type="noConversion"/>
  </si>
  <si>
    <t>show_cd</t>
    <phoneticPr fontId="1" type="noConversion"/>
  </si>
  <si>
    <t>battle_cd</t>
    <phoneticPr fontId="1" type="noConversion"/>
  </si>
  <si>
    <t>cd_cost</t>
    <phoneticPr fontId="1" type="noConversion"/>
  </si>
  <si>
    <t>open_req_num</t>
    <phoneticPr fontId="1" type="noConversion"/>
  </si>
  <si>
    <t>born_score</t>
    <phoneticPr fontId="1" type="noConversion"/>
  </si>
  <si>
    <t>end_score</t>
    <phoneticPr fontId="1" type="noConversion"/>
  </si>
  <si>
    <t>kill_score</t>
    <phoneticPr fontId="1" type="noConversion"/>
  </si>
  <si>
    <t>边路长度</t>
    <phoneticPr fontId="1" type="noConversion"/>
  </si>
  <si>
    <t>中路长度</t>
    <phoneticPr fontId="1" type="noConversion"/>
  </si>
  <si>
    <t>road_mid_len</t>
    <phoneticPr fontId="1" type="noConversion"/>
  </si>
  <si>
    <t>road_side_len</t>
    <phoneticPr fontId="1" type="noConversion"/>
  </si>
  <si>
    <t>build_end_one</t>
    <phoneticPr fontId="1" type="noConversion"/>
  </si>
  <si>
    <t>diamond</t>
    <phoneticPr fontId="1" type="noConversion"/>
  </si>
  <si>
    <t>diamond</t>
    <phoneticPr fontId="1" type="noConversion"/>
  </si>
  <si>
    <t>feat</t>
    <phoneticPr fontId="1" type="noConversion"/>
  </si>
  <si>
    <t>feat</t>
    <phoneticPr fontId="1" type="noConversion"/>
  </si>
  <si>
    <t>ares_honor</t>
    <phoneticPr fontId="1" type="noConversion"/>
  </si>
  <si>
    <t>ares_honor</t>
    <phoneticPr fontId="1" type="noConversion"/>
  </si>
  <si>
    <t>ares_honor</t>
    <phoneticPr fontId="1" type="noConversion"/>
  </si>
  <si>
    <t>arena_coin</t>
    <phoneticPr fontId="1" type="noConversion"/>
  </si>
  <si>
    <t>hero_coin</t>
    <phoneticPr fontId="1" type="noConversion"/>
  </si>
  <si>
    <t>item</t>
    <phoneticPr fontId="1" type="noConversion"/>
  </si>
  <si>
    <t>移动速度</t>
    <phoneticPr fontId="1" type="noConversion"/>
  </si>
  <si>
    <t>move_speed</t>
    <phoneticPr fontId="1" type="noConversion"/>
  </si>
  <si>
    <t>会长每日产出数量</t>
    <phoneticPr fontId="1" type="noConversion"/>
  </si>
  <si>
    <t>副会长每日产出数量</t>
    <phoneticPr fontId="1" type="noConversion"/>
  </si>
  <si>
    <t>战神成员每日产出num</t>
    <phoneticPr fontId="1" type="noConversion"/>
  </si>
  <si>
    <t>精英成员每日产出num</t>
    <phoneticPr fontId="1" type="noConversion"/>
  </si>
  <si>
    <t>普通成员每日产出num</t>
    <phoneticPr fontId="1" type="noConversion"/>
  </si>
  <si>
    <t>连杀次数</t>
    <phoneticPr fontId="1" type="noConversion"/>
  </si>
  <si>
    <t>名字颜色</t>
    <phoneticPr fontId="1" type="noConversion"/>
  </si>
  <si>
    <t>获得积分</t>
    <phoneticPr fontId="1" type="noConversion"/>
  </si>
  <si>
    <t>出战奖励类型</t>
    <phoneticPr fontId="1" type="noConversion"/>
  </si>
  <si>
    <t>出战奖励数量</t>
    <phoneticPr fontId="1" type="noConversion"/>
  </si>
  <si>
    <t>born_reward_type</t>
    <phoneticPr fontId="1" type="noConversion"/>
  </si>
  <si>
    <t>born_reward_num</t>
    <phoneticPr fontId="1" type="noConversion"/>
  </si>
  <si>
    <t>offertory</t>
    <phoneticPr fontId="1" type="noConversion"/>
  </si>
  <si>
    <t>end_reward_type</t>
  </si>
  <si>
    <t>end_reward_num</t>
  </si>
  <si>
    <t>抵达奖励类型</t>
  </si>
  <si>
    <t>抵达奖励数量</t>
  </si>
  <si>
    <t>kill_num</t>
    <phoneticPr fontId="1" type="noConversion"/>
  </si>
  <si>
    <t>name_col</t>
    <phoneticPr fontId="1" type="noConversion"/>
  </si>
  <si>
    <t>奖励类型</t>
    <phoneticPr fontId="1" type="noConversion"/>
  </si>
  <si>
    <t>奖励数量</t>
    <phoneticPr fontId="1" type="noConversion"/>
  </si>
  <si>
    <t>kill_reward_type</t>
    <phoneticPr fontId="1" type="noConversion"/>
  </si>
  <si>
    <t>kill_reward_num</t>
    <phoneticPr fontId="1" type="noConversion"/>
  </si>
  <si>
    <t>天空之城</t>
    <phoneticPr fontId="1" type="noConversion"/>
  </si>
  <si>
    <t>海王城</t>
    <phoneticPr fontId="1" type="noConversion"/>
  </si>
  <si>
    <t>岩帝城</t>
    <phoneticPr fontId="1" type="noConversion"/>
  </si>
  <si>
    <t>风灵堡</t>
    <phoneticPr fontId="1" type="noConversion"/>
  </si>
  <si>
    <t>碧浪堡</t>
    <phoneticPr fontId="1" type="noConversion"/>
  </si>
  <si>
    <t>赤炎堡</t>
    <phoneticPr fontId="1" type="noConversion"/>
  </si>
  <si>
    <t>旱地堡</t>
    <phoneticPr fontId="1" type="noConversion"/>
  </si>
  <si>
    <t>雷霆堡</t>
    <phoneticPr fontId="1" type="noConversion"/>
  </si>
  <si>
    <t>晨星镇</t>
    <phoneticPr fontId="1" type="noConversion"/>
  </si>
  <si>
    <t>月暮镇</t>
    <phoneticPr fontId="1" type="noConversion"/>
  </si>
  <si>
    <t>湖畔镇</t>
    <phoneticPr fontId="1" type="noConversion"/>
  </si>
  <si>
    <t>裂谷镇</t>
    <phoneticPr fontId="1" type="noConversion"/>
  </si>
  <si>
    <t>森木镇</t>
    <phoneticPr fontId="1" type="noConversion"/>
  </si>
  <si>
    <t>漫雪镇</t>
    <phoneticPr fontId="1" type="noConversion"/>
  </si>
  <si>
    <t>泥沼镇</t>
    <phoneticPr fontId="1" type="noConversion"/>
  </si>
  <si>
    <t>黑石镇</t>
    <phoneticPr fontId="1" type="noConversion"/>
  </si>
  <si>
    <t>胜利奖励mail</t>
    <phoneticPr fontId="1" type="noConversion"/>
  </si>
  <si>
    <t>失败奖励mail</t>
    <phoneticPr fontId="1" type="noConversion"/>
  </si>
  <si>
    <t>win_mailid</t>
    <phoneticPr fontId="1" type="noConversion"/>
  </si>
  <si>
    <t>lose_mailid</t>
    <phoneticPr fontId="1" type="noConversion"/>
  </si>
  <si>
    <t>sign_lose_mailid</t>
    <phoneticPr fontId="1" type="noConversion"/>
  </si>
  <si>
    <t>报名成功通知邮件1</t>
    <phoneticPr fontId="1" type="noConversion"/>
  </si>
  <si>
    <t>报名成功通知邮件2</t>
  </si>
  <si>
    <t>报名失败通知邮件</t>
    <phoneticPr fontId="1" type="noConversion"/>
  </si>
  <si>
    <t>报名无对手通知邮件</t>
    <phoneticPr fontId="1" type="noConversion"/>
  </si>
  <si>
    <t>sign_succ_mailid1</t>
    <phoneticPr fontId="1" type="noConversion"/>
  </si>
  <si>
    <t>sign_succ_mailid2</t>
    <phoneticPr fontId="1" type="noConversion"/>
  </si>
  <si>
    <t>sign_win_mailid</t>
    <phoneticPr fontId="1" type="noConversion"/>
  </si>
  <si>
    <t>battle_end_two</t>
    <phoneticPr fontId="1" type="noConversion"/>
  </si>
  <si>
    <t>win_mail</t>
    <phoneticPr fontId="1" type="noConversion"/>
  </si>
  <si>
    <t>失败奖励邮件</t>
    <phoneticPr fontId="1" type="noConversion"/>
  </si>
  <si>
    <t>胜利奖励邮件</t>
    <phoneticPr fontId="1" type="noConversion"/>
  </si>
  <si>
    <t>lose_mail</t>
    <phoneticPr fontId="1" type="noConversion"/>
  </si>
  <si>
    <t>胜利奖励ID2</t>
    <phoneticPr fontId="1" type="noConversion"/>
  </si>
  <si>
    <t>胜利奖励名称2</t>
    <phoneticPr fontId="1" type="noConversion"/>
  </si>
  <si>
    <t>失败奖励名称1</t>
    <phoneticPr fontId="1" type="noConversion"/>
  </si>
  <si>
    <t>失败奖励数量1</t>
    <phoneticPr fontId="1" type="noConversion"/>
  </si>
  <si>
    <t>失败奖励ID2</t>
    <phoneticPr fontId="1" type="noConversion"/>
  </si>
  <si>
    <t>win_reward_id1</t>
    <phoneticPr fontId="1" type="noConversion"/>
  </si>
  <si>
    <t>win_reward_num1</t>
    <phoneticPr fontId="1" type="noConversion"/>
  </si>
  <si>
    <t>win_reward_type2</t>
    <phoneticPr fontId="1" type="noConversion"/>
  </si>
  <si>
    <t>fail_reward_type1</t>
  </si>
  <si>
    <t>fail_reward_id1</t>
  </si>
  <si>
    <t>fail_reward_num1</t>
  </si>
  <si>
    <t>fail_reward_type2</t>
  </si>
  <si>
    <t>fail_reward_id2</t>
  </si>
  <si>
    <t>fail_reward_num2</t>
  </si>
  <si>
    <t>黄金宝箱</t>
  </si>
  <si>
    <t>黄金钥匙</t>
  </si>
  <si>
    <t>item</t>
    <phoneticPr fontId="1" type="noConversion"/>
  </si>
  <si>
    <t>胜利奖励ID1</t>
    <phoneticPr fontId="1" type="noConversion"/>
  </si>
  <si>
    <t>胜利奖励名称1</t>
    <phoneticPr fontId="1" type="noConversion"/>
  </si>
  <si>
    <t>胜利奖励数量1</t>
    <phoneticPr fontId="1" type="noConversion"/>
  </si>
  <si>
    <t>参战胜利奖励类型2</t>
    <phoneticPr fontId="1" type="noConversion"/>
  </si>
  <si>
    <t>胜利奖励数量2</t>
    <phoneticPr fontId="1" type="noConversion"/>
  </si>
  <si>
    <t>参战失败奖励类型1</t>
    <phoneticPr fontId="1" type="noConversion"/>
  </si>
  <si>
    <t>失败奖励ID1</t>
    <phoneticPr fontId="1" type="noConversion"/>
  </si>
  <si>
    <t>参战失败奖励类型2</t>
    <phoneticPr fontId="1" type="noConversion"/>
  </si>
  <si>
    <t>失败奖励名称2</t>
    <phoneticPr fontId="1" type="noConversion"/>
  </si>
  <si>
    <t>失败奖励数量2</t>
    <phoneticPr fontId="1" type="noConversion"/>
  </si>
  <si>
    <t>win_reward_id2</t>
    <phoneticPr fontId="1" type="noConversion"/>
  </si>
  <si>
    <t>win_reward_num2</t>
    <phoneticPr fontId="1" type="noConversion"/>
  </si>
  <si>
    <t>item</t>
    <phoneticPr fontId="1" type="noConversion"/>
  </si>
  <si>
    <t>item</t>
    <phoneticPr fontId="1" type="noConversion"/>
  </si>
  <si>
    <t>item</t>
    <phoneticPr fontId="1" type="noConversion"/>
  </si>
  <si>
    <t>equip_coin</t>
    <phoneticPr fontId="1" type="noConversion"/>
  </si>
  <si>
    <t>开服必要天数</t>
    <phoneticPr fontId="1" type="noConversion"/>
  </si>
  <si>
    <t>server_open</t>
    <phoneticPr fontId="1" type="noConversion"/>
  </si>
  <si>
    <t>castle_btn01</t>
    <phoneticPr fontId="1" type="noConversion"/>
  </si>
  <si>
    <t>castle_btn06</t>
    <phoneticPr fontId="1" type="noConversion"/>
  </si>
  <si>
    <t>castle_btn04</t>
    <phoneticPr fontId="1" type="noConversion"/>
  </si>
  <si>
    <t>castle_btn05</t>
    <phoneticPr fontId="1" type="noConversion"/>
  </si>
  <si>
    <t>castle_btn03</t>
    <phoneticPr fontId="1" type="noConversion"/>
  </si>
  <si>
    <t>castle_btn02</t>
    <phoneticPr fontId="1" type="noConversion"/>
  </si>
  <si>
    <t>3,19:59:59</t>
    <phoneticPr fontId="1" type="noConversion"/>
  </si>
  <si>
    <t>7,19:59:59</t>
    <phoneticPr fontId="1" type="noConversion"/>
  </si>
  <si>
    <t>3,20:15:00</t>
    <phoneticPr fontId="1" type="noConversion"/>
  </si>
  <si>
    <t>7,20:15:00</t>
    <phoneticPr fontId="1" type="noConversion"/>
  </si>
  <si>
    <t>破坏胜利城防变化</t>
    <phoneticPr fontId="1" type="noConversion"/>
  </si>
  <si>
    <t>2,19:59:59</t>
    <phoneticPr fontId="1" type="noConversion"/>
  </si>
  <si>
    <t>6,19:59:59</t>
    <phoneticPr fontId="1" type="noConversion"/>
  </si>
  <si>
    <t>2,20:00:00</t>
    <phoneticPr fontId="1" type="noConversion"/>
  </si>
  <si>
    <t>6,20:00:00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</si>
</sst>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2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F8" sqref="F8"/>
    </sheetView>
  </sheetViews>
  <sheetFormatPr defaultRowHeight="16.5" x14ac:dyDescent="0.15"/>
  <cols>
    <col min="1" max="1" width="8" style="1" bestFit="1" customWidth="1"/>
    <col min="2" max="2" width="11.375" style="1" bestFit="1" customWidth="1"/>
  </cols>
  <sheetData>
    <row r="1" spans="1:2" x14ac:dyDescent="0.15">
      <c r="A1" s="2" t="s">
        <v>1</v>
      </c>
      <c r="B1" s="2" t="s">
        <v>21</v>
      </c>
    </row>
    <row r="2" spans="1:2" x14ac:dyDescent="0.15">
      <c r="A2" s="2" t="s">
        <v>3</v>
      </c>
      <c r="B2" s="2" t="s">
        <v>22</v>
      </c>
    </row>
    <row r="3" spans="1:2" x14ac:dyDescent="0.15">
      <c r="A3" s="1">
        <v>1</v>
      </c>
      <c r="B3" s="8" t="s">
        <v>124</v>
      </c>
    </row>
    <row r="4" spans="1:2" x14ac:dyDescent="0.15">
      <c r="A4" s="1">
        <v>2</v>
      </c>
      <c r="B4" s="9" t="s">
        <v>125</v>
      </c>
    </row>
    <row r="5" spans="1:2" x14ac:dyDescent="0.15">
      <c r="A5" s="1">
        <v>3</v>
      </c>
      <c r="B5" s="9" t="s">
        <v>126</v>
      </c>
    </row>
    <row r="6" spans="1:2" x14ac:dyDescent="0.15">
      <c r="A6" s="1">
        <v>4</v>
      </c>
      <c r="B6" s="10" t="s">
        <v>127</v>
      </c>
    </row>
    <row r="7" spans="1:2" x14ac:dyDescent="0.15">
      <c r="A7" s="1">
        <v>5</v>
      </c>
      <c r="B7" s="10" t="s">
        <v>128</v>
      </c>
    </row>
    <row r="8" spans="1:2" x14ac:dyDescent="0.15">
      <c r="A8" s="1">
        <v>6</v>
      </c>
      <c r="B8" s="10" t="s">
        <v>129</v>
      </c>
    </row>
    <row r="9" spans="1:2" x14ac:dyDescent="0.15">
      <c r="A9" s="1">
        <v>7</v>
      </c>
      <c r="B9" s="10" t="s">
        <v>130</v>
      </c>
    </row>
    <row r="10" spans="1:2" x14ac:dyDescent="0.15">
      <c r="A10" s="1">
        <v>8</v>
      </c>
      <c r="B10" s="10" t="s">
        <v>131</v>
      </c>
    </row>
    <row r="11" spans="1:2" x14ac:dyDescent="0.15">
      <c r="A11" s="1">
        <v>9</v>
      </c>
      <c r="B11" s="1" t="s">
        <v>132</v>
      </c>
    </row>
    <row r="12" spans="1:2" x14ac:dyDescent="0.15">
      <c r="A12" s="1">
        <v>10</v>
      </c>
      <c r="B12" s="1" t="s">
        <v>133</v>
      </c>
    </row>
    <row r="13" spans="1:2" x14ac:dyDescent="0.15">
      <c r="A13" s="1">
        <v>11</v>
      </c>
      <c r="B13" s="1" t="s">
        <v>134</v>
      </c>
    </row>
    <row r="14" spans="1:2" x14ac:dyDescent="0.15">
      <c r="A14" s="1">
        <v>12</v>
      </c>
      <c r="B14" s="1" t="s">
        <v>135</v>
      </c>
    </row>
    <row r="15" spans="1:2" x14ac:dyDescent="0.15">
      <c r="A15" s="1">
        <v>13</v>
      </c>
      <c r="B15" s="1" t="s">
        <v>136</v>
      </c>
    </row>
    <row r="16" spans="1:2" x14ac:dyDescent="0.15">
      <c r="A16" s="1">
        <v>14</v>
      </c>
      <c r="B16" s="1" t="s">
        <v>137</v>
      </c>
    </row>
    <row r="17" spans="1:2" x14ac:dyDescent="0.15">
      <c r="A17" s="1">
        <v>15</v>
      </c>
      <c r="B17" s="1" t="s">
        <v>138</v>
      </c>
    </row>
    <row r="18" spans="1:2" x14ac:dyDescent="0.15">
      <c r="A18" s="1">
        <v>16</v>
      </c>
      <c r="B18" s="1" t="s">
        <v>139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C1" sqref="C1:C1048576"/>
    </sheetView>
  </sheetViews>
  <sheetFormatPr defaultRowHeight="16.5" x14ac:dyDescent="0.15"/>
  <cols>
    <col min="1" max="2" width="8" style="1" bestFit="1" customWidth="1"/>
    <col min="3" max="3" width="11.375" style="1" bestFit="1" customWidth="1"/>
    <col min="4" max="4" width="13.125" style="1" bestFit="1" customWidth="1"/>
    <col min="5" max="5" width="15" style="1" bestFit="1" customWidth="1"/>
    <col min="6" max="6" width="10" style="1" bestFit="1" customWidth="1"/>
    <col min="7" max="7" width="15" style="1" bestFit="1" customWidth="1"/>
    <col min="8" max="8" width="17.75" style="1" customWidth="1"/>
    <col min="9" max="10" width="18.875" style="1" bestFit="1" customWidth="1"/>
    <col min="11" max="11" width="20.75" style="1" bestFit="1" customWidth="1"/>
    <col min="12" max="12" width="13.625" style="1" bestFit="1" customWidth="1"/>
    <col min="13" max="13" width="12.5" style="1" bestFit="1" customWidth="1"/>
    <col min="14" max="14" width="16" style="1" bestFit="1" customWidth="1"/>
    <col min="15" max="15" width="16.125" style="1" bestFit="1" customWidth="1"/>
    <col min="16" max="16" width="13.625" style="1" bestFit="1" customWidth="1"/>
    <col min="17" max="17" width="12.5" style="1" bestFit="1" customWidth="1"/>
    <col min="18" max="18" width="16" style="1" bestFit="1" customWidth="1"/>
    <col min="19" max="19" width="16.125" style="1" bestFit="1" customWidth="1"/>
    <col min="20" max="20" width="13.625" style="1" bestFit="1" customWidth="1"/>
    <col min="21" max="21" width="12.5" style="1" bestFit="1" customWidth="1"/>
    <col min="22" max="22" width="16" style="1" bestFit="1" customWidth="1"/>
    <col min="23" max="23" width="16.125" style="1" bestFit="1" customWidth="1"/>
    <col min="24" max="24" width="13.625" style="1" bestFit="1" customWidth="1"/>
    <col min="25" max="25" width="12.5" style="1" bestFit="1" customWidth="1"/>
    <col min="26" max="28" width="16" style="1" bestFit="1" customWidth="1"/>
    <col min="29" max="16384" width="9" style="1"/>
  </cols>
  <sheetData>
    <row r="1" spans="1:28" x14ac:dyDescent="0.15">
      <c r="A1" s="2" t="s">
        <v>1</v>
      </c>
      <c r="B1" s="2" t="s">
        <v>2</v>
      </c>
      <c r="C1" s="2" t="s">
        <v>21</v>
      </c>
      <c r="D1" s="2" t="s">
        <v>40</v>
      </c>
      <c r="E1" s="2" t="s">
        <v>39</v>
      </c>
      <c r="F1" s="2" t="s">
        <v>24</v>
      </c>
      <c r="G1" s="2" t="s">
        <v>101</v>
      </c>
      <c r="H1" s="2" t="s">
        <v>102</v>
      </c>
      <c r="I1" s="4" t="s">
        <v>103</v>
      </c>
      <c r="J1" s="4" t="s">
        <v>104</v>
      </c>
      <c r="K1" s="2" t="s">
        <v>105</v>
      </c>
      <c r="L1" s="2" t="s">
        <v>174</v>
      </c>
      <c r="M1" s="2" t="s">
        <v>175</v>
      </c>
      <c r="N1" s="2" t="s">
        <v>176</v>
      </c>
      <c r="O1" s="2" t="s">
        <v>177</v>
      </c>
      <c r="P1" s="2" t="s">
        <v>157</v>
      </c>
      <c r="Q1" s="2" t="s">
        <v>158</v>
      </c>
      <c r="R1" s="2" t="s">
        <v>178</v>
      </c>
      <c r="S1" s="2" t="s">
        <v>179</v>
      </c>
      <c r="T1" s="2" t="s">
        <v>180</v>
      </c>
      <c r="U1" s="2" t="s">
        <v>159</v>
      </c>
      <c r="V1" s="2" t="s">
        <v>160</v>
      </c>
      <c r="W1" s="2" t="s">
        <v>181</v>
      </c>
      <c r="X1" s="2" t="s">
        <v>161</v>
      </c>
      <c r="Y1" s="2" t="s">
        <v>182</v>
      </c>
      <c r="Z1" s="2" t="s">
        <v>183</v>
      </c>
      <c r="AA1" s="2" t="s">
        <v>155</v>
      </c>
      <c r="AB1" s="2" t="s">
        <v>154</v>
      </c>
    </row>
    <row r="2" spans="1:28" x14ac:dyDescent="0.15">
      <c r="A2" s="2" t="s">
        <v>3</v>
      </c>
      <c r="B2" s="2" t="s">
        <v>0</v>
      </c>
      <c r="C2" s="2" t="s">
        <v>22</v>
      </c>
      <c r="D2" s="2" t="s">
        <v>41</v>
      </c>
      <c r="E2" s="2" t="s">
        <v>23</v>
      </c>
      <c r="F2" s="2" t="s">
        <v>35</v>
      </c>
      <c r="G2" s="2" t="s">
        <v>34</v>
      </c>
      <c r="H2" s="2" t="s">
        <v>43</v>
      </c>
      <c r="I2" s="4" t="s">
        <v>36</v>
      </c>
      <c r="J2" s="4" t="s">
        <v>37</v>
      </c>
      <c r="K2" s="2" t="s">
        <v>38</v>
      </c>
      <c r="L2" s="2" t="s">
        <v>162</v>
      </c>
      <c r="M2" s="2"/>
      <c r="N2" s="2" t="s">
        <v>163</v>
      </c>
      <c r="O2" s="2" t="s">
        <v>164</v>
      </c>
      <c r="P2" s="2" t="s">
        <v>184</v>
      </c>
      <c r="Q2" s="2"/>
      <c r="R2" s="2" t="s">
        <v>185</v>
      </c>
      <c r="S2" s="2" t="s">
        <v>165</v>
      </c>
      <c r="T2" s="2" t="s">
        <v>166</v>
      </c>
      <c r="U2" s="2"/>
      <c r="V2" s="2" t="s">
        <v>167</v>
      </c>
      <c r="W2" s="2" t="s">
        <v>168</v>
      </c>
      <c r="X2" s="2" t="s">
        <v>169</v>
      </c>
      <c r="Y2" s="2"/>
      <c r="Z2" s="2" t="s">
        <v>170</v>
      </c>
      <c r="AA2" s="2" t="s">
        <v>153</v>
      </c>
      <c r="AB2" s="2" t="s">
        <v>156</v>
      </c>
    </row>
    <row r="3" spans="1:28" x14ac:dyDescent="0.15">
      <c r="A3" s="1">
        <v>1</v>
      </c>
      <c r="B3" s="1">
        <v>4</v>
      </c>
      <c r="C3" s="8" t="s">
        <v>124</v>
      </c>
      <c r="D3" s="1" t="s">
        <v>42</v>
      </c>
      <c r="E3" s="1" t="s">
        <v>90</v>
      </c>
      <c r="G3" s="1">
        <v>240</v>
      </c>
      <c r="H3" s="1">
        <v>225</v>
      </c>
      <c r="I3" s="1">
        <v>210</v>
      </c>
      <c r="J3" s="1">
        <v>210</v>
      </c>
      <c r="K3" s="1">
        <v>210</v>
      </c>
      <c r="L3" s="1">
        <v>5140104</v>
      </c>
      <c r="M3" s="1" t="s">
        <v>171</v>
      </c>
      <c r="N3" s="1">
        <v>10</v>
      </c>
      <c r="O3" s="1" t="s">
        <v>186</v>
      </c>
      <c r="P3" s="1">
        <v>5120204</v>
      </c>
      <c r="Q3" s="1" t="s">
        <v>172</v>
      </c>
      <c r="R3" s="1">
        <f>N3</f>
        <v>10</v>
      </c>
      <c r="S3" s="1" t="s">
        <v>173</v>
      </c>
      <c r="T3" s="1">
        <v>5140104</v>
      </c>
      <c r="U3" s="1" t="s">
        <v>171</v>
      </c>
      <c r="V3" s="1">
        <f>N3/2</f>
        <v>5</v>
      </c>
      <c r="W3" s="1" t="s">
        <v>98</v>
      </c>
      <c r="X3" s="1">
        <v>5120204</v>
      </c>
      <c r="Y3" s="1" t="s">
        <v>172</v>
      </c>
      <c r="Z3" s="1">
        <f>V3</f>
        <v>5</v>
      </c>
      <c r="AA3" s="1">
        <v>9107001</v>
      </c>
      <c r="AB3" s="1">
        <v>9107002</v>
      </c>
    </row>
    <row r="4" spans="1:28" x14ac:dyDescent="0.15">
      <c r="A4" s="1">
        <v>2</v>
      </c>
      <c r="B4" s="1">
        <v>3</v>
      </c>
      <c r="C4" s="9" t="s">
        <v>125</v>
      </c>
      <c r="D4" s="1" t="s">
        <v>42</v>
      </c>
      <c r="E4" s="1" t="s">
        <v>89</v>
      </c>
      <c r="G4" s="1">
        <v>180</v>
      </c>
      <c r="H4" s="1">
        <v>150</v>
      </c>
      <c r="I4" s="1">
        <v>120</v>
      </c>
      <c r="J4" s="1">
        <v>120</v>
      </c>
      <c r="K4" s="1">
        <v>120</v>
      </c>
      <c r="L4" s="1">
        <v>5140104</v>
      </c>
      <c r="M4" s="1" t="s">
        <v>171</v>
      </c>
      <c r="N4" s="1">
        <v>8</v>
      </c>
      <c r="O4" s="1" t="s">
        <v>98</v>
      </c>
      <c r="P4" s="1">
        <v>5120204</v>
      </c>
      <c r="Q4" s="1" t="s">
        <v>172</v>
      </c>
      <c r="R4" s="1">
        <f t="shared" ref="R4:R18" si="0">N4</f>
        <v>8</v>
      </c>
      <c r="S4" s="1" t="s">
        <v>187</v>
      </c>
      <c r="T4" s="1">
        <v>5140104</v>
      </c>
      <c r="U4" s="1" t="s">
        <v>171</v>
      </c>
      <c r="V4" s="1">
        <f t="shared" ref="V4:V18" si="1">N4/2</f>
        <v>4</v>
      </c>
      <c r="W4" s="1" t="s">
        <v>98</v>
      </c>
      <c r="X4" s="1">
        <v>5120204</v>
      </c>
      <c r="Y4" s="1" t="s">
        <v>172</v>
      </c>
      <c r="Z4" s="1">
        <f t="shared" ref="Z4:Z18" si="2">V4</f>
        <v>4</v>
      </c>
      <c r="AA4" s="1">
        <v>9107003</v>
      </c>
      <c r="AB4" s="1">
        <v>9107004</v>
      </c>
    </row>
    <row r="5" spans="1:28" x14ac:dyDescent="0.15">
      <c r="A5" s="1">
        <v>3</v>
      </c>
      <c r="B5" s="1">
        <v>3</v>
      </c>
      <c r="C5" s="9" t="s">
        <v>126</v>
      </c>
      <c r="D5" s="1" t="s">
        <v>192</v>
      </c>
      <c r="E5" s="1" t="s">
        <v>189</v>
      </c>
      <c r="G5" s="1">
        <v>160</v>
      </c>
      <c r="H5" s="1">
        <v>140</v>
      </c>
      <c r="I5" s="1">
        <v>120</v>
      </c>
      <c r="J5" s="1">
        <v>120</v>
      </c>
      <c r="K5" s="1">
        <v>120</v>
      </c>
      <c r="L5" s="1">
        <v>5140104</v>
      </c>
      <c r="M5" s="1" t="s">
        <v>171</v>
      </c>
      <c r="N5" s="1">
        <v>8</v>
      </c>
      <c r="O5" s="1" t="s">
        <v>98</v>
      </c>
      <c r="P5" s="1">
        <v>5120204</v>
      </c>
      <c r="Q5" s="1" t="s">
        <v>172</v>
      </c>
      <c r="R5" s="1">
        <f t="shared" si="0"/>
        <v>8</v>
      </c>
      <c r="S5" s="1" t="s">
        <v>98</v>
      </c>
      <c r="T5" s="1">
        <v>5140104</v>
      </c>
      <c r="U5" s="1" t="s">
        <v>171</v>
      </c>
      <c r="V5" s="1">
        <f t="shared" si="1"/>
        <v>4</v>
      </c>
      <c r="W5" s="1" t="s">
        <v>98</v>
      </c>
      <c r="X5" s="1">
        <v>5120204</v>
      </c>
      <c r="Y5" s="1" t="s">
        <v>172</v>
      </c>
      <c r="Z5" s="1">
        <f t="shared" si="2"/>
        <v>4</v>
      </c>
      <c r="AA5" s="1">
        <v>9107005</v>
      </c>
      <c r="AB5" s="1">
        <v>9107006</v>
      </c>
    </row>
    <row r="6" spans="1:28" x14ac:dyDescent="0.15">
      <c r="A6" s="1">
        <v>4</v>
      </c>
      <c r="B6" s="1">
        <v>2</v>
      </c>
      <c r="C6" s="10" t="s">
        <v>127</v>
      </c>
      <c r="D6" s="1" t="s">
        <v>193</v>
      </c>
      <c r="E6" s="1" t="s">
        <v>90</v>
      </c>
      <c r="G6" s="1">
        <v>120</v>
      </c>
      <c r="H6" s="1">
        <v>100</v>
      </c>
      <c r="I6" s="1">
        <v>80</v>
      </c>
      <c r="J6" s="1">
        <v>80</v>
      </c>
      <c r="K6" s="1">
        <v>80</v>
      </c>
      <c r="L6" s="1">
        <v>5140104</v>
      </c>
      <c r="M6" s="1" t="s">
        <v>171</v>
      </c>
      <c r="N6" s="1">
        <v>6</v>
      </c>
      <c r="O6" s="1" t="s">
        <v>98</v>
      </c>
      <c r="P6" s="1">
        <v>5120204</v>
      </c>
      <c r="Q6" s="1" t="s">
        <v>172</v>
      </c>
      <c r="R6" s="1">
        <f t="shared" si="0"/>
        <v>6</v>
      </c>
      <c r="S6" s="1" t="s">
        <v>188</v>
      </c>
      <c r="T6" s="1">
        <v>5140104</v>
      </c>
      <c r="U6" s="1" t="s">
        <v>171</v>
      </c>
      <c r="V6" s="1">
        <f t="shared" si="1"/>
        <v>3</v>
      </c>
      <c r="W6" s="1" t="s">
        <v>98</v>
      </c>
      <c r="X6" s="1">
        <v>5120204</v>
      </c>
      <c r="Y6" s="1" t="s">
        <v>172</v>
      </c>
      <c r="Z6" s="1">
        <f t="shared" si="2"/>
        <v>3</v>
      </c>
      <c r="AA6" s="1">
        <v>9107007</v>
      </c>
      <c r="AB6" s="1">
        <v>9107008</v>
      </c>
    </row>
    <row r="7" spans="1:28" x14ac:dyDescent="0.15">
      <c r="A7" s="1">
        <v>5</v>
      </c>
      <c r="B7" s="1">
        <v>2</v>
      </c>
      <c r="C7" s="10" t="s">
        <v>128</v>
      </c>
      <c r="D7" s="1" t="s">
        <v>194</v>
      </c>
      <c r="E7" s="1" t="s">
        <v>97</v>
      </c>
      <c r="G7" s="1">
        <v>3400</v>
      </c>
      <c r="H7" s="1">
        <v>3300</v>
      </c>
      <c r="I7" s="1">
        <v>3200</v>
      </c>
      <c r="J7" s="1">
        <v>3200</v>
      </c>
      <c r="K7" s="1">
        <v>3200</v>
      </c>
      <c r="L7" s="1">
        <v>5140104</v>
      </c>
      <c r="M7" s="1" t="s">
        <v>171</v>
      </c>
      <c r="N7" s="1">
        <v>6</v>
      </c>
      <c r="O7" s="1" t="s">
        <v>98</v>
      </c>
      <c r="P7" s="1">
        <v>5120204</v>
      </c>
      <c r="Q7" s="1" t="s">
        <v>172</v>
      </c>
      <c r="R7" s="1">
        <f t="shared" si="0"/>
        <v>6</v>
      </c>
      <c r="S7" s="1" t="s">
        <v>98</v>
      </c>
      <c r="T7" s="1">
        <v>5140104</v>
      </c>
      <c r="U7" s="1" t="s">
        <v>171</v>
      </c>
      <c r="V7" s="1">
        <f t="shared" si="1"/>
        <v>3</v>
      </c>
      <c r="W7" s="1" t="s">
        <v>98</v>
      </c>
      <c r="X7" s="1">
        <v>5120204</v>
      </c>
      <c r="Y7" s="1" t="s">
        <v>172</v>
      </c>
      <c r="Z7" s="1">
        <f t="shared" si="2"/>
        <v>3</v>
      </c>
      <c r="AA7" s="1">
        <v>9107009</v>
      </c>
      <c r="AB7" s="1">
        <v>9107010</v>
      </c>
    </row>
    <row r="8" spans="1:28" x14ac:dyDescent="0.15">
      <c r="A8" s="1">
        <v>6</v>
      </c>
      <c r="B8" s="1">
        <v>2</v>
      </c>
      <c r="C8" s="10" t="s">
        <v>129</v>
      </c>
      <c r="D8" s="1" t="s">
        <v>196</v>
      </c>
      <c r="E8" s="1" t="s">
        <v>96</v>
      </c>
      <c r="G8" s="1">
        <v>800</v>
      </c>
      <c r="H8" s="1">
        <v>700</v>
      </c>
      <c r="I8" s="1">
        <v>600</v>
      </c>
      <c r="J8" s="1">
        <v>600</v>
      </c>
      <c r="K8" s="1">
        <v>600</v>
      </c>
      <c r="L8" s="1">
        <v>5140104</v>
      </c>
      <c r="M8" s="1" t="s">
        <v>171</v>
      </c>
      <c r="N8" s="1">
        <v>6</v>
      </c>
      <c r="O8" s="1" t="s">
        <v>98</v>
      </c>
      <c r="P8" s="1">
        <v>5120204</v>
      </c>
      <c r="Q8" s="1" t="s">
        <v>172</v>
      </c>
      <c r="R8" s="1">
        <f t="shared" si="0"/>
        <v>6</v>
      </c>
      <c r="S8" s="1" t="s">
        <v>98</v>
      </c>
      <c r="T8" s="1">
        <v>5140104</v>
      </c>
      <c r="U8" s="1" t="s">
        <v>171</v>
      </c>
      <c r="V8" s="1">
        <f t="shared" si="1"/>
        <v>3</v>
      </c>
      <c r="W8" s="1" t="s">
        <v>188</v>
      </c>
      <c r="X8" s="1">
        <v>5120204</v>
      </c>
      <c r="Y8" s="1" t="s">
        <v>172</v>
      </c>
      <c r="Z8" s="1">
        <f t="shared" si="2"/>
        <v>3</v>
      </c>
      <c r="AA8" s="1">
        <v>9107011</v>
      </c>
      <c r="AB8" s="1">
        <v>9107012</v>
      </c>
    </row>
    <row r="9" spans="1:28" x14ac:dyDescent="0.15">
      <c r="A9" s="1">
        <v>7</v>
      </c>
      <c r="B9" s="1">
        <v>2</v>
      </c>
      <c r="C9" s="10" t="s">
        <v>130</v>
      </c>
      <c r="D9" s="1" t="s">
        <v>197</v>
      </c>
      <c r="E9" s="1" t="s">
        <v>95</v>
      </c>
      <c r="G9" s="1">
        <v>600</v>
      </c>
      <c r="H9" s="1">
        <v>500</v>
      </c>
      <c r="I9" s="1">
        <v>400</v>
      </c>
      <c r="J9" s="1">
        <v>400</v>
      </c>
      <c r="K9" s="1">
        <v>400</v>
      </c>
      <c r="L9" s="1">
        <v>5140104</v>
      </c>
      <c r="M9" s="1" t="s">
        <v>171</v>
      </c>
      <c r="N9" s="1">
        <v>6</v>
      </c>
      <c r="O9" s="1" t="s">
        <v>188</v>
      </c>
      <c r="P9" s="1">
        <v>5120204</v>
      </c>
      <c r="Q9" s="1" t="s">
        <v>172</v>
      </c>
      <c r="R9" s="1">
        <f t="shared" si="0"/>
        <v>6</v>
      </c>
      <c r="S9" s="1" t="s">
        <v>98</v>
      </c>
      <c r="T9" s="1">
        <v>5140104</v>
      </c>
      <c r="U9" s="1" t="s">
        <v>171</v>
      </c>
      <c r="V9" s="1">
        <f t="shared" si="1"/>
        <v>3</v>
      </c>
      <c r="W9" s="1" t="s">
        <v>188</v>
      </c>
      <c r="X9" s="1">
        <v>5120204</v>
      </c>
      <c r="Y9" s="1" t="s">
        <v>172</v>
      </c>
      <c r="Z9" s="1">
        <f t="shared" si="2"/>
        <v>3</v>
      </c>
      <c r="AA9" s="1">
        <v>9107013</v>
      </c>
      <c r="AB9" s="1">
        <v>9107014</v>
      </c>
    </row>
    <row r="10" spans="1:28" x14ac:dyDescent="0.15">
      <c r="A10" s="1">
        <v>8</v>
      </c>
      <c r="B10" s="1">
        <v>2</v>
      </c>
      <c r="C10" s="10" t="s">
        <v>131</v>
      </c>
      <c r="D10" s="11" t="s">
        <v>195</v>
      </c>
      <c r="E10" s="3" t="s">
        <v>91</v>
      </c>
      <c r="G10" s="1">
        <v>600</v>
      </c>
      <c r="H10" s="1">
        <v>500</v>
      </c>
      <c r="I10" s="1">
        <v>400</v>
      </c>
      <c r="J10" s="1">
        <v>400</v>
      </c>
      <c r="K10" s="1">
        <v>400</v>
      </c>
      <c r="L10" s="1">
        <v>5140104</v>
      </c>
      <c r="M10" s="1" t="s">
        <v>171</v>
      </c>
      <c r="N10" s="1">
        <v>6</v>
      </c>
      <c r="O10" s="1" t="s">
        <v>98</v>
      </c>
      <c r="P10" s="1">
        <v>5120204</v>
      </c>
      <c r="Q10" s="1" t="s">
        <v>172</v>
      </c>
      <c r="R10" s="1">
        <f t="shared" si="0"/>
        <v>6</v>
      </c>
      <c r="S10" s="1" t="s">
        <v>98</v>
      </c>
      <c r="T10" s="1">
        <v>5140104</v>
      </c>
      <c r="U10" s="1" t="s">
        <v>171</v>
      </c>
      <c r="V10" s="1">
        <f t="shared" si="1"/>
        <v>3</v>
      </c>
      <c r="W10" s="1" t="s">
        <v>98</v>
      </c>
      <c r="X10" s="1">
        <v>5120204</v>
      </c>
      <c r="Y10" s="1" t="s">
        <v>172</v>
      </c>
      <c r="Z10" s="1">
        <f t="shared" si="2"/>
        <v>3</v>
      </c>
      <c r="AA10" s="1">
        <v>9107015</v>
      </c>
      <c r="AB10" s="1">
        <v>9107016</v>
      </c>
    </row>
    <row r="11" spans="1:28" x14ac:dyDescent="0.15">
      <c r="A11" s="1">
        <v>9</v>
      </c>
      <c r="B11" s="1">
        <v>1</v>
      </c>
      <c r="C11" s="1" t="s">
        <v>132</v>
      </c>
      <c r="D11" s="1" t="s">
        <v>194</v>
      </c>
      <c r="E11" s="1" t="s">
        <v>97</v>
      </c>
      <c r="G11" s="1">
        <v>1700</v>
      </c>
      <c r="H11" s="1">
        <v>1650</v>
      </c>
      <c r="I11" s="1">
        <v>1600</v>
      </c>
      <c r="J11" s="1">
        <v>1600</v>
      </c>
      <c r="K11" s="1">
        <v>1600</v>
      </c>
      <c r="L11" s="1">
        <v>5140104</v>
      </c>
      <c r="M11" s="1" t="s">
        <v>171</v>
      </c>
      <c r="N11" s="1">
        <v>4</v>
      </c>
      <c r="O11" s="1" t="s">
        <v>98</v>
      </c>
      <c r="P11" s="1">
        <v>5120204</v>
      </c>
      <c r="Q11" s="1" t="s">
        <v>172</v>
      </c>
      <c r="R11" s="1">
        <f t="shared" si="0"/>
        <v>4</v>
      </c>
      <c r="S11" s="1" t="s">
        <v>98</v>
      </c>
      <c r="T11" s="1">
        <v>5140104</v>
      </c>
      <c r="U11" s="1" t="s">
        <v>171</v>
      </c>
      <c r="V11" s="1">
        <f t="shared" si="1"/>
        <v>2</v>
      </c>
      <c r="W11" s="1" t="s">
        <v>98</v>
      </c>
      <c r="X11" s="1">
        <v>5120204</v>
      </c>
      <c r="Y11" s="1" t="s">
        <v>172</v>
      </c>
      <c r="Z11" s="1">
        <f t="shared" si="2"/>
        <v>2</v>
      </c>
      <c r="AA11" s="1">
        <v>9107017</v>
      </c>
      <c r="AB11" s="1">
        <v>9107018</v>
      </c>
    </row>
    <row r="12" spans="1:28" x14ac:dyDescent="0.15">
      <c r="A12" s="1">
        <v>10</v>
      </c>
      <c r="B12" s="1">
        <v>1</v>
      </c>
      <c r="C12" s="1" t="s">
        <v>133</v>
      </c>
      <c r="D12" s="1" t="s">
        <v>196</v>
      </c>
      <c r="E12" s="1" t="s">
        <v>96</v>
      </c>
      <c r="G12" s="1">
        <v>400</v>
      </c>
      <c r="H12" s="1">
        <v>350</v>
      </c>
      <c r="I12" s="1">
        <v>300</v>
      </c>
      <c r="J12" s="1">
        <v>300</v>
      </c>
      <c r="K12" s="1">
        <v>300</v>
      </c>
      <c r="L12" s="1">
        <v>5140104</v>
      </c>
      <c r="M12" s="1" t="s">
        <v>171</v>
      </c>
      <c r="N12" s="1">
        <v>4</v>
      </c>
      <c r="O12" s="1" t="s">
        <v>188</v>
      </c>
      <c r="P12" s="1">
        <v>5120204</v>
      </c>
      <c r="Q12" s="1" t="s">
        <v>172</v>
      </c>
      <c r="R12" s="1">
        <f t="shared" si="0"/>
        <v>4</v>
      </c>
      <c r="S12" s="1" t="s">
        <v>98</v>
      </c>
      <c r="T12" s="1">
        <v>5140104</v>
      </c>
      <c r="U12" s="1" t="s">
        <v>171</v>
      </c>
      <c r="V12" s="1">
        <f t="shared" si="1"/>
        <v>2</v>
      </c>
      <c r="W12" s="1" t="s">
        <v>98</v>
      </c>
      <c r="X12" s="1">
        <v>5120204</v>
      </c>
      <c r="Y12" s="1" t="s">
        <v>172</v>
      </c>
      <c r="Z12" s="1">
        <f t="shared" si="2"/>
        <v>2</v>
      </c>
      <c r="AA12" s="1">
        <v>9107019</v>
      </c>
      <c r="AB12" s="1">
        <v>9107020</v>
      </c>
    </row>
    <row r="13" spans="1:28" x14ac:dyDescent="0.15">
      <c r="A13" s="1">
        <v>11</v>
      </c>
      <c r="B13" s="1">
        <v>1</v>
      </c>
      <c r="C13" s="1" t="s">
        <v>134</v>
      </c>
      <c r="D13" s="1" t="s">
        <v>197</v>
      </c>
      <c r="E13" s="1" t="s">
        <v>93</v>
      </c>
      <c r="G13" s="1">
        <v>300</v>
      </c>
      <c r="H13" s="1">
        <v>250</v>
      </c>
      <c r="I13" s="1">
        <v>200</v>
      </c>
      <c r="J13" s="1">
        <v>200</v>
      </c>
      <c r="K13" s="1">
        <v>200</v>
      </c>
      <c r="L13" s="1">
        <v>5140104</v>
      </c>
      <c r="M13" s="1" t="s">
        <v>171</v>
      </c>
      <c r="N13" s="1">
        <v>4</v>
      </c>
      <c r="O13" s="1" t="s">
        <v>188</v>
      </c>
      <c r="P13" s="1">
        <v>5120204</v>
      </c>
      <c r="Q13" s="1" t="s">
        <v>172</v>
      </c>
      <c r="R13" s="1">
        <f t="shared" si="0"/>
        <v>4</v>
      </c>
      <c r="S13" s="1" t="s">
        <v>98</v>
      </c>
      <c r="T13" s="1">
        <v>5140104</v>
      </c>
      <c r="U13" s="1" t="s">
        <v>171</v>
      </c>
      <c r="V13" s="1">
        <f t="shared" si="1"/>
        <v>2</v>
      </c>
      <c r="W13" s="1" t="s">
        <v>98</v>
      </c>
      <c r="X13" s="1">
        <v>5120204</v>
      </c>
      <c r="Y13" s="1" t="s">
        <v>172</v>
      </c>
      <c r="Z13" s="1">
        <f t="shared" si="2"/>
        <v>2</v>
      </c>
      <c r="AA13" s="1">
        <v>9107021</v>
      </c>
      <c r="AB13" s="1">
        <v>9107022</v>
      </c>
    </row>
    <row r="14" spans="1:28" x14ac:dyDescent="0.15">
      <c r="A14" s="1">
        <v>12</v>
      </c>
      <c r="B14" s="1">
        <v>1</v>
      </c>
      <c r="C14" s="1" t="s">
        <v>135</v>
      </c>
      <c r="D14" s="11" t="s">
        <v>195</v>
      </c>
      <c r="E14" s="3" t="s">
        <v>92</v>
      </c>
      <c r="G14" s="1">
        <v>300</v>
      </c>
      <c r="H14" s="1">
        <v>250</v>
      </c>
      <c r="I14" s="1">
        <v>200</v>
      </c>
      <c r="J14" s="1">
        <v>200</v>
      </c>
      <c r="K14" s="1">
        <v>200</v>
      </c>
      <c r="L14" s="1">
        <v>5140104</v>
      </c>
      <c r="M14" s="1" t="s">
        <v>171</v>
      </c>
      <c r="N14" s="1">
        <v>4</v>
      </c>
      <c r="O14" s="1" t="s">
        <v>188</v>
      </c>
      <c r="P14" s="1">
        <v>5120204</v>
      </c>
      <c r="Q14" s="1" t="s">
        <v>172</v>
      </c>
      <c r="R14" s="1">
        <f t="shared" si="0"/>
        <v>4</v>
      </c>
      <c r="S14" s="1" t="s">
        <v>98</v>
      </c>
      <c r="T14" s="1">
        <v>5140104</v>
      </c>
      <c r="U14" s="1" t="s">
        <v>171</v>
      </c>
      <c r="V14" s="1">
        <f t="shared" si="1"/>
        <v>2</v>
      </c>
      <c r="W14" s="1" t="s">
        <v>98</v>
      </c>
      <c r="X14" s="1">
        <v>5120204</v>
      </c>
      <c r="Y14" s="1" t="s">
        <v>172</v>
      </c>
      <c r="Z14" s="1">
        <f t="shared" si="2"/>
        <v>2</v>
      </c>
      <c r="AA14" s="1">
        <v>9107023</v>
      </c>
      <c r="AB14" s="1">
        <v>9107024</v>
      </c>
    </row>
    <row r="15" spans="1:28" x14ac:dyDescent="0.15">
      <c r="A15" s="1">
        <v>13</v>
      </c>
      <c r="B15" s="1">
        <v>1</v>
      </c>
      <c r="C15" s="1" t="s">
        <v>136</v>
      </c>
      <c r="D15" s="1" t="s">
        <v>194</v>
      </c>
      <c r="E15" s="1" t="s">
        <v>97</v>
      </c>
      <c r="G15" s="1">
        <v>1700</v>
      </c>
      <c r="H15" s="1">
        <v>1650</v>
      </c>
      <c r="I15" s="1">
        <v>1600</v>
      </c>
      <c r="J15" s="1">
        <v>1600</v>
      </c>
      <c r="K15" s="1">
        <v>1600</v>
      </c>
      <c r="L15" s="1">
        <v>5140104</v>
      </c>
      <c r="M15" s="1" t="s">
        <v>171</v>
      </c>
      <c r="N15" s="1">
        <v>4</v>
      </c>
      <c r="O15" s="1" t="s">
        <v>98</v>
      </c>
      <c r="P15" s="1">
        <v>5120204</v>
      </c>
      <c r="Q15" s="1" t="s">
        <v>172</v>
      </c>
      <c r="R15" s="1">
        <f t="shared" si="0"/>
        <v>4</v>
      </c>
      <c r="S15" s="1" t="s">
        <v>98</v>
      </c>
      <c r="T15" s="1">
        <v>5140104</v>
      </c>
      <c r="U15" s="1" t="s">
        <v>171</v>
      </c>
      <c r="V15" s="1">
        <f t="shared" si="1"/>
        <v>2</v>
      </c>
      <c r="W15" s="1" t="s">
        <v>188</v>
      </c>
      <c r="X15" s="1">
        <v>5120204</v>
      </c>
      <c r="Y15" s="1" t="s">
        <v>172</v>
      </c>
      <c r="Z15" s="1">
        <f t="shared" si="2"/>
        <v>2</v>
      </c>
      <c r="AA15" s="1">
        <v>9107025</v>
      </c>
      <c r="AB15" s="1">
        <v>9107026</v>
      </c>
    </row>
    <row r="16" spans="1:28" x14ac:dyDescent="0.15">
      <c r="A16" s="1">
        <v>14</v>
      </c>
      <c r="B16" s="1">
        <v>1</v>
      </c>
      <c r="C16" s="1" t="s">
        <v>137</v>
      </c>
      <c r="D16" s="1" t="s">
        <v>196</v>
      </c>
      <c r="E16" s="1" t="s">
        <v>96</v>
      </c>
      <c r="G16" s="1">
        <v>400</v>
      </c>
      <c r="H16" s="1">
        <v>350</v>
      </c>
      <c r="I16" s="1">
        <v>300</v>
      </c>
      <c r="J16" s="1">
        <v>300</v>
      </c>
      <c r="K16" s="1">
        <v>300</v>
      </c>
      <c r="L16" s="1">
        <v>5140104</v>
      </c>
      <c r="M16" s="1" t="s">
        <v>171</v>
      </c>
      <c r="N16" s="1">
        <v>4</v>
      </c>
      <c r="O16" s="1" t="s">
        <v>98</v>
      </c>
      <c r="P16" s="1">
        <v>5120204</v>
      </c>
      <c r="Q16" s="1" t="s">
        <v>172</v>
      </c>
      <c r="R16" s="1">
        <f t="shared" si="0"/>
        <v>4</v>
      </c>
      <c r="S16" s="1" t="s">
        <v>188</v>
      </c>
      <c r="T16" s="1">
        <v>5140104</v>
      </c>
      <c r="U16" s="1" t="s">
        <v>171</v>
      </c>
      <c r="V16" s="1">
        <f t="shared" si="1"/>
        <v>2</v>
      </c>
      <c r="W16" s="1" t="s">
        <v>98</v>
      </c>
      <c r="X16" s="1">
        <v>5120204</v>
      </c>
      <c r="Y16" s="1" t="s">
        <v>172</v>
      </c>
      <c r="Z16" s="1">
        <f t="shared" si="2"/>
        <v>2</v>
      </c>
      <c r="AA16" s="1">
        <v>9107027</v>
      </c>
      <c r="AB16" s="1">
        <v>9107028</v>
      </c>
    </row>
    <row r="17" spans="1:28" x14ac:dyDescent="0.15">
      <c r="A17" s="1">
        <v>15</v>
      </c>
      <c r="B17" s="1">
        <v>1</v>
      </c>
      <c r="C17" s="1" t="s">
        <v>138</v>
      </c>
      <c r="D17" s="1" t="s">
        <v>197</v>
      </c>
      <c r="E17" s="1" t="s">
        <v>94</v>
      </c>
      <c r="G17" s="1">
        <v>300</v>
      </c>
      <c r="H17" s="1">
        <v>250</v>
      </c>
      <c r="I17" s="1">
        <v>200</v>
      </c>
      <c r="J17" s="1">
        <v>200</v>
      </c>
      <c r="K17" s="1">
        <v>200</v>
      </c>
      <c r="L17" s="1">
        <v>5140104</v>
      </c>
      <c r="M17" s="1" t="s">
        <v>171</v>
      </c>
      <c r="N17" s="1">
        <v>4</v>
      </c>
      <c r="O17" s="1" t="s">
        <v>98</v>
      </c>
      <c r="P17" s="1">
        <v>5120204</v>
      </c>
      <c r="Q17" s="1" t="s">
        <v>172</v>
      </c>
      <c r="R17" s="1">
        <f t="shared" si="0"/>
        <v>4</v>
      </c>
      <c r="S17" s="1" t="s">
        <v>98</v>
      </c>
      <c r="T17" s="1">
        <v>5140104</v>
      </c>
      <c r="U17" s="1" t="s">
        <v>171</v>
      </c>
      <c r="V17" s="1">
        <f t="shared" si="1"/>
        <v>2</v>
      </c>
      <c r="W17" s="1" t="s">
        <v>98</v>
      </c>
      <c r="X17" s="1">
        <v>5120204</v>
      </c>
      <c r="Y17" s="1" t="s">
        <v>172</v>
      </c>
      <c r="Z17" s="1">
        <f t="shared" si="2"/>
        <v>2</v>
      </c>
      <c r="AA17" s="1">
        <v>9107029</v>
      </c>
      <c r="AB17" s="1">
        <v>9107030</v>
      </c>
    </row>
    <row r="18" spans="1:28" x14ac:dyDescent="0.15">
      <c r="A18" s="1">
        <v>16</v>
      </c>
      <c r="B18" s="1">
        <v>1</v>
      </c>
      <c r="C18" s="1" t="s">
        <v>139</v>
      </c>
      <c r="D18" s="11" t="s">
        <v>195</v>
      </c>
      <c r="E18" s="3" t="s">
        <v>91</v>
      </c>
      <c r="G18" s="1">
        <v>300</v>
      </c>
      <c r="H18" s="1">
        <v>250</v>
      </c>
      <c r="I18" s="1">
        <v>200</v>
      </c>
      <c r="J18" s="1">
        <v>200</v>
      </c>
      <c r="K18" s="1">
        <v>200</v>
      </c>
      <c r="L18" s="1">
        <v>5140104</v>
      </c>
      <c r="M18" s="1" t="s">
        <v>171</v>
      </c>
      <c r="N18" s="1">
        <v>4</v>
      </c>
      <c r="O18" s="1" t="s">
        <v>98</v>
      </c>
      <c r="P18" s="1">
        <v>5120204</v>
      </c>
      <c r="Q18" s="1" t="s">
        <v>172</v>
      </c>
      <c r="R18" s="1">
        <f t="shared" si="0"/>
        <v>4</v>
      </c>
      <c r="S18" s="1" t="s">
        <v>98</v>
      </c>
      <c r="T18" s="1">
        <v>5140104</v>
      </c>
      <c r="U18" s="1" t="s">
        <v>171</v>
      </c>
      <c r="V18" s="1">
        <f t="shared" si="1"/>
        <v>2</v>
      </c>
      <c r="W18" s="1" t="s">
        <v>98</v>
      </c>
      <c r="X18" s="1">
        <v>5120204</v>
      </c>
      <c r="Y18" s="1" t="s">
        <v>172</v>
      </c>
      <c r="Z18" s="1">
        <f t="shared" si="2"/>
        <v>2</v>
      </c>
      <c r="AA18" s="1">
        <v>9107031</v>
      </c>
      <c r="AB18" s="1">
        <v>9107032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30" sqref="B30"/>
    </sheetView>
  </sheetViews>
  <sheetFormatPr defaultRowHeight="13.5" x14ac:dyDescent="0.15"/>
  <cols>
    <col min="1" max="1" width="25.125" customWidth="1"/>
    <col min="2" max="4" width="21.625" bestFit="1" customWidth="1"/>
    <col min="5" max="8" width="21.625" customWidth="1"/>
    <col min="9" max="12" width="17.875" bestFit="1" customWidth="1"/>
    <col min="13" max="13" width="18.75" customWidth="1"/>
    <col min="14" max="14" width="15.625" customWidth="1"/>
    <col min="15" max="15" width="16.125" customWidth="1"/>
    <col min="16" max="16" width="15.625" customWidth="1"/>
    <col min="17" max="17" width="15" bestFit="1" customWidth="1"/>
  </cols>
  <sheetData>
    <row r="1" spans="1:17" ht="16.5" x14ac:dyDescent="0.15">
      <c r="A1" s="1" t="s">
        <v>4</v>
      </c>
      <c r="B1" s="1" t="s">
        <v>68</v>
      </c>
      <c r="C1" s="1" t="s">
        <v>6</v>
      </c>
      <c r="D1" s="1" t="s">
        <v>5</v>
      </c>
      <c r="E1" s="1" t="s">
        <v>70</v>
      </c>
      <c r="F1" s="1" t="s">
        <v>72</v>
      </c>
      <c r="G1" s="1" t="s">
        <v>73</v>
      </c>
      <c r="H1" s="1" t="s">
        <v>74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145</v>
      </c>
      <c r="N1" s="1" t="s">
        <v>146</v>
      </c>
      <c r="O1" s="1" t="s">
        <v>148</v>
      </c>
      <c r="P1" s="1" t="s">
        <v>147</v>
      </c>
      <c r="Q1" s="1" t="s">
        <v>190</v>
      </c>
    </row>
    <row r="2" spans="1:17" ht="16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 t="s">
        <v>71</v>
      </c>
      <c r="F2" s="1" t="s">
        <v>88</v>
      </c>
      <c r="G2" s="1" t="s">
        <v>75</v>
      </c>
      <c r="H2" s="1" t="s">
        <v>76</v>
      </c>
      <c r="I2" s="1" t="s">
        <v>17</v>
      </c>
      <c r="J2" s="1" t="s">
        <v>18</v>
      </c>
      <c r="K2" s="1" t="s">
        <v>69</v>
      </c>
      <c r="L2" s="1" t="s">
        <v>152</v>
      </c>
      <c r="M2" s="1" t="s">
        <v>149</v>
      </c>
      <c r="N2" s="1" t="s">
        <v>150</v>
      </c>
      <c r="O2" s="1" t="s">
        <v>151</v>
      </c>
      <c r="P2" s="1" t="s">
        <v>144</v>
      </c>
      <c r="Q2" s="1" t="s">
        <v>191</v>
      </c>
    </row>
    <row r="3" spans="1:17" ht="16.5" x14ac:dyDescent="0.15">
      <c r="A3" s="1" t="s">
        <v>7</v>
      </c>
      <c r="B3" s="1" t="s">
        <v>203</v>
      </c>
      <c r="C3" s="1" t="s">
        <v>8</v>
      </c>
      <c r="D3" s="1" t="s">
        <v>204</v>
      </c>
      <c r="E3" s="1" t="s">
        <v>205</v>
      </c>
      <c r="F3" s="1" t="s">
        <v>198</v>
      </c>
      <c r="G3" s="1" t="s">
        <v>206</v>
      </c>
      <c r="H3" s="1" t="s">
        <v>199</v>
      </c>
      <c r="I3" s="1" t="s">
        <v>19</v>
      </c>
      <c r="J3" s="1" t="s">
        <v>200</v>
      </c>
      <c r="K3" s="1" t="s">
        <v>20</v>
      </c>
      <c r="L3" s="1" t="s">
        <v>201</v>
      </c>
      <c r="M3" s="1">
        <v>9106101</v>
      </c>
      <c r="N3" s="1">
        <v>9106102</v>
      </c>
      <c r="O3" s="1">
        <v>9106104</v>
      </c>
      <c r="P3" s="1">
        <v>9106103</v>
      </c>
      <c r="Q3" s="1">
        <v>3</v>
      </c>
    </row>
    <row r="4" spans="1:17" ht="16.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7" ht="16.5" x14ac:dyDescent="0.15">
      <c r="A5" s="1"/>
      <c r="B5" s="1"/>
      <c r="C5" s="1"/>
      <c r="D5" s="1"/>
      <c r="E5" s="1"/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15" sqref="H15"/>
    </sheetView>
  </sheetViews>
  <sheetFormatPr defaultRowHeight="16.5" x14ac:dyDescent="0.15"/>
  <cols>
    <col min="1" max="1" width="14.25" style="1" customWidth="1"/>
    <col min="2" max="2" width="10.5" style="1" bestFit="1" customWidth="1"/>
    <col min="3" max="3" width="8.75" style="1" bestFit="1" customWidth="1"/>
    <col min="4" max="4" width="21.25" style="1" customWidth="1"/>
    <col min="5" max="5" width="13" style="1" bestFit="1" customWidth="1"/>
    <col min="6" max="6" width="13" style="1" customWidth="1"/>
    <col min="7" max="7" width="15" style="1" bestFit="1" customWidth="1"/>
    <col min="8" max="8" width="13" style="1" customWidth="1"/>
    <col min="9" max="9" width="19.25" style="1" bestFit="1" customWidth="1"/>
    <col min="10" max="10" width="19.125" style="1" bestFit="1" customWidth="1"/>
    <col min="11" max="11" width="11.375" style="1" bestFit="1" customWidth="1"/>
    <col min="12" max="12" width="19.25" style="1" bestFit="1" customWidth="1"/>
    <col min="13" max="13" width="19.125" style="1" bestFit="1" customWidth="1"/>
    <col min="14" max="15" width="11.25" style="1" bestFit="1" customWidth="1"/>
    <col min="16" max="16384" width="9" style="1"/>
  </cols>
  <sheetData>
    <row r="1" spans="1:15" x14ac:dyDescent="0.15">
      <c r="A1" s="1" t="s">
        <v>30</v>
      </c>
      <c r="B1" s="1" t="s">
        <v>28</v>
      </c>
      <c r="C1" s="1" t="s">
        <v>29</v>
      </c>
      <c r="D1" s="1" t="s">
        <v>31</v>
      </c>
      <c r="E1" s="1" t="s">
        <v>99</v>
      </c>
      <c r="F1" s="1" t="s">
        <v>85</v>
      </c>
      <c r="G1" s="1" t="s">
        <v>84</v>
      </c>
      <c r="H1" s="1" t="s">
        <v>32</v>
      </c>
      <c r="I1" s="1" t="s">
        <v>109</v>
      </c>
      <c r="J1" s="1" t="s">
        <v>110</v>
      </c>
      <c r="K1" s="1" t="s">
        <v>33</v>
      </c>
      <c r="L1" s="1" t="s">
        <v>116</v>
      </c>
      <c r="M1" s="1" t="s">
        <v>117</v>
      </c>
      <c r="N1" s="1" t="s">
        <v>140</v>
      </c>
      <c r="O1" s="1" t="s">
        <v>141</v>
      </c>
    </row>
    <row r="2" spans="1:15" x14ac:dyDescent="0.15">
      <c r="A2" s="1" t="s">
        <v>77</v>
      </c>
      <c r="B2" s="1" t="s">
        <v>78</v>
      </c>
      <c r="C2" s="1" t="s">
        <v>79</v>
      </c>
      <c r="D2" s="1" t="s">
        <v>80</v>
      </c>
      <c r="E2" s="1" t="s">
        <v>100</v>
      </c>
      <c r="F2" s="1" t="s">
        <v>86</v>
      </c>
      <c r="G2" s="1" t="s">
        <v>87</v>
      </c>
      <c r="H2" s="1" t="s">
        <v>81</v>
      </c>
      <c r="I2" s="1" t="s">
        <v>111</v>
      </c>
      <c r="J2" s="1" t="s">
        <v>112</v>
      </c>
      <c r="K2" s="1" t="s">
        <v>82</v>
      </c>
      <c r="L2" s="1" t="s">
        <v>114</v>
      </c>
      <c r="M2" s="1" t="s">
        <v>115</v>
      </c>
      <c r="N2" s="1" t="s">
        <v>142</v>
      </c>
      <c r="O2" s="1" t="s">
        <v>143</v>
      </c>
    </row>
    <row r="3" spans="1:15" x14ac:dyDescent="0.15">
      <c r="A3" s="1">
        <v>1</v>
      </c>
      <c r="B3" s="1">
        <v>15</v>
      </c>
      <c r="C3" s="1">
        <f>ROUNDUP((J3/1.4)*1.5,-1)</f>
        <v>20</v>
      </c>
      <c r="D3" s="1">
        <v>20</v>
      </c>
      <c r="E3" s="1">
        <v>1</v>
      </c>
      <c r="F3" s="1">
        <v>20</v>
      </c>
      <c r="G3" s="1">
        <v>26</v>
      </c>
      <c r="H3" s="1">
        <v>10</v>
      </c>
      <c r="I3" s="1" t="s">
        <v>113</v>
      </c>
      <c r="J3" s="1">
        <v>10</v>
      </c>
      <c r="K3" s="1">
        <v>35</v>
      </c>
      <c r="L3" s="1" t="s">
        <v>113</v>
      </c>
      <c r="M3" s="1">
        <v>20</v>
      </c>
      <c r="N3" s="1">
        <v>9107001</v>
      </c>
      <c r="O3" s="1">
        <v>9107002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12" sqref="H12"/>
    </sheetView>
  </sheetViews>
  <sheetFormatPr defaultRowHeight="16.5" x14ac:dyDescent="0.15"/>
  <cols>
    <col min="1" max="1" width="9" style="6"/>
    <col min="2" max="2" width="10.375" style="6" bestFit="1" customWidth="1"/>
    <col min="3" max="3" width="10.125" style="6" bestFit="1" customWidth="1"/>
    <col min="4" max="4" width="17.125" style="6" bestFit="1" customWidth="1"/>
    <col min="5" max="5" width="17" style="6" bestFit="1" customWidth="1"/>
    <col min="6" max="16384" width="9" style="6"/>
  </cols>
  <sheetData>
    <row r="1" spans="1:5" x14ac:dyDescent="0.15">
      <c r="A1" s="6" t="s">
        <v>106</v>
      </c>
      <c r="B1" s="6" t="s">
        <v>107</v>
      </c>
      <c r="C1" s="6" t="s">
        <v>108</v>
      </c>
      <c r="D1" s="6" t="s">
        <v>120</v>
      </c>
      <c r="E1" s="6" t="s">
        <v>121</v>
      </c>
    </row>
    <row r="2" spans="1:5" x14ac:dyDescent="0.15">
      <c r="A2" s="6" t="s">
        <v>118</v>
      </c>
      <c r="B2" s="6" t="s">
        <v>119</v>
      </c>
      <c r="C2" s="6" t="s">
        <v>83</v>
      </c>
      <c r="D2" s="6" t="s">
        <v>122</v>
      </c>
      <c r="E2" s="6" t="s">
        <v>123</v>
      </c>
    </row>
    <row r="3" spans="1:5" x14ac:dyDescent="0.15">
      <c r="A3" s="6">
        <v>1</v>
      </c>
      <c r="B3" s="6">
        <v>1</v>
      </c>
      <c r="C3" s="6">
        <f>A3</f>
        <v>1</v>
      </c>
      <c r="D3" s="6" t="s">
        <v>113</v>
      </c>
      <c r="E3" s="6">
        <v>5</v>
      </c>
    </row>
    <row r="4" spans="1:5" x14ac:dyDescent="0.15">
      <c r="A4" s="6">
        <v>2</v>
      </c>
      <c r="B4" s="6">
        <v>1</v>
      </c>
      <c r="C4" s="6">
        <f>C3+1</f>
        <v>2</v>
      </c>
      <c r="D4" s="6" t="s">
        <v>113</v>
      </c>
      <c r="E4" s="6">
        <v>10</v>
      </c>
    </row>
    <row r="5" spans="1:5" x14ac:dyDescent="0.15">
      <c r="A5" s="6">
        <v>3</v>
      </c>
      <c r="B5" s="6">
        <v>1</v>
      </c>
      <c r="C5" s="6">
        <f t="shared" ref="C5:C11" si="0">C4+1</f>
        <v>3</v>
      </c>
      <c r="D5" s="6" t="s">
        <v>113</v>
      </c>
      <c r="E5" s="6">
        <v>15</v>
      </c>
    </row>
    <row r="6" spans="1:5" x14ac:dyDescent="0.15">
      <c r="A6" s="6">
        <v>4</v>
      </c>
      <c r="B6" s="6">
        <v>1</v>
      </c>
      <c r="C6" s="6">
        <f t="shared" si="0"/>
        <v>4</v>
      </c>
      <c r="D6" s="6" t="s">
        <v>113</v>
      </c>
      <c r="E6" s="6">
        <v>20</v>
      </c>
    </row>
    <row r="7" spans="1:5" x14ac:dyDescent="0.15">
      <c r="A7" s="6">
        <v>5</v>
      </c>
      <c r="B7" s="6">
        <v>2</v>
      </c>
      <c r="C7" s="6">
        <f t="shared" si="0"/>
        <v>5</v>
      </c>
      <c r="D7" s="6" t="s">
        <v>113</v>
      </c>
      <c r="E7" s="6">
        <v>25</v>
      </c>
    </row>
    <row r="8" spans="1:5" x14ac:dyDescent="0.15">
      <c r="A8" s="6">
        <v>6</v>
      </c>
      <c r="B8" s="6">
        <v>2</v>
      </c>
      <c r="C8" s="6">
        <f t="shared" si="0"/>
        <v>6</v>
      </c>
      <c r="D8" s="6" t="s">
        <v>113</v>
      </c>
      <c r="E8" s="6">
        <v>30</v>
      </c>
    </row>
    <row r="9" spans="1:5" x14ac:dyDescent="0.15">
      <c r="A9" s="6">
        <v>7</v>
      </c>
      <c r="B9" s="6">
        <v>2</v>
      </c>
      <c r="C9" s="6">
        <f t="shared" si="0"/>
        <v>7</v>
      </c>
      <c r="D9" s="6" t="s">
        <v>113</v>
      </c>
      <c r="E9" s="6">
        <v>35</v>
      </c>
    </row>
    <row r="10" spans="1:5" x14ac:dyDescent="0.15">
      <c r="A10" s="6">
        <v>8</v>
      </c>
      <c r="B10" s="6">
        <v>2</v>
      </c>
      <c r="C10" s="6">
        <f t="shared" si="0"/>
        <v>8</v>
      </c>
      <c r="D10" s="6" t="s">
        <v>113</v>
      </c>
      <c r="E10" s="6">
        <v>40</v>
      </c>
    </row>
    <row r="11" spans="1:5" x14ac:dyDescent="0.15">
      <c r="A11" s="6">
        <v>9</v>
      </c>
      <c r="B11" s="6">
        <v>2</v>
      </c>
      <c r="C11" s="6">
        <f t="shared" si="0"/>
        <v>9</v>
      </c>
      <c r="D11" s="6" t="s">
        <v>113</v>
      </c>
      <c r="E11" s="6">
        <v>45</v>
      </c>
    </row>
    <row r="12" spans="1:5" x14ac:dyDescent="0.15">
      <c r="A12" s="6">
        <v>10</v>
      </c>
      <c r="B12" s="6">
        <v>2</v>
      </c>
      <c r="C12" s="6">
        <f t="shared" ref="C12" si="1">C11+1</f>
        <v>10</v>
      </c>
      <c r="D12" s="6" t="s">
        <v>113</v>
      </c>
      <c r="E12" s="6">
        <v>50</v>
      </c>
    </row>
    <row r="13" spans="1:5" x14ac:dyDescent="0.15">
      <c r="A13" s="6">
        <v>11</v>
      </c>
      <c r="B13" s="6">
        <v>2</v>
      </c>
      <c r="C13" s="6">
        <f t="shared" ref="C13:C23" si="2">C11+1</f>
        <v>10</v>
      </c>
      <c r="D13" s="6" t="s">
        <v>113</v>
      </c>
      <c r="E13" s="6">
        <v>55</v>
      </c>
    </row>
    <row r="14" spans="1:5" x14ac:dyDescent="0.15">
      <c r="A14" s="6">
        <v>12</v>
      </c>
      <c r="B14" s="6">
        <v>2</v>
      </c>
      <c r="C14" s="6">
        <f t="shared" si="2"/>
        <v>11</v>
      </c>
      <c r="D14" s="6" t="s">
        <v>113</v>
      </c>
      <c r="E14" s="6">
        <v>60</v>
      </c>
    </row>
    <row r="15" spans="1:5" x14ac:dyDescent="0.15">
      <c r="A15" s="6">
        <v>13</v>
      </c>
      <c r="B15" s="6">
        <v>2</v>
      </c>
      <c r="C15" s="6">
        <f t="shared" si="2"/>
        <v>11</v>
      </c>
      <c r="D15" s="6" t="s">
        <v>113</v>
      </c>
      <c r="E15" s="6">
        <v>65</v>
      </c>
    </row>
    <row r="16" spans="1:5" x14ac:dyDescent="0.15">
      <c r="A16" s="6">
        <v>14</v>
      </c>
      <c r="B16" s="6">
        <v>2</v>
      </c>
      <c r="C16" s="6">
        <f t="shared" si="2"/>
        <v>12</v>
      </c>
      <c r="D16" s="6" t="s">
        <v>113</v>
      </c>
      <c r="E16" s="6">
        <v>70</v>
      </c>
    </row>
    <row r="17" spans="1:5" x14ac:dyDescent="0.15">
      <c r="A17" s="6">
        <v>15</v>
      </c>
      <c r="B17" s="6">
        <v>3</v>
      </c>
      <c r="C17" s="6">
        <f t="shared" si="2"/>
        <v>12</v>
      </c>
      <c r="D17" s="6" t="s">
        <v>113</v>
      </c>
      <c r="E17" s="6">
        <v>75</v>
      </c>
    </row>
    <row r="18" spans="1:5" x14ac:dyDescent="0.15">
      <c r="A18" s="6">
        <v>16</v>
      </c>
      <c r="B18" s="6">
        <v>3</v>
      </c>
      <c r="C18" s="6">
        <f t="shared" si="2"/>
        <v>13</v>
      </c>
      <c r="D18" s="6" t="s">
        <v>113</v>
      </c>
      <c r="E18" s="6">
        <v>80</v>
      </c>
    </row>
    <row r="19" spans="1:5" x14ac:dyDescent="0.15">
      <c r="A19" s="6">
        <v>17</v>
      </c>
      <c r="B19" s="6">
        <v>3</v>
      </c>
      <c r="C19" s="6">
        <f t="shared" si="2"/>
        <v>13</v>
      </c>
      <c r="D19" s="6" t="s">
        <v>113</v>
      </c>
      <c r="E19" s="6">
        <v>85</v>
      </c>
    </row>
    <row r="20" spans="1:5" x14ac:dyDescent="0.15">
      <c r="A20" s="6">
        <v>18</v>
      </c>
      <c r="B20" s="6">
        <v>3</v>
      </c>
      <c r="C20" s="6">
        <f t="shared" si="2"/>
        <v>14</v>
      </c>
      <c r="D20" s="6" t="s">
        <v>113</v>
      </c>
      <c r="E20" s="6">
        <v>90</v>
      </c>
    </row>
    <row r="21" spans="1:5" x14ac:dyDescent="0.15">
      <c r="A21" s="6">
        <v>19</v>
      </c>
      <c r="B21" s="6">
        <v>3</v>
      </c>
      <c r="C21" s="6">
        <f t="shared" si="2"/>
        <v>14</v>
      </c>
      <c r="D21" s="6" t="s">
        <v>113</v>
      </c>
      <c r="E21" s="6">
        <v>95</v>
      </c>
    </row>
    <row r="22" spans="1:5" x14ac:dyDescent="0.15">
      <c r="A22" s="6">
        <v>20</v>
      </c>
      <c r="B22" s="6">
        <v>3</v>
      </c>
      <c r="C22" s="6">
        <f t="shared" si="2"/>
        <v>15</v>
      </c>
      <c r="D22" s="6" t="s">
        <v>113</v>
      </c>
      <c r="E22" s="6">
        <v>100</v>
      </c>
    </row>
    <row r="23" spans="1:5" x14ac:dyDescent="0.15">
      <c r="A23" s="6">
        <v>21</v>
      </c>
      <c r="B23" s="6">
        <v>3</v>
      </c>
      <c r="C23" s="6">
        <f t="shared" si="2"/>
        <v>15</v>
      </c>
      <c r="D23" s="6" t="s">
        <v>113</v>
      </c>
      <c r="E23" s="6">
        <v>105</v>
      </c>
    </row>
    <row r="24" spans="1:5" x14ac:dyDescent="0.15">
      <c r="A24" s="6">
        <v>22</v>
      </c>
      <c r="B24" s="6">
        <v>3</v>
      </c>
      <c r="C24" s="6">
        <f>C21+1</f>
        <v>15</v>
      </c>
      <c r="D24" s="6" t="s">
        <v>113</v>
      </c>
      <c r="E24" s="6">
        <v>110</v>
      </c>
    </row>
    <row r="25" spans="1:5" x14ac:dyDescent="0.15">
      <c r="A25" s="6">
        <v>23</v>
      </c>
      <c r="B25" s="6">
        <v>3</v>
      </c>
      <c r="C25" s="6">
        <f>C22+1</f>
        <v>16</v>
      </c>
      <c r="D25" s="6" t="s">
        <v>113</v>
      </c>
      <c r="E25" s="6">
        <v>115</v>
      </c>
    </row>
    <row r="26" spans="1:5" x14ac:dyDescent="0.15">
      <c r="A26" s="6">
        <v>24</v>
      </c>
      <c r="B26" s="6">
        <v>3</v>
      </c>
      <c r="C26" s="6">
        <f t="shared" ref="C26:C39" si="3">C23+1</f>
        <v>16</v>
      </c>
      <c r="D26" s="6" t="s">
        <v>113</v>
      </c>
      <c r="E26" s="6">
        <v>120</v>
      </c>
    </row>
    <row r="27" spans="1:5" x14ac:dyDescent="0.15">
      <c r="A27" s="6">
        <v>25</v>
      </c>
      <c r="B27" s="6">
        <v>3</v>
      </c>
      <c r="C27" s="6">
        <f t="shared" si="3"/>
        <v>16</v>
      </c>
      <c r="D27" s="6" t="s">
        <v>113</v>
      </c>
      <c r="E27" s="6">
        <v>125</v>
      </c>
    </row>
    <row r="28" spans="1:5" x14ac:dyDescent="0.15">
      <c r="A28" s="6">
        <v>26</v>
      </c>
      <c r="B28" s="6">
        <v>3</v>
      </c>
      <c r="C28" s="6">
        <f t="shared" si="3"/>
        <v>17</v>
      </c>
      <c r="D28" s="6" t="s">
        <v>113</v>
      </c>
      <c r="E28" s="6">
        <v>130</v>
      </c>
    </row>
    <row r="29" spans="1:5" x14ac:dyDescent="0.15">
      <c r="A29" s="6">
        <v>27</v>
      </c>
      <c r="B29" s="6">
        <v>3</v>
      </c>
      <c r="C29" s="6">
        <f t="shared" si="3"/>
        <v>17</v>
      </c>
      <c r="D29" s="6" t="s">
        <v>113</v>
      </c>
      <c r="E29" s="6">
        <v>135</v>
      </c>
    </row>
    <row r="30" spans="1:5" x14ac:dyDescent="0.15">
      <c r="A30" s="6">
        <v>28</v>
      </c>
      <c r="B30" s="6">
        <v>3</v>
      </c>
      <c r="C30" s="6">
        <f t="shared" si="3"/>
        <v>17</v>
      </c>
      <c r="D30" s="6" t="s">
        <v>113</v>
      </c>
      <c r="E30" s="6">
        <v>140</v>
      </c>
    </row>
    <row r="31" spans="1:5" x14ac:dyDescent="0.15">
      <c r="A31" s="6">
        <v>29</v>
      </c>
      <c r="B31" s="6">
        <v>3</v>
      </c>
      <c r="C31" s="6">
        <f t="shared" si="3"/>
        <v>18</v>
      </c>
      <c r="D31" s="6" t="s">
        <v>113</v>
      </c>
      <c r="E31" s="6">
        <v>145</v>
      </c>
    </row>
    <row r="32" spans="1:5" x14ac:dyDescent="0.15">
      <c r="A32" s="6">
        <v>30</v>
      </c>
      <c r="B32" s="6">
        <v>4</v>
      </c>
      <c r="C32" s="6">
        <f t="shared" si="3"/>
        <v>18</v>
      </c>
      <c r="D32" s="6" t="s">
        <v>113</v>
      </c>
      <c r="E32" s="6">
        <v>150</v>
      </c>
    </row>
    <row r="33" spans="1:5" x14ac:dyDescent="0.15">
      <c r="A33" s="6">
        <v>31</v>
      </c>
      <c r="B33" s="6">
        <v>4</v>
      </c>
      <c r="C33" s="6">
        <f t="shared" si="3"/>
        <v>18</v>
      </c>
      <c r="D33" s="6" t="s">
        <v>113</v>
      </c>
      <c r="E33" s="6">
        <v>155</v>
      </c>
    </row>
    <row r="34" spans="1:5" x14ac:dyDescent="0.15">
      <c r="A34" s="6">
        <v>32</v>
      </c>
      <c r="B34" s="6">
        <v>4</v>
      </c>
      <c r="C34" s="6">
        <f t="shared" si="3"/>
        <v>19</v>
      </c>
      <c r="D34" s="6" t="s">
        <v>113</v>
      </c>
      <c r="E34" s="6">
        <v>160</v>
      </c>
    </row>
    <row r="35" spans="1:5" x14ac:dyDescent="0.15">
      <c r="A35" s="6">
        <v>33</v>
      </c>
      <c r="B35" s="6">
        <v>4</v>
      </c>
      <c r="C35" s="6">
        <f t="shared" si="3"/>
        <v>19</v>
      </c>
      <c r="D35" s="6" t="s">
        <v>113</v>
      </c>
      <c r="E35" s="6">
        <v>165</v>
      </c>
    </row>
    <row r="36" spans="1:5" x14ac:dyDescent="0.15">
      <c r="A36" s="6">
        <v>34</v>
      </c>
      <c r="B36" s="6">
        <v>4</v>
      </c>
      <c r="C36" s="6">
        <f t="shared" si="3"/>
        <v>19</v>
      </c>
      <c r="D36" s="6" t="s">
        <v>113</v>
      </c>
      <c r="E36" s="6">
        <v>170</v>
      </c>
    </row>
    <row r="37" spans="1:5" x14ac:dyDescent="0.15">
      <c r="A37" s="6">
        <v>35</v>
      </c>
      <c r="B37" s="6">
        <v>4</v>
      </c>
      <c r="C37" s="6">
        <f t="shared" si="3"/>
        <v>20</v>
      </c>
      <c r="D37" s="6" t="s">
        <v>113</v>
      </c>
      <c r="E37" s="6">
        <v>175</v>
      </c>
    </row>
    <row r="38" spans="1:5" x14ac:dyDescent="0.15">
      <c r="A38" s="6">
        <v>36</v>
      </c>
      <c r="B38" s="6">
        <v>4</v>
      </c>
      <c r="C38" s="6">
        <f t="shared" si="3"/>
        <v>20</v>
      </c>
      <c r="D38" s="6" t="s">
        <v>113</v>
      </c>
      <c r="E38" s="6">
        <v>180</v>
      </c>
    </row>
    <row r="39" spans="1:5" x14ac:dyDescent="0.15">
      <c r="A39" s="6">
        <v>37</v>
      </c>
      <c r="B39" s="6">
        <v>4</v>
      </c>
      <c r="C39" s="6">
        <f t="shared" si="3"/>
        <v>20</v>
      </c>
      <c r="D39" s="6" t="s">
        <v>113</v>
      </c>
      <c r="E39" s="6">
        <v>185</v>
      </c>
    </row>
    <row r="40" spans="1:5" x14ac:dyDescent="0.15">
      <c r="A40" s="6">
        <v>38</v>
      </c>
      <c r="B40" s="6">
        <v>4</v>
      </c>
      <c r="C40" s="6">
        <f>C36+1</f>
        <v>20</v>
      </c>
      <c r="D40" s="6" t="s">
        <v>113</v>
      </c>
      <c r="E40" s="6">
        <v>190</v>
      </c>
    </row>
    <row r="41" spans="1:5" x14ac:dyDescent="0.15">
      <c r="A41" s="6">
        <v>39</v>
      </c>
      <c r="B41" s="6">
        <v>4</v>
      </c>
      <c r="C41" s="6">
        <f>C37+1</f>
        <v>21</v>
      </c>
      <c r="D41" s="6" t="s">
        <v>113</v>
      </c>
      <c r="E41" s="6">
        <v>195</v>
      </c>
    </row>
    <row r="42" spans="1:5" x14ac:dyDescent="0.15">
      <c r="A42" s="6">
        <v>40</v>
      </c>
      <c r="B42" s="6">
        <v>4</v>
      </c>
      <c r="C42" s="6">
        <f t="shared" ref="C42:C52" si="4">C38+1</f>
        <v>21</v>
      </c>
      <c r="D42" s="6" t="s">
        <v>113</v>
      </c>
      <c r="E42" s="6">
        <v>200</v>
      </c>
    </row>
    <row r="43" spans="1:5" x14ac:dyDescent="0.15">
      <c r="A43" s="6">
        <v>41</v>
      </c>
      <c r="B43" s="6">
        <v>4</v>
      </c>
      <c r="C43" s="6">
        <f t="shared" si="4"/>
        <v>21</v>
      </c>
      <c r="D43" s="6" t="s">
        <v>113</v>
      </c>
      <c r="E43" s="6">
        <v>205</v>
      </c>
    </row>
    <row r="44" spans="1:5" x14ac:dyDescent="0.15">
      <c r="A44" s="6">
        <v>42</v>
      </c>
      <c r="B44" s="6">
        <v>4</v>
      </c>
      <c r="C44" s="6">
        <f t="shared" si="4"/>
        <v>21</v>
      </c>
      <c r="D44" s="6" t="s">
        <v>113</v>
      </c>
      <c r="E44" s="6">
        <v>210</v>
      </c>
    </row>
    <row r="45" spans="1:5" x14ac:dyDescent="0.15">
      <c r="A45" s="6">
        <v>43</v>
      </c>
      <c r="B45" s="6">
        <v>4</v>
      </c>
      <c r="C45" s="6">
        <f t="shared" si="4"/>
        <v>22</v>
      </c>
      <c r="D45" s="6" t="s">
        <v>113</v>
      </c>
      <c r="E45" s="6">
        <v>215</v>
      </c>
    </row>
    <row r="46" spans="1:5" x14ac:dyDescent="0.15">
      <c r="A46" s="6">
        <v>44</v>
      </c>
      <c r="B46" s="6">
        <v>4</v>
      </c>
      <c r="C46" s="6">
        <f t="shared" si="4"/>
        <v>22</v>
      </c>
      <c r="D46" s="6" t="s">
        <v>113</v>
      </c>
      <c r="E46" s="6">
        <v>220</v>
      </c>
    </row>
    <row r="47" spans="1:5" x14ac:dyDescent="0.15">
      <c r="A47" s="6">
        <v>45</v>
      </c>
      <c r="B47" s="6">
        <v>4</v>
      </c>
      <c r="C47" s="6">
        <f t="shared" si="4"/>
        <v>22</v>
      </c>
      <c r="D47" s="6" t="s">
        <v>113</v>
      </c>
      <c r="E47" s="6">
        <v>225</v>
      </c>
    </row>
    <row r="48" spans="1:5" x14ac:dyDescent="0.15">
      <c r="A48" s="6">
        <v>46</v>
      </c>
      <c r="B48" s="6">
        <v>4</v>
      </c>
      <c r="C48" s="6">
        <f t="shared" si="4"/>
        <v>22</v>
      </c>
      <c r="D48" s="6" t="s">
        <v>113</v>
      </c>
      <c r="E48" s="6">
        <v>230</v>
      </c>
    </row>
    <row r="49" spans="1:5" x14ac:dyDescent="0.15">
      <c r="A49" s="6">
        <v>47</v>
      </c>
      <c r="B49" s="6">
        <v>4</v>
      </c>
      <c r="C49" s="6">
        <f t="shared" si="4"/>
        <v>23</v>
      </c>
      <c r="D49" s="6" t="s">
        <v>113</v>
      </c>
      <c r="E49" s="6">
        <v>235</v>
      </c>
    </row>
    <row r="50" spans="1:5" x14ac:dyDescent="0.15">
      <c r="A50" s="6">
        <v>48</v>
      </c>
      <c r="B50" s="6">
        <v>4</v>
      </c>
      <c r="C50" s="6">
        <f t="shared" si="4"/>
        <v>23</v>
      </c>
      <c r="D50" s="6" t="s">
        <v>113</v>
      </c>
      <c r="E50" s="6">
        <v>240</v>
      </c>
    </row>
    <row r="51" spans="1:5" x14ac:dyDescent="0.15">
      <c r="A51" s="6">
        <v>49</v>
      </c>
      <c r="B51" s="6">
        <v>4</v>
      </c>
      <c r="C51" s="6">
        <f t="shared" si="4"/>
        <v>23</v>
      </c>
      <c r="D51" s="6" t="s">
        <v>113</v>
      </c>
      <c r="E51" s="6">
        <v>245</v>
      </c>
    </row>
    <row r="52" spans="1:5" x14ac:dyDescent="0.15">
      <c r="A52" s="6">
        <v>50</v>
      </c>
      <c r="B52" s="6">
        <v>5</v>
      </c>
      <c r="C52" s="6">
        <f t="shared" si="4"/>
        <v>23</v>
      </c>
      <c r="D52" s="6" t="s">
        <v>113</v>
      </c>
      <c r="E52" s="6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7" sqref="F7"/>
    </sheetView>
  </sheetViews>
  <sheetFormatPr defaultRowHeight="16.5" x14ac:dyDescent="0.15"/>
  <cols>
    <col min="1" max="1" width="10.75" style="7" customWidth="1"/>
    <col min="2" max="2" width="11.25" style="7" bestFit="1" customWidth="1"/>
    <col min="3" max="3" width="13.875" style="7" bestFit="1" customWidth="1"/>
    <col min="4" max="16384" width="9" style="7"/>
  </cols>
  <sheetData>
    <row r="1" spans="1:3" x14ac:dyDescent="0.15">
      <c r="A1" s="7" t="s">
        <v>25</v>
      </c>
      <c r="B1" s="7" t="s">
        <v>26</v>
      </c>
      <c r="C1" s="7" t="s">
        <v>27</v>
      </c>
    </row>
    <row r="2" spans="1:3" x14ac:dyDescent="0.15">
      <c r="A2" s="7" t="s">
        <v>44</v>
      </c>
      <c r="B2" s="7" t="s">
        <v>45</v>
      </c>
      <c r="C2" s="7" t="s">
        <v>46</v>
      </c>
    </row>
    <row r="3" spans="1:3" x14ac:dyDescent="0.15">
      <c r="A3" s="7">
        <v>1</v>
      </c>
      <c r="B3" s="7">
        <v>10000</v>
      </c>
      <c r="C3" s="7">
        <f>B3</f>
        <v>10000</v>
      </c>
    </row>
    <row r="4" spans="1:3" x14ac:dyDescent="0.15">
      <c r="A4" s="7">
        <v>2</v>
      </c>
      <c r="B4" s="7">
        <v>10000</v>
      </c>
      <c r="C4" s="7">
        <f t="shared" ref="C4:C22" si="0">B4</f>
        <v>10000</v>
      </c>
    </row>
    <row r="5" spans="1:3" x14ac:dyDescent="0.15">
      <c r="A5" s="7">
        <v>3</v>
      </c>
      <c r="B5" s="7">
        <v>10000</v>
      </c>
      <c r="C5" s="7">
        <f t="shared" si="0"/>
        <v>10000</v>
      </c>
    </row>
    <row r="6" spans="1:3" x14ac:dyDescent="0.15">
      <c r="A6" s="7">
        <v>4</v>
      </c>
      <c r="B6" s="7">
        <v>20000</v>
      </c>
      <c r="C6" s="7">
        <f t="shared" si="0"/>
        <v>20000</v>
      </c>
    </row>
    <row r="7" spans="1:3" x14ac:dyDescent="0.15">
      <c r="A7" s="7">
        <v>5</v>
      </c>
      <c r="B7" s="7">
        <v>20000</v>
      </c>
      <c r="C7" s="7">
        <f t="shared" si="0"/>
        <v>20000</v>
      </c>
    </row>
    <row r="8" spans="1:3" x14ac:dyDescent="0.15">
      <c r="A8" s="7">
        <v>6</v>
      </c>
      <c r="B8" s="7">
        <v>20000</v>
      </c>
      <c r="C8" s="7">
        <f t="shared" si="0"/>
        <v>20000</v>
      </c>
    </row>
    <row r="9" spans="1:3" x14ac:dyDescent="0.15">
      <c r="A9" s="7">
        <v>7</v>
      </c>
      <c r="B9" s="7">
        <v>20000</v>
      </c>
      <c r="C9" s="7">
        <f t="shared" si="0"/>
        <v>20000</v>
      </c>
    </row>
    <row r="10" spans="1:3" x14ac:dyDescent="0.15">
      <c r="A10" s="7">
        <v>8</v>
      </c>
      <c r="B10" s="7">
        <v>20000</v>
      </c>
      <c r="C10" s="7">
        <f t="shared" si="0"/>
        <v>20000</v>
      </c>
    </row>
    <row r="11" spans="1:3" x14ac:dyDescent="0.15">
      <c r="A11" s="7">
        <v>9</v>
      </c>
      <c r="B11" s="7">
        <v>20000</v>
      </c>
      <c r="C11" s="7">
        <f t="shared" si="0"/>
        <v>20000</v>
      </c>
    </row>
    <row r="12" spans="1:3" x14ac:dyDescent="0.15">
      <c r="A12" s="7">
        <v>10</v>
      </c>
      <c r="B12" s="7">
        <v>50000</v>
      </c>
      <c r="C12" s="7">
        <f t="shared" si="0"/>
        <v>50000</v>
      </c>
    </row>
    <row r="13" spans="1:3" x14ac:dyDescent="0.15">
      <c r="A13" s="7">
        <v>11</v>
      </c>
      <c r="B13" s="7">
        <v>50000</v>
      </c>
      <c r="C13" s="7">
        <f t="shared" si="0"/>
        <v>50000</v>
      </c>
    </row>
    <row r="14" spans="1:3" x14ac:dyDescent="0.15">
      <c r="A14" s="7">
        <v>12</v>
      </c>
      <c r="B14" s="7">
        <v>50000</v>
      </c>
      <c r="C14" s="7">
        <f t="shared" si="0"/>
        <v>50000</v>
      </c>
    </row>
    <row r="15" spans="1:3" x14ac:dyDescent="0.15">
      <c r="A15" s="7">
        <v>13</v>
      </c>
      <c r="B15" s="7">
        <v>50000</v>
      </c>
      <c r="C15" s="7">
        <f t="shared" si="0"/>
        <v>50000</v>
      </c>
    </row>
    <row r="16" spans="1:3" x14ac:dyDescent="0.15">
      <c r="A16" s="7">
        <v>14</v>
      </c>
      <c r="B16" s="7">
        <v>50000</v>
      </c>
      <c r="C16" s="7">
        <f t="shared" si="0"/>
        <v>50000</v>
      </c>
    </row>
    <row r="17" spans="1:3" x14ac:dyDescent="0.15">
      <c r="A17" s="7">
        <v>15</v>
      </c>
      <c r="B17" s="7">
        <v>100000</v>
      </c>
      <c r="C17" s="7">
        <f t="shared" si="0"/>
        <v>100000</v>
      </c>
    </row>
    <row r="18" spans="1:3" x14ac:dyDescent="0.15">
      <c r="A18" s="7">
        <v>16</v>
      </c>
      <c r="B18" s="7">
        <v>100000</v>
      </c>
      <c r="C18" s="7">
        <f t="shared" si="0"/>
        <v>100000</v>
      </c>
    </row>
    <row r="19" spans="1:3" x14ac:dyDescent="0.15">
      <c r="A19" s="7">
        <v>17</v>
      </c>
      <c r="B19" s="7">
        <v>100000</v>
      </c>
      <c r="C19" s="7">
        <f t="shared" si="0"/>
        <v>100000</v>
      </c>
    </row>
    <row r="20" spans="1:3" x14ac:dyDescent="0.15">
      <c r="A20" s="7">
        <v>18</v>
      </c>
      <c r="B20" s="7">
        <v>100000</v>
      </c>
      <c r="C20" s="7">
        <f t="shared" si="0"/>
        <v>100000</v>
      </c>
    </row>
    <row r="21" spans="1:3" x14ac:dyDescent="0.15">
      <c r="A21" s="7">
        <v>19</v>
      </c>
      <c r="B21" s="7">
        <v>100000</v>
      </c>
      <c r="C21" s="7">
        <f t="shared" si="0"/>
        <v>100000</v>
      </c>
    </row>
    <row r="22" spans="1:3" x14ac:dyDescent="0.15">
      <c r="A22" s="7">
        <v>20</v>
      </c>
      <c r="B22" s="7">
        <v>100000</v>
      </c>
      <c r="C22" s="7">
        <f t="shared" si="0"/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9" sqref="J9"/>
    </sheetView>
  </sheetViews>
  <sheetFormatPr defaultRowHeight="16.5" x14ac:dyDescent="0.3"/>
  <cols>
    <col min="1" max="2" width="10.75" style="5" customWidth="1"/>
    <col min="3" max="3" width="20.625" style="5" customWidth="1"/>
    <col min="4" max="4" width="18.375" style="5" bestFit="1" customWidth="1"/>
    <col min="5" max="5" width="17.25" style="5" bestFit="1" customWidth="1"/>
    <col min="6" max="6" width="19.375" style="5" bestFit="1" customWidth="1"/>
    <col min="7" max="7" width="18.375" style="5" bestFit="1" customWidth="1"/>
    <col min="8" max="8" width="20.5" style="5" bestFit="1" customWidth="1"/>
    <col min="9" max="9" width="19.375" style="5" bestFit="1" customWidth="1"/>
    <col min="10" max="10" width="21.625" style="5" bestFit="1" customWidth="1"/>
    <col min="11" max="11" width="18.375" style="5" bestFit="1" customWidth="1"/>
    <col min="12" max="16384" width="9" style="5"/>
  </cols>
  <sheetData>
    <row r="1" spans="1:11" x14ac:dyDescent="0.3">
      <c r="A1" s="5" t="s">
        <v>47</v>
      </c>
      <c r="B1" s="5" t="s">
        <v>56</v>
      </c>
      <c r="C1" s="5" t="s">
        <v>55</v>
      </c>
      <c r="D1" s="5" t="s">
        <v>48</v>
      </c>
      <c r="E1" s="5" t="s">
        <v>52</v>
      </c>
      <c r="F1" s="5" t="s">
        <v>49</v>
      </c>
      <c r="G1" s="5" t="s">
        <v>53</v>
      </c>
      <c r="H1" s="5" t="s">
        <v>50</v>
      </c>
      <c r="I1" s="5" t="s">
        <v>202</v>
      </c>
      <c r="J1" s="5" t="s">
        <v>51</v>
      </c>
      <c r="K1" s="5" t="s">
        <v>54</v>
      </c>
    </row>
    <row r="2" spans="1:11" x14ac:dyDescent="0.3">
      <c r="A2" s="5" t="s">
        <v>57</v>
      </c>
      <c r="B2" s="5" t="s">
        <v>58</v>
      </c>
      <c r="C2" s="5" t="s">
        <v>59</v>
      </c>
      <c r="D2" s="5" t="s">
        <v>60</v>
      </c>
      <c r="E2" s="5" t="s">
        <v>61</v>
      </c>
      <c r="F2" s="5" t="s">
        <v>62</v>
      </c>
      <c r="G2" s="5" t="s">
        <v>63</v>
      </c>
      <c r="H2" s="5" t="s">
        <v>64</v>
      </c>
      <c r="I2" s="5" t="s">
        <v>65</v>
      </c>
      <c r="J2" s="5" t="s">
        <v>66</v>
      </c>
      <c r="K2" s="5" t="s">
        <v>67</v>
      </c>
    </row>
    <row r="3" spans="1:11" x14ac:dyDescent="0.3">
      <c r="A3" s="5">
        <v>10000</v>
      </c>
      <c r="B3" s="5">
        <v>3000</v>
      </c>
      <c r="C3" s="5">
        <v>1000</v>
      </c>
      <c r="D3" s="5">
        <v>200</v>
      </c>
      <c r="E3" s="5">
        <v>200</v>
      </c>
      <c r="F3" s="5">
        <v>100</v>
      </c>
      <c r="G3" s="5">
        <v>50</v>
      </c>
      <c r="H3" s="5">
        <v>200</v>
      </c>
      <c r="I3" s="5">
        <v>200</v>
      </c>
      <c r="J3" s="5">
        <v>100</v>
      </c>
      <c r="K3" s="5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城堡名字</vt:lpstr>
      <vt:lpstr>城堡</vt:lpstr>
      <vt:lpstr>时间配置</vt:lpstr>
      <vt:lpstr>城战</vt:lpstr>
      <vt:lpstr>连杀</vt:lpstr>
      <vt:lpstr>城防</vt:lpstr>
      <vt:lpstr>城防配置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2016-08-22T07:28:21Z</dcterms:modified>
</cp:coreProperties>
</file>