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313" activeTab="2"/>
  </bookViews>
  <sheets>
    <sheet name="角色" sheetId="1" r:id="rId1"/>
    <sheet name="Sheet1" sheetId="4" r:id="rId2"/>
    <sheet name="怪物模板" sheetId="2" r:id="rId3"/>
    <sheet name="辅助" sheetId="3" r:id="rId4"/>
  </sheets>
  <externalReferences>
    <externalReference r:id="rId5"/>
  </externalReferences>
  <definedNames>
    <definedName name="_xlnm._FilterDatabase" localSheetId="0" hidden="1">角色!$A$1:$CP$222</definedName>
    <definedName name="怪物阶层">[1]辅助表!$O$2:$O$7</definedName>
    <definedName name="关卡类型">[1]辅助表!$M$2:$M$33</definedName>
    <definedName name="关卡难度">[1]辅助表!$N$2:$N$12</definedName>
    <definedName name="魂能">辅助!$O$11:$P$13</definedName>
    <definedName name="命能">辅助!$O$2:$P$4</definedName>
    <definedName name="模板表头">[1]怪物模板!$A$1:$N$1</definedName>
  </definedNames>
  <calcPr calcId="152511"/>
</workbook>
</file>

<file path=xl/calcChain.xml><?xml version="1.0" encoding="utf-8"?>
<calcChain xmlns="http://schemas.openxmlformats.org/spreadsheetml/2006/main">
  <c r="AA193" i="2" l="1"/>
  <c r="U193" i="2"/>
  <c r="Z193" i="2" s="1"/>
  <c r="T193" i="2"/>
  <c r="Y193" i="2" s="1"/>
  <c r="S193" i="2"/>
  <c r="X193" i="2" s="1"/>
  <c r="R193" i="2"/>
  <c r="W193" i="2" s="1"/>
  <c r="AA192" i="2"/>
  <c r="U192" i="2"/>
  <c r="Z192" i="2" s="1"/>
  <c r="T192" i="2"/>
  <c r="Y192" i="2" s="1"/>
  <c r="S192" i="2"/>
  <c r="X192" i="2" s="1"/>
  <c r="R192" i="2"/>
  <c r="W192" i="2" s="1"/>
  <c r="AA190" i="2"/>
  <c r="U190" i="2"/>
  <c r="Z190" i="2" s="1"/>
  <c r="T190" i="2"/>
  <c r="Y190" i="2" s="1"/>
  <c r="S190" i="2"/>
  <c r="X190" i="2" s="1"/>
  <c r="R190" i="2"/>
  <c r="W190" i="2" s="1"/>
  <c r="AA170" i="2"/>
  <c r="U170" i="2"/>
  <c r="Z170" i="2" s="1"/>
  <c r="T170" i="2"/>
  <c r="Y170" i="2" s="1"/>
  <c r="S170" i="2"/>
  <c r="X170" i="2" s="1"/>
  <c r="R170" i="2"/>
  <c r="W170" i="2" s="1"/>
  <c r="AA169" i="2"/>
  <c r="U169" i="2"/>
  <c r="Z169" i="2" s="1"/>
  <c r="T169" i="2"/>
  <c r="Y169" i="2" s="1"/>
  <c r="S169" i="2"/>
  <c r="X169" i="2" s="1"/>
  <c r="R169" i="2"/>
  <c r="W169" i="2" s="1"/>
  <c r="AA168" i="2"/>
  <c r="U168" i="2"/>
  <c r="Z168" i="2" s="1"/>
  <c r="T168" i="2"/>
  <c r="Y168" i="2" s="1"/>
  <c r="S168" i="2"/>
  <c r="X168" i="2" s="1"/>
  <c r="R168" i="2"/>
  <c r="W168" i="2" s="1"/>
  <c r="AA167" i="2"/>
  <c r="Z167" i="2"/>
  <c r="U167" i="2"/>
  <c r="T167" i="2"/>
  <c r="Y167" i="2" s="1"/>
  <c r="S167" i="2"/>
  <c r="X167" i="2" s="1"/>
  <c r="R167" i="2"/>
  <c r="W167" i="2" s="1"/>
  <c r="AA166" i="2"/>
  <c r="U166" i="2"/>
  <c r="Z166" i="2" s="1"/>
  <c r="T166" i="2"/>
  <c r="Y166" i="2" s="1"/>
  <c r="S166" i="2"/>
  <c r="X166" i="2" s="1"/>
  <c r="R166" i="2"/>
  <c r="W166" i="2" s="1"/>
  <c r="AA165" i="2"/>
  <c r="Y165" i="2"/>
  <c r="U165" i="2"/>
  <c r="Z165" i="2" s="1"/>
  <c r="T165" i="2"/>
  <c r="S165" i="2"/>
  <c r="X165" i="2" s="1"/>
  <c r="R165" i="2"/>
  <c r="W165" i="2" s="1"/>
  <c r="AA164" i="2"/>
  <c r="U164" i="2"/>
  <c r="Z164" i="2" s="1"/>
  <c r="T164" i="2"/>
  <c r="Y164" i="2" s="1"/>
  <c r="S164" i="2"/>
  <c r="X164" i="2" s="1"/>
  <c r="R164" i="2"/>
  <c r="W164" i="2" s="1"/>
  <c r="AA163" i="2"/>
  <c r="Z163" i="2"/>
  <c r="U163" i="2"/>
  <c r="T163" i="2"/>
  <c r="Y163" i="2" s="1"/>
  <c r="S163" i="2"/>
  <c r="X163" i="2" s="1"/>
  <c r="R163" i="2"/>
  <c r="W163" i="2" s="1"/>
  <c r="AA162" i="2"/>
  <c r="U162" i="2"/>
  <c r="Z162" i="2" s="1"/>
  <c r="T162" i="2"/>
  <c r="Y162" i="2" s="1"/>
  <c r="S162" i="2"/>
  <c r="X162" i="2" s="1"/>
  <c r="R162" i="2"/>
  <c r="W162" i="2" s="1"/>
  <c r="AA161" i="2"/>
  <c r="X161" i="2"/>
  <c r="U161" i="2"/>
  <c r="Z161" i="2" s="1"/>
  <c r="T161" i="2"/>
  <c r="Y161" i="2" s="1"/>
  <c r="S161" i="2"/>
  <c r="R161" i="2"/>
  <c r="W161" i="2" s="1"/>
  <c r="AA160" i="2"/>
  <c r="U160" i="2"/>
  <c r="Z160" i="2" s="1"/>
  <c r="T160" i="2"/>
  <c r="Y160" i="2" s="1"/>
  <c r="S160" i="2"/>
  <c r="X160" i="2" s="1"/>
  <c r="R160" i="2"/>
  <c r="W160" i="2" s="1"/>
  <c r="AA159" i="2"/>
  <c r="U159" i="2"/>
  <c r="Z159" i="2" s="1"/>
  <c r="T159" i="2"/>
  <c r="Y159" i="2" s="1"/>
  <c r="S159" i="2"/>
  <c r="X159" i="2" s="1"/>
  <c r="R159" i="2"/>
  <c r="W159" i="2" s="1"/>
  <c r="AA158" i="2"/>
  <c r="U158" i="2"/>
  <c r="Z158" i="2" s="1"/>
  <c r="T158" i="2"/>
  <c r="Y158" i="2" s="1"/>
  <c r="S158" i="2"/>
  <c r="X158" i="2" s="1"/>
  <c r="R158" i="2"/>
  <c r="W158" i="2" s="1"/>
  <c r="AA157" i="2"/>
  <c r="U157" i="2"/>
  <c r="Z157" i="2" s="1"/>
  <c r="T157" i="2"/>
  <c r="Y157" i="2" s="1"/>
  <c r="S157" i="2"/>
  <c r="X157" i="2" s="1"/>
  <c r="R157" i="2"/>
  <c r="W157" i="2" s="1"/>
  <c r="AA156" i="2"/>
  <c r="U156" i="2"/>
  <c r="Z156" i="2" s="1"/>
  <c r="T156" i="2"/>
  <c r="Y156" i="2" s="1"/>
  <c r="S156" i="2"/>
  <c r="X156" i="2" s="1"/>
  <c r="R156" i="2"/>
  <c r="W156" i="2" s="1"/>
  <c r="AA155" i="2"/>
  <c r="U155" i="2"/>
  <c r="Z155" i="2" s="1"/>
  <c r="T155" i="2"/>
  <c r="Y155" i="2" s="1"/>
  <c r="S155" i="2"/>
  <c r="X155" i="2" s="1"/>
  <c r="R155" i="2"/>
  <c r="W155" i="2" s="1"/>
  <c r="AA154" i="2"/>
  <c r="U154" i="2"/>
  <c r="Z154" i="2" s="1"/>
  <c r="T154" i="2"/>
  <c r="Y154" i="2" s="1"/>
  <c r="S154" i="2"/>
  <c r="X154" i="2" s="1"/>
  <c r="R154" i="2"/>
  <c r="W154" i="2" s="1"/>
  <c r="AA153" i="2"/>
  <c r="U153" i="2"/>
  <c r="Z153" i="2" s="1"/>
  <c r="T153" i="2"/>
  <c r="Y153" i="2" s="1"/>
  <c r="S153" i="2"/>
  <c r="X153" i="2" s="1"/>
  <c r="R153" i="2"/>
  <c r="W153" i="2" s="1"/>
  <c r="AA152" i="2"/>
  <c r="U152" i="2"/>
  <c r="Z152" i="2" s="1"/>
  <c r="T152" i="2"/>
  <c r="Y152" i="2" s="1"/>
  <c r="S152" i="2"/>
  <c r="X152" i="2" s="1"/>
  <c r="R152" i="2"/>
  <c r="W152" i="2" s="1"/>
  <c r="AA151" i="2"/>
  <c r="Z151" i="2"/>
  <c r="U151" i="2"/>
  <c r="T151" i="2"/>
  <c r="Y151" i="2" s="1"/>
  <c r="S151" i="2"/>
  <c r="X151" i="2" s="1"/>
  <c r="R151" i="2"/>
  <c r="W151" i="2" s="1"/>
  <c r="AA150" i="2"/>
  <c r="U150" i="2"/>
  <c r="Z150" i="2" s="1"/>
  <c r="T150" i="2"/>
  <c r="Y150" i="2" s="1"/>
  <c r="S150" i="2"/>
  <c r="X150" i="2" s="1"/>
  <c r="R150" i="2"/>
  <c r="W150" i="2" s="1"/>
  <c r="AA149" i="2"/>
  <c r="Y149" i="2"/>
  <c r="U149" i="2"/>
  <c r="Z149" i="2" s="1"/>
  <c r="T149" i="2"/>
  <c r="S149" i="2"/>
  <c r="X149" i="2" s="1"/>
  <c r="R149" i="2"/>
  <c r="W149" i="2" s="1"/>
  <c r="AA148" i="2"/>
  <c r="U148" i="2"/>
  <c r="Z148" i="2" s="1"/>
  <c r="T148" i="2"/>
  <c r="Y148" i="2" s="1"/>
  <c r="S148" i="2"/>
  <c r="X148" i="2" s="1"/>
  <c r="R148" i="2"/>
  <c r="W148" i="2" s="1"/>
  <c r="AA147" i="2"/>
  <c r="Z147" i="2"/>
  <c r="U147" i="2"/>
  <c r="T147" i="2"/>
  <c r="Y147" i="2" s="1"/>
  <c r="S147" i="2"/>
  <c r="X147" i="2" s="1"/>
  <c r="R147" i="2"/>
  <c r="W147" i="2" s="1"/>
  <c r="AA146" i="2"/>
  <c r="U146" i="2"/>
  <c r="Z146" i="2" s="1"/>
  <c r="T146" i="2"/>
  <c r="Y146" i="2" s="1"/>
  <c r="S146" i="2"/>
  <c r="X146" i="2" s="1"/>
  <c r="R146" i="2"/>
  <c r="W146" i="2" s="1"/>
  <c r="AA145" i="2"/>
  <c r="Y145" i="2"/>
  <c r="X145" i="2"/>
  <c r="U145" i="2"/>
  <c r="Z145" i="2" s="1"/>
  <c r="T145" i="2"/>
  <c r="S145" i="2"/>
  <c r="R145" i="2"/>
  <c r="W145" i="2" s="1"/>
  <c r="AA144" i="2"/>
  <c r="U144" i="2"/>
  <c r="Z144" i="2" s="1"/>
  <c r="T144" i="2"/>
  <c r="Y144" i="2" s="1"/>
  <c r="S144" i="2"/>
  <c r="X144" i="2" s="1"/>
  <c r="R144" i="2"/>
  <c r="W144" i="2" s="1"/>
  <c r="AA143" i="2"/>
  <c r="U143" i="2"/>
  <c r="Z143" i="2" s="1"/>
  <c r="T143" i="2"/>
  <c r="Y143" i="2" s="1"/>
  <c r="S143" i="2"/>
  <c r="X143" i="2" s="1"/>
  <c r="R143" i="2"/>
  <c r="W143" i="2" s="1"/>
  <c r="AA142" i="2"/>
  <c r="U142" i="2"/>
  <c r="Z142" i="2" s="1"/>
  <c r="T142" i="2"/>
  <c r="Y142" i="2" s="1"/>
  <c r="S142" i="2"/>
  <c r="X142" i="2" s="1"/>
  <c r="R142" i="2"/>
  <c r="W142" i="2" s="1"/>
  <c r="AA141" i="2"/>
  <c r="X141" i="2"/>
  <c r="U141" i="2"/>
  <c r="Z141" i="2" s="1"/>
  <c r="T141" i="2"/>
  <c r="Y141" i="2" s="1"/>
  <c r="S141" i="2"/>
  <c r="R141" i="2"/>
  <c r="W141" i="2" s="1"/>
  <c r="AA140" i="2"/>
  <c r="U140" i="2"/>
  <c r="Z140" i="2" s="1"/>
  <c r="T140" i="2"/>
  <c r="Y140" i="2" s="1"/>
  <c r="S140" i="2"/>
  <c r="X140" i="2" s="1"/>
  <c r="R140" i="2"/>
  <c r="W140" i="2" s="1"/>
  <c r="AA139" i="2"/>
  <c r="U139" i="2"/>
  <c r="Z139" i="2" s="1"/>
  <c r="T139" i="2"/>
  <c r="Y139" i="2" s="1"/>
  <c r="S139" i="2"/>
  <c r="X139" i="2" s="1"/>
  <c r="R139" i="2"/>
  <c r="W139" i="2" s="1"/>
  <c r="AA138" i="2"/>
  <c r="U138" i="2"/>
  <c r="Z138" i="2" s="1"/>
  <c r="T138" i="2"/>
  <c r="Y138" i="2" s="1"/>
  <c r="S138" i="2"/>
  <c r="X138" i="2" s="1"/>
  <c r="R138" i="2"/>
  <c r="W138" i="2" s="1"/>
  <c r="AA137" i="2"/>
  <c r="U137" i="2"/>
  <c r="Z137" i="2" s="1"/>
  <c r="T137" i="2"/>
  <c r="Y137" i="2" s="1"/>
  <c r="S137" i="2"/>
  <c r="X137" i="2" s="1"/>
  <c r="R137" i="2"/>
  <c r="W137" i="2" s="1"/>
  <c r="AA136" i="2"/>
  <c r="U136" i="2"/>
  <c r="Z136" i="2" s="1"/>
  <c r="T136" i="2"/>
  <c r="Y136" i="2" s="1"/>
  <c r="S136" i="2"/>
  <c r="X136" i="2" s="1"/>
  <c r="R136" i="2"/>
  <c r="W136" i="2" s="1"/>
  <c r="AA135" i="2"/>
  <c r="Z135" i="2"/>
  <c r="U135" i="2"/>
  <c r="T135" i="2"/>
  <c r="Y135" i="2" s="1"/>
  <c r="S135" i="2"/>
  <c r="X135" i="2" s="1"/>
  <c r="R135" i="2"/>
  <c r="W135" i="2" s="1"/>
  <c r="AA134" i="2"/>
  <c r="U134" i="2"/>
  <c r="Z134" i="2" s="1"/>
  <c r="T134" i="2"/>
  <c r="Y134" i="2" s="1"/>
  <c r="S134" i="2"/>
  <c r="X134" i="2" s="1"/>
  <c r="R134" i="2"/>
  <c r="W134" i="2" s="1"/>
  <c r="AA133" i="2"/>
  <c r="Y133" i="2"/>
  <c r="U133" i="2"/>
  <c r="Z133" i="2" s="1"/>
  <c r="T133" i="2"/>
  <c r="S133" i="2"/>
  <c r="X133" i="2" s="1"/>
  <c r="R133" i="2"/>
  <c r="W133" i="2" s="1"/>
  <c r="AA132" i="2"/>
  <c r="U132" i="2"/>
  <c r="Z132" i="2" s="1"/>
  <c r="T132" i="2"/>
  <c r="Y132" i="2" s="1"/>
  <c r="S132" i="2"/>
  <c r="X132" i="2" s="1"/>
  <c r="R132" i="2"/>
  <c r="W132" i="2" s="1"/>
  <c r="AA131" i="2"/>
  <c r="Z131" i="2"/>
  <c r="U131" i="2"/>
  <c r="T131" i="2"/>
  <c r="Y131" i="2" s="1"/>
  <c r="S131" i="2"/>
  <c r="X131" i="2" s="1"/>
  <c r="R131" i="2"/>
  <c r="W131" i="2" s="1"/>
  <c r="AA130" i="2"/>
  <c r="U130" i="2"/>
  <c r="Z130" i="2" s="1"/>
  <c r="T130" i="2"/>
  <c r="Y130" i="2" s="1"/>
  <c r="S130" i="2"/>
  <c r="X130" i="2" s="1"/>
  <c r="R130" i="2"/>
  <c r="W130" i="2" s="1"/>
  <c r="AA129" i="2"/>
  <c r="Y129" i="2"/>
  <c r="X129" i="2"/>
  <c r="U129" i="2"/>
  <c r="Z129" i="2" s="1"/>
  <c r="T129" i="2"/>
  <c r="S129" i="2"/>
  <c r="R129" i="2"/>
  <c r="W129" i="2" s="1"/>
  <c r="AA128" i="2"/>
  <c r="U128" i="2"/>
  <c r="Z128" i="2" s="1"/>
  <c r="T128" i="2"/>
  <c r="Y128" i="2" s="1"/>
  <c r="S128" i="2"/>
  <c r="X128" i="2" s="1"/>
  <c r="R128" i="2"/>
  <c r="W128" i="2" s="1"/>
  <c r="AA127" i="2"/>
  <c r="U127" i="2"/>
  <c r="Z127" i="2" s="1"/>
  <c r="T127" i="2"/>
  <c r="Y127" i="2" s="1"/>
  <c r="S127" i="2"/>
  <c r="X127" i="2" s="1"/>
  <c r="R127" i="2"/>
  <c r="W127" i="2" s="1"/>
  <c r="AA126" i="2"/>
  <c r="U126" i="2"/>
  <c r="Z126" i="2" s="1"/>
  <c r="T126" i="2"/>
  <c r="Y126" i="2" s="1"/>
  <c r="S126" i="2"/>
  <c r="X126" i="2" s="1"/>
  <c r="R126" i="2"/>
  <c r="W126" i="2" s="1"/>
  <c r="AA125" i="2"/>
  <c r="X125" i="2"/>
  <c r="U125" i="2"/>
  <c r="Z125" i="2" s="1"/>
  <c r="T125" i="2"/>
  <c r="Y125" i="2" s="1"/>
  <c r="S125" i="2"/>
  <c r="R125" i="2"/>
  <c r="W125" i="2" s="1"/>
  <c r="AA124" i="2"/>
  <c r="U124" i="2"/>
  <c r="Z124" i="2" s="1"/>
  <c r="T124" i="2"/>
  <c r="Y124" i="2" s="1"/>
  <c r="S124" i="2"/>
  <c r="X124" i="2" s="1"/>
  <c r="R124" i="2"/>
  <c r="W124" i="2" s="1"/>
  <c r="AA123" i="2"/>
  <c r="U123" i="2"/>
  <c r="Z123" i="2" s="1"/>
  <c r="T123" i="2"/>
  <c r="Y123" i="2" s="1"/>
  <c r="S123" i="2"/>
  <c r="X123" i="2" s="1"/>
  <c r="R123" i="2"/>
  <c r="W123" i="2" s="1"/>
  <c r="AA122" i="2"/>
  <c r="U122" i="2"/>
  <c r="Z122" i="2" s="1"/>
  <c r="T122" i="2"/>
  <c r="Y122" i="2" s="1"/>
  <c r="S122" i="2"/>
  <c r="X122" i="2" s="1"/>
  <c r="R122" i="2"/>
  <c r="W122" i="2" s="1"/>
  <c r="AA121" i="2"/>
  <c r="U121" i="2"/>
  <c r="Z121" i="2" s="1"/>
  <c r="T121" i="2"/>
  <c r="Y121" i="2" s="1"/>
  <c r="S121" i="2"/>
  <c r="X121" i="2" s="1"/>
  <c r="R121" i="2"/>
  <c r="W121" i="2" s="1"/>
  <c r="AA120" i="2"/>
  <c r="U120" i="2"/>
  <c r="Z120" i="2" s="1"/>
  <c r="T120" i="2"/>
  <c r="Y120" i="2" s="1"/>
  <c r="S120" i="2"/>
  <c r="X120" i="2" s="1"/>
  <c r="R120" i="2"/>
  <c r="W120" i="2" s="1"/>
  <c r="AA119" i="2"/>
  <c r="Z119" i="2"/>
  <c r="U119" i="2"/>
  <c r="T119" i="2"/>
  <c r="Y119" i="2" s="1"/>
  <c r="S119" i="2"/>
  <c r="X119" i="2" s="1"/>
  <c r="R119" i="2"/>
  <c r="W119" i="2" s="1"/>
  <c r="AA118" i="2"/>
  <c r="U118" i="2"/>
  <c r="Z118" i="2" s="1"/>
  <c r="T118" i="2"/>
  <c r="Y118" i="2" s="1"/>
  <c r="S118" i="2"/>
  <c r="X118" i="2" s="1"/>
  <c r="R118" i="2"/>
  <c r="W118" i="2" s="1"/>
  <c r="AA117" i="2"/>
  <c r="Y117" i="2"/>
  <c r="U117" i="2"/>
  <c r="Z117" i="2" s="1"/>
  <c r="T117" i="2"/>
  <c r="S117" i="2"/>
  <c r="X117" i="2" s="1"/>
  <c r="R117" i="2"/>
  <c r="W117" i="2" s="1"/>
  <c r="AA116" i="2"/>
  <c r="U116" i="2"/>
  <c r="Z116" i="2" s="1"/>
  <c r="T116" i="2"/>
  <c r="Y116" i="2" s="1"/>
  <c r="S116" i="2"/>
  <c r="X116" i="2" s="1"/>
  <c r="R116" i="2"/>
  <c r="W116" i="2" s="1"/>
  <c r="AA115" i="2"/>
  <c r="Z115" i="2"/>
  <c r="U115" i="2"/>
  <c r="T115" i="2"/>
  <c r="Y115" i="2" s="1"/>
  <c r="S115" i="2"/>
  <c r="X115" i="2" s="1"/>
  <c r="R115" i="2"/>
  <c r="W115" i="2" s="1"/>
  <c r="AA114" i="2"/>
  <c r="U114" i="2"/>
  <c r="Z114" i="2" s="1"/>
  <c r="T114" i="2"/>
  <c r="Y114" i="2" s="1"/>
  <c r="S114" i="2"/>
  <c r="X114" i="2" s="1"/>
  <c r="R114" i="2"/>
  <c r="W114" i="2" s="1"/>
  <c r="AA113" i="2"/>
  <c r="Y113" i="2"/>
  <c r="X113" i="2"/>
  <c r="U113" i="2"/>
  <c r="Z113" i="2" s="1"/>
  <c r="T113" i="2"/>
  <c r="S113" i="2"/>
  <c r="R113" i="2"/>
  <c r="W113" i="2" s="1"/>
  <c r="AA112" i="2"/>
  <c r="U112" i="2"/>
  <c r="Z112" i="2" s="1"/>
  <c r="T112" i="2"/>
  <c r="Y112" i="2" s="1"/>
  <c r="S112" i="2"/>
  <c r="X112" i="2" s="1"/>
  <c r="R112" i="2"/>
  <c r="W112" i="2" s="1"/>
  <c r="AA111" i="2"/>
  <c r="U111" i="2"/>
  <c r="Z111" i="2" s="1"/>
  <c r="T111" i="2"/>
  <c r="Y111" i="2" s="1"/>
  <c r="S111" i="2"/>
  <c r="X111" i="2" s="1"/>
  <c r="R111" i="2"/>
  <c r="W111" i="2" s="1"/>
  <c r="AA110" i="2"/>
  <c r="U110" i="2"/>
  <c r="Z110" i="2" s="1"/>
  <c r="T110" i="2"/>
  <c r="Y110" i="2" s="1"/>
  <c r="S110" i="2"/>
  <c r="X110" i="2" s="1"/>
  <c r="R110" i="2"/>
  <c r="W110" i="2" s="1"/>
  <c r="AA109" i="2"/>
  <c r="Y109" i="2"/>
  <c r="X109" i="2"/>
  <c r="U109" i="2"/>
  <c r="Z109" i="2" s="1"/>
  <c r="T109" i="2"/>
  <c r="S109" i="2"/>
  <c r="R109" i="2"/>
  <c r="W109" i="2" s="1"/>
  <c r="AA108" i="2"/>
  <c r="U108" i="2"/>
  <c r="Z108" i="2" s="1"/>
  <c r="T108" i="2"/>
  <c r="Y108" i="2" s="1"/>
  <c r="S108" i="2"/>
  <c r="X108" i="2" s="1"/>
  <c r="R108" i="2"/>
  <c r="W108" i="2" s="1"/>
  <c r="AA107" i="2"/>
  <c r="U107" i="2"/>
  <c r="Z107" i="2" s="1"/>
  <c r="T107" i="2"/>
  <c r="Y107" i="2" s="1"/>
  <c r="S107" i="2"/>
  <c r="X107" i="2" s="1"/>
  <c r="R107" i="2"/>
  <c r="W107" i="2" s="1"/>
  <c r="AA106" i="2"/>
  <c r="U106" i="2"/>
  <c r="Z106" i="2" s="1"/>
  <c r="T106" i="2"/>
  <c r="Y106" i="2" s="1"/>
  <c r="S106" i="2"/>
  <c r="X106" i="2" s="1"/>
  <c r="R106" i="2"/>
  <c r="W106" i="2" s="1"/>
  <c r="AA105" i="2"/>
  <c r="U105" i="2"/>
  <c r="Z105" i="2" s="1"/>
  <c r="T105" i="2"/>
  <c r="Y105" i="2" s="1"/>
  <c r="S105" i="2"/>
  <c r="X105" i="2" s="1"/>
  <c r="R105" i="2"/>
  <c r="W105" i="2" s="1"/>
  <c r="AA104" i="2"/>
  <c r="Y104" i="2"/>
  <c r="X104" i="2"/>
  <c r="U104" i="2"/>
  <c r="Z104" i="2" s="1"/>
  <c r="T104" i="2"/>
  <c r="S104" i="2"/>
  <c r="R104" i="2"/>
  <c r="W104" i="2" s="1"/>
  <c r="AA103" i="2"/>
  <c r="U103" i="2"/>
  <c r="Z103" i="2" s="1"/>
  <c r="T103" i="2"/>
  <c r="Y103" i="2" s="1"/>
  <c r="S103" i="2"/>
  <c r="X103" i="2" s="1"/>
  <c r="R103" i="2"/>
  <c r="W103" i="2" s="1"/>
  <c r="AA102" i="2"/>
  <c r="Z102" i="2"/>
  <c r="U102" i="2"/>
  <c r="T102" i="2"/>
  <c r="Y102" i="2" s="1"/>
  <c r="S102" i="2"/>
  <c r="X102" i="2" s="1"/>
  <c r="R102" i="2"/>
  <c r="W102" i="2" s="1"/>
  <c r="AA101" i="2"/>
  <c r="U101" i="2"/>
  <c r="Z101" i="2" s="1"/>
  <c r="T101" i="2"/>
  <c r="Y101" i="2" s="1"/>
  <c r="S101" i="2"/>
  <c r="X101" i="2" s="1"/>
  <c r="R101" i="2"/>
  <c r="W101" i="2" s="1"/>
  <c r="AA100" i="2"/>
  <c r="Z100" i="2"/>
  <c r="U100" i="2"/>
  <c r="T100" i="2"/>
  <c r="Y100" i="2" s="1"/>
  <c r="S100" i="2"/>
  <c r="X100" i="2" s="1"/>
  <c r="R100" i="2"/>
  <c r="W100" i="2" s="1"/>
  <c r="AA99" i="2"/>
  <c r="Z99" i="2"/>
  <c r="U99" i="2"/>
  <c r="T99" i="2"/>
  <c r="Y99" i="2" s="1"/>
  <c r="S99" i="2"/>
  <c r="X99" i="2" s="1"/>
  <c r="R99" i="2"/>
  <c r="W99" i="2" s="1"/>
  <c r="AA98" i="2"/>
  <c r="U98" i="2"/>
  <c r="Z98" i="2" s="1"/>
  <c r="T98" i="2"/>
  <c r="Y98" i="2" s="1"/>
  <c r="S98" i="2"/>
  <c r="X98" i="2" s="1"/>
  <c r="R98" i="2"/>
  <c r="W98" i="2" s="1"/>
  <c r="AA97" i="2"/>
  <c r="U97" i="2"/>
  <c r="Z97" i="2" s="1"/>
  <c r="T97" i="2"/>
  <c r="Y97" i="2" s="1"/>
  <c r="S97" i="2"/>
  <c r="X97" i="2" s="1"/>
  <c r="R97" i="2"/>
  <c r="W97" i="2" s="1"/>
  <c r="AA96" i="2"/>
  <c r="Y96" i="2"/>
  <c r="X96" i="2"/>
  <c r="U96" i="2"/>
  <c r="Z96" i="2" s="1"/>
  <c r="T96" i="2"/>
  <c r="S96" i="2"/>
  <c r="R96" i="2"/>
  <c r="W96" i="2" s="1"/>
  <c r="AA95" i="2"/>
  <c r="U95" i="2"/>
  <c r="Z95" i="2" s="1"/>
  <c r="T95" i="2"/>
  <c r="Y95" i="2" s="1"/>
  <c r="S95" i="2"/>
  <c r="X95" i="2" s="1"/>
  <c r="R95" i="2"/>
  <c r="W95" i="2" s="1"/>
  <c r="AA94" i="2"/>
  <c r="Z94" i="2"/>
  <c r="U94" i="2"/>
  <c r="T94" i="2"/>
  <c r="Y94" i="2" s="1"/>
  <c r="S94" i="2"/>
  <c r="X94" i="2" s="1"/>
  <c r="R94" i="2"/>
  <c r="W94" i="2" s="1"/>
  <c r="AA93" i="2"/>
  <c r="U93" i="2"/>
  <c r="Z93" i="2" s="1"/>
  <c r="T93" i="2"/>
  <c r="Y93" i="2" s="1"/>
  <c r="S93" i="2"/>
  <c r="X93" i="2" s="1"/>
  <c r="R93" i="2"/>
  <c r="W93" i="2" s="1"/>
  <c r="AA92" i="2"/>
  <c r="Z92" i="2"/>
  <c r="U92" i="2"/>
  <c r="T92" i="2"/>
  <c r="Y92" i="2" s="1"/>
  <c r="S92" i="2"/>
  <c r="X92" i="2" s="1"/>
  <c r="R92" i="2"/>
  <c r="W92" i="2" s="1"/>
  <c r="AA91" i="2"/>
  <c r="Z91" i="2"/>
  <c r="Y91" i="2"/>
  <c r="U91" i="2"/>
  <c r="T91" i="2"/>
  <c r="S91" i="2"/>
  <c r="X91" i="2" s="1"/>
  <c r="R91" i="2"/>
  <c r="W91" i="2" s="1"/>
  <c r="AA90" i="2"/>
  <c r="U90" i="2"/>
  <c r="Z90" i="2" s="1"/>
  <c r="T90" i="2"/>
  <c r="Y90" i="2" s="1"/>
  <c r="S90" i="2"/>
  <c r="X90" i="2" s="1"/>
  <c r="R90" i="2"/>
  <c r="W90" i="2" s="1"/>
  <c r="AA89" i="2"/>
  <c r="U89" i="2"/>
  <c r="Z89" i="2" s="1"/>
  <c r="T89" i="2"/>
  <c r="Y89" i="2" s="1"/>
  <c r="S89" i="2"/>
  <c r="X89" i="2" s="1"/>
  <c r="R89" i="2"/>
  <c r="W89" i="2" s="1"/>
  <c r="AA88" i="2"/>
  <c r="U88" i="2"/>
  <c r="Z88" i="2" s="1"/>
  <c r="T88" i="2"/>
  <c r="Y88" i="2" s="1"/>
  <c r="S88" i="2"/>
  <c r="X88" i="2" s="1"/>
  <c r="R88" i="2"/>
  <c r="W88" i="2" s="1"/>
  <c r="AA87" i="2"/>
  <c r="U87" i="2"/>
  <c r="Z87" i="2" s="1"/>
  <c r="T87" i="2"/>
  <c r="Y87" i="2" s="1"/>
  <c r="S87" i="2"/>
  <c r="X87" i="2" s="1"/>
  <c r="R87" i="2"/>
  <c r="W87" i="2" s="1"/>
  <c r="AA86" i="2"/>
  <c r="Z86" i="2"/>
  <c r="U86" i="2"/>
  <c r="T86" i="2"/>
  <c r="Y86" i="2" s="1"/>
  <c r="S86" i="2"/>
  <c r="X86" i="2" s="1"/>
  <c r="R86" i="2"/>
  <c r="W86" i="2" s="1"/>
  <c r="AA85" i="2"/>
  <c r="U85" i="2"/>
  <c r="Z85" i="2" s="1"/>
  <c r="T85" i="2"/>
  <c r="Y85" i="2" s="1"/>
  <c r="S85" i="2"/>
  <c r="X85" i="2" s="1"/>
  <c r="R85" i="2"/>
  <c r="W85" i="2" s="1"/>
  <c r="AA84" i="2"/>
  <c r="Y84" i="2"/>
  <c r="U84" i="2"/>
  <c r="Z84" i="2" s="1"/>
  <c r="T84" i="2"/>
  <c r="S84" i="2"/>
  <c r="X84" i="2" s="1"/>
  <c r="R84" i="2"/>
  <c r="W84" i="2" s="1"/>
  <c r="AA83" i="2"/>
  <c r="U83" i="2"/>
  <c r="Z83" i="2" s="1"/>
  <c r="T83" i="2"/>
  <c r="Y83" i="2" s="1"/>
  <c r="S83" i="2"/>
  <c r="X83" i="2" s="1"/>
  <c r="R83" i="2"/>
  <c r="W83" i="2" s="1"/>
  <c r="AA82" i="2"/>
  <c r="Z82" i="2"/>
  <c r="U82" i="2"/>
  <c r="T82" i="2"/>
  <c r="Y82" i="2" s="1"/>
  <c r="S82" i="2"/>
  <c r="X82" i="2" s="1"/>
  <c r="R82" i="2"/>
  <c r="W82" i="2" s="1"/>
  <c r="AA81" i="2"/>
  <c r="U81" i="2"/>
  <c r="Z81" i="2" s="1"/>
  <c r="T81" i="2"/>
  <c r="Y81" i="2" s="1"/>
  <c r="S81" i="2"/>
  <c r="X81" i="2" s="1"/>
  <c r="R81" i="2"/>
  <c r="W81" i="2" s="1"/>
  <c r="AA80" i="2"/>
  <c r="Y80" i="2"/>
  <c r="X80" i="2"/>
  <c r="U80" i="2"/>
  <c r="Z80" i="2" s="1"/>
  <c r="T80" i="2"/>
  <c r="S80" i="2"/>
  <c r="R80" i="2"/>
  <c r="W80" i="2" s="1"/>
  <c r="AA79" i="2"/>
  <c r="U79" i="2"/>
  <c r="Z79" i="2" s="1"/>
  <c r="T79" i="2"/>
  <c r="Y79" i="2" s="1"/>
  <c r="S79" i="2"/>
  <c r="X79" i="2" s="1"/>
  <c r="R79" i="2"/>
  <c r="W79" i="2" s="1"/>
  <c r="AA78" i="2"/>
  <c r="U78" i="2"/>
  <c r="Z78" i="2" s="1"/>
  <c r="T78" i="2"/>
  <c r="Y78" i="2" s="1"/>
  <c r="S78" i="2"/>
  <c r="X78" i="2" s="1"/>
  <c r="R78" i="2"/>
  <c r="W78" i="2" s="1"/>
  <c r="AA77" i="2"/>
  <c r="U77" i="2"/>
  <c r="Z77" i="2" s="1"/>
  <c r="T77" i="2"/>
  <c r="Y77" i="2" s="1"/>
  <c r="S77" i="2"/>
  <c r="X77" i="2" s="1"/>
  <c r="R77" i="2"/>
  <c r="W77" i="2" s="1"/>
  <c r="AA76" i="2"/>
  <c r="X76" i="2"/>
  <c r="U76" i="2"/>
  <c r="Z76" i="2" s="1"/>
  <c r="T76" i="2"/>
  <c r="Y76" i="2" s="1"/>
  <c r="S76" i="2"/>
  <c r="R76" i="2"/>
  <c r="W76" i="2" s="1"/>
  <c r="AA75" i="2"/>
  <c r="U75" i="2"/>
  <c r="Z75" i="2" s="1"/>
  <c r="T75" i="2"/>
  <c r="Y75" i="2" s="1"/>
  <c r="S75" i="2"/>
  <c r="X75" i="2" s="1"/>
  <c r="R75" i="2"/>
  <c r="W75" i="2" s="1"/>
  <c r="AA74" i="2"/>
  <c r="U74" i="2"/>
  <c r="Z74" i="2" s="1"/>
  <c r="T74" i="2"/>
  <c r="Y74" i="2" s="1"/>
  <c r="S74" i="2"/>
  <c r="X74" i="2" s="1"/>
  <c r="R74" i="2"/>
  <c r="W74" i="2" s="1"/>
  <c r="AA73" i="2"/>
  <c r="U73" i="2"/>
  <c r="Z73" i="2" s="1"/>
  <c r="T73" i="2"/>
  <c r="Y73" i="2" s="1"/>
  <c r="S73" i="2"/>
  <c r="X73" i="2" s="1"/>
  <c r="R73" i="2"/>
  <c r="W73" i="2" s="1"/>
  <c r="AA72" i="2"/>
  <c r="U72" i="2"/>
  <c r="Z72" i="2" s="1"/>
  <c r="T72" i="2"/>
  <c r="Y72" i="2" s="1"/>
  <c r="S72" i="2"/>
  <c r="X72" i="2" s="1"/>
  <c r="R72" i="2"/>
  <c r="W72" i="2" s="1"/>
  <c r="AA71" i="2"/>
  <c r="U71" i="2"/>
  <c r="Z71" i="2" s="1"/>
  <c r="T71" i="2"/>
  <c r="Y71" i="2" s="1"/>
  <c r="S71" i="2"/>
  <c r="X71" i="2" s="1"/>
  <c r="R71" i="2"/>
  <c r="W71" i="2" s="1"/>
  <c r="AA70" i="2"/>
  <c r="Z70" i="2"/>
  <c r="U70" i="2"/>
  <c r="T70" i="2"/>
  <c r="Y70" i="2" s="1"/>
  <c r="S70" i="2"/>
  <c r="X70" i="2" s="1"/>
  <c r="R70" i="2"/>
  <c r="W70" i="2" s="1"/>
  <c r="AA69" i="2"/>
  <c r="U69" i="2"/>
  <c r="Z69" i="2" s="1"/>
  <c r="T69" i="2"/>
  <c r="Y69" i="2" s="1"/>
  <c r="S69" i="2"/>
  <c r="X69" i="2" s="1"/>
  <c r="R69" i="2"/>
  <c r="W69" i="2" s="1"/>
  <c r="AA68" i="2"/>
  <c r="Y68" i="2"/>
  <c r="U68" i="2"/>
  <c r="Z68" i="2" s="1"/>
  <c r="T68" i="2"/>
  <c r="S68" i="2"/>
  <c r="X68" i="2" s="1"/>
  <c r="R68" i="2"/>
  <c r="W68" i="2" s="1"/>
  <c r="AA67" i="2"/>
  <c r="U67" i="2"/>
  <c r="Z67" i="2" s="1"/>
  <c r="T67" i="2"/>
  <c r="Y67" i="2" s="1"/>
  <c r="S67" i="2"/>
  <c r="X67" i="2" s="1"/>
  <c r="R67" i="2"/>
  <c r="W67" i="2" s="1"/>
  <c r="AA66" i="2"/>
  <c r="Z66" i="2"/>
  <c r="U66" i="2"/>
  <c r="T66" i="2"/>
  <c r="Y66" i="2" s="1"/>
  <c r="S66" i="2"/>
  <c r="X66" i="2" s="1"/>
  <c r="R66" i="2"/>
  <c r="W66" i="2" s="1"/>
  <c r="AA65" i="2"/>
  <c r="U65" i="2"/>
  <c r="Z65" i="2" s="1"/>
  <c r="T65" i="2"/>
  <c r="Y65" i="2" s="1"/>
  <c r="S65" i="2"/>
  <c r="X65" i="2" s="1"/>
  <c r="R65" i="2"/>
  <c r="W65" i="2" s="1"/>
  <c r="AA64" i="2"/>
  <c r="Y64" i="2"/>
  <c r="X64" i="2"/>
  <c r="U64" i="2"/>
  <c r="Z64" i="2" s="1"/>
  <c r="T64" i="2"/>
  <c r="S64" i="2"/>
  <c r="R64" i="2"/>
  <c r="W64" i="2" s="1"/>
  <c r="AA63" i="2"/>
  <c r="U63" i="2"/>
  <c r="Z63" i="2" s="1"/>
  <c r="T63" i="2"/>
  <c r="Y63" i="2" s="1"/>
  <c r="S63" i="2"/>
  <c r="X63" i="2" s="1"/>
  <c r="R63" i="2"/>
  <c r="W63" i="2" s="1"/>
  <c r="AA62" i="2"/>
  <c r="U62" i="2"/>
  <c r="Z62" i="2" s="1"/>
  <c r="T62" i="2"/>
  <c r="Y62" i="2" s="1"/>
  <c r="S62" i="2"/>
  <c r="X62" i="2" s="1"/>
  <c r="R62" i="2"/>
  <c r="W62" i="2" s="1"/>
  <c r="AA61" i="2"/>
  <c r="U61" i="2"/>
  <c r="Z61" i="2" s="1"/>
  <c r="T61" i="2"/>
  <c r="Y61" i="2" s="1"/>
  <c r="S61" i="2"/>
  <c r="X61" i="2" s="1"/>
  <c r="R61" i="2"/>
  <c r="W61" i="2" s="1"/>
  <c r="AA60" i="2"/>
  <c r="X60" i="2"/>
  <c r="U60" i="2"/>
  <c r="Z60" i="2" s="1"/>
  <c r="T60" i="2"/>
  <c r="Y60" i="2" s="1"/>
  <c r="S60" i="2"/>
  <c r="R60" i="2"/>
  <c r="W60" i="2" s="1"/>
  <c r="AA59" i="2"/>
  <c r="U59" i="2"/>
  <c r="Z59" i="2" s="1"/>
  <c r="T59" i="2"/>
  <c r="Y59" i="2" s="1"/>
  <c r="S59" i="2"/>
  <c r="X59" i="2" s="1"/>
  <c r="R59" i="2"/>
  <c r="W59" i="2" s="1"/>
  <c r="AA58" i="2"/>
  <c r="U58" i="2"/>
  <c r="Z58" i="2" s="1"/>
  <c r="T58" i="2"/>
  <c r="Y58" i="2" s="1"/>
  <c r="S58" i="2"/>
  <c r="X58" i="2" s="1"/>
  <c r="R58" i="2"/>
  <c r="W58" i="2" s="1"/>
  <c r="AA57" i="2"/>
  <c r="U57" i="2"/>
  <c r="Z57" i="2" s="1"/>
  <c r="T57" i="2"/>
  <c r="Y57" i="2" s="1"/>
  <c r="S57" i="2"/>
  <c r="X57" i="2" s="1"/>
  <c r="R57" i="2"/>
  <c r="W57" i="2" s="1"/>
  <c r="AA56" i="2"/>
  <c r="U56" i="2"/>
  <c r="Z56" i="2" s="1"/>
  <c r="T56" i="2"/>
  <c r="Y56" i="2" s="1"/>
  <c r="S56" i="2"/>
  <c r="X56" i="2" s="1"/>
  <c r="R56" i="2"/>
  <c r="W56" i="2" s="1"/>
  <c r="AA55" i="2"/>
  <c r="U55" i="2"/>
  <c r="Z55" i="2" s="1"/>
  <c r="T55" i="2"/>
  <c r="Y55" i="2" s="1"/>
  <c r="S55" i="2"/>
  <c r="X55" i="2" s="1"/>
  <c r="R55" i="2"/>
  <c r="W55" i="2" s="1"/>
  <c r="AA54" i="2"/>
  <c r="Z54" i="2"/>
  <c r="U54" i="2"/>
  <c r="T54" i="2"/>
  <c r="Y54" i="2" s="1"/>
  <c r="S54" i="2"/>
  <c r="X54" i="2" s="1"/>
  <c r="R54" i="2"/>
  <c r="W54" i="2" s="1"/>
  <c r="AA53" i="2"/>
  <c r="U53" i="2"/>
  <c r="Z53" i="2" s="1"/>
  <c r="T53" i="2"/>
  <c r="Y53" i="2" s="1"/>
  <c r="S53" i="2"/>
  <c r="X53" i="2" s="1"/>
  <c r="R53" i="2"/>
  <c r="W53" i="2" s="1"/>
  <c r="AA52" i="2"/>
  <c r="Y52" i="2"/>
  <c r="U52" i="2"/>
  <c r="Z52" i="2" s="1"/>
  <c r="T52" i="2"/>
  <c r="S52" i="2"/>
  <c r="X52" i="2" s="1"/>
  <c r="R52" i="2"/>
  <c r="W52" i="2" s="1"/>
  <c r="AA51" i="2"/>
  <c r="U51" i="2"/>
  <c r="Z51" i="2" s="1"/>
  <c r="T51" i="2"/>
  <c r="Y51" i="2" s="1"/>
  <c r="S51" i="2"/>
  <c r="X51" i="2" s="1"/>
  <c r="R51" i="2"/>
  <c r="W51" i="2" s="1"/>
  <c r="AA50" i="2"/>
  <c r="Z50" i="2"/>
  <c r="U50" i="2"/>
  <c r="T50" i="2"/>
  <c r="Y50" i="2" s="1"/>
  <c r="S50" i="2"/>
  <c r="X50" i="2" s="1"/>
  <c r="R50" i="2"/>
  <c r="W50" i="2" s="1"/>
  <c r="AA49" i="2"/>
  <c r="U49" i="2"/>
  <c r="Z49" i="2" s="1"/>
  <c r="T49" i="2"/>
  <c r="Y49" i="2" s="1"/>
  <c r="S49" i="2"/>
  <c r="X49" i="2" s="1"/>
  <c r="R49" i="2"/>
  <c r="W49" i="2" s="1"/>
  <c r="AA48" i="2"/>
  <c r="Y48" i="2"/>
  <c r="X48" i="2"/>
  <c r="U48" i="2"/>
  <c r="Z48" i="2" s="1"/>
  <c r="T48" i="2"/>
  <c r="S48" i="2"/>
  <c r="R48" i="2"/>
  <c r="W48" i="2" s="1"/>
  <c r="AA47" i="2"/>
  <c r="U47" i="2"/>
  <c r="Z47" i="2" s="1"/>
  <c r="T47" i="2"/>
  <c r="Y47" i="2" s="1"/>
  <c r="S47" i="2"/>
  <c r="X47" i="2" s="1"/>
  <c r="R47" i="2"/>
  <c r="W47" i="2" s="1"/>
  <c r="AA46" i="2"/>
  <c r="U46" i="2"/>
  <c r="Z46" i="2" s="1"/>
  <c r="T46" i="2"/>
  <c r="Y46" i="2" s="1"/>
  <c r="S46" i="2"/>
  <c r="X46" i="2" s="1"/>
  <c r="R46" i="2"/>
  <c r="W46" i="2" s="1"/>
  <c r="AA45" i="2"/>
  <c r="U45" i="2"/>
  <c r="Z45" i="2" s="1"/>
  <c r="T45" i="2"/>
  <c r="Y45" i="2" s="1"/>
  <c r="S45" i="2"/>
  <c r="X45" i="2" s="1"/>
  <c r="R45" i="2"/>
  <c r="W45" i="2" s="1"/>
  <c r="AA44" i="2"/>
  <c r="X44" i="2"/>
  <c r="U44" i="2"/>
  <c r="Z44" i="2" s="1"/>
  <c r="T44" i="2"/>
  <c r="Y44" i="2" s="1"/>
  <c r="S44" i="2"/>
  <c r="R44" i="2"/>
  <c r="W44" i="2" s="1"/>
  <c r="AA43" i="2"/>
  <c r="U43" i="2"/>
  <c r="Z43" i="2" s="1"/>
  <c r="T43" i="2"/>
  <c r="Y43" i="2" s="1"/>
  <c r="S43" i="2"/>
  <c r="X43" i="2" s="1"/>
  <c r="R43" i="2"/>
  <c r="W43" i="2" s="1"/>
  <c r="AA42" i="2"/>
  <c r="U42" i="2"/>
  <c r="Z42" i="2" s="1"/>
  <c r="T42" i="2"/>
  <c r="Y42" i="2" s="1"/>
  <c r="S42" i="2"/>
  <c r="X42" i="2" s="1"/>
  <c r="R42" i="2"/>
  <c r="W42" i="2" s="1"/>
  <c r="AA41" i="2"/>
  <c r="U41" i="2"/>
  <c r="Z41" i="2" s="1"/>
  <c r="T41" i="2"/>
  <c r="Y41" i="2" s="1"/>
  <c r="S41" i="2"/>
  <c r="X41" i="2" s="1"/>
  <c r="R41" i="2"/>
  <c r="W41" i="2" s="1"/>
  <c r="AA40" i="2"/>
  <c r="U40" i="2"/>
  <c r="Z40" i="2" s="1"/>
  <c r="T40" i="2"/>
  <c r="Y40" i="2" s="1"/>
  <c r="S40" i="2"/>
  <c r="X40" i="2" s="1"/>
  <c r="R40" i="2"/>
  <c r="W40" i="2" s="1"/>
  <c r="AA39" i="2"/>
  <c r="U39" i="2"/>
  <c r="Z39" i="2" s="1"/>
  <c r="T39" i="2"/>
  <c r="Y39" i="2" s="1"/>
  <c r="S39" i="2"/>
  <c r="X39" i="2" s="1"/>
  <c r="R39" i="2"/>
  <c r="W39" i="2" s="1"/>
  <c r="AA38" i="2"/>
  <c r="Z38" i="2"/>
  <c r="U38" i="2"/>
  <c r="T38" i="2"/>
  <c r="Y38" i="2" s="1"/>
  <c r="S38" i="2"/>
  <c r="X38" i="2" s="1"/>
  <c r="R38" i="2"/>
  <c r="W38" i="2" s="1"/>
  <c r="AA37" i="2"/>
  <c r="U37" i="2"/>
  <c r="Z37" i="2" s="1"/>
  <c r="T37" i="2"/>
  <c r="Y37" i="2" s="1"/>
  <c r="S37" i="2"/>
  <c r="X37" i="2" s="1"/>
  <c r="R37" i="2"/>
  <c r="W37" i="2" s="1"/>
  <c r="AA36" i="2"/>
  <c r="U36" i="2"/>
  <c r="Z36" i="2" s="1"/>
  <c r="T36" i="2"/>
  <c r="Y36" i="2" s="1"/>
  <c r="S36" i="2"/>
  <c r="X36" i="2" s="1"/>
  <c r="R36" i="2"/>
  <c r="W36" i="2" s="1"/>
  <c r="AA35" i="2"/>
  <c r="Y35" i="2"/>
  <c r="U35" i="2"/>
  <c r="Z35" i="2" s="1"/>
  <c r="T35" i="2"/>
  <c r="S35" i="2"/>
  <c r="X35" i="2" s="1"/>
  <c r="R35" i="2"/>
  <c r="W35" i="2" s="1"/>
  <c r="AA34" i="2"/>
  <c r="U34" i="2"/>
  <c r="Z34" i="2" s="1"/>
  <c r="T34" i="2"/>
  <c r="Y34" i="2" s="1"/>
  <c r="S34" i="2"/>
  <c r="X34" i="2" s="1"/>
  <c r="R34" i="2"/>
  <c r="W34" i="2" s="1"/>
  <c r="AA33" i="2"/>
  <c r="Z33" i="2"/>
  <c r="U33" i="2"/>
  <c r="T33" i="2"/>
  <c r="Y33" i="2" s="1"/>
  <c r="S33" i="2"/>
  <c r="X33" i="2" s="1"/>
  <c r="R33" i="2"/>
  <c r="W33" i="2" s="1"/>
  <c r="AA32" i="2"/>
  <c r="U32" i="2"/>
  <c r="Z32" i="2" s="1"/>
  <c r="T32" i="2"/>
  <c r="Y32" i="2" s="1"/>
  <c r="S32" i="2"/>
  <c r="X32" i="2" s="1"/>
  <c r="R32" i="2"/>
  <c r="W32" i="2" s="1"/>
  <c r="AA31" i="2"/>
  <c r="Z31" i="2"/>
  <c r="Y31" i="2"/>
  <c r="U31" i="2"/>
  <c r="T31" i="2"/>
  <c r="S31" i="2"/>
  <c r="X31" i="2" s="1"/>
  <c r="R31" i="2"/>
  <c r="W31" i="2" s="1"/>
  <c r="AA30" i="2"/>
  <c r="Y30" i="2"/>
  <c r="U30" i="2"/>
  <c r="Z30" i="2" s="1"/>
  <c r="T30" i="2"/>
  <c r="S30" i="2"/>
  <c r="X30" i="2" s="1"/>
  <c r="R30" i="2"/>
  <c r="W30" i="2" s="1"/>
  <c r="AA29" i="2"/>
  <c r="Z29" i="2"/>
  <c r="U29" i="2"/>
  <c r="T29" i="2"/>
  <c r="Y29" i="2" s="1"/>
  <c r="S29" i="2"/>
  <c r="X29" i="2" s="1"/>
  <c r="R29" i="2"/>
  <c r="W29" i="2" s="1"/>
  <c r="AA28" i="2"/>
  <c r="U28" i="2"/>
  <c r="Z28" i="2" s="1"/>
  <c r="T28" i="2"/>
  <c r="Y28" i="2" s="1"/>
  <c r="S28" i="2"/>
  <c r="X28" i="2" s="1"/>
  <c r="R28" i="2"/>
  <c r="W28" i="2" s="1"/>
  <c r="AA27" i="2"/>
  <c r="Z27" i="2"/>
  <c r="U27" i="2"/>
  <c r="T27" i="2"/>
  <c r="Y27" i="2" s="1"/>
  <c r="S27" i="2"/>
  <c r="X27" i="2" s="1"/>
  <c r="R27" i="2"/>
  <c r="W27" i="2" s="1"/>
  <c r="AA26" i="2"/>
  <c r="Z26" i="2"/>
  <c r="Y26" i="2"/>
  <c r="U26" i="2"/>
  <c r="T26" i="2"/>
  <c r="S26" i="2"/>
  <c r="X26" i="2" s="1"/>
  <c r="R26" i="2"/>
  <c r="W26" i="2" s="1"/>
  <c r="AA25" i="2"/>
  <c r="U25" i="2"/>
  <c r="Z25" i="2" s="1"/>
  <c r="T25" i="2"/>
  <c r="Y25" i="2" s="1"/>
  <c r="S25" i="2"/>
  <c r="X25" i="2" s="1"/>
  <c r="R25" i="2"/>
  <c r="W25" i="2" s="1"/>
  <c r="AA24" i="2"/>
  <c r="U24" i="2"/>
  <c r="Z24" i="2" s="1"/>
  <c r="T24" i="2"/>
  <c r="Y24" i="2" s="1"/>
  <c r="S24" i="2"/>
  <c r="X24" i="2" s="1"/>
  <c r="R24" i="2"/>
  <c r="W24" i="2" s="1"/>
  <c r="AA23" i="2"/>
  <c r="U23" i="2"/>
  <c r="Z23" i="2" s="1"/>
  <c r="T23" i="2"/>
  <c r="Y23" i="2" s="1"/>
  <c r="S23" i="2"/>
  <c r="X23" i="2" s="1"/>
  <c r="R23" i="2"/>
  <c r="W23" i="2" s="1"/>
  <c r="AA22" i="2"/>
  <c r="Z22" i="2"/>
  <c r="U22" i="2"/>
  <c r="T22" i="2"/>
  <c r="Y22" i="2" s="1"/>
  <c r="S22" i="2"/>
  <c r="X22" i="2" s="1"/>
  <c r="R22" i="2"/>
  <c r="W22" i="2" s="1"/>
  <c r="AA21" i="2"/>
  <c r="U21" i="2"/>
  <c r="Z21" i="2" s="1"/>
  <c r="T21" i="2"/>
  <c r="Y21" i="2" s="1"/>
  <c r="S21" i="2"/>
  <c r="X21" i="2" s="1"/>
  <c r="R21" i="2"/>
  <c r="W21" i="2" s="1"/>
  <c r="AA20" i="2"/>
  <c r="U20" i="2"/>
  <c r="Z20" i="2" s="1"/>
  <c r="T20" i="2"/>
  <c r="Y20" i="2" s="1"/>
  <c r="S20" i="2"/>
  <c r="X20" i="2" s="1"/>
  <c r="R20" i="2"/>
  <c r="W20" i="2" s="1"/>
  <c r="AA19" i="2"/>
  <c r="Y19" i="2"/>
  <c r="U19" i="2"/>
  <c r="Z19" i="2" s="1"/>
  <c r="T19" i="2"/>
  <c r="S19" i="2"/>
  <c r="X19" i="2" s="1"/>
  <c r="R19" i="2"/>
  <c r="W19" i="2" s="1"/>
  <c r="AA18" i="2"/>
  <c r="U18" i="2"/>
  <c r="Z18" i="2" s="1"/>
  <c r="T18" i="2"/>
  <c r="Y18" i="2" s="1"/>
  <c r="S18" i="2"/>
  <c r="X18" i="2" s="1"/>
  <c r="R18" i="2"/>
  <c r="W18" i="2" s="1"/>
  <c r="AA17" i="2"/>
  <c r="Z17" i="2"/>
  <c r="U17" i="2"/>
  <c r="T17" i="2"/>
  <c r="Y17" i="2" s="1"/>
  <c r="S17" i="2"/>
  <c r="X17" i="2" s="1"/>
  <c r="R17" i="2"/>
  <c r="W17" i="2" s="1"/>
  <c r="AA16" i="2"/>
  <c r="U16" i="2"/>
  <c r="Z16" i="2" s="1"/>
  <c r="T16" i="2"/>
  <c r="Y16" i="2" s="1"/>
  <c r="S16" i="2"/>
  <c r="X16" i="2" s="1"/>
  <c r="R16" i="2"/>
  <c r="W16" i="2" s="1"/>
  <c r="AA15" i="2"/>
  <c r="U15" i="2"/>
  <c r="Z15" i="2" s="1"/>
  <c r="T15" i="2"/>
  <c r="Y15" i="2" s="1"/>
  <c r="S15" i="2"/>
  <c r="X15" i="2" s="1"/>
  <c r="R15" i="2"/>
  <c r="W15" i="2" s="1"/>
  <c r="AA14" i="2"/>
  <c r="U14" i="2"/>
  <c r="Z14" i="2" s="1"/>
  <c r="T14" i="2"/>
  <c r="Y14" i="2" s="1"/>
  <c r="S14" i="2"/>
  <c r="X14" i="2" s="1"/>
  <c r="R14" i="2"/>
  <c r="W14" i="2" s="1"/>
  <c r="AA13" i="2"/>
  <c r="U13" i="2"/>
  <c r="Z13" i="2" s="1"/>
  <c r="T13" i="2"/>
  <c r="Y13" i="2" s="1"/>
  <c r="S13" i="2"/>
  <c r="X13" i="2" s="1"/>
  <c r="R13" i="2"/>
  <c r="W13" i="2" s="1"/>
  <c r="AA12" i="2"/>
  <c r="U12" i="2"/>
  <c r="Z12" i="2" s="1"/>
  <c r="T12" i="2"/>
  <c r="Y12" i="2" s="1"/>
  <c r="S12" i="2"/>
  <c r="X12" i="2" s="1"/>
  <c r="R12" i="2"/>
  <c r="W12" i="2" s="1"/>
  <c r="AA11" i="2"/>
  <c r="U11" i="2"/>
  <c r="Z11" i="2" s="1"/>
  <c r="T11" i="2"/>
  <c r="Y11" i="2" s="1"/>
  <c r="S11" i="2"/>
  <c r="X11" i="2" s="1"/>
  <c r="R11" i="2"/>
  <c r="W11" i="2" s="1"/>
  <c r="AA10" i="2"/>
  <c r="U10" i="2"/>
  <c r="Z10" i="2" s="1"/>
  <c r="T10" i="2"/>
  <c r="Y10" i="2" s="1"/>
  <c r="S10" i="2"/>
  <c r="X10" i="2" s="1"/>
  <c r="R10" i="2"/>
  <c r="W10" i="2" s="1"/>
  <c r="AA9" i="2"/>
  <c r="U9" i="2"/>
  <c r="Z9" i="2" s="1"/>
  <c r="T9" i="2"/>
  <c r="Y9" i="2" s="1"/>
  <c r="S9" i="2"/>
  <c r="X9" i="2" s="1"/>
  <c r="R9" i="2"/>
  <c r="W9" i="2" s="1"/>
  <c r="AA8" i="2"/>
  <c r="U8" i="2"/>
  <c r="Z8" i="2" s="1"/>
  <c r="T8" i="2"/>
  <c r="Y8" i="2" s="1"/>
  <c r="S8" i="2"/>
  <c r="X8" i="2" s="1"/>
  <c r="R8" i="2"/>
  <c r="W8" i="2" s="1"/>
  <c r="AA7" i="2"/>
  <c r="U7" i="2"/>
  <c r="Z7" i="2" s="1"/>
  <c r="T7" i="2"/>
  <c r="Y7" i="2" s="1"/>
  <c r="S7" i="2"/>
  <c r="X7" i="2" s="1"/>
  <c r="R7" i="2"/>
  <c r="W7" i="2" s="1"/>
  <c r="AA6" i="2"/>
  <c r="U6" i="2"/>
  <c r="Z6" i="2" s="1"/>
  <c r="T6" i="2"/>
  <c r="Y6" i="2" s="1"/>
  <c r="S6" i="2"/>
  <c r="X6" i="2" s="1"/>
  <c r="R6" i="2"/>
  <c r="W6" i="2" s="1"/>
  <c r="AA5" i="2"/>
  <c r="U5" i="2"/>
  <c r="Z5" i="2" s="1"/>
  <c r="T5" i="2"/>
  <c r="Y5" i="2" s="1"/>
  <c r="S5" i="2"/>
  <c r="X5" i="2" s="1"/>
  <c r="R5" i="2"/>
  <c r="W5" i="2" s="1"/>
  <c r="AA4" i="2"/>
  <c r="U4" i="2"/>
  <c r="Z4" i="2" s="1"/>
  <c r="T4" i="2"/>
  <c r="Y4" i="2" s="1"/>
  <c r="S4" i="2"/>
  <c r="X4" i="2" s="1"/>
  <c r="R4" i="2"/>
  <c r="W4" i="2" s="1"/>
  <c r="AA3" i="2"/>
  <c r="U3" i="2"/>
  <c r="Z3" i="2" s="1"/>
  <c r="T3" i="2"/>
  <c r="Y3" i="2" s="1"/>
  <c r="S3" i="2"/>
  <c r="X3" i="2" s="1"/>
  <c r="R3" i="2"/>
  <c r="W3" i="2" s="1"/>
  <c r="AA2" i="2"/>
  <c r="U2" i="2"/>
  <c r="Z2" i="2" s="1"/>
  <c r="T2" i="2"/>
  <c r="Y2" i="2" s="1"/>
  <c r="S2" i="2"/>
  <c r="X2" i="2" s="1"/>
  <c r="R2" i="2"/>
  <c r="W2" i="2" s="1"/>
  <c r="AI195" i="1" l="1"/>
  <c r="AJ195" i="1"/>
  <c r="AK195" i="1"/>
  <c r="AI143" i="1"/>
  <c r="AJ143" i="1"/>
  <c r="AK143" i="1"/>
  <c r="AK63" i="1"/>
  <c r="AJ63" i="1"/>
  <c r="AI63" i="1"/>
  <c r="AI217" i="1"/>
  <c r="AJ156" i="1"/>
  <c r="AJ173" i="1"/>
  <c r="AJ90" i="1"/>
  <c r="AJ64" i="1"/>
  <c r="AJ65" i="1"/>
  <c r="BJ4" i="1"/>
  <c r="BK4" i="1" s="1"/>
  <c r="BJ5" i="1"/>
  <c r="BK5" i="1"/>
  <c r="BJ6" i="1"/>
  <c r="BK6" i="1" s="1"/>
  <c r="BJ7" i="1"/>
  <c r="BK7" i="1"/>
  <c r="BJ8" i="1"/>
  <c r="BK8" i="1" s="1"/>
  <c r="BJ9" i="1"/>
  <c r="BK9" i="1"/>
  <c r="BJ10" i="1"/>
  <c r="BK10" i="1" s="1"/>
  <c r="BJ11" i="1"/>
  <c r="BK11" i="1"/>
  <c r="BJ12" i="1"/>
  <c r="BK12" i="1" s="1"/>
  <c r="BJ13" i="1"/>
  <c r="BK13" i="1"/>
  <c r="BJ14" i="1"/>
  <c r="BK14" i="1" s="1"/>
  <c r="BJ15" i="1"/>
  <c r="BK15" i="1"/>
  <c r="BJ16" i="1"/>
  <c r="BK16" i="1" s="1"/>
  <c r="BJ17" i="1"/>
  <c r="BK17" i="1"/>
  <c r="BJ18" i="1"/>
  <c r="BK18" i="1" s="1"/>
  <c r="BJ19" i="1"/>
  <c r="BK19" i="1"/>
  <c r="BJ20" i="1"/>
  <c r="BK20" i="1" s="1"/>
  <c r="BJ21" i="1"/>
  <c r="BK21" i="1"/>
  <c r="BJ22" i="1"/>
  <c r="BK22" i="1" s="1"/>
  <c r="BJ23" i="1"/>
  <c r="BK23" i="1"/>
  <c r="BJ24" i="1"/>
  <c r="BK24" i="1" s="1"/>
  <c r="BJ25" i="1"/>
  <c r="BK25" i="1"/>
  <c r="BJ26" i="1"/>
  <c r="BK26" i="1" s="1"/>
  <c r="BJ27" i="1"/>
  <c r="BK27" i="1"/>
  <c r="BJ28" i="1"/>
  <c r="BK28" i="1" s="1"/>
  <c r="BJ29" i="1"/>
  <c r="BK29" i="1"/>
  <c r="BJ30" i="1"/>
  <c r="BK30" i="1" s="1"/>
  <c r="BJ31" i="1"/>
  <c r="BK31" i="1"/>
  <c r="BJ32" i="1"/>
  <c r="BK32" i="1" s="1"/>
  <c r="BJ33" i="1"/>
  <c r="BK33" i="1"/>
  <c r="BJ34" i="1"/>
  <c r="BK34" i="1" s="1"/>
  <c r="BJ35" i="1"/>
  <c r="BK35" i="1"/>
  <c r="BJ36" i="1"/>
  <c r="BK36" i="1" s="1"/>
  <c r="BJ37" i="1"/>
  <c r="BK37" i="1"/>
  <c r="BJ38" i="1"/>
  <c r="BK38" i="1" s="1"/>
  <c r="BJ39" i="1"/>
  <c r="BK39" i="1"/>
  <c r="BJ40" i="1"/>
  <c r="BK40" i="1" s="1"/>
  <c r="BJ41" i="1"/>
  <c r="BK41" i="1"/>
  <c r="BJ42" i="1"/>
  <c r="BK42" i="1" s="1"/>
  <c r="BJ43" i="1"/>
  <c r="BK43" i="1"/>
  <c r="BJ44" i="1"/>
  <c r="BK44" i="1" s="1"/>
  <c r="BJ45" i="1"/>
  <c r="BK45" i="1"/>
  <c r="BJ46" i="1"/>
  <c r="BK46" i="1" s="1"/>
  <c r="BJ47" i="1"/>
  <c r="BK47" i="1"/>
  <c r="BJ48" i="1"/>
  <c r="BK48" i="1" s="1"/>
  <c r="BJ49" i="1"/>
  <c r="BK49" i="1"/>
  <c r="BJ50" i="1"/>
  <c r="BK50" i="1" s="1"/>
  <c r="BJ51" i="1"/>
  <c r="BK51" i="1"/>
  <c r="BJ52" i="1"/>
  <c r="BK52" i="1" s="1"/>
  <c r="BJ53" i="1"/>
  <c r="BK53" i="1"/>
  <c r="BJ54" i="1"/>
  <c r="BK54" i="1" s="1"/>
  <c r="BJ55" i="1"/>
  <c r="BK55" i="1"/>
  <c r="BJ56" i="1"/>
  <c r="BK56" i="1" s="1"/>
  <c r="BJ57" i="1"/>
  <c r="BK57" i="1"/>
  <c r="BJ58" i="1"/>
  <c r="BK58" i="1" s="1"/>
  <c r="BJ59" i="1"/>
  <c r="BK59" i="1"/>
  <c r="BJ60" i="1"/>
  <c r="BK60" i="1" s="1"/>
  <c r="BJ61" i="1"/>
  <c r="BK61" i="1"/>
  <c r="BJ62" i="1"/>
  <c r="BK62" i="1" s="1"/>
  <c r="BJ63" i="1"/>
  <c r="BK63" i="1"/>
  <c r="BJ64" i="1"/>
  <c r="BK64" i="1" s="1"/>
  <c r="BJ65" i="1"/>
  <c r="BK65" i="1"/>
  <c r="BJ66" i="1"/>
  <c r="BK66" i="1" s="1"/>
  <c r="BJ67" i="1"/>
  <c r="BK67" i="1"/>
  <c r="BJ68" i="1"/>
  <c r="BK68" i="1" s="1"/>
  <c r="BJ69" i="1"/>
  <c r="BK69" i="1"/>
  <c r="BJ70" i="1"/>
  <c r="BK70" i="1" s="1"/>
  <c r="BJ71" i="1"/>
  <c r="BK71" i="1"/>
  <c r="BJ72" i="1"/>
  <c r="BK72" i="1" s="1"/>
  <c r="BJ73" i="1"/>
  <c r="BK73" i="1"/>
  <c r="BJ74" i="1"/>
  <c r="BK74" i="1" s="1"/>
  <c r="BJ75" i="1"/>
  <c r="BK75" i="1"/>
  <c r="BJ76" i="1"/>
  <c r="BK76" i="1" s="1"/>
  <c r="BJ77" i="1"/>
  <c r="BK77" i="1"/>
  <c r="BJ78" i="1"/>
  <c r="BK78" i="1" s="1"/>
  <c r="BJ79" i="1"/>
  <c r="BK79" i="1"/>
  <c r="BJ80" i="1"/>
  <c r="BK80" i="1" s="1"/>
  <c r="BJ81" i="1"/>
  <c r="BK81" i="1"/>
  <c r="BJ82" i="1"/>
  <c r="BK82" i="1" s="1"/>
  <c r="BJ83" i="1"/>
  <c r="BK83" i="1"/>
  <c r="BJ84" i="1"/>
  <c r="BK84" i="1" s="1"/>
  <c r="BJ85" i="1"/>
  <c r="BK85" i="1"/>
  <c r="BJ86" i="1"/>
  <c r="BK86" i="1" s="1"/>
  <c r="BJ87" i="1"/>
  <c r="BK87" i="1"/>
  <c r="BJ88" i="1"/>
  <c r="BK88" i="1" s="1"/>
  <c r="BJ89" i="1"/>
  <c r="BK89" i="1"/>
  <c r="BJ90" i="1"/>
  <c r="BK90" i="1" s="1"/>
  <c r="BJ91" i="1"/>
  <c r="BK91" i="1"/>
  <c r="BJ92" i="1"/>
  <c r="BK92" i="1" s="1"/>
  <c r="BJ93" i="1"/>
  <c r="BK93" i="1"/>
  <c r="BJ94" i="1"/>
  <c r="BK94" i="1" s="1"/>
  <c r="BJ95" i="1"/>
  <c r="BK95" i="1"/>
  <c r="BJ96" i="1"/>
  <c r="BK96" i="1" s="1"/>
  <c r="BJ97" i="1"/>
  <c r="BK97" i="1"/>
  <c r="BJ98" i="1"/>
  <c r="BK98" i="1" s="1"/>
  <c r="BJ99" i="1"/>
  <c r="BK99" i="1"/>
  <c r="BJ100" i="1"/>
  <c r="BK100" i="1" s="1"/>
  <c r="BJ101" i="1"/>
  <c r="BK101" i="1"/>
  <c r="BJ102" i="1"/>
  <c r="BK102" i="1" s="1"/>
  <c r="BJ103" i="1"/>
  <c r="BK103" i="1"/>
  <c r="BJ104" i="1"/>
  <c r="BK104" i="1" s="1"/>
  <c r="BJ105" i="1"/>
  <c r="BK105" i="1"/>
  <c r="BJ106" i="1"/>
  <c r="BK106" i="1" s="1"/>
  <c r="BJ107" i="1"/>
  <c r="BK107" i="1"/>
  <c r="BJ108" i="1"/>
  <c r="BK108" i="1" s="1"/>
  <c r="BJ109" i="1"/>
  <c r="BK109" i="1"/>
  <c r="BJ110" i="1"/>
  <c r="BK110" i="1" s="1"/>
  <c r="BJ111" i="1"/>
  <c r="BK111" i="1" s="1"/>
  <c r="BJ112" i="1"/>
  <c r="BK112" i="1" s="1"/>
  <c r="BJ113" i="1"/>
  <c r="BK113" i="1" s="1"/>
  <c r="BJ114" i="1"/>
  <c r="BK114" i="1" s="1"/>
  <c r="BJ115" i="1"/>
  <c r="BK115" i="1" s="1"/>
  <c r="BJ116" i="1"/>
  <c r="BK116" i="1" s="1"/>
  <c r="BJ117" i="1"/>
  <c r="BK117" i="1" s="1"/>
  <c r="BJ118" i="1"/>
  <c r="BK118" i="1" s="1"/>
  <c r="BJ119" i="1"/>
  <c r="BK119" i="1" s="1"/>
  <c r="BJ120" i="1"/>
  <c r="BK120" i="1" s="1"/>
  <c r="BJ121" i="1"/>
  <c r="BK121" i="1" s="1"/>
  <c r="BJ122" i="1"/>
  <c r="BK122" i="1" s="1"/>
  <c r="BJ123" i="1"/>
  <c r="BK123" i="1" s="1"/>
  <c r="BJ124" i="1"/>
  <c r="BK124" i="1" s="1"/>
  <c r="BJ125" i="1"/>
  <c r="BK125" i="1" s="1"/>
  <c r="BJ126" i="1"/>
  <c r="BK126" i="1" s="1"/>
  <c r="BJ127" i="1"/>
  <c r="BK127" i="1" s="1"/>
  <c r="BJ128" i="1"/>
  <c r="BK128" i="1" s="1"/>
  <c r="BJ129" i="1"/>
  <c r="BK129" i="1" s="1"/>
  <c r="BJ130" i="1"/>
  <c r="BK130" i="1" s="1"/>
  <c r="BJ131" i="1"/>
  <c r="BK131" i="1" s="1"/>
  <c r="BJ132" i="1"/>
  <c r="BK132" i="1" s="1"/>
  <c r="BJ133" i="1"/>
  <c r="BK133" i="1" s="1"/>
  <c r="BJ134" i="1"/>
  <c r="BK134" i="1" s="1"/>
  <c r="BJ135" i="1"/>
  <c r="BK135" i="1" s="1"/>
  <c r="BJ136" i="1"/>
  <c r="BK136" i="1" s="1"/>
  <c r="BJ137" i="1"/>
  <c r="BK137" i="1" s="1"/>
  <c r="BJ138" i="1"/>
  <c r="BK138" i="1" s="1"/>
  <c r="BJ139" i="1"/>
  <c r="BK139" i="1" s="1"/>
  <c r="BJ140" i="1"/>
  <c r="BK140" i="1" s="1"/>
  <c r="BJ141" i="1"/>
  <c r="BK141" i="1" s="1"/>
  <c r="BJ142" i="1"/>
  <c r="BK142" i="1" s="1"/>
  <c r="BJ143" i="1"/>
  <c r="BK143" i="1" s="1"/>
  <c r="BJ144" i="1"/>
  <c r="BK144" i="1" s="1"/>
  <c r="BJ145" i="1"/>
  <c r="BK145" i="1" s="1"/>
  <c r="BJ146" i="1"/>
  <c r="BK146" i="1" s="1"/>
  <c r="BJ147" i="1"/>
  <c r="BK147" i="1" s="1"/>
  <c r="BJ148" i="1"/>
  <c r="BK148" i="1" s="1"/>
  <c r="BJ149" i="1"/>
  <c r="BK149" i="1" s="1"/>
  <c r="BJ150" i="1"/>
  <c r="BK150" i="1" s="1"/>
  <c r="BJ151" i="1"/>
  <c r="BK151" i="1" s="1"/>
  <c r="BJ152" i="1"/>
  <c r="BK152" i="1" s="1"/>
  <c r="BJ153" i="1"/>
  <c r="BK153" i="1" s="1"/>
  <c r="BJ154" i="1"/>
  <c r="BK154" i="1" s="1"/>
  <c r="BJ155" i="1"/>
  <c r="BK155" i="1" s="1"/>
  <c r="BJ156" i="1"/>
  <c r="BK156" i="1" s="1"/>
  <c r="BJ157" i="1"/>
  <c r="BK157" i="1" s="1"/>
  <c r="BJ158" i="1"/>
  <c r="BK158" i="1" s="1"/>
  <c r="BJ159" i="1"/>
  <c r="BK159" i="1" s="1"/>
  <c r="BJ160" i="1"/>
  <c r="BK160" i="1" s="1"/>
  <c r="BJ161" i="1"/>
  <c r="BK161" i="1" s="1"/>
  <c r="BJ162" i="1"/>
  <c r="BK162" i="1" s="1"/>
  <c r="BJ163" i="1"/>
  <c r="BK163" i="1" s="1"/>
  <c r="BJ164" i="1"/>
  <c r="BK164" i="1" s="1"/>
  <c r="BJ165" i="1"/>
  <c r="BK165" i="1" s="1"/>
  <c r="BJ166" i="1"/>
  <c r="BK166" i="1" s="1"/>
  <c r="BJ167" i="1"/>
  <c r="BK167" i="1" s="1"/>
  <c r="BJ168" i="1"/>
  <c r="BK168" i="1" s="1"/>
  <c r="BJ169" i="1"/>
  <c r="BK169" i="1" s="1"/>
  <c r="BJ170" i="1"/>
  <c r="BK170" i="1" s="1"/>
  <c r="BJ171" i="1"/>
  <c r="BK171" i="1" s="1"/>
  <c r="BJ172" i="1"/>
  <c r="BK172" i="1" s="1"/>
  <c r="BJ173" i="1"/>
  <c r="BK173" i="1" s="1"/>
  <c r="BJ174" i="1"/>
  <c r="BK174" i="1"/>
  <c r="BJ175" i="1"/>
  <c r="BK175" i="1"/>
  <c r="BJ176" i="1"/>
  <c r="BK176" i="1"/>
  <c r="BJ177" i="1"/>
  <c r="BK177" i="1"/>
  <c r="BJ178" i="1"/>
  <c r="BK178" i="1"/>
  <c r="BJ179" i="1"/>
  <c r="BK179" i="1"/>
  <c r="BJ180" i="1"/>
  <c r="BK180" i="1"/>
  <c r="BJ181" i="1"/>
  <c r="BK181" i="1"/>
  <c r="BJ182" i="1"/>
  <c r="BK182" i="1"/>
  <c r="BJ183" i="1"/>
  <c r="BK183" i="1"/>
  <c r="BJ184" i="1"/>
  <c r="BK184" i="1"/>
  <c r="BJ185" i="1"/>
  <c r="BK185" i="1"/>
  <c r="BJ186" i="1"/>
  <c r="BK186" i="1"/>
  <c r="BJ187" i="1"/>
  <c r="BK187" i="1"/>
  <c r="BJ188" i="1"/>
  <c r="BK188" i="1"/>
  <c r="BJ189" i="1"/>
  <c r="BK189" i="1"/>
  <c r="BJ190" i="1"/>
  <c r="BK190" i="1"/>
  <c r="BJ191" i="1"/>
  <c r="BK191" i="1"/>
  <c r="BJ192" i="1"/>
  <c r="BK192" i="1"/>
  <c r="BJ193" i="1"/>
  <c r="BK193" i="1"/>
  <c r="BJ194" i="1"/>
  <c r="BK194" i="1"/>
  <c r="BJ195" i="1"/>
  <c r="BK195" i="1"/>
  <c r="BJ196" i="1"/>
  <c r="BK196" i="1"/>
  <c r="BJ197" i="1"/>
  <c r="BK197" i="1"/>
  <c r="BJ198" i="1"/>
  <c r="BK198" i="1"/>
  <c r="BJ199" i="1"/>
  <c r="BK199" i="1"/>
  <c r="BJ200" i="1"/>
  <c r="BK200" i="1"/>
  <c r="BJ201" i="1"/>
  <c r="BK201" i="1"/>
  <c r="BJ202" i="1"/>
  <c r="BK202" i="1"/>
  <c r="BJ203" i="1"/>
  <c r="BK203" i="1"/>
  <c r="BJ204" i="1"/>
  <c r="BK204" i="1"/>
  <c r="BJ205" i="1"/>
  <c r="BK205" i="1"/>
  <c r="BJ206" i="1"/>
  <c r="BK206" i="1"/>
  <c r="BJ207" i="1"/>
  <c r="BK207" i="1"/>
  <c r="BJ208" i="1"/>
  <c r="BK208" i="1"/>
  <c r="BJ209" i="1"/>
  <c r="BK209" i="1"/>
  <c r="BJ210" i="1"/>
  <c r="BK210" i="1"/>
  <c r="BJ211" i="1"/>
  <c r="BK211" i="1"/>
  <c r="BJ212" i="1"/>
  <c r="BK212" i="1"/>
  <c r="BJ213" i="1"/>
  <c r="BK213" i="1"/>
  <c r="BJ214" i="1"/>
  <c r="BK214" i="1"/>
  <c r="BJ215" i="1"/>
  <c r="BK215" i="1"/>
  <c r="BJ216" i="1"/>
  <c r="BK216" i="1"/>
  <c r="BJ217" i="1"/>
  <c r="BK217" i="1"/>
  <c r="BJ218" i="1"/>
  <c r="BK218" i="1"/>
  <c r="BJ219" i="1"/>
  <c r="BK219" i="1"/>
  <c r="BJ220" i="1"/>
  <c r="BK220" i="1"/>
  <c r="BJ221" i="1"/>
  <c r="BK221" i="1"/>
  <c r="BJ222" i="1"/>
  <c r="BK222" i="1"/>
  <c r="BJ3" i="1"/>
  <c r="BK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8" i="1"/>
  <c r="AI219" i="1"/>
  <c r="AI220" i="1"/>
  <c r="AI221" i="1"/>
  <c r="AI222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AM3" i="1"/>
  <c r="AL3" i="1"/>
  <c r="AK3" i="1"/>
  <c r="AJ3" i="1"/>
  <c r="AI3" i="1"/>
  <c r="AH3" i="1"/>
  <c r="AG3" i="1"/>
  <c r="S3" i="1"/>
  <c r="O3" i="1"/>
  <c r="N3" i="1"/>
  <c r="M3" i="1"/>
  <c r="I3" i="1"/>
  <c r="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3" i="1"/>
  <c r="AN3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1" i="4"/>
  <c r="AE12" i="1"/>
  <c r="BU219" i="1"/>
  <c r="CG219" i="1"/>
  <c r="CH219" i="1"/>
  <c r="CI219" i="1"/>
  <c r="CJ219" i="1"/>
  <c r="CK219" i="1"/>
  <c r="CL219" i="1"/>
  <c r="CM219" i="1"/>
  <c r="CN219" i="1"/>
  <c r="CO219" i="1"/>
  <c r="CO112" i="1"/>
  <c r="CN112" i="1"/>
  <c r="CM112" i="1"/>
  <c r="CL112" i="1"/>
  <c r="CK112" i="1"/>
  <c r="CJ112" i="1"/>
  <c r="CI112" i="1"/>
  <c r="CH112" i="1"/>
  <c r="CG112" i="1"/>
  <c r="BU112" i="1"/>
  <c r="CO107" i="1"/>
  <c r="CN107" i="1"/>
  <c r="CM107" i="1"/>
  <c r="CL107" i="1"/>
  <c r="CK107" i="1"/>
  <c r="CJ107" i="1"/>
  <c r="CI107" i="1"/>
  <c r="CH107" i="1"/>
  <c r="CG107" i="1"/>
  <c r="BU107" i="1"/>
  <c r="CO68" i="1"/>
  <c r="CN68" i="1"/>
  <c r="CM68" i="1"/>
  <c r="CL68" i="1"/>
  <c r="CK68" i="1"/>
  <c r="CJ68" i="1"/>
  <c r="CI68" i="1"/>
  <c r="CH68" i="1"/>
  <c r="CG68" i="1"/>
  <c r="BU68" i="1"/>
  <c r="BU32" i="1"/>
  <c r="CG32" i="1"/>
  <c r="CH32" i="1"/>
  <c r="CI32" i="1"/>
  <c r="CJ32" i="1"/>
  <c r="CK32" i="1"/>
  <c r="CL32" i="1"/>
  <c r="CM32" i="1"/>
  <c r="CN32" i="1"/>
  <c r="CO32" i="1"/>
  <c r="CO222" i="1"/>
  <c r="CN222" i="1"/>
  <c r="CM222" i="1"/>
  <c r="CL222" i="1"/>
  <c r="CK222" i="1"/>
  <c r="CJ222" i="1"/>
  <c r="CI222" i="1"/>
  <c r="CH222" i="1"/>
  <c r="CG222" i="1"/>
  <c r="BU222" i="1"/>
  <c r="CO221" i="1"/>
  <c r="CN221" i="1"/>
  <c r="CM221" i="1"/>
  <c r="CL221" i="1"/>
  <c r="CK221" i="1"/>
  <c r="CJ221" i="1"/>
  <c r="CI221" i="1"/>
  <c r="CH221" i="1"/>
  <c r="CG221" i="1"/>
  <c r="BU221" i="1"/>
  <c r="CO220" i="1"/>
  <c r="CN220" i="1"/>
  <c r="CM220" i="1"/>
  <c r="CL220" i="1"/>
  <c r="CK220" i="1"/>
  <c r="CJ220" i="1"/>
  <c r="CI220" i="1"/>
  <c r="CH220" i="1"/>
  <c r="CG220" i="1"/>
  <c r="BU220" i="1"/>
  <c r="CO216" i="1"/>
  <c r="CN216" i="1"/>
  <c r="CM216" i="1"/>
  <c r="CL216" i="1"/>
  <c r="CK216" i="1"/>
  <c r="CJ216" i="1"/>
  <c r="CI216" i="1"/>
  <c r="CH216" i="1"/>
  <c r="CG216" i="1"/>
  <c r="BU216" i="1"/>
  <c r="CO215" i="1"/>
  <c r="CN215" i="1"/>
  <c r="CM215" i="1"/>
  <c r="CL215" i="1"/>
  <c r="CK215" i="1"/>
  <c r="CJ215" i="1"/>
  <c r="CI215" i="1"/>
  <c r="CH215" i="1"/>
  <c r="CG215" i="1"/>
  <c r="BU215" i="1"/>
  <c r="CO214" i="1"/>
  <c r="CN214" i="1"/>
  <c r="CM214" i="1"/>
  <c r="CL214" i="1"/>
  <c r="CK214" i="1"/>
  <c r="CJ214" i="1"/>
  <c r="CI214" i="1"/>
  <c r="CH214" i="1"/>
  <c r="CG214" i="1"/>
  <c r="BU214" i="1"/>
  <c r="CO211" i="1"/>
  <c r="CN211" i="1"/>
  <c r="CM211" i="1"/>
  <c r="CL211" i="1"/>
  <c r="CK211" i="1"/>
  <c r="CJ211" i="1"/>
  <c r="CI211" i="1"/>
  <c r="CH211" i="1"/>
  <c r="CG211" i="1"/>
  <c r="BU211" i="1"/>
  <c r="CO210" i="1"/>
  <c r="CN210" i="1"/>
  <c r="CM210" i="1"/>
  <c r="CL210" i="1"/>
  <c r="CK210" i="1"/>
  <c r="CJ210" i="1"/>
  <c r="CI210" i="1"/>
  <c r="CH210" i="1"/>
  <c r="CG210" i="1"/>
  <c r="BU210" i="1"/>
  <c r="CO208" i="1"/>
  <c r="CN208" i="1"/>
  <c r="CM208" i="1"/>
  <c r="CL208" i="1"/>
  <c r="CK208" i="1"/>
  <c r="CJ208" i="1"/>
  <c r="CI208" i="1"/>
  <c r="CH208" i="1"/>
  <c r="CG208" i="1"/>
  <c r="BU208" i="1"/>
  <c r="CO209" i="1"/>
  <c r="CN209" i="1"/>
  <c r="CM209" i="1"/>
  <c r="CL209" i="1"/>
  <c r="CK209" i="1"/>
  <c r="CJ209" i="1"/>
  <c r="CI209" i="1"/>
  <c r="CH209" i="1"/>
  <c r="CG209" i="1"/>
  <c r="BU209" i="1"/>
  <c r="CO206" i="1"/>
  <c r="CN206" i="1"/>
  <c r="CM206" i="1"/>
  <c r="CL206" i="1"/>
  <c r="CK206" i="1"/>
  <c r="CJ206" i="1"/>
  <c r="CI206" i="1"/>
  <c r="CH206" i="1"/>
  <c r="CG206" i="1"/>
  <c r="BU206" i="1"/>
  <c r="CO205" i="1"/>
  <c r="CN205" i="1"/>
  <c r="CM205" i="1"/>
  <c r="CL205" i="1"/>
  <c r="CK205" i="1"/>
  <c r="CJ205" i="1"/>
  <c r="CI205" i="1"/>
  <c r="CH205" i="1"/>
  <c r="CG205" i="1"/>
  <c r="BU205" i="1"/>
  <c r="CO203" i="1"/>
  <c r="CN203" i="1"/>
  <c r="CM203" i="1"/>
  <c r="CL203" i="1"/>
  <c r="CK203" i="1"/>
  <c r="CJ203" i="1"/>
  <c r="CI203" i="1"/>
  <c r="CH203" i="1"/>
  <c r="CG203" i="1"/>
  <c r="BU203" i="1"/>
  <c r="CO202" i="1"/>
  <c r="CN202" i="1"/>
  <c r="CM202" i="1"/>
  <c r="CL202" i="1"/>
  <c r="CK202" i="1"/>
  <c r="CJ202" i="1"/>
  <c r="CI202" i="1"/>
  <c r="CH202" i="1"/>
  <c r="CG202" i="1"/>
  <c r="BU202" i="1"/>
  <c r="CO201" i="1"/>
  <c r="CN201" i="1"/>
  <c r="CM201" i="1"/>
  <c r="CL201" i="1"/>
  <c r="CK201" i="1"/>
  <c r="CJ201" i="1"/>
  <c r="CI201" i="1"/>
  <c r="CH201" i="1"/>
  <c r="CG201" i="1"/>
  <c r="BU201" i="1"/>
  <c r="CO200" i="1"/>
  <c r="CN200" i="1"/>
  <c r="CM200" i="1"/>
  <c r="CL200" i="1"/>
  <c r="CK200" i="1"/>
  <c r="CJ200" i="1"/>
  <c r="CI200" i="1"/>
  <c r="CH200" i="1"/>
  <c r="CG200" i="1"/>
  <c r="BU200" i="1"/>
  <c r="CO195" i="1"/>
  <c r="CN195" i="1"/>
  <c r="CM195" i="1"/>
  <c r="CL195" i="1"/>
  <c r="CK195" i="1"/>
  <c r="CJ195" i="1"/>
  <c r="CI195" i="1"/>
  <c r="CH195" i="1"/>
  <c r="CG195" i="1"/>
  <c r="BU195" i="1"/>
  <c r="CO199" i="1"/>
  <c r="CN199" i="1"/>
  <c r="CM199" i="1"/>
  <c r="CL199" i="1"/>
  <c r="CK199" i="1"/>
  <c r="CJ199" i="1"/>
  <c r="CI199" i="1"/>
  <c r="CH199" i="1"/>
  <c r="CG199" i="1"/>
  <c r="BU199" i="1"/>
  <c r="CO198" i="1"/>
  <c r="CN198" i="1"/>
  <c r="CM198" i="1"/>
  <c r="CL198" i="1"/>
  <c r="CK198" i="1"/>
  <c r="CJ198" i="1"/>
  <c r="CI198" i="1"/>
  <c r="CH198" i="1"/>
  <c r="CG198" i="1"/>
  <c r="BU198" i="1"/>
  <c r="CO197" i="1"/>
  <c r="CN197" i="1"/>
  <c r="CM197" i="1"/>
  <c r="CL197" i="1"/>
  <c r="CK197" i="1"/>
  <c r="CJ197" i="1"/>
  <c r="CI197" i="1"/>
  <c r="CH197" i="1"/>
  <c r="CG197" i="1"/>
  <c r="BU197" i="1"/>
  <c r="CO196" i="1"/>
  <c r="CN196" i="1"/>
  <c r="CM196" i="1"/>
  <c r="CL196" i="1"/>
  <c r="CK196" i="1"/>
  <c r="CJ196" i="1"/>
  <c r="CI196" i="1"/>
  <c r="CH196" i="1"/>
  <c r="CG196" i="1"/>
  <c r="BU196" i="1"/>
  <c r="CO194" i="1"/>
  <c r="CN194" i="1"/>
  <c r="CM194" i="1"/>
  <c r="CL194" i="1"/>
  <c r="CK194" i="1"/>
  <c r="CJ194" i="1"/>
  <c r="CI194" i="1"/>
  <c r="CH194" i="1"/>
  <c r="CG194" i="1"/>
  <c r="BU194" i="1"/>
  <c r="CO193" i="1"/>
  <c r="CN193" i="1"/>
  <c r="CM193" i="1"/>
  <c r="CL193" i="1"/>
  <c r="CK193" i="1"/>
  <c r="CJ193" i="1"/>
  <c r="CI193" i="1"/>
  <c r="CH193" i="1"/>
  <c r="CG193" i="1"/>
  <c r="BU193" i="1"/>
  <c r="AN193" i="1"/>
  <c r="CO192" i="1"/>
  <c r="CN192" i="1"/>
  <c r="CM192" i="1"/>
  <c r="CL192" i="1"/>
  <c r="CK192" i="1"/>
  <c r="CJ192" i="1"/>
  <c r="CI192" i="1"/>
  <c r="CH192" i="1"/>
  <c r="CG192" i="1"/>
  <c r="BU192" i="1"/>
  <c r="AN192" i="1"/>
  <c r="CO190" i="1"/>
  <c r="CN190" i="1"/>
  <c r="CM190" i="1"/>
  <c r="CL190" i="1"/>
  <c r="CK190" i="1"/>
  <c r="CJ190" i="1"/>
  <c r="CI190" i="1"/>
  <c r="CH190" i="1"/>
  <c r="CG190" i="1"/>
  <c r="BU190" i="1"/>
  <c r="CO189" i="1"/>
  <c r="CN189" i="1"/>
  <c r="CM189" i="1"/>
  <c r="CL189" i="1"/>
  <c r="CK189" i="1"/>
  <c r="CJ189" i="1"/>
  <c r="CI189" i="1"/>
  <c r="CH189" i="1"/>
  <c r="CG189" i="1"/>
  <c r="BU189" i="1"/>
  <c r="AN189" i="1"/>
  <c r="CO188" i="1"/>
  <c r="CN188" i="1"/>
  <c r="CM188" i="1"/>
  <c r="CL188" i="1"/>
  <c r="CK188" i="1"/>
  <c r="CJ188" i="1"/>
  <c r="CI188" i="1"/>
  <c r="CH188" i="1"/>
  <c r="CG188" i="1"/>
  <c r="BU188" i="1"/>
  <c r="CO191" i="1"/>
  <c r="CN191" i="1"/>
  <c r="CM191" i="1"/>
  <c r="CL191" i="1"/>
  <c r="CK191" i="1"/>
  <c r="CJ191" i="1"/>
  <c r="CI191" i="1"/>
  <c r="CH191" i="1"/>
  <c r="CG191" i="1"/>
  <c r="CO187" i="1"/>
  <c r="CN187" i="1"/>
  <c r="CM187" i="1"/>
  <c r="CL187" i="1"/>
  <c r="CK187" i="1"/>
  <c r="CJ187" i="1"/>
  <c r="CI187" i="1"/>
  <c r="CH187" i="1"/>
  <c r="CG187" i="1"/>
  <c r="BU187" i="1"/>
  <c r="CO186" i="1"/>
  <c r="CN186" i="1"/>
  <c r="CM186" i="1"/>
  <c r="CL186" i="1"/>
  <c r="CK186" i="1"/>
  <c r="CJ186" i="1"/>
  <c r="CI186" i="1"/>
  <c r="CH186" i="1"/>
  <c r="CG186" i="1"/>
  <c r="BU186" i="1"/>
  <c r="CO185" i="1"/>
  <c r="CN185" i="1"/>
  <c r="CM185" i="1"/>
  <c r="CL185" i="1"/>
  <c r="CK185" i="1"/>
  <c r="CJ185" i="1"/>
  <c r="CI185" i="1"/>
  <c r="CH185" i="1"/>
  <c r="CG185" i="1"/>
  <c r="BU185" i="1"/>
  <c r="CO184" i="1"/>
  <c r="CN184" i="1"/>
  <c r="CM184" i="1"/>
  <c r="CL184" i="1"/>
  <c r="CK184" i="1"/>
  <c r="CJ184" i="1"/>
  <c r="CI184" i="1"/>
  <c r="CH184" i="1"/>
  <c r="CG184" i="1"/>
  <c r="BU184" i="1"/>
  <c r="CO183" i="1"/>
  <c r="CN183" i="1"/>
  <c r="CM183" i="1"/>
  <c r="CL183" i="1"/>
  <c r="CK183" i="1"/>
  <c r="CJ183" i="1"/>
  <c r="CI183" i="1"/>
  <c r="CH183" i="1"/>
  <c r="CG183" i="1"/>
  <c r="BU183" i="1"/>
  <c r="AN183" i="1"/>
  <c r="CO182" i="1"/>
  <c r="CN182" i="1"/>
  <c r="CM182" i="1"/>
  <c r="CL182" i="1"/>
  <c r="CK182" i="1"/>
  <c r="CJ182" i="1"/>
  <c r="CI182" i="1"/>
  <c r="CH182" i="1"/>
  <c r="CG182" i="1"/>
  <c r="BU182" i="1"/>
  <c r="AN182" i="1"/>
  <c r="CO181" i="1"/>
  <c r="CN181" i="1"/>
  <c r="CM181" i="1"/>
  <c r="CL181" i="1"/>
  <c r="CK181" i="1"/>
  <c r="CJ181" i="1"/>
  <c r="CI181" i="1"/>
  <c r="CH181" i="1"/>
  <c r="CG181" i="1"/>
  <c r="BU181" i="1"/>
  <c r="CO180" i="1"/>
  <c r="CN180" i="1"/>
  <c r="CM180" i="1"/>
  <c r="CL180" i="1"/>
  <c r="CK180" i="1"/>
  <c r="CJ180" i="1"/>
  <c r="CI180" i="1"/>
  <c r="CH180" i="1"/>
  <c r="CG180" i="1"/>
  <c r="BU180" i="1"/>
  <c r="AN180" i="1"/>
  <c r="CO179" i="1"/>
  <c r="CN179" i="1"/>
  <c r="CM179" i="1"/>
  <c r="CL179" i="1"/>
  <c r="CK179" i="1"/>
  <c r="CJ179" i="1"/>
  <c r="CI179" i="1"/>
  <c r="CH179" i="1"/>
  <c r="CG179" i="1"/>
  <c r="BU179" i="1"/>
  <c r="AN179" i="1"/>
  <c r="CO178" i="1"/>
  <c r="CN178" i="1"/>
  <c r="CM178" i="1"/>
  <c r="CL178" i="1"/>
  <c r="CK178" i="1"/>
  <c r="CJ178" i="1"/>
  <c r="CI178" i="1"/>
  <c r="CH178" i="1"/>
  <c r="CG178" i="1"/>
  <c r="BU178" i="1"/>
  <c r="CO173" i="1"/>
  <c r="CN173" i="1"/>
  <c r="CM173" i="1"/>
  <c r="CL173" i="1"/>
  <c r="CK173" i="1"/>
  <c r="CJ173" i="1"/>
  <c r="CI173" i="1"/>
  <c r="CH173" i="1"/>
  <c r="CG173" i="1"/>
  <c r="BU173" i="1"/>
  <c r="CO177" i="1"/>
  <c r="CN177" i="1"/>
  <c r="CM177" i="1"/>
  <c r="CL177" i="1"/>
  <c r="CK177" i="1"/>
  <c r="CJ177" i="1"/>
  <c r="CI177" i="1"/>
  <c r="CH177" i="1"/>
  <c r="CG177" i="1"/>
  <c r="BU177" i="1"/>
  <c r="AN177" i="1"/>
  <c r="CO176" i="1"/>
  <c r="CN176" i="1"/>
  <c r="CM176" i="1"/>
  <c r="CL176" i="1"/>
  <c r="CK176" i="1"/>
  <c r="CJ176" i="1"/>
  <c r="CI176" i="1"/>
  <c r="CH176" i="1"/>
  <c r="CG176" i="1"/>
  <c r="BU176" i="1"/>
  <c r="AN176" i="1"/>
  <c r="CO175" i="1"/>
  <c r="CN175" i="1"/>
  <c r="CM175" i="1"/>
  <c r="CL175" i="1"/>
  <c r="CK175" i="1"/>
  <c r="CJ175" i="1"/>
  <c r="CI175" i="1"/>
  <c r="CH175" i="1"/>
  <c r="CG175" i="1"/>
  <c r="BU175" i="1"/>
  <c r="CO174" i="1"/>
  <c r="CN174" i="1"/>
  <c r="CM174" i="1"/>
  <c r="CL174" i="1"/>
  <c r="CK174" i="1"/>
  <c r="CJ174" i="1"/>
  <c r="CI174" i="1"/>
  <c r="CH174" i="1"/>
  <c r="CG174" i="1"/>
  <c r="BU174" i="1"/>
  <c r="AN174" i="1"/>
  <c r="CO172" i="1"/>
  <c r="CN172" i="1"/>
  <c r="CM172" i="1"/>
  <c r="CL172" i="1"/>
  <c r="CK172" i="1"/>
  <c r="CJ172" i="1"/>
  <c r="CI172" i="1"/>
  <c r="CH172" i="1"/>
  <c r="CG172" i="1"/>
  <c r="BU172" i="1"/>
  <c r="CO171" i="1"/>
  <c r="CN171" i="1"/>
  <c r="CM171" i="1"/>
  <c r="CL171" i="1"/>
  <c r="CK171" i="1"/>
  <c r="CJ171" i="1"/>
  <c r="CI171" i="1"/>
  <c r="CH171" i="1"/>
  <c r="CG171" i="1"/>
  <c r="BU171" i="1"/>
  <c r="AN171" i="1"/>
  <c r="CO170" i="1"/>
  <c r="CN170" i="1"/>
  <c r="CM170" i="1"/>
  <c r="CL170" i="1"/>
  <c r="CK170" i="1"/>
  <c r="CJ170" i="1"/>
  <c r="CI170" i="1"/>
  <c r="CH170" i="1"/>
  <c r="CG170" i="1"/>
  <c r="BU170" i="1"/>
  <c r="AN170" i="1"/>
  <c r="CO168" i="1"/>
  <c r="CN168" i="1"/>
  <c r="CM168" i="1"/>
  <c r="CL168" i="1"/>
  <c r="CK168" i="1"/>
  <c r="CJ168" i="1"/>
  <c r="CI168" i="1"/>
  <c r="CH168" i="1"/>
  <c r="CG168" i="1"/>
  <c r="BU168" i="1"/>
  <c r="CO167" i="1"/>
  <c r="CN167" i="1"/>
  <c r="CM167" i="1"/>
  <c r="CL167" i="1"/>
  <c r="CK167" i="1"/>
  <c r="CJ167" i="1"/>
  <c r="CI167" i="1"/>
  <c r="CH167" i="1"/>
  <c r="CG167" i="1"/>
  <c r="BU167" i="1"/>
  <c r="AN167" i="1"/>
  <c r="CO166" i="1"/>
  <c r="CN166" i="1"/>
  <c r="CM166" i="1"/>
  <c r="CL166" i="1"/>
  <c r="CK166" i="1"/>
  <c r="CJ166" i="1"/>
  <c r="CI166" i="1"/>
  <c r="CH166" i="1"/>
  <c r="CG166" i="1"/>
  <c r="BU166" i="1"/>
  <c r="AN166" i="1"/>
  <c r="CO169" i="1"/>
  <c r="CN169" i="1"/>
  <c r="CM169" i="1"/>
  <c r="CL169" i="1"/>
  <c r="CK169" i="1"/>
  <c r="CJ169" i="1"/>
  <c r="CI169" i="1"/>
  <c r="CH169" i="1"/>
  <c r="CG169" i="1"/>
  <c r="BU169" i="1"/>
  <c r="CO165" i="1"/>
  <c r="CN165" i="1"/>
  <c r="CM165" i="1"/>
  <c r="CL165" i="1"/>
  <c r="CK165" i="1"/>
  <c r="CJ165" i="1"/>
  <c r="CI165" i="1"/>
  <c r="CH165" i="1"/>
  <c r="CG165" i="1"/>
  <c r="BU165" i="1"/>
  <c r="CO164" i="1"/>
  <c r="CN164" i="1"/>
  <c r="CM164" i="1"/>
  <c r="CL164" i="1"/>
  <c r="CK164" i="1"/>
  <c r="CJ164" i="1"/>
  <c r="CI164" i="1"/>
  <c r="CH164" i="1"/>
  <c r="CG164" i="1"/>
  <c r="BU164" i="1"/>
  <c r="CO163" i="1"/>
  <c r="CN163" i="1"/>
  <c r="CM163" i="1"/>
  <c r="CL163" i="1"/>
  <c r="CK163" i="1"/>
  <c r="CJ163" i="1"/>
  <c r="CI163" i="1"/>
  <c r="CH163" i="1"/>
  <c r="CG163" i="1"/>
  <c r="BU163" i="1"/>
  <c r="CO162" i="1"/>
  <c r="CN162" i="1"/>
  <c r="CM162" i="1"/>
  <c r="CL162" i="1"/>
  <c r="CK162" i="1"/>
  <c r="CJ162" i="1"/>
  <c r="CI162" i="1"/>
  <c r="CH162" i="1"/>
  <c r="CG162" i="1"/>
  <c r="BU162" i="1"/>
  <c r="CO161" i="1"/>
  <c r="CN161" i="1"/>
  <c r="CM161" i="1"/>
  <c r="CL161" i="1"/>
  <c r="CK161" i="1"/>
  <c r="CJ161" i="1"/>
  <c r="CI161" i="1"/>
  <c r="CH161" i="1"/>
  <c r="CG161" i="1"/>
  <c r="BU161" i="1"/>
  <c r="AN161" i="1"/>
  <c r="CO160" i="1"/>
  <c r="CN160" i="1"/>
  <c r="CM160" i="1"/>
  <c r="CL160" i="1"/>
  <c r="CK160" i="1"/>
  <c r="CJ160" i="1"/>
  <c r="CI160" i="1"/>
  <c r="CH160" i="1"/>
  <c r="CG160" i="1"/>
  <c r="BU160" i="1"/>
  <c r="AN160" i="1"/>
  <c r="CO159" i="1"/>
  <c r="CN159" i="1"/>
  <c r="CM159" i="1"/>
  <c r="CL159" i="1"/>
  <c r="CK159" i="1"/>
  <c r="CJ159" i="1"/>
  <c r="CI159" i="1"/>
  <c r="CH159" i="1"/>
  <c r="CG159" i="1"/>
  <c r="BU159" i="1"/>
  <c r="CO158" i="1"/>
  <c r="CN158" i="1"/>
  <c r="CM158" i="1"/>
  <c r="CL158" i="1"/>
  <c r="CK158" i="1"/>
  <c r="CJ158" i="1"/>
  <c r="CI158" i="1"/>
  <c r="CH158" i="1"/>
  <c r="CG158" i="1"/>
  <c r="BU158" i="1"/>
  <c r="CO157" i="1"/>
  <c r="CN157" i="1"/>
  <c r="CM157" i="1"/>
  <c r="CL157" i="1"/>
  <c r="CK157" i="1"/>
  <c r="CJ157" i="1"/>
  <c r="CI157" i="1"/>
  <c r="CH157" i="1"/>
  <c r="CG157" i="1"/>
  <c r="BU157" i="1"/>
  <c r="CO154" i="1"/>
  <c r="CN154" i="1"/>
  <c r="CM154" i="1"/>
  <c r="CL154" i="1"/>
  <c r="CK154" i="1"/>
  <c r="CJ154" i="1"/>
  <c r="CI154" i="1"/>
  <c r="CH154" i="1"/>
  <c r="CG154" i="1"/>
  <c r="BU154" i="1"/>
  <c r="CO153" i="1"/>
  <c r="CN153" i="1"/>
  <c r="CM153" i="1"/>
  <c r="CL153" i="1"/>
  <c r="CK153" i="1"/>
  <c r="CJ153" i="1"/>
  <c r="CI153" i="1"/>
  <c r="CH153" i="1"/>
  <c r="CG153" i="1"/>
  <c r="BU153" i="1"/>
  <c r="CO152" i="1"/>
  <c r="CN152" i="1"/>
  <c r="CM152" i="1"/>
  <c r="CL152" i="1"/>
  <c r="CK152" i="1"/>
  <c r="CJ152" i="1"/>
  <c r="CI152" i="1"/>
  <c r="CH152" i="1"/>
  <c r="CG152" i="1"/>
  <c r="BU152" i="1"/>
  <c r="CO147" i="1"/>
  <c r="CN147" i="1"/>
  <c r="CM147" i="1"/>
  <c r="CL147" i="1"/>
  <c r="CK147" i="1"/>
  <c r="CJ147" i="1"/>
  <c r="CI147" i="1"/>
  <c r="CH147" i="1"/>
  <c r="CG147" i="1"/>
  <c r="BU147" i="1"/>
  <c r="CO146" i="1"/>
  <c r="CN146" i="1"/>
  <c r="CM146" i="1"/>
  <c r="CL146" i="1"/>
  <c r="CK146" i="1"/>
  <c r="CJ146" i="1"/>
  <c r="CI146" i="1"/>
  <c r="CH146" i="1"/>
  <c r="CG146" i="1"/>
  <c r="BU146" i="1"/>
  <c r="CO145" i="1"/>
  <c r="CN145" i="1"/>
  <c r="CM145" i="1"/>
  <c r="CL145" i="1"/>
  <c r="CK145" i="1"/>
  <c r="CJ145" i="1"/>
  <c r="CI145" i="1"/>
  <c r="CH145" i="1"/>
  <c r="CG145" i="1"/>
  <c r="BU145" i="1"/>
  <c r="CO143" i="1"/>
  <c r="CN143" i="1"/>
  <c r="CM143" i="1"/>
  <c r="CL143" i="1"/>
  <c r="CK143" i="1"/>
  <c r="CJ143" i="1"/>
  <c r="CI143" i="1"/>
  <c r="CH143" i="1"/>
  <c r="CG143" i="1"/>
  <c r="BU143" i="1"/>
  <c r="CO142" i="1"/>
  <c r="CN142" i="1"/>
  <c r="CM142" i="1"/>
  <c r="CL142" i="1"/>
  <c r="CK142" i="1"/>
  <c r="CJ142" i="1"/>
  <c r="CI142" i="1"/>
  <c r="CH142" i="1"/>
  <c r="CG142" i="1"/>
  <c r="BU142" i="1"/>
  <c r="CO141" i="1"/>
  <c r="CN141" i="1"/>
  <c r="CM141" i="1"/>
  <c r="CL141" i="1"/>
  <c r="CK141" i="1"/>
  <c r="CJ141" i="1"/>
  <c r="CI141" i="1"/>
  <c r="CH141" i="1"/>
  <c r="CG141" i="1"/>
  <c r="BU141" i="1"/>
  <c r="CO140" i="1"/>
  <c r="CN140" i="1"/>
  <c r="CM140" i="1"/>
  <c r="CL140" i="1"/>
  <c r="CK140" i="1"/>
  <c r="CJ140" i="1"/>
  <c r="CI140" i="1"/>
  <c r="CH140" i="1"/>
  <c r="CG140" i="1"/>
  <c r="BU140" i="1"/>
  <c r="CO139" i="1"/>
  <c r="CN139" i="1"/>
  <c r="CM139" i="1"/>
  <c r="CL139" i="1"/>
  <c r="CK139" i="1"/>
  <c r="CJ139" i="1"/>
  <c r="CI139" i="1"/>
  <c r="CH139" i="1"/>
  <c r="CG139" i="1"/>
  <c r="BU139" i="1"/>
  <c r="AN138" i="1"/>
  <c r="CO137" i="1"/>
  <c r="CN137" i="1"/>
  <c r="CM137" i="1"/>
  <c r="CL137" i="1"/>
  <c r="CK137" i="1"/>
  <c r="CJ137" i="1"/>
  <c r="CI137" i="1"/>
  <c r="CH137" i="1"/>
  <c r="CG137" i="1"/>
  <c r="BU137" i="1"/>
  <c r="CO136" i="1"/>
  <c r="CN136" i="1"/>
  <c r="CM136" i="1"/>
  <c r="CL136" i="1"/>
  <c r="CK136" i="1"/>
  <c r="CJ136" i="1"/>
  <c r="CI136" i="1"/>
  <c r="CH136" i="1"/>
  <c r="CG136" i="1"/>
  <c r="BU136" i="1"/>
  <c r="AN136" i="1"/>
  <c r="CO135" i="1"/>
  <c r="CN135" i="1"/>
  <c r="CM135" i="1"/>
  <c r="CL135" i="1"/>
  <c r="CK135" i="1"/>
  <c r="CJ135" i="1"/>
  <c r="CI135" i="1"/>
  <c r="CH135" i="1"/>
  <c r="CG135" i="1"/>
  <c r="BU135" i="1"/>
  <c r="CO134" i="1"/>
  <c r="CN134" i="1"/>
  <c r="CM134" i="1"/>
  <c r="CL134" i="1"/>
  <c r="CK134" i="1"/>
  <c r="CJ134" i="1"/>
  <c r="CI134" i="1"/>
  <c r="CH134" i="1"/>
  <c r="CG134" i="1"/>
  <c r="CO129" i="1"/>
  <c r="CN129" i="1"/>
  <c r="CM129" i="1"/>
  <c r="CL129" i="1"/>
  <c r="CK129" i="1"/>
  <c r="CJ129" i="1"/>
  <c r="CI129" i="1"/>
  <c r="CH129" i="1"/>
  <c r="CG129" i="1"/>
  <c r="CO133" i="1"/>
  <c r="CN133" i="1"/>
  <c r="CM133" i="1"/>
  <c r="CL133" i="1"/>
  <c r="CK133" i="1"/>
  <c r="CJ133" i="1"/>
  <c r="CI133" i="1"/>
  <c r="CH133" i="1"/>
  <c r="CG133" i="1"/>
  <c r="CO132" i="1"/>
  <c r="CN132" i="1"/>
  <c r="CM132" i="1"/>
  <c r="CL132" i="1"/>
  <c r="CK132" i="1"/>
  <c r="CJ132" i="1"/>
  <c r="CI132" i="1"/>
  <c r="CH132" i="1"/>
  <c r="CG132" i="1"/>
  <c r="CO131" i="1"/>
  <c r="CN131" i="1"/>
  <c r="CM131" i="1"/>
  <c r="CL131" i="1"/>
  <c r="CK131" i="1"/>
  <c r="CJ131" i="1"/>
  <c r="CI131" i="1"/>
  <c r="CH131" i="1"/>
  <c r="CG131" i="1"/>
  <c r="CO130" i="1"/>
  <c r="CN130" i="1"/>
  <c r="CM130" i="1"/>
  <c r="CL130" i="1"/>
  <c r="CK130" i="1"/>
  <c r="CJ130" i="1"/>
  <c r="CI130" i="1"/>
  <c r="CH130" i="1"/>
  <c r="CG130" i="1"/>
  <c r="CO128" i="1"/>
  <c r="CN128" i="1"/>
  <c r="CM128" i="1"/>
  <c r="CL128" i="1"/>
  <c r="CK128" i="1"/>
  <c r="CJ128" i="1"/>
  <c r="CI128" i="1"/>
  <c r="CH128" i="1"/>
  <c r="CG128" i="1"/>
  <c r="CO127" i="1"/>
  <c r="CN127" i="1"/>
  <c r="CM127" i="1"/>
  <c r="CL127" i="1"/>
  <c r="CK127" i="1"/>
  <c r="CJ127" i="1"/>
  <c r="CI127" i="1"/>
  <c r="CH127" i="1"/>
  <c r="CG127" i="1"/>
  <c r="CO126" i="1"/>
  <c r="CN126" i="1"/>
  <c r="CM126" i="1"/>
  <c r="CL126" i="1"/>
  <c r="CK126" i="1"/>
  <c r="CJ126" i="1"/>
  <c r="CI126" i="1"/>
  <c r="CH126" i="1"/>
  <c r="CG126" i="1"/>
  <c r="CO123" i="1"/>
  <c r="CN123" i="1"/>
  <c r="CM123" i="1"/>
  <c r="CL123" i="1"/>
  <c r="CK123" i="1"/>
  <c r="CJ123" i="1"/>
  <c r="CI123" i="1"/>
  <c r="CH123" i="1"/>
  <c r="CG123" i="1"/>
  <c r="CO122" i="1"/>
  <c r="CN122" i="1"/>
  <c r="CM122" i="1"/>
  <c r="CL122" i="1"/>
  <c r="CK122" i="1"/>
  <c r="CJ122" i="1"/>
  <c r="CI122" i="1"/>
  <c r="CH122" i="1"/>
  <c r="CG122" i="1"/>
  <c r="CO125" i="1"/>
  <c r="CN125" i="1"/>
  <c r="CM125" i="1"/>
  <c r="CL125" i="1"/>
  <c r="CK125" i="1"/>
  <c r="CJ125" i="1"/>
  <c r="CI125" i="1"/>
  <c r="CH125" i="1"/>
  <c r="CG125" i="1"/>
  <c r="CO121" i="1"/>
  <c r="CN121" i="1"/>
  <c r="CM121" i="1"/>
  <c r="CL121" i="1"/>
  <c r="CK121" i="1"/>
  <c r="CJ121" i="1"/>
  <c r="CI121" i="1"/>
  <c r="CH121" i="1"/>
  <c r="CG121" i="1"/>
  <c r="CO120" i="1"/>
  <c r="CN120" i="1"/>
  <c r="CM120" i="1"/>
  <c r="CL120" i="1"/>
  <c r="CK120" i="1"/>
  <c r="CJ120" i="1"/>
  <c r="CI120" i="1"/>
  <c r="CH120" i="1"/>
  <c r="CG120" i="1"/>
  <c r="CO119" i="1"/>
  <c r="CN119" i="1"/>
  <c r="CM119" i="1"/>
  <c r="CL119" i="1"/>
  <c r="CK119" i="1"/>
  <c r="CJ119" i="1"/>
  <c r="CI119" i="1"/>
  <c r="CH119" i="1"/>
  <c r="CG119" i="1"/>
  <c r="CO118" i="1"/>
  <c r="CN118" i="1"/>
  <c r="CM118" i="1"/>
  <c r="CL118" i="1"/>
  <c r="CK118" i="1"/>
  <c r="CJ118" i="1"/>
  <c r="CI118" i="1"/>
  <c r="CH118" i="1"/>
  <c r="CG118" i="1"/>
  <c r="CO117" i="1"/>
  <c r="CN117" i="1"/>
  <c r="CM117" i="1"/>
  <c r="CL117" i="1"/>
  <c r="CK117" i="1"/>
  <c r="CJ117" i="1"/>
  <c r="CI117" i="1"/>
  <c r="CH117" i="1"/>
  <c r="CG117" i="1"/>
  <c r="CO116" i="1"/>
  <c r="CN116" i="1"/>
  <c r="CM116" i="1"/>
  <c r="CL116" i="1"/>
  <c r="CK116" i="1"/>
  <c r="CJ116" i="1"/>
  <c r="CI116" i="1"/>
  <c r="CH116" i="1"/>
  <c r="CG116" i="1"/>
  <c r="CO115" i="1"/>
  <c r="CN115" i="1"/>
  <c r="CM115" i="1"/>
  <c r="CL115" i="1"/>
  <c r="CK115" i="1"/>
  <c r="CJ115" i="1"/>
  <c r="CI115" i="1"/>
  <c r="CH115" i="1"/>
  <c r="CG115" i="1"/>
  <c r="CO114" i="1"/>
  <c r="CN114" i="1"/>
  <c r="CM114" i="1"/>
  <c r="CL114" i="1"/>
  <c r="CK114" i="1"/>
  <c r="CJ114" i="1"/>
  <c r="CI114" i="1"/>
  <c r="CH114" i="1"/>
  <c r="CG114" i="1"/>
  <c r="CO113" i="1"/>
  <c r="CN113" i="1"/>
  <c r="CM113" i="1"/>
  <c r="CL113" i="1"/>
  <c r="CK113" i="1"/>
  <c r="CJ113" i="1"/>
  <c r="CI113" i="1"/>
  <c r="CH113" i="1"/>
  <c r="CG113" i="1"/>
  <c r="CO111" i="1"/>
  <c r="CN111" i="1"/>
  <c r="CM111" i="1"/>
  <c r="CL111" i="1"/>
  <c r="CK111" i="1"/>
  <c r="CJ111" i="1"/>
  <c r="CI111" i="1"/>
  <c r="CH111" i="1"/>
  <c r="CG111" i="1"/>
  <c r="BU111" i="1"/>
  <c r="CO110" i="1"/>
  <c r="CN110" i="1"/>
  <c r="CM110" i="1"/>
  <c r="CL110" i="1"/>
  <c r="CK110" i="1"/>
  <c r="CJ110" i="1"/>
  <c r="CI110" i="1"/>
  <c r="CH110" i="1"/>
  <c r="CG110" i="1"/>
  <c r="BU110" i="1"/>
  <c r="AN110" i="1"/>
  <c r="CO109" i="1"/>
  <c r="CN109" i="1"/>
  <c r="CM109" i="1"/>
  <c r="CL109" i="1"/>
  <c r="CK109" i="1"/>
  <c r="CJ109" i="1"/>
  <c r="CI109" i="1"/>
  <c r="CH109" i="1"/>
  <c r="CG109" i="1"/>
  <c r="BU109" i="1"/>
  <c r="CO108" i="1"/>
  <c r="CN108" i="1"/>
  <c r="CM108" i="1"/>
  <c r="CL108" i="1"/>
  <c r="CK108" i="1"/>
  <c r="CJ108" i="1"/>
  <c r="CI108" i="1"/>
  <c r="CH108" i="1"/>
  <c r="CG108" i="1"/>
  <c r="BU108" i="1"/>
  <c r="CO106" i="1"/>
  <c r="CN106" i="1"/>
  <c r="CM106" i="1"/>
  <c r="CL106" i="1"/>
  <c r="CK106" i="1"/>
  <c r="CJ106" i="1"/>
  <c r="CI106" i="1"/>
  <c r="CH106" i="1"/>
  <c r="CG106" i="1"/>
  <c r="BU106" i="1"/>
  <c r="CO105" i="1"/>
  <c r="CN105" i="1"/>
  <c r="CM105" i="1"/>
  <c r="CL105" i="1"/>
  <c r="CK105" i="1"/>
  <c r="CJ105" i="1"/>
  <c r="CI105" i="1"/>
  <c r="CH105" i="1"/>
  <c r="CG105" i="1"/>
  <c r="BU105" i="1"/>
  <c r="AN105" i="1"/>
  <c r="CO104" i="1"/>
  <c r="CN104" i="1"/>
  <c r="CM104" i="1"/>
  <c r="CL104" i="1"/>
  <c r="CK104" i="1"/>
  <c r="CJ104" i="1"/>
  <c r="CI104" i="1"/>
  <c r="CH104" i="1"/>
  <c r="CG104" i="1"/>
  <c r="BU104" i="1"/>
  <c r="AN104" i="1"/>
  <c r="CO102" i="1"/>
  <c r="CN102" i="1"/>
  <c r="CM102" i="1"/>
  <c r="CL102" i="1"/>
  <c r="CK102" i="1"/>
  <c r="CJ102" i="1"/>
  <c r="CI102" i="1"/>
  <c r="CH102" i="1"/>
  <c r="CG102" i="1"/>
  <c r="BU102" i="1"/>
  <c r="CO101" i="1"/>
  <c r="CN101" i="1"/>
  <c r="CM101" i="1"/>
  <c r="CL101" i="1"/>
  <c r="CK101" i="1"/>
  <c r="CJ101" i="1"/>
  <c r="CI101" i="1"/>
  <c r="CH101" i="1"/>
  <c r="CG101" i="1"/>
  <c r="BU101" i="1"/>
  <c r="AN101" i="1"/>
  <c r="CO100" i="1"/>
  <c r="CN100" i="1"/>
  <c r="CM100" i="1"/>
  <c r="CL100" i="1"/>
  <c r="CK100" i="1"/>
  <c r="CJ100" i="1"/>
  <c r="CI100" i="1"/>
  <c r="CH100" i="1"/>
  <c r="CG100" i="1"/>
  <c r="BU100" i="1"/>
  <c r="AN100" i="1"/>
  <c r="CO103" i="1"/>
  <c r="CN103" i="1"/>
  <c r="CM103" i="1"/>
  <c r="CL103" i="1"/>
  <c r="CK103" i="1"/>
  <c r="CJ103" i="1"/>
  <c r="CI103" i="1"/>
  <c r="CH103" i="1"/>
  <c r="CG103" i="1"/>
  <c r="CO99" i="1"/>
  <c r="CN99" i="1"/>
  <c r="CM99" i="1"/>
  <c r="CL99" i="1"/>
  <c r="CK99" i="1"/>
  <c r="CJ99" i="1"/>
  <c r="CI99" i="1"/>
  <c r="CH99" i="1"/>
  <c r="CG99" i="1"/>
  <c r="BU99" i="1"/>
  <c r="CO98" i="1"/>
  <c r="CN98" i="1"/>
  <c r="CM98" i="1"/>
  <c r="CL98" i="1"/>
  <c r="CK98" i="1"/>
  <c r="CJ98" i="1"/>
  <c r="CI98" i="1"/>
  <c r="CH98" i="1"/>
  <c r="CG98" i="1"/>
  <c r="BU98" i="1"/>
  <c r="AN98" i="1"/>
  <c r="CO97" i="1"/>
  <c r="CN97" i="1"/>
  <c r="CM97" i="1"/>
  <c r="CL97" i="1"/>
  <c r="CK97" i="1"/>
  <c r="CJ97" i="1"/>
  <c r="CI97" i="1"/>
  <c r="CH97" i="1"/>
  <c r="CG97" i="1"/>
  <c r="BU97" i="1"/>
  <c r="AN97" i="1"/>
  <c r="CO96" i="1"/>
  <c r="CN96" i="1"/>
  <c r="CM96" i="1"/>
  <c r="CL96" i="1"/>
  <c r="CK96" i="1"/>
  <c r="CJ96" i="1"/>
  <c r="CI96" i="1"/>
  <c r="CH96" i="1"/>
  <c r="CG96" i="1"/>
  <c r="BU96" i="1"/>
  <c r="CO95" i="1"/>
  <c r="CN95" i="1"/>
  <c r="CM95" i="1"/>
  <c r="CL95" i="1"/>
  <c r="CK95" i="1"/>
  <c r="CJ95" i="1"/>
  <c r="CI95" i="1"/>
  <c r="CH95" i="1"/>
  <c r="CG95" i="1"/>
  <c r="BU95" i="1"/>
  <c r="AN95" i="1"/>
  <c r="CO94" i="1"/>
  <c r="CN94" i="1"/>
  <c r="CM94" i="1"/>
  <c r="CL94" i="1"/>
  <c r="CK94" i="1"/>
  <c r="CJ94" i="1"/>
  <c r="CI94" i="1"/>
  <c r="CH94" i="1"/>
  <c r="CG94" i="1"/>
  <c r="BU94" i="1"/>
  <c r="AN94" i="1"/>
  <c r="CO93" i="1"/>
  <c r="CN93" i="1"/>
  <c r="CM93" i="1"/>
  <c r="CL93" i="1"/>
  <c r="CK93" i="1"/>
  <c r="CJ93" i="1"/>
  <c r="CI93" i="1"/>
  <c r="CH93" i="1"/>
  <c r="CG93" i="1"/>
  <c r="BU93" i="1"/>
  <c r="CO92" i="1"/>
  <c r="CN92" i="1"/>
  <c r="CM92" i="1"/>
  <c r="CL92" i="1"/>
  <c r="CK92" i="1"/>
  <c r="CJ92" i="1"/>
  <c r="CI92" i="1"/>
  <c r="CH92" i="1"/>
  <c r="CG92" i="1"/>
  <c r="BU92" i="1"/>
  <c r="AN92" i="1"/>
  <c r="CO91" i="1"/>
  <c r="CN91" i="1"/>
  <c r="CM91" i="1"/>
  <c r="CL91" i="1"/>
  <c r="CK91" i="1"/>
  <c r="CJ91" i="1"/>
  <c r="CI91" i="1"/>
  <c r="CH91" i="1"/>
  <c r="CG91" i="1"/>
  <c r="BU91" i="1"/>
  <c r="AN91" i="1"/>
  <c r="CO90" i="1"/>
  <c r="CN90" i="1"/>
  <c r="CM90" i="1"/>
  <c r="CL90" i="1"/>
  <c r="CK90" i="1"/>
  <c r="CJ90" i="1"/>
  <c r="CI90" i="1"/>
  <c r="CH90" i="1"/>
  <c r="CG90" i="1"/>
  <c r="CO85" i="1"/>
  <c r="CN85" i="1"/>
  <c r="CM85" i="1"/>
  <c r="CL85" i="1"/>
  <c r="CK85" i="1"/>
  <c r="CJ85" i="1"/>
  <c r="CI85" i="1"/>
  <c r="CH85" i="1"/>
  <c r="CG85" i="1"/>
  <c r="CO89" i="1"/>
  <c r="CN89" i="1"/>
  <c r="CM89" i="1"/>
  <c r="CL89" i="1"/>
  <c r="CK89" i="1"/>
  <c r="CJ89" i="1"/>
  <c r="CI89" i="1"/>
  <c r="CH89" i="1"/>
  <c r="CG89" i="1"/>
  <c r="CO88" i="1"/>
  <c r="CN88" i="1"/>
  <c r="CM88" i="1"/>
  <c r="CL88" i="1"/>
  <c r="CK88" i="1"/>
  <c r="CJ88" i="1"/>
  <c r="CI88" i="1"/>
  <c r="CH88" i="1"/>
  <c r="CG88" i="1"/>
  <c r="CO87" i="1"/>
  <c r="CN87" i="1"/>
  <c r="CM87" i="1"/>
  <c r="CL87" i="1"/>
  <c r="CK87" i="1"/>
  <c r="CJ87" i="1"/>
  <c r="CI87" i="1"/>
  <c r="CH87" i="1"/>
  <c r="CG87" i="1"/>
  <c r="CO86" i="1"/>
  <c r="CN86" i="1"/>
  <c r="CM86" i="1"/>
  <c r="CL86" i="1"/>
  <c r="CK86" i="1"/>
  <c r="CJ86" i="1"/>
  <c r="CI86" i="1"/>
  <c r="CH86" i="1"/>
  <c r="CG86" i="1"/>
  <c r="CO84" i="1"/>
  <c r="CN84" i="1"/>
  <c r="CM84" i="1"/>
  <c r="CL84" i="1"/>
  <c r="CK84" i="1"/>
  <c r="CJ84" i="1"/>
  <c r="CI84" i="1"/>
  <c r="CH84" i="1"/>
  <c r="CG84" i="1"/>
  <c r="CO83" i="1"/>
  <c r="CN83" i="1"/>
  <c r="CM83" i="1"/>
  <c r="CL83" i="1"/>
  <c r="CK83" i="1"/>
  <c r="CJ83" i="1"/>
  <c r="CI83" i="1"/>
  <c r="CH83" i="1"/>
  <c r="CG83" i="1"/>
  <c r="CO80" i="1"/>
  <c r="CN80" i="1"/>
  <c r="CM80" i="1"/>
  <c r="CL80" i="1"/>
  <c r="CK80" i="1"/>
  <c r="CJ80" i="1"/>
  <c r="CI80" i="1"/>
  <c r="CH80" i="1"/>
  <c r="CG80" i="1"/>
  <c r="CO79" i="1"/>
  <c r="CN79" i="1"/>
  <c r="CM79" i="1"/>
  <c r="CL79" i="1"/>
  <c r="CK79" i="1"/>
  <c r="CJ79" i="1"/>
  <c r="CI79" i="1"/>
  <c r="CH79" i="1"/>
  <c r="CG79" i="1"/>
  <c r="CO81" i="1"/>
  <c r="CN81" i="1"/>
  <c r="CM81" i="1"/>
  <c r="CL81" i="1"/>
  <c r="CK81" i="1"/>
  <c r="CJ81" i="1"/>
  <c r="CI81" i="1"/>
  <c r="CH81" i="1"/>
  <c r="CG81" i="1"/>
  <c r="CO78" i="1"/>
  <c r="CN78" i="1"/>
  <c r="CM78" i="1"/>
  <c r="CL78" i="1"/>
  <c r="CK78" i="1"/>
  <c r="CJ78" i="1"/>
  <c r="CI78" i="1"/>
  <c r="CH78" i="1"/>
  <c r="CG78" i="1"/>
  <c r="CO76" i="1"/>
  <c r="CN76" i="1"/>
  <c r="CM76" i="1"/>
  <c r="CL76" i="1"/>
  <c r="CK76" i="1"/>
  <c r="CJ76" i="1"/>
  <c r="CI76" i="1"/>
  <c r="CH76" i="1"/>
  <c r="CG76" i="1"/>
  <c r="CO75" i="1"/>
  <c r="CN75" i="1"/>
  <c r="CM75" i="1"/>
  <c r="CL75" i="1"/>
  <c r="CK75" i="1"/>
  <c r="CJ75" i="1"/>
  <c r="CI75" i="1"/>
  <c r="CH75" i="1"/>
  <c r="CG75" i="1"/>
  <c r="CO77" i="1"/>
  <c r="CN77" i="1"/>
  <c r="CM77" i="1"/>
  <c r="CL77" i="1"/>
  <c r="CK77" i="1"/>
  <c r="CJ77" i="1"/>
  <c r="CI77" i="1"/>
  <c r="CH77" i="1"/>
  <c r="CG77" i="1"/>
  <c r="CO74" i="1"/>
  <c r="CN74" i="1"/>
  <c r="CM74" i="1"/>
  <c r="CL74" i="1"/>
  <c r="CK74" i="1"/>
  <c r="CJ74" i="1"/>
  <c r="CI74" i="1"/>
  <c r="CH74" i="1"/>
  <c r="CG74" i="1"/>
  <c r="CO73" i="1"/>
  <c r="CN73" i="1"/>
  <c r="CM73" i="1"/>
  <c r="CL73" i="1"/>
  <c r="CK73" i="1"/>
  <c r="CJ73" i="1"/>
  <c r="CI73" i="1"/>
  <c r="CH73" i="1"/>
  <c r="CG73" i="1"/>
  <c r="CO72" i="1"/>
  <c r="CN72" i="1"/>
  <c r="CM72" i="1"/>
  <c r="CL72" i="1"/>
  <c r="CK72" i="1"/>
  <c r="CJ72" i="1"/>
  <c r="CI72" i="1"/>
  <c r="CH72" i="1"/>
  <c r="CG72" i="1"/>
  <c r="CO71" i="1"/>
  <c r="CN71" i="1"/>
  <c r="CM71" i="1"/>
  <c r="CL71" i="1"/>
  <c r="CK71" i="1"/>
  <c r="CJ71" i="1"/>
  <c r="CI71" i="1"/>
  <c r="CH71" i="1"/>
  <c r="CG71" i="1"/>
  <c r="CO70" i="1"/>
  <c r="CN70" i="1"/>
  <c r="CM70" i="1"/>
  <c r="CL70" i="1"/>
  <c r="CK70" i="1"/>
  <c r="CJ70" i="1"/>
  <c r="CI70" i="1"/>
  <c r="CH70" i="1"/>
  <c r="CG70" i="1"/>
  <c r="CO69" i="1"/>
  <c r="CN69" i="1"/>
  <c r="CM69" i="1"/>
  <c r="CL69" i="1"/>
  <c r="CK69" i="1"/>
  <c r="CJ69" i="1"/>
  <c r="CI69" i="1"/>
  <c r="CH69" i="1"/>
  <c r="CG69" i="1"/>
  <c r="CO63" i="1"/>
  <c r="CN63" i="1"/>
  <c r="CM63" i="1"/>
  <c r="CL63" i="1"/>
  <c r="CK63" i="1"/>
  <c r="CJ63" i="1"/>
  <c r="CI63" i="1"/>
  <c r="CH63" i="1"/>
  <c r="CG63" i="1"/>
  <c r="BU63" i="1"/>
  <c r="CO67" i="1"/>
  <c r="CN67" i="1"/>
  <c r="CM67" i="1"/>
  <c r="CL67" i="1"/>
  <c r="CK67" i="1"/>
  <c r="CJ67" i="1"/>
  <c r="CI67" i="1"/>
  <c r="CH67" i="1"/>
  <c r="CG67" i="1"/>
  <c r="BU67" i="1"/>
  <c r="CO66" i="1"/>
  <c r="CN66" i="1"/>
  <c r="CM66" i="1"/>
  <c r="CL66" i="1"/>
  <c r="CK66" i="1"/>
  <c r="CJ66" i="1"/>
  <c r="CI66" i="1"/>
  <c r="CH66" i="1"/>
  <c r="CG66" i="1"/>
  <c r="CO65" i="1"/>
  <c r="CN65" i="1"/>
  <c r="CM65" i="1"/>
  <c r="CL65" i="1"/>
  <c r="CK65" i="1"/>
  <c r="CJ65" i="1"/>
  <c r="CI65" i="1"/>
  <c r="CH65" i="1"/>
  <c r="CG65" i="1"/>
  <c r="BU65" i="1"/>
  <c r="AN65" i="1"/>
  <c r="CO64" i="1"/>
  <c r="CN64" i="1"/>
  <c r="CM64" i="1"/>
  <c r="CL64" i="1"/>
  <c r="CK64" i="1"/>
  <c r="CJ64" i="1"/>
  <c r="CI64" i="1"/>
  <c r="CH64" i="1"/>
  <c r="CG64" i="1"/>
  <c r="BU64" i="1"/>
  <c r="CO62" i="1"/>
  <c r="CN62" i="1"/>
  <c r="CM62" i="1"/>
  <c r="CL62" i="1"/>
  <c r="CK62" i="1"/>
  <c r="CJ62" i="1"/>
  <c r="CI62" i="1"/>
  <c r="CH62" i="1"/>
  <c r="CG62" i="1"/>
  <c r="BU62" i="1"/>
  <c r="CO61" i="1"/>
  <c r="CN61" i="1"/>
  <c r="CM61" i="1"/>
  <c r="CL61" i="1"/>
  <c r="CK61" i="1"/>
  <c r="CJ61" i="1"/>
  <c r="CI61" i="1"/>
  <c r="CH61" i="1"/>
  <c r="CG61" i="1"/>
  <c r="BU61" i="1"/>
  <c r="CO60" i="1"/>
  <c r="CN60" i="1"/>
  <c r="CM60" i="1"/>
  <c r="CL60" i="1"/>
  <c r="CK60" i="1"/>
  <c r="CJ60" i="1"/>
  <c r="CI60" i="1"/>
  <c r="CH60" i="1"/>
  <c r="CG60" i="1"/>
  <c r="BU60" i="1"/>
  <c r="CO58" i="1"/>
  <c r="CN58" i="1"/>
  <c r="CM58" i="1"/>
  <c r="CL58" i="1"/>
  <c r="CK58" i="1"/>
  <c r="CJ58" i="1"/>
  <c r="CI58" i="1"/>
  <c r="CH58" i="1"/>
  <c r="CG58" i="1"/>
  <c r="BU58" i="1"/>
  <c r="CO59" i="1"/>
  <c r="CN59" i="1"/>
  <c r="CM59" i="1"/>
  <c r="CL59" i="1"/>
  <c r="CK59" i="1"/>
  <c r="CJ59" i="1"/>
  <c r="CI59" i="1"/>
  <c r="CH59" i="1"/>
  <c r="CG59" i="1"/>
  <c r="BU59" i="1"/>
  <c r="CO57" i="1"/>
  <c r="CN57" i="1"/>
  <c r="CM57" i="1"/>
  <c r="CL57" i="1"/>
  <c r="CK57" i="1"/>
  <c r="CJ57" i="1"/>
  <c r="CI57" i="1"/>
  <c r="CH57" i="1"/>
  <c r="CG57" i="1"/>
  <c r="BU57" i="1"/>
  <c r="CO56" i="1"/>
  <c r="CN56" i="1"/>
  <c r="CM56" i="1"/>
  <c r="CL56" i="1"/>
  <c r="CK56" i="1"/>
  <c r="CJ56" i="1"/>
  <c r="CI56" i="1"/>
  <c r="CH56" i="1"/>
  <c r="CG56" i="1"/>
  <c r="BU56" i="1"/>
  <c r="CO54" i="1"/>
  <c r="CN54" i="1"/>
  <c r="CM54" i="1"/>
  <c r="CL54" i="1"/>
  <c r="CK54" i="1"/>
  <c r="CJ54" i="1"/>
  <c r="CI54" i="1"/>
  <c r="CH54" i="1"/>
  <c r="CG54" i="1"/>
  <c r="BU54" i="1"/>
  <c r="CO55" i="1"/>
  <c r="CN55" i="1"/>
  <c r="CM55" i="1"/>
  <c r="CL55" i="1"/>
  <c r="CK55" i="1"/>
  <c r="CJ55" i="1"/>
  <c r="CI55" i="1"/>
  <c r="CH55" i="1"/>
  <c r="CG55" i="1"/>
  <c r="BU55" i="1"/>
  <c r="CO53" i="1"/>
  <c r="CN53" i="1"/>
  <c r="CM53" i="1"/>
  <c r="CL53" i="1"/>
  <c r="CK53" i="1"/>
  <c r="CJ53" i="1"/>
  <c r="CI53" i="1"/>
  <c r="CH53" i="1"/>
  <c r="CG53" i="1"/>
  <c r="BU53" i="1"/>
  <c r="CO52" i="1"/>
  <c r="CN52" i="1"/>
  <c r="CM52" i="1"/>
  <c r="CL52" i="1"/>
  <c r="CK52" i="1"/>
  <c r="CJ52" i="1"/>
  <c r="CI52" i="1"/>
  <c r="CH52" i="1"/>
  <c r="CG52" i="1"/>
  <c r="BU52" i="1"/>
  <c r="CO51" i="1"/>
  <c r="CN51" i="1"/>
  <c r="CM51" i="1"/>
  <c r="CL51" i="1"/>
  <c r="CK51" i="1"/>
  <c r="CJ51" i="1"/>
  <c r="CI51" i="1"/>
  <c r="CH51" i="1"/>
  <c r="CG51" i="1"/>
  <c r="BU51" i="1"/>
  <c r="AN51" i="1"/>
  <c r="CO50" i="1"/>
  <c r="CN50" i="1"/>
  <c r="CM50" i="1"/>
  <c r="CL50" i="1"/>
  <c r="CK50" i="1"/>
  <c r="CJ50" i="1"/>
  <c r="CI50" i="1"/>
  <c r="CH50" i="1"/>
  <c r="CG50" i="1"/>
  <c r="BU50" i="1"/>
  <c r="AN50" i="1"/>
  <c r="CO49" i="1"/>
  <c r="CN49" i="1"/>
  <c r="CM49" i="1"/>
  <c r="CL49" i="1"/>
  <c r="CK49" i="1"/>
  <c r="CJ49" i="1"/>
  <c r="CI49" i="1"/>
  <c r="CH49" i="1"/>
  <c r="CG49" i="1"/>
  <c r="BU49" i="1"/>
  <c r="CO48" i="1"/>
  <c r="CN48" i="1"/>
  <c r="CM48" i="1"/>
  <c r="CL48" i="1"/>
  <c r="CK48" i="1"/>
  <c r="CJ48" i="1"/>
  <c r="CI48" i="1"/>
  <c r="CH48" i="1"/>
  <c r="CG48" i="1"/>
  <c r="BU48" i="1"/>
  <c r="AN48" i="1"/>
  <c r="CO47" i="1"/>
  <c r="CN47" i="1"/>
  <c r="CM47" i="1"/>
  <c r="CL47" i="1"/>
  <c r="CK47" i="1"/>
  <c r="CJ47" i="1"/>
  <c r="CI47" i="1"/>
  <c r="CH47" i="1"/>
  <c r="CG47" i="1"/>
  <c r="BU47" i="1"/>
  <c r="AN47" i="1"/>
  <c r="CO46" i="1"/>
  <c r="CN46" i="1"/>
  <c r="CM46" i="1"/>
  <c r="CL46" i="1"/>
  <c r="CK46" i="1"/>
  <c r="CJ46" i="1"/>
  <c r="CI46" i="1"/>
  <c r="CH46" i="1"/>
  <c r="CG46" i="1"/>
  <c r="BU46" i="1"/>
  <c r="CO41" i="1"/>
  <c r="CN41" i="1"/>
  <c r="CM41" i="1"/>
  <c r="CL41" i="1"/>
  <c r="CK41" i="1"/>
  <c r="CJ41" i="1"/>
  <c r="CI41" i="1"/>
  <c r="CH41" i="1"/>
  <c r="CG41" i="1"/>
  <c r="BU41" i="1"/>
  <c r="CO45" i="1"/>
  <c r="CN45" i="1"/>
  <c r="CM45" i="1"/>
  <c r="CL45" i="1"/>
  <c r="CK45" i="1"/>
  <c r="CJ45" i="1"/>
  <c r="CI45" i="1"/>
  <c r="CH45" i="1"/>
  <c r="CG45" i="1"/>
  <c r="BU45" i="1"/>
  <c r="CO44" i="1"/>
  <c r="CN44" i="1"/>
  <c r="CM44" i="1"/>
  <c r="CL44" i="1"/>
  <c r="CK44" i="1"/>
  <c r="CJ44" i="1"/>
  <c r="CI44" i="1"/>
  <c r="CH44" i="1"/>
  <c r="CG44" i="1"/>
  <c r="BU44" i="1"/>
  <c r="CO43" i="1"/>
  <c r="CN43" i="1"/>
  <c r="CM43" i="1"/>
  <c r="CL43" i="1"/>
  <c r="CK43" i="1"/>
  <c r="CJ43" i="1"/>
  <c r="CI43" i="1"/>
  <c r="CH43" i="1"/>
  <c r="CG43" i="1"/>
  <c r="BU43" i="1"/>
  <c r="CO42" i="1"/>
  <c r="CN42" i="1"/>
  <c r="CM42" i="1"/>
  <c r="CL42" i="1"/>
  <c r="CK42" i="1"/>
  <c r="CJ42" i="1"/>
  <c r="CI42" i="1"/>
  <c r="CH42" i="1"/>
  <c r="CG42" i="1"/>
  <c r="BU42" i="1"/>
  <c r="CO40" i="1"/>
  <c r="CN40" i="1"/>
  <c r="CM40" i="1"/>
  <c r="CL40" i="1"/>
  <c r="CK40" i="1"/>
  <c r="CJ40" i="1"/>
  <c r="CI40" i="1"/>
  <c r="CH40" i="1"/>
  <c r="CG40" i="1"/>
  <c r="BU40" i="1"/>
  <c r="CO39" i="1"/>
  <c r="CN39" i="1"/>
  <c r="CM39" i="1"/>
  <c r="CL39" i="1"/>
  <c r="CK39" i="1"/>
  <c r="CJ39" i="1"/>
  <c r="CI39" i="1"/>
  <c r="CH39" i="1"/>
  <c r="CG39" i="1"/>
  <c r="BU39" i="1"/>
  <c r="AN39" i="1"/>
  <c r="CO38" i="1"/>
  <c r="CN38" i="1"/>
  <c r="CM38" i="1"/>
  <c r="CL38" i="1"/>
  <c r="CK38" i="1"/>
  <c r="CJ38" i="1"/>
  <c r="CI38" i="1"/>
  <c r="CH38" i="1"/>
  <c r="CG38" i="1"/>
  <c r="BU38" i="1"/>
  <c r="AN38" i="1"/>
  <c r="CO36" i="1"/>
  <c r="CN36" i="1"/>
  <c r="CM36" i="1"/>
  <c r="CL36" i="1"/>
  <c r="CK36" i="1"/>
  <c r="CJ36" i="1"/>
  <c r="CI36" i="1"/>
  <c r="CH36" i="1"/>
  <c r="CG36" i="1"/>
  <c r="BU36" i="1"/>
  <c r="CO35" i="1"/>
  <c r="CN35" i="1"/>
  <c r="CM35" i="1"/>
  <c r="CL35" i="1"/>
  <c r="CK35" i="1"/>
  <c r="CJ35" i="1"/>
  <c r="CI35" i="1"/>
  <c r="CH35" i="1"/>
  <c r="CG35" i="1"/>
  <c r="BU35" i="1"/>
  <c r="AN35" i="1"/>
  <c r="CO34" i="1"/>
  <c r="CN34" i="1"/>
  <c r="CM34" i="1"/>
  <c r="CL34" i="1"/>
  <c r="CK34" i="1"/>
  <c r="CJ34" i="1"/>
  <c r="CI34" i="1"/>
  <c r="CH34" i="1"/>
  <c r="CG34" i="1"/>
  <c r="BU34" i="1"/>
  <c r="CO37" i="1"/>
  <c r="CN37" i="1"/>
  <c r="CM37" i="1"/>
  <c r="CL37" i="1"/>
  <c r="CK37" i="1"/>
  <c r="CJ37" i="1"/>
  <c r="CI37" i="1"/>
  <c r="CH37" i="1"/>
  <c r="CG37" i="1"/>
  <c r="CO33" i="1"/>
  <c r="CN33" i="1"/>
  <c r="CM33" i="1"/>
  <c r="CL33" i="1"/>
  <c r="CK33" i="1"/>
  <c r="CJ33" i="1"/>
  <c r="CI33" i="1"/>
  <c r="CH33" i="1"/>
  <c r="CG33" i="1"/>
  <c r="BU33" i="1"/>
  <c r="CO31" i="1"/>
  <c r="CN31" i="1"/>
  <c r="CM31" i="1"/>
  <c r="CL31" i="1"/>
  <c r="CK31" i="1"/>
  <c r="CJ31" i="1"/>
  <c r="CI31" i="1"/>
  <c r="CH31" i="1"/>
  <c r="CG31" i="1"/>
  <c r="BU31" i="1"/>
  <c r="CO30" i="1"/>
  <c r="CN30" i="1"/>
  <c r="CM30" i="1"/>
  <c r="CL30" i="1"/>
  <c r="CK30" i="1"/>
  <c r="CJ30" i="1"/>
  <c r="CI30" i="1"/>
  <c r="CH30" i="1"/>
  <c r="CG30" i="1"/>
  <c r="BU30" i="1"/>
  <c r="CO29" i="1"/>
  <c r="CN29" i="1"/>
  <c r="CM29" i="1"/>
  <c r="CL29" i="1"/>
  <c r="CK29" i="1"/>
  <c r="CJ29" i="1"/>
  <c r="CI29" i="1"/>
  <c r="CH29" i="1"/>
  <c r="CG29" i="1"/>
  <c r="BU29" i="1"/>
  <c r="AN29" i="1"/>
  <c r="CO28" i="1"/>
  <c r="CN28" i="1"/>
  <c r="CM28" i="1"/>
  <c r="CL28" i="1"/>
  <c r="CK28" i="1"/>
  <c r="CJ28" i="1"/>
  <c r="CI28" i="1"/>
  <c r="CH28" i="1"/>
  <c r="CG28" i="1"/>
  <c r="BU28" i="1"/>
  <c r="AN28" i="1"/>
  <c r="CO27" i="1"/>
  <c r="CN27" i="1"/>
  <c r="CM27" i="1"/>
  <c r="CL27" i="1"/>
  <c r="CK27" i="1"/>
  <c r="CJ27" i="1"/>
  <c r="CI27" i="1"/>
  <c r="CH27" i="1"/>
  <c r="CG27" i="1"/>
  <c r="BU27" i="1"/>
  <c r="CO26" i="1"/>
  <c r="CN26" i="1"/>
  <c r="CM26" i="1"/>
  <c r="CL26" i="1"/>
  <c r="CK26" i="1"/>
  <c r="CJ26" i="1"/>
  <c r="CI26" i="1"/>
  <c r="CH26" i="1"/>
  <c r="CG26" i="1"/>
  <c r="BU26" i="1"/>
  <c r="AN26" i="1"/>
  <c r="CO25" i="1"/>
  <c r="CN25" i="1"/>
  <c r="CM25" i="1"/>
  <c r="CL25" i="1"/>
  <c r="CK25" i="1"/>
  <c r="CJ25" i="1"/>
  <c r="CI25" i="1"/>
  <c r="CH25" i="1"/>
  <c r="CG25" i="1"/>
  <c r="BU25" i="1"/>
  <c r="AN25" i="1"/>
  <c r="CO23" i="1"/>
  <c r="CN23" i="1"/>
  <c r="CM23" i="1"/>
  <c r="CL23" i="1"/>
  <c r="CK23" i="1"/>
  <c r="CJ23" i="1"/>
  <c r="CI23" i="1"/>
  <c r="CH23" i="1"/>
  <c r="CG23" i="1"/>
  <c r="BU23" i="1"/>
  <c r="AN23" i="1"/>
  <c r="CO22" i="1"/>
  <c r="CN22" i="1"/>
  <c r="CM22" i="1"/>
  <c r="CL22" i="1"/>
  <c r="CK22" i="1"/>
  <c r="CJ22" i="1"/>
  <c r="CI22" i="1"/>
  <c r="CH22" i="1"/>
  <c r="CG22" i="1"/>
  <c r="BU22" i="1"/>
  <c r="CO24" i="1"/>
  <c r="CN24" i="1"/>
  <c r="CM24" i="1"/>
  <c r="CL24" i="1"/>
  <c r="CK24" i="1"/>
  <c r="CJ24" i="1"/>
  <c r="CI24" i="1"/>
  <c r="CH24" i="1"/>
  <c r="CG24" i="1"/>
  <c r="BU24" i="1"/>
  <c r="AN24" i="1"/>
  <c r="CO21" i="1"/>
  <c r="CN21" i="1"/>
  <c r="CM21" i="1"/>
  <c r="CL21" i="1"/>
  <c r="CK21" i="1"/>
  <c r="CJ21" i="1"/>
  <c r="CI21" i="1"/>
  <c r="CH21" i="1"/>
  <c r="CG21" i="1"/>
  <c r="BU21" i="1"/>
  <c r="AN21" i="1"/>
  <c r="CO20" i="1"/>
  <c r="CN20" i="1"/>
  <c r="CM20" i="1"/>
  <c r="CL20" i="1"/>
  <c r="CK20" i="1"/>
  <c r="CJ20" i="1"/>
  <c r="CI20" i="1"/>
  <c r="CH20" i="1"/>
  <c r="CG20" i="1"/>
  <c r="BU20" i="1"/>
  <c r="AN20" i="1"/>
  <c r="CO18" i="1"/>
  <c r="CN18" i="1"/>
  <c r="CM18" i="1"/>
  <c r="CL18" i="1"/>
  <c r="CK18" i="1"/>
  <c r="CJ18" i="1"/>
  <c r="CI18" i="1"/>
  <c r="CH18" i="1"/>
  <c r="CG18" i="1"/>
  <c r="BU18" i="1"/>
  <c r="CO19" i="1"/>
  <c r="CN19" i="1"/>
  <c r="CM19" i="1"/>
  <c r="CL19" i="1"/>
  <c r="CK19" i="1"/>
  <c r="CJ19" i="1"/>
  <c r="CI19" i="1"/>
  <c r="CH19" i="1"/>
  <c r="CG19" i="1"/>
  <c r="BU19" i="1"/>
  <c r="AN19" i="1"/>
  <c r="CO17" i="1"/>
  <c r="CN17" i="1"/>
  <c r="CM17" i="1"/>
  <c r="CL17" i="1"/>
  <c r="CK17" i="1"/>
  <c r="CJ17" i="1"/>
  <c r="CI17" i="1"/>
  <c r="CH17" i="1"/>
  <c r="CG17" i="1"/>
  <c r="BU17" i="1"/>
  <c r="AN17" i="1"/>
  <c r="CO16" i="1"/>
  <c r="CN16" i="1"/>
  <c r="CM16" i="1"/>
  <c r="CL16" i="1"/>
  <c r="CK16" i="1"/>
  <c r="CJ16" i="1"/>
  <c r="CI16" i="1"/>
  <c r="CH16" i="1"/>
  <c r="CG16" i="1"/>
  <c r="BU16" i="1"/>
  <c r="AN16" i="1"/>
  <c r="CO14" i="1"/>
  <c r="CN14" i="1"/>
  <c r="CM14" i="1"/>
  <c r="CL14" i="1"/>
  <c r="CK14" i="1"/>
  <c r="CJ14" i="1"/>
  <c r="CI14" i="1"/>
  <c r="CH14" i="1"/>
  <c r="CG14" i="1"/>
  <c r="BU14" i="1"/>
  <c r="AE14" i="1"/>
  <c r="CO15" i="1"/>
  <c r="CN15" i="1"/>
  <c r="CM15" i="1"/>
  <c r="CL15" i="1"/>
  <c r="CK15" i="1"/>
  <c r="CJ15" i="1"/>
  <c r="CI15" i="1"/>
  <c r="CH15" i="1"/>
  <c r="CG15" i="1"/>
  <c r="BU15" i="1"/>
  <c r="AN15" i="1"/>
  <c r="AE15" i="1"/>
  <c r="CO13" i="1"/>
  <c r="CN13" i="1"/>
  <c r="CM13" i="1"/>
  <c r="CL13" i="1"/>
  <c r="CK13" i="1"/>
  <c r="CJ13" i="1"/>
  <c r="CI13" i="1"/>
  <c r="CH13" i="1"/>
  <c r="CG13" i="1"/>
  <c r="BU13" i="1"/>
  <c r="AN13" i="1"/>
  <c r="AE13" i="1"/>
  <c r="CO12" i="1"/>
  <c r="CN12" i="1"/>
  <c r="CM12" i="1"/>
  <c r="CL12" i="1"/>
  <c r="CK12" i="1"/>
  <c r="CJ12" i="1"/>
  <c r="CI12" i="1"/>
  <c r="CH12" i="1"/>
  <c r="CG12" i="1"/>
  <c r="BU12" i="1"/>
  <c r="AN12" i="1"/>
  <c r="CO11" i="1"/>
  <c r="CN11" i="1"/>
  <c r="CM11" i="1"/>
  <c r="CL11" i="1"/>
  <c r="CK11" i="1"/>
  <c r="CJ11" i="1"/>
  <c r="CI11" i="1"/>
  <c r="CH11" i="1"/>
  <c r="CG11" i="1"/>
  <c r="BU11" i="1"/>
  <c r="CO10" i="1"/>
  <c r="CN10" i="1"/>
  <c r="CM10" i="1"/>
  <c r="CL10" i="1"/>
  <c r="CK10" i="1"/>
  <c r="CJ10" i="1"/>
  <c r="CI10" i="1"/>
  <c r="CH10" i="1"/>
  <c r="CG10" i="1"/>
  <c r="BU10" i="1"/>
  <c r="AN10" i="1"/>
  <c r="CO9" i="1"/>
  <c r="CN9" i="1"/>
  <c r="CM9" i="1"/>
  <c r="CL9" i="1"/>
  <c r="CK9" i="1"/>
  <c r="CJ9" i="1"/>
  <c r="CI9" i="1"/>
  <c r="CH9" i="1"/>
  <c r="CG9" i="1"/>
  <c r="BU9" i="1"/>
  <c r="AN9" i="1"/>
  <c r="CO8" i="1"/>
  <c r="CN8" i="1"/>
  <c r="CM8" i="1"/>
  <c r="CL8" i="1"/>
  <c r="CK8" i="1"/>
  <c r="CJ8" i="1"/>
  <c r="CI8" i="1"/>
  <c r="CH8" i="1"/>
  <c r="CG8" i="1"/>
  <c r="BU8" i="1"/>
  <c r="AN8" i="1"/>
  <c r="CO7" i="1"/>
  <c r="CN7" i="1"/>
  <c r="CM7" i="1"/>
  <c r="CL7" i="1"/>
  <c r="CK7" i="1"/>
  <c r="CJ7" i="1"/>
  <c r="CI7" i="1"/>
  <c r="CH7" i="1"/>
  <c r="CG7" i="1"/>
  <c r="BU7" i="1"/>
  <c r="AN7" i="1"/>
  <c r="CO6" i="1"/>
  <c r="CN6" i="1"/>
  <c r="CM6" i="1"/>
  <c r="CL6" i="1"/>
  <c r="CK6" i="1"/>
  <c r="CJ6" i="1"/>
  <c r="CI6" i="1"/>
  <c r="CH6" i="1"/>
  <c r="CG6" i="1"/>
  <c r="BU6" i="1"/>
  <c r="AN6" i="1"/>
  <c r="CO5" i="1"/>
  <c r="CN5" i="1"/>
  <c r="CM5" i="1"/>
  <c r="CL5" i="1"/>
  <c r="CK5" i="1"/>
  <c r="CJ5" i="1"/>
  <c r="CI5" i="1"/>
  <c r="CH5" i="1"/>
  <c r="CG5" i="1"/>
  <c r="BU5" i="1"/>
  <c r="AN5" i="1"/>
  <c r="CO4" i="1"/>
  <c r="CN4" i="1"/>
  <c r="CM4" i="1"/>
  <c r="CL4" i="1"/>
  <c r="CK4" i="1"/>
  <c r="CJ4" i="1"/>
  <c r="CI4" i="1"/>
  <c r="CH4" i="1"/>
  <c r="CG4" i="1"/>
  <c r="BU4" i="1"/>
  <c r="AN4" i="1"/>
  <c r="CO3" i="1"/>
  <c r="CN3" i="1"/>
  <c r="CM3" i="1"/>
  <c r="CL3" i="1"/>
  <c r="CK3" i="1"/>
  <c r="CJ3" i="1"/>
  <c r="CI3" i="1"/>
  <c r="CH3" i="1"/>
  <c r="CG3" i="1"/>
  <c r="BU3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系统分类号(2)+阵营(1)+星数(1)+流水号(3)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1、肉盾
2、近战输出
3、远程输出
4、辅助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作者:
用于阵型中站位顺序，（数值低的站前边，相同时随机先后。）
1~100肉盾
101~200近战
201~300辅助
301~400远程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1男
2女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白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绿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蓝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紫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>橙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联盟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部落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中立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>混乱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monster
boss
entity
guard</t>
        </r>
      </text>
    </comment>
    <comment ref="V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1.NPC初始状态增加: lifeless 
加上后此物体不可被AI探测，不能被技能打中，不可被选中
invincible  无敌</t>
        </r>
      </text>
    </comment>
    <comment ref="A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escort :怪物头顶显示“护送”标记title_intercept
</t>
        </r>
      </text>
    </comment>
    <comment ref="B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J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N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O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P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万分比调整
正数表示;增加
负数表示：减少</t>
        </r>
      </text>
    </comment>
    <comment ref="BU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正速度为1.9
在此基础上进行加减运算调整。</t>
        </r>
      </text>
    </comment>
    <comment ref="B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B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填写万分比数值，按照比例调整，
负值表示：减速度，加CD
正值表示：加速度，减CD</t>
        </r>
      </text>
    </comment>
    <comment ref="CG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0表示无抗性 10000表示100%抗性，即减速时间为0,5000表示减速时间缩短50%，2000表示减速时间大约缩短80%
---------------------------------
公式：时间流逝dt等于dt/(1-max(9999,抗性）*0.0001）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phy物理
mag魔法</t>
        </r>
      </text>
    </comment>
    <comment ref="A14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巢穴召唤怪物</t>
        </r>
      </text>
    </comment>
  </commentList>
</comments>
</file>

<file path=xl/sharedStrings.xml><?xml version="1.0" encoding="utf-8"?>
<sst xmlns="http://schemas.openxmlformats.org/spreadsheetml/2006/main" count="4344" uniqueCount="1222">
  <si>
    <t>阵营</t>
    <phoneticPr fontId="0" type="noConversion"/>
  </si>
  <si>
    <t>黑魔导少女（剧1-0）</t>
  </si>
  <si>
    <t>黑魔导少女</t>
  </si>
  <si>
    <t/>
  </si>
  <si>
    <t>黑魔导少女BOSS</t>
  </si>
  <si>
    <t>狂战士（流血利用）</t>
    <phoneticPr fontId="4" type="noConversion"/>
  </si>
  <si>
    <t>火魔</t>
    <phoneticPr fontId="4" type="noConversion"/>
  </si>
  <si>
    <t>chaos</t>
    <phoneticPr fontId="4" type="noConversion"/>
  </si>
  <si>
    <t>森金盾手（流血利用）</t>
    <phoneticPr fontId="4" type="noConversion"/>
  </si>
  <si>
    <t>misc.5skills_third_target_is_valid</t>
  </si>
  <si>
    <t>顶盾步兵</t>
    <phoneticPr fontId="4" type="noConversion"/>
  </si>
  <si>
    <t>storm_spirit</t>
  </si>
  <si>
    <t>tank.tauren_warrior</t>
  </si>
  <si>
    <t>巨魔猎手（流血标记）</t>
    <phoneticPr fontId="4" type="noConversion"/>
  </si>
  <si>
    <t>wolf_checkpoint</t>
  </si>
  <si>
    <t>机甲少女（酒利用）</t>
  </si>
  <si>
    <t>精灵游侠</t>
  </si>
  <si>
    <t>misc.5skills</t>
  </si>
  <si>
    <t>鳄鱼雷克</t>
  </si>
  <si>
    <t>tank.muradin</t>
  </si>
  <si>
    <t>tidal_giant</t>
  </si>
  <si>
    <t>胡尔克</t>
  </si>
  <si>
    <t>misc.5skills_third_self_hp_ratio</t>
  </si>
  <si>
    <t>hulk</t>
  </si>
  <si>
    <t>人鱼公主</t>
  </si>
  <si>
    <t>horde</t>
  </si>
  <si>
    <t>healer.salou_farr</t>
  </si>
  <si>
    <t>salou_farr</t>
  </si>
  <si>
    <t>莉莉丝</t>
  </si>
  <si>
    <t>chaos</t>
  </si>
  <si>
    <t>lilith</t>
  </si>
  <si>
    <t>phy</t>
  </si>
  <si>
    <t>咕叽咕叽</t>
  </si>
  <si>
    <t>mag</t>
  </si>
  <si>
    <t>刀锋女皇</t>
  </si>
  <si>
    <t>吉尔伽美什</t>
    <phoneticPr fontId="4" type="noConversion"/>
  </si>
  <si>
    <t>jill_gamish</t>
  </si>
  <si>
    <t>ice_queen</t>
  </si>
  <si>
    <t>魔化猩猩</t>
    <phoneticPr fontId="4" type="noConversion"/>
  </si>
  <si>
    <t>魔化猩猩</t>
    <phoneticPr fontId="4" type="noConversion"/>
  </si>
  <si>
    <t>monster</t>
    <phoneticPr fontId="4" type="noConversion"/>
  </si>
  <si>
    <t>嗜血恶狼</t>
    <phoneticPr fontId="4" type="noConversion"/>
  </si>
  <si>
    <t>邪恶法师</t>
    <phoneticPr fontId="4" type="noConversion"/>
  </si>
  <si>
    <t>火焰术士-小怪</t>
  </si>
  <si>
    <t>monster</t>
    <phoneticPr fontId="4" type="noConversion"/>
  </si>
  <si>
    <t>邪恶步兵</t>
    <phoneticPr fontId="4" type="noConversion"/>
  </si>
  <si>
    <t>entity</t>
    <phoneticPr fontId="4" type="noConversion"/>
  </si>
  <si>
    <t>嗜血恶狼</t>
    <phoneticPr fontId="4" type="noConversion"/>
  </si>
  <si>
    <t>邪恶的狂战士</t>
    <phoneticPr fontId="4" type="noConversion"/>
  </si>
  <si>
    <t>狂战士精英</t>
    <phoneticPr fontId="4" type="noConversion"/>
  </si>
  <si>
    <t>entity</t>
  </si>
  <si>
    <t>顶盾步兵</t>
    <phoneticPr fontId="4" type="noConversion"/>
  </si>
  <si>
    <t>entity</t>
    <phoneticPr fontId="4" type="noConversion"/>
  </si>
  <si>
    <t>boss</t>
  </si>
  <si>
    <t>boss1</t>
  </si>
  <si>
    <t>monster</t>
    <phoneticPr fontId="4" type="noConversion"/>
  </si>
  <si>
    <t>强盗猎手</t>
    <phoneticPr fontId="4" type="noConversion"/>
  </si>
  <si>
    <t>巨魔猎手</t>
    <phoneticPr fontId="4" type="noConversion"/>
  </si>
  <si>
    <t>强盗首领</t>
    <phoneticPr fontId="4" type="noConversion"/>
  </si>
  <si>
    <t>森金盾手</t>
    <phoneticPr fontId="4" type="noConversion"/>
  </si>
  <si>
    <t>骷髅射手</t>
    <phoneticPr fontId="4" type="noConversion"/>
  </si>
  <si>
    <t>森金盾手</t>
    <phoneticPr fontId="4" type="noConversion"/>
  </si>
  <si>
    <t>蜘蛛甲虫</t>
    <phoneticPr fontId="4" type="noConversion"/>
  </si>
  <si>
    <t>蜘蛛甲虫</t>
    <phoneticPr fontId="4" type="noConversion"/>
  </si>
  <si>
    <t>monster</t>
    <phoneticPr fontId="4" type="noConversion"/>
  </si>
  <si>
    <t>嗜血蜘蛛</t>
    <phoneticPr fontId="4" type="noConversion"/>
  </si>
  <si>
    <t>蜘蛛首领</t>
    <phoneticPr fontId="4" type="noConversion"/>
  </si>
  <si>
    <t>蜘蛛甲虫</t>
    <phoneticPr fontId="4" type="noConversion"/>
  </si>
  <si>
    <t>entity</t>
    <phoneticPr fontId="4" type="noConversion"/>
  </si>
  <si>
    <t>嗜血恶狼</t>
    <phoneticPr fontId="4" type="noConversion"/>
  </si>
  <si>
    <t>嗜血恶狼</t>
  </si>
  <si>
    <t>邪恶树人</t>
    <phoneticPr fontId="4" type="noConversion"/>
  </si>
  <si>
    <t>顶盾步兵</t>
    <phoneticPr fontId="4" type="noConversion"/>
  </si>
  <si>
    <t>monster</t>
  </si>
  <si>
    <t>火焰步兵</t>
    <phoneticPr fontId="4" type="noConversion"/>
  </si>
  <si>
    <t>顶盾步兵（酒标记）</t>
    <phoneticPr fontId="4" type="noConversion"/>
  </si>
  <si>
    <t>火焰法师</t>
    <phoneticPr fontId="4" type="noConversion"/>
  </si>
  <si>
    <t>火焰术士-小怪</t>
    <phoneticPr fontId="4" type="noConversion"/>
  </si>
  <si>
    <t>火魔</t>
    <phoneticPr fontId="4" type="noConversion"/>
  </si>
  <si>
    <t>火魔</t>
    <phoneticPr fontId="4" type="noConversion"/>
  </si>
  <si>
    <t>火焰步兵</t>
    <phoneticPr fontId="4" type="noConversion"/>
  </si>
  <si>
    <t>火焰法师</t>
    <phoneticPr fontId="4" type="noConversion"/>
  </si>
  <si>
    <t>火焰术士-小怪</t>
    <phoneticPr fontId="4" type="noConversion"/>
  </si>
  <si>
    <t>山丘之王</t>
    <phoneticPr fontId="4" type="noConversion"/>
  </si>
  <si>
    <t>boss1</t>
    <phoneticPr fontId="4" type="noConversion"/>
  </si>
  <si>
    <t>顶盾步兵（酒标记）</t>
    <phoneticPr fontId="4" type="noConversion"/>
  </si>
  <si>
    <t>火焰法师</t>
    <phoneticPr fontId="4" type="noConversion"/>
  </si>
  <si>
    <t>火焰步兵</t>
    <phoneticPr fontId="4" type="noConversion"/>
  </si>
  <si>
    <t>顶盾步兵（酒标记）</t>
    <phoneticPr fontId="4" type="noConversion"/>
  </si>
  <si>
    <t>monster</t>
    <phoneticPr fontId="4" type="noConversion"/>
  </si>
  <si>
    <t>火焰法师</t>
    <phoneticPr fontId="4" type="noConversion"/>
  </si>
  <si>
    <t>火焰术士-小怪</t>
    <phoneticPr fontId="4" type="noConversion"/>
  </si>
  <si>
    <t>monster</t>
    <phoneticPr fontId="4" type="noConversion"/>
  </si>
  <si>
    <t>火魔</t>
    <phoneticPr fontId="4" type="noConversion"/>
  </si>
  <si>
    <t>火魔</t>
    <phoneticPr fontId="4" type="noConversion"/>
  </si>
  <si>
    <t>火焰术士-小怪</t>
    <phoneticPr fontId="4" type="noConversion"/>
  </si>
  <si>
    <t>火魔</t>
    <phoneticPr fontId="4" type="noConversion"/>
  </si>
  <si>
    <t>顶盾步兵（酒标记）</t>
    <phoneticPr fontId="4" type="noConversion"/>
  </si>
  <si>
    <t>暗翼统领</t>
    <phoneticPr fontId="4" type="noConversion"/>
  </si>
  <si>
    <t>双子boss</t>
  </si>
  <si>
    <t>boss</t>
    <phoneticPr fontId="4" type="noConversion"/>
  </si>
  <si>
    <t>boss1</t>
    <phoneticPr fontId="4" type="noConversion"/>
  </si>
  <si>
    <t>沼泽恶狼</t>
    <phoneticPr fontId="4" type="noConversion"/>
  </si>
  <si>
    <t>嗜血恶狼</t>
    <phoneticPr fontId="4" type="noConversion"/>
  </si>
  <si>
    <t>monster</t>
    <phoneticPr fontId="4" type="noConversion"/>
  </si>
  <si>
    <t>强化狼人</t>
    <phoneticPr fontId="4" type="noConversion"/>
  </si>
  <si>
    <t>人类步兵</t>
    <phoneticPr fontId="4" type="noConversion"/>
  </si>
  <si>
    <t>不反击，皮厚</t>
    <phoneticPr fontId="4" type="noConversion"/>
  </si>
  <si>
    <t>皮厚，攻击低</t>
    <phoneticPr fontId="4" type="noConversion"/>
  </si>
  <si>
    <t>沼泽恶狼</t>
    <phoneticPr fontId="4" type="noConversion"/>
  </si>
  <si>
    <t>嗜血恶狼</t>
    <phoneticPr fontId="4" type="noConversion"/>
  </si>
  <si>
    <t>沼泽狼人</t>
    <phoneticPr fontId="4" type="noConversion"/>
  </si>
  <si>
    <t>潜行者（流水标记）</t>
    <phoneticPr fontId="4" type="noConversion"/>
  </si>
  <si>
    <t>沼泽狼人</t>
    <phoneticPr fontId="4" type="noConversion"/>
  </si>
  <si>
    <t>潜行者（流水标记）</t>
    <phoneticPr fontId="4" type="noConversion"/>
  </si>
  <si>
    <t>强化狼人</t>
    <phoneticPr fontId="4" type="noConversion"/>
  </si>
  <si>
    <t>狂战士（流血利用）</t>
    <phoneticPr fontId="4" type="noConversion"/>
  </si>
  <si>
    <t>沼泽恶狼</t>
    <phoneticPr fontId="4" type="noConversion"/>
  </si>
  <si>
    <t>嗜血恶狼</t>
    <phoneticPr fontId="4" type="noConversion"/>
  </si>
  <si>
    <t>沼泽狼人</t>
    <phoneticPr fontId="4" type="noConversion"/>
  </si>
  <si>
    <t>潜行者（流水标记）</t>
    <phoneticPr fontId="4" type="noConversion"/>
  </si>
  <si>
    <t>强化狼人</t>
    <phoneticPr fontId="4" type="noConversion"/>
  </si>
  <si>
    <t>沼泽恶狼</t>
    <phoneticPr fontId="4" type="noConversion"/>
  </si>
  <si>
    <t>嗜血恶狼</t>
    <phoneticPr fontId="4" type="noConversion"/>
  </si>
  <si>
    <t>monster</t>
    <phoneticPr fontId="4" type="noConversion"/>
  </si>
  <si>
    <t>巨魔队长</t>
    <phoneticPr fontId="4" type="noConversion"/>
  </si>
  <si>
    <t>皮厚</t>
    <phoneticPr fontId="4" type="noConversion"/>
  </si>
  <si>
    <t>巨魔猎手</t>
    <phoneticPr fontId="4" type="noConversion"/>
  </si>
  <si>
    <t>蛇头女妖</t>
    <phoneticPr fontId="4" type="noConversion"/>
  </si>
  <si>
    <t>雷狼王</t>
    <phoneticPr fontId="4" type="noConversion"/>
  </si>
  <si>
    <t>佣兵盾手</t>
    <phoneticPr fontId="4" type="noConversion"/>
  </si>
  <si>
    <t>森金盾手（流血利用）</t>
    <phoneticPr fontId="4" type="noConversion"/>
  </si>
  <si>
    <t>佣兵猎手</t>
    <phoneticPr fontId="4" type="noConversion"/>
  </si>
  <si>
    <t>巨魔猎手（流血标记）</t>
    <phoneticPr fontId="4" type="noConversion"/>
  </si>
  <si>
    <t>佣兵头目</t>
  </si>
  <si>
    <t>牛头佣兵</t>
    <phoneticPr fontId="4" type="noConversion"/>
  </si>
  <si>
    <t>顶盾步兵</t>
  </si>
  <si>
    <t>血厚，低功</t>
    <phoneticPr fontId="4" type="noConversion"/>
  </si>
  <si>
    <t>佣兵盾手</t>
    <phoneticPr fontId="4" type="noConversion"/>
  </si>
  <si>
    <t>牛头佣兵</t>
    <phoneticPr fontId="4" type="noConversion"/>
  </si>
  <si>
    <t>佣兵猎手</t>
    <phoneticPr fontId="4" type="noConversion"/>
  </si>
  <si>
    <t>佣兵盾手</t>
    <phoneticPr fontId="4" type="noConversion"/>
  </si>
  <si>
    <t>佣兵猎手</t>
    <phoneticPr fontId="4" type="noConversion"/>
  </si>
  <si>
    <t>佣兵盾手</t>
    <phoneticPr fontId="4" type="noConversion"/>
  </si>
  <si>
    <t>森金盾手（流血利用）</t>
    <phoneticPr fontId="4" type="noConversion"/>
  </si>
  <si>
    <t>佣兵猎手</t>
    <phoneticPr fontId="4" type="noConversion"/>
  </si>
  <si>
    <t>鳄鱼雷克</t>
    <phoneticPr fontId="4" type="noConversion"/>
  </si>
  <si>
    <t>森金盾手（流血利用）</t>
    <phoneticPr fontId="4" type="noConversion"/>
  </si>
  <si>
    <t>胡尔克</t>
    <phoneticPr fontId="4" type="noConversion"/>
  </si>
  <si>
    <t>骷髅战士</t>
    <phoneticPr fontId="4" type="noConversion"/>
  </si>
  <si>
    <t>骷髅战士（冰标记）</t>
    <phoneticPr fontId="4" type="noConversion"/>
  </si>
  <si>
    <t>骷髅射手</t>
    <phoneticPr fontId="4" type="noConversion"/>
  </si>
  <si>
    <t>骷髅射手（冰）</t>
    <phoneticPr fontId="4" type="noConversion"/>
  </si>
  <si>
    <t>骷髅法师</t>
    <phoneticPr fontId="4" type="noConversion"/>
  </si>
  <si>
    <t>entity</t>
    <phoneticPr fontId="4" type="noConversion"/>
  </si>
  <si>
    <t>骷髅战士</t>
    <phoneticPr fontId="4" type="noConversion"/>
  </si>
  <si>
    <t>骷髅战士（冰标记）</t>
    <phoneticPr fontId="4" type="noConversion"/>
  </si>
  <si>
    <t>monster</t>
    <phoneticPr fontId="4" type="noConversion"/>
  </si>
  <si>
    <t>骷髅射手</t>
    <phoneticPr fontId="4" type="noConversion"/>
  </si>
  <si>
    <t>骷髅射手（冰）</t>
    <phoneticPr fontId="4" type="noConversion"/>
  </si>
  <si>
    <t>骷髅法师</t>
    <phoneticPr fontId="4" type="noConversion"/>
  </si>
  <si>
    <t>骷髅法师</t>
    <phoneticPr fontId="4" type="noConversion"/>
  </si>
  <si>
    <t>entity</t>
    <phoneticPr fontId="4" type="noConversion"/>
  </si>
  <si>
    <t>骷髅射手</t>
    <phoneticPr fontId="4" type="noConversion"/>
  </si>
  <si>
    <t>骷髅射手（冰）</t>
    <phoneticPr fontId="4" type="noConversion"/>
  </si>
  <si>
    <t>entity</t>
    <phoneticPr fontId="4" type="noConversion"/>
  </si>
  <si>
    <t>monster</t>
    <phoneticPr fontId="4" type="noConversion"/>
  </si>
  <si>
    <t>骷髅射手</t>
    <phoneticPr fontId="4" type="noConversion"/>
  </si>
  <si>
    <t>骷髅射手（冰）</t>
    <phoneticPr fontId="4" type="noConversion"/>
  </si>
  <si>
    <t>骷髅战士</t>
    <phoneticPr fontId="4" type="noConversion"/>
  </si>
  <si>
    <t>骷髅战士（冰标记）</t>
    <phoneticPr fontId="4" type="noConversion"/>
  </si>
  <si>
    <t>骷髅法师</t>
    <phoneticPr fontId="4" type="noConversion"/>
  </si>
  <si>
    <t>暗影射手</t>
    <phoneticPr fontId="4" type="noConversion"/>
  </si>
  <si>
    <t>瘟疫骑士</t>
    <phoneticPr fontId="4" type="noConversion"/>
  </si>
  <si>
    <t>暗影统领</t>
    <phoneticPr fontId="4" type="noConversion"/>
  </si>
  <si>
    <t>瘟疫骑士</t>
    <phoneticPr fontId="4" type="noConversion"/>
  </si>
  <si>
    <t>骷髅战士</t>
    <phoneticPr fontId="4" type="noConversion"/>
  </si>
  <si>
    <t>骷髅战士（冰标记）</t>
    <phoneticPr fontId="4" type="noConversion"/>
  </si>
  <si>
    <t>骷髅法师</t>
    <phoneticPr fontId="4" type="noConversion"/>
  </si>
  <si>
    <t>血色统领</t>
    <phoneticPr fontId="4" type="noConversion"/>
  </si>
  <si>
    <t>守卫队长(关卡5-7)</t>
    <phoneticPr fontId="4" type="noConversion"/>
  </si>
  <si>
    <t>boss1</t>
    <phoneticPr fontId="4" type="noConversion"/>
  </si>
  <si>
    <t>高原土著</t>
    <phoneticPr fontId="4" type="noConversion"/>
  </si>
  <si>
    <t>森金盾手（流血利用）</t>
    <phoneticPr fontId="4" type="noConversion"/>
  </si>
  <si>
    <t>高原猎手</t>
    <phoneticPr fontId="4" type="noConversion"/>
  </si>
  <si>
    <t>巨魔猎手（流血标记）</t>
    <phoneticPr fontId="4" type="noConversion"/>
  </si>
  <si>
    <t>高原狼人</t>
  </si>
  <si>
    <t>高原土著</t>
    <phoneticPr fontId="4" type="noConversion"/>
  </si>
  <si>
    <t>高原猎手</t>
    <phoneticPr fontId="4" type="noConversion"/>
  </si>
  <si>
    <t>小叮当</t>
    <phoneticPr fontId="4" type="noConversion"/>
  </si>
  <si>
    <t>森金盾手（流血利用）</t>
    <phoneticPr fontId="4" type="noConversion"/>
  </si>
  <si>
    <t>双子boss</t>
    <phoneticPr fontId="4" type="noConversion"/>
  </si>
  <si>
    <t>城堡士兵</t>
  </si>
  <si>
    <t>宫廷法师</t>
  </si>
  <si>
    <t>警备犬</t>
  </si>
  <si>
    <t>2个英雄</t>
    <phoneticPr fontId="4" type="noConversion"/>
  </si>
  <si>
    <t>misc.entity</t>
    <phoneticPr fontId="4" type="noConversion"/>
  </si>
  <si>
    <t>顶盾步兵（酒标记）</t>
    <phoneticPr fontId="4" type="noConversion"/>
  </si>
  <si>
    <t>火焰术士-小怪</t>
    <phoneticPr fontId="4" type="noConversion"/>
  </si>
  <si>
    <t>护卫骑士</t>
  </si>
  <si>
    <t>女武神</t>
    <phoneticPr fontId="4" type="noConversion"/>
  </si>
  <si>
    <t>沙漠甲虫</t>
    <phoneticPr fontId="4" type="noConversion"/>
  </si>
  <si>
    <t>嗜血蜘蛛</t>
    <phoneticPr fontId="4" type="noConversion"/>
  </si>
  <si>
    <t>沙漠甲虫</t>
  </si>
  <si>
    <t>嗜血蜘蛛</t>
  </si>
  <si>
    <t>沙漠树人</t>
    <phoneticPr fontId="4" type="noConversion"/>
  </si>
  <si>
    <t>entity</t>
    <phoneticPr fontId="4" type="noConversion"/>
  </si>
  <si>
    <t>蜘蛛甲虫</t>
    <phoneticPr fontId="4" type="noConversion"/>
  </si>
  <si>
    <t>monster</t>
    <phoneticPr fontId="4" type="noConversion"/>
  </si>
  <si>
    <t>entity</t>
    <phoneticPr fontId="4" type="noConversion"/>
  </si>
  <si>
    <t>monster</t>
    <phoneticPr fontId="4" type="noConversion"/>
  </si>
  <si>
    <t>刀锋女王</t>
    <phoneticPr fontId="4" type="noConversion"/>
  </si>
  <si>
    <t>boss1</t>
    <phoneticPr fontId="4" type="noConversion"/>
  </si>
  <si>
    <t>神使者</t>
  </si>
  <si>
    <t>血色战士（光标记）</t>
    <phoneticPr fontId="4" type="noConversion"/>
  </si>
  <si>
    <t>骷髅法师</t>
    <phoneticPr fontId="4" type="noConversion"/>
  </si>
  <si>
    <t>血色战士（光标记）</t>
    <phoneticPr fontId="4" type="noConversion"/>
  </si>
  <si>
    <t>血色战士（光标记）</t>
    <phoneticPr fontId="4" type="noConversion"/>
  </si>
  <si>
    <t>血色战士（光标记）</t>
    <phoneticPr fontId="4" type="noConversion"/>
  </si>
  <si>
    <t>monster</t>
    <phoneticPr fontId="4" type="noConversion"/>
  </si>
  <si>
    <t>蛇发女妖</t>
    <phoneticPr fontId="4" type="noConversion"/>
  </si>
  <si>
    <t>双子boss</t>
    <phoneticPr fontId="4" type="noConversion"/>
  </si>
  <si>
    <t>吉尔伽美什(关卡9-10)</t>
    <phoneticPr fontId="4" type="noConversion"/>
  </si>
  <si>
    <t>boss1</t>
    <phoneticPr fontId="4" type="noConversion"/>
  </si>
  <si>
    <t>雪原野人</t>
  </si>
  <si>
    <t>雪原术士</t>
  </si>
  <si>
    <t>雪原野狼</t>
  </si>
  <si>
    <t>雪原野蛮人</t>
  </si>
  <si>
    <t>冰雪女王</t>
    <phoneticPr fontId="4" type="noConversion"/>
  </si>
  <si>
    <t>暗翼统领</t>
    <phoneticPr fontId="4" type="noConversion"/>
  </si>
  <si>
    <t>暗翼统领</t>
    <phoneticPr fontId="4" type="noConversion"/>
  </si>
  <si>
    <t>编号</t>
    <phoneticPr fontId="0" type="noConversion"/>
  </si>
  <si>
    <t>名字</t>
    <phoneticPr fontId="0" type="noConversion"/>
  </si>
  <si>
    <t>描述</t>
    <phoneticPr fontId="0" type="noConversion"/>
  </si>
  <si>
    <t>等级</t>
    <phoneticPr fontId="4" type="noConversion"/>
  </si>
  <si>
    <t>关卡类型</t>
    <phoneticPr fontId="4" type="noConversion"/>
  </si>
  <si>
    <t>关卡难度</t>
    <phoneticPr fontId="4" type="noConversion"/>
  </si>
  <si>
    <t>怪物阶层</t>
    <phoneticPr fontId="4" type="noConversion"/>
  </si>
  <si>
    <t>职业</t>
    <phoneticPr fontId="4" type="noConversion"/>
  </si>
  <si>
    <t>攻击类型</t>
    <phoneticPr fontId="4" type="noConversion"/>
  </si>
  <si>
    <t>站位顺序</t>
  </si>
  <si>
    <t>数值特点</t>
    <phoneticPr fontId="4" type="noConversion"/>
  </si>
  <si>
    <t>调用模板</t>
    <phoneticPr fontId="4" type="noConversion"/>
  </si>
  <si>
    <t>模板描述1</t>
  </si>
  <si>
    <t>模板描述2</t>
  </si>
  <si>
    <t>性别</t>
    <phoneticPr fontId="0" type="noConversion"/>
  </si>
  <si>
    <t>评级</t>
    <phoneticPr fontId="0" type="noConversion"/>
  </si>
  <si>
    <t>颜色</t>
    <phoneticPr fontId="0" type="noConversion"/>
  </si>
  <si>
    <t>星数</t>
    <phoneticPr fontId="4" type="noConversion"/>
  </si>
  <si>
    <t>身份</t>
    <phoneticPr fontId="4" type="noConversion"/>
  </si>
  <si>
    <t>掉落</t>
    <phoneticPr fontId="4" type="noConversion"/>
  </si>
  <si>
    <t>初始状态1</t>
    <phoneticPr fontId="4" type="noConversion"/>
  </si>
  <si>
    <t>初始状态2</t>
  </si>
  <si>
    <t>初始状态3</t>
  </si>
  <si>
    <t>初始buff1</t>
  </si>
  <si>
    <t>初始buff2</t>
  </si>
  <si>
    <t>初始buff3</t>
  </si>
  <si>
    <t>索敌范围</t>
    <phoneticPr fontId="4" type="noConversion"/>
  </si>
  <si>
    <t>丢敌范围</t>
    <phoneticPr fontId="4" type="noConversion"/>
  </si>
  <si>
    <t>生存时间</t>
    <phoneticPr fontId="4" type="noConversion"/>
  </si>
  <si>
    <t>命能</t>
    <phoneticPr fontId="4" type="noConversion"/>
  </si>
  <si>
    <t>命魂</t>
    <phoneticPr fontId="4" type="noConversion"/>
  </si>
  <si>
    <t>AI</t>
    <phoneticPr fontId="4" type="noConversion"/>
  </si>
  <si>
    <t>普通攻击编号</t>
    <phoneticPr fontId="4" type="noConversion"/>
  </si>
  <si>
    <t>技能1编号</t>
    <phoneticPr fontId="4" type="noConversion"/>
  </si>
  <si>
    <t>技能2编号</t>
    <phoneticPr fontId="4" type="noConversion"/>
  </si>
  <si>
    <t>技能3编号</t>
  </si>
  <si>
    <t>技能4编号</t>
  </si>
  <si>
    <t>美术资源</t>
    <phoneticPr fontId="4" type="noConversion"/>
  </si>
  <si>
    <t>比例</t>
    <phoneticPr fontId="4" type="noConversion"/>
  </si>
  <si>
    <t>阻挡格</t>
    <phoneticPr fontId="4" type="noConversion"/>
  </si>
  <si>
    <t>头顶标记</t>
    <phoneticPr fontId="4" type="noConversion"/>
  </si>
  <si>
    <t>肤色</t>
    <phoneticPr fontId="4" type="noConversion"/>
  </si>
  <si>
    <t>boss表现</t>
    <phoneticPr fontId="4" type="noConversion"/>
  </si>
  <si>
    <t>出生公告</t>
    <phoneticPr fontId="4" type="noConversion"/>
  </si>
  <si>
    <t>死亡公告</t>
    <phoneticPr fontId="4" type="noConversion"/>
  </si>
  <si>
    <t>天赋1ID</t>
  </si>
  <si>
    <t>天赋2ID</t>
  </si>
  <si>
    <t>天赋3ID</t>
  </si>
  <si>
    <t>天赋4ID</t>
  </si>
  <si>
    <t>天赋5ID</t>
  </si>
  <si>
    <t>天赋6ID</t>
  </si>
  <si>
    <t>天赋7ID</t>
  </si>
  <si>
    <t>乘者AI</t>
    <phoneticPr fontId="4" type="noConversion"/>
  </si>
  <si>
    <t>乘者buff1</t>
  </si>
  <si>
    <t>乘者buff2</t>
  </si>
  <si>
    <t>乘者buff3</t>
  </si>
  <si>
    <t>乘者1</t>
    <phoneticPr fontId="4" type="noConversion"/>
  </si>
  <si>
    <t>乘者2</t>
    <phoneticPr fontId="4" type="noConversion"/>
  </si>
  <si>
    <t>乘者3</t>
    <phoneticPr fontId="4" type="noConversion"/>
  </si>
  <si>
    <t>生命</t>
    <phoneticPr fontId="4" type="noConversion"/>
  </si>
  <si>
    <t>物攻</t>
    <phoneticPr fontId="4" type="noConversion"/>
  </si>
  <si>
    <t>魔攻</t>
    <phoneticPr fontId="4" type="noConversion"/>
  </si>
  <si>
    <t>物防</t>
    <phoneticPr fontId="4" type="noConversion"/>
  </si>
  <si>
    <t>魔防</t>
    <phoneticPr fontId="4" type="noConversion"/>
  </si>
  <si>
    <t>命中</t>
    <phoneticPr fontId="4" type="noConversion"/>
  </si>
  <si>
    <t>闪避</t>
    <phoneticPr fontId="4" type="noConversion"/>
  </si>
  <si>
    <t>暴击</t>
    <phoneticPr fontId="4" type="noConversion"/>
  </si>
  <si>
    <t>韧性</t>
    <phoneticPr fontId="4" type="noConversion"/>
  </si>
  <si>
    <t>格挡</t>
    <phoneticPr fontId="4" type="noConversion"/>
  </si>
  <si>
    <t>破挡</t>
    <phoneticPr fontId="4" type="noConversion"/>
  </si>
  <si>
    <t>治疗</t>
    <phoneticPr fontId="4" type="noConversion"/>
  </si>
  <si>
    <t>速度</t>
    <phoneticPr fontId="4" type="noConversion"/>
  </si>
  <si>
    <t>攻速</t>
    <phoneticPr fontId="4" type="noConversion"/>
  </si>
  <si>
    <t>技能速度</t>
    <phoneticPr fontId="7" type="noConversion"/>
  </si>
  <si>
    <t>技初始速度</t>
    <phoneticPr fontId="7" type="noConversion"/>
  </si>
  <si>
    <t>攻能比</t>
    <phoneticPr fontId="7" type="noConversion"/>
  </si>
  <si>
    <t>血能比</t>
    <phoneticPr fontId="7" type="noConversion"/>
  </si>
  <si>
    <t>伤害加成</t>
  </si>
  <si>
    <t>伤害减免</t>
  </si>
  <si>
    <t>额外伤害</t>
  </si>
  <si>
    <t>额外免伤</t>
  </si>
  <si>
    <t>暴击伤害倍数</t>
  </si>
  <si>
    <t>格挡免伤倍数</t>
  </si>
  <si>
    <t>减速抗性</t>
    <phoneticPr fontId="4" type="noConversion"/>
  </si>
  <si>
    <t>眩晕抗性</t>
    <phoneticPr fontId="4" type="noConversion"/>
  </si>
  <si>
    <t>冰封抗性</t>
    <phoneticPr fontId="4" type="noConversion"/>
  </si>
  <si>
    <t>禁止移动抗性</t>
    <phoneticPr fontId="4" type="noConversion"/>
  </si>
  <si>
    <t>禁止普攻抗性</t>
    <phoneticPr fontId="4" type="noConversion"/>
  </si>
  <si>
    <t>沉默抗性</t>
    <phoneticPr fontId="4" type="noConversion"/>
  </si>
  <si>
    <t>嘲讽抗性</t>
    <phoneticPr fontId="4" type="noConversion"/>
  </si>
  <si>
    <t>变形抗性</t>
    <phoneticPr fontId="4" type="noConversion"/>
  </si>
  <si>
    <t>禁锢抗性</t>
    <phoneticPr fontId="4" type="noConversion"/>
  </si>
  <si>
    <t>id</t>
  </si>
  <si>
    <t>name</t>
    <phoneticPr fontId="0" type="noConversion"/>
  </si>
  <si>
    <t>desc</t>
    <phoneticPr fontId="0" type="noConversion"/>
  </si>
  <si>
    <t>level</t>
    <phoneticPr fontId="4" type="noConversion"/>
  </si>
  <si>
    <t>stage_type</t>
    <phoneticPr fontId="4" type="noConversion"/>
  </si>
  <si>
    <t>stage_level</t>
    <phoneticPr fontId="4" type="noConversion"/>
  </si>
  <si>
    <t>rank</t>
    <phoneticPr fontId="4" type="noConversion"/>
  </si>
  <si>
    <t>class</t>
    <phoneticPr fontId="4" type="noConversion"/>
  </si>
  <si>
    <t>attack_type</t>
    <phoneticPr fontId="4" type="noConversion"/>
  </si>
  <si>
    <t>position</t>
  </si>
  <si>
    <t>gender</t>
    <phoneticPr fontId="0" type="noConversion"/>
  </si>
  <si>
    <t>rating</t>
    <phoneticPr fontId="0" type="noConversion"/>
  </si>
  <si>
    <t>color</t>
    <phoneticPr fontId="0" type="noConversion"/>
  </si>
  <si>
    <t>star</t>
    <phoneticPr fontId="4" type="noConversion"/>
  </si>
  <si>
    <t>faction</t>
    <phoneticPr fontId="0" type="noConversion"/>
  </si>
  <si>
    <t>identity</t>
    <phoneticPr fontId="4" type="noConversion"/>
  </si>
  <si>
    <t>drops</t>
    <phoneticPr fontId="4" type="noConversion"/>
  </si>
  <si>
    <t>state1</t>
    <phoneticPr fontId="4" type="noConversion"/>
  </si>
  <si>
    <t>state2</t>
  </si>
  <si>
    <t>state3</t>
  </si>
  <si>
    <t>buff1</t>
    <phoneticPr fontId="4" type="noConversion"/>
  </si>
  <si>
    <t>buff2</t>
  </si>
  <si>
    <t>buff3</t>
  </si>
  <si>
    <t>sightin</t>
    <phoneticPr fontId="4" type="noConversion"/>
  </si>
  <si>
    <t>sightout</t>
    <phoneticPr fontId="4" type="noConversion"/>
  </si>
  <si>
    <t>duration</t>
    <phoneticPr fontId="4" type="noConversion"/>
  </si>
  <si>
    <t>life_energy</t>
    <phoneticPr fontId="4" type="noConversion"/>
  </si>
  <si>
    <t>life_burst</t>
  </si>
  <si>
    <t>ai</t>
    <phoneticPr fontId="4" type="noConversion"/>
  </si>
  <si>
    <t>skill1</t>
    <phoneticPr fontId="4" type="noConversion"/>
  </si>
  <si>
    <t>skill2</t>
  </si>
  <si>
    <t>skill3</t>
  </si>
  <si>
    <t>skill4</t>
  </si>
  <si>
    <t>skill5</t>
  </si>
  <si>
    <t>arts</t>
    <phoneticPr fontId="4" type="noConversion"/>
  </si>
  <si>
    <t>scale</t>
  </si>
  <si>
    <t>block</t>
    <phoneticPr fontId="4" type="noConversion"/>
  </si>
  <si>
    <t>head_marker</t>
    <phoneticPr fontId="4" type="noConversion"/>
  </si>
  <si>
    <t>skin</t>
    <phoneticPr fontId="4" type="noConversion"/>
  </si>
  <si>
    <t>inboss</t>
    <phoneticPr fontId="4" type="noConversion"/>
  </si>
  <si>
    <t>notice_birth</t>
    <phoneticPr fontId="4" type="noConversion"/>
  </si>
  <si>
    <t>notice_death</t>
    <phoneticPr fontId="4" type="noConversion"/>
  </si>
  <si>
    <t>talent1</t>
  </si>
  <si>
    <t>talent2</t>
  </si>
  <si>
    <t>talent3</t>
  </si>
  <si>
    <t>talent4</t>
  </si>
  <si>
    <t>talent5</t>
  </si>
  <si>
    <t>talent6</t>
  </si>
  <si>
    <t>talent7</t>
  </si>
  <si>
    <t>rider_ai</t>
    <phoneticPr fontId="4" type="noConversion"/>
  </si>
  <si>
    <t>rider_buff1</t>
  </si>
  <si>
    <t>rider_buff2</t>
  </si>
  <si>
    <t>rider_buff3</t>
  </si>
  <si>
    <t>rider1</t>
    <phoneticPr fontId="4" type="noConversion"/>
  </si>
  <si>
    <t>rider2</t>
    <phoneticPr fontId="4" type="noConversion"/>
  </si>
  <si>
    <t>rider3</t>
    <phoneticPr fontId="4" type="noConversion"/>
  </si>
  <si>
    <t>hp</t>
    <phoneticPr fontId="4" type="noConversion"/>
  </si>
  <si>
    <t>phyatk</t>
    <phoneticPr fontId="4" type="noConversion"/>
  </si>
  <si>
    <t>magatk</t>
    <phoneticPr fontId="4" type="noConversion"/>
  </si>
  <si>
    <t>phydef</t>
    <phoneticPr fontId="4" type="noConversion"/>
  </si>
  <si>
    <t>magdef</t>
    <phoneticPr fontId="4" type="noConversion"/>
  </si>
  <si>
    <t>hit</t>
    <phoneticPr fontId="4" type="noConversion"/>
  </si>
  <si>
    <t>dodge</t>
    <phoneticPr fontId="4" type="noConversion"/>
  </si>
  <si>
    <t>critical</t>
    <phoneticPr fontId="4" type="noConversion"/>
  </si>
  <si>
    <t>resilience</t>
    <phoneticPr fontId="4" type="noConversion"/>
  </si>
  <si>
    <t>block</t>
    <phoneticPr fontId="4" type="noConversion"/>
  </si>
  <si>
    <t>broke</t>
    <phoneticPr fontId="4" type="noConversion"/>
  </si>
  <si>
    <t>heal</t>
    <phoneticPr fontId="4" type="noConversion"/>
  </si>
  <si>
    <t>speed</t>
    <phoneticPr fontId="4" type="noConversion"/>
  </si>
  <si>
    <t>atkrate</t>
    <phoneticPr fontId="4" type="noConversion"/>
  </si>
  <si>
    <t>skill_rate</t>
    <phoneticPr fontId="4" type="noConversion"/>
  </si>
  <si>
    <t>first_skill_rate</t>
    <phoneticPr fontId="4" type="noConversion"/>
  </si>
  <si>
    <t>atk_energy</t>
    <phoneticPr fontId="4" type="noConversion"/>
  </si>
  <si>
    <t>hp_energy</t>
    <phoneticPr fontId="4" type="noConversion"/>
  </si>
  <si>
    <t>damage_up</t>
    <phoneticPr fontId="4" type="noConversion"/>
  </si>
  <si>
    <t>damage_down</t>
    <phoneticPr fontId="4" type="noConversion"/>
  </si>
  <si>
    <t>damage_inc</t>
    <phoneticPr fontId="4" type="noConversion"/>
  </si>
  <si>
    <t>damage_dec</t>
    <phoneticPr fontId="4" type="noConversion"/>
  </si>
  <si>
    <t>critical_multiple</t>
    <phoneticPr fontId="4" type="noConversion"/>
  </si>
  <si>
    <t>block_multiple</t>
    <phoneticPr fontId="4" type="noConversion"/>
  </si>
  <si>
    <t>buff_slow</t>
  </si>
  <si>
    <t>buff_stun</t>
    <phoneticPr fontId="7" type="noConversion"/>
  </si>
  <si>
    <t>buff_freeze</t>
    <phoneticPr fontId="4" type="noConversion"/>
  </si>
  <si>
    <t>buff_move</t>
    <phoneticPr fontId="4" type="noConversion"/>
  </si>
  <si>
    <t>buff_hand</t>
    <phoneticPr fontId="4" type="noConversion"/>
  </si>
  <si>
    <t>buff_silence</t>
    <phoneticPr fontId="4" type="noConversion"/>
  </si>
  <si>
    <t>buff_hate</t>
    <phoneticPr fontId="4" type="noConversion"/>
  </si>
  <si>
    <t>buff_transform</t>
    <phoneticPr fontId="4" type="noConversion"/>
  </si>
  <si>
    <t>buff_lock</t>
    <phoneticPr fontId="4" type="noConversion"/>
  </si>
  <si>
    <t>嗜血狼人BOSS</t>
    <phoneticPr fontId="4" type="noConversion"/>
  </si>
  <si>
    <t>boss</t>
    <phoneticPr fontId="4" type="noConversion"/>
  </si>
  <si>
    <t>boss1</t>
    <phoneticPr fontId="4" type="noConversion"/>
  </si>
  <si>
    <t>黑魔导少女</t>
    <phoneticPr fontId="4" type="noConversion"/>
  </si>
  <si>
    <t>神使者</t>
    <phoneticPr fontId="4" type="noConversion"/>
  </si>
  <si>
    <t>骷髅战士（冰标记）</t>
    <phoneticPr fontId="4" type="noConversion"/>
  </si>
  <si>
    <t>monster</t>
    <phoneticPr fontId="4" type="noConversion"/>
  </si>
  <si>
    <t>骷髅射手（冰）</t>
    <phoneticPr fontId="4" type="noConversion"/>
  </si>
  <si>
    <t>monster</t>
    <phoneticPr fontId="4" type="noConversion"/>
  </si>
  <si>
    <t>骷髅法师</t>
    <phoneticPr fontId="4" type="noConversion"/>
  </si>
  <si>
    <t>entity</t>
    <phoneticPr fontId="4" type="noConversion"/>
  </si>
  <si>
    <t>辅助</t>
    <phoneticPr fontId="4" type="noConversion"/>
  </si>
  <si>
    <t>family1</t>
    <phoneticPr fontId="4" type="noConversion"/>
  </si>
  <si>
    <t>ordinary_F</t>
  </si>
  <si>
    <t>elite_F</t>
  </si>
  <si>
    <t>boss_F</t>
  </si>
  <si>
    <t>family6</t>
  </si>
  <si>
    <t>family7</t>
  </si>
  <si>
    <t>family8</t>
  </si>
  <si>
    <t>family9</t>
  </si>
  <si>
    <t>family10</t>
  </si>
  <si>
    <t>1章1关</t>
    <phoneticPr fontId="4" type="noConversion"/>
  </si>
  <si>
    <t>1章1关</t>
    <phoneticPr fontId="4" type="noConversion"/>
  </si>
  <si>
    <t>1章2关</t>
    <phoneticPr fontId="4" type="noConversion"/>
  </si>
  <si>
    <t>1章3关</t>
    <phoneticPr fontId="4" type="noConversion"/>
  </si>
  <si>
    <t>1章3关</t>
    <phoneticPr fontId="4" type="noConversion"/>
  </si>
  <si>
    <t>1章4关</t>
    <phoneticPr fontId="4" type="noConversion"/>
  </si>
  <si>
    <t>1章4关</t>
    <phoneticPr fontId="4" type="noConversion"/>
  </si>
  <si>
    <t>1章5关</t>
    <phoneticPr fontId="4" type="noConversion"/>
  </si>
  <si>
    <t>1章6关</t>
    <phoneticPr fontId="4" type="noConversion"/>
  </si>
  <si>
    <t>2章1关</t>
  </si>
  <si>
    <t>2章2关</t>
  </si>
  <si>
    <t>2章3关</t>
  </si>
  <si>
    <t>2章4关</t>
  </si>
  <si>
    <t>2章5关</t>
  </si>
  <si>
    <t>2章6关</t>
  </si>
  <si>
    <t>3章1关</t>
  </si>
  <si>
    <t>3章2关</t>
  </si>
  <si>
    <t>3章3关</t>
  </si>
  <si>
    <t>3章4关</t>
  </si>
  <si>
    <t>3章5关</t>
  </si>
  <si>
    <t>3章6关</t>
  </si>
  <si>
    <t>4章1关</t>
  </si>
  <si>
    <t>4章2关</t>
  </si>
  <si>
    <t>4章3关</t>
  </si>
  <si>
    <t>4章4关</t>
  </si>
  <si>
    <t>4章5关</t>
  </si>
  <si>
    <t>4章6关</t>
  </si>
  <si>
    <t>family1</t>
    <phoneticPr fontId="4" type="noConversion"/>
  </si>
  <si>
    <t>family2</t>
    <phoneticPr fontId="4" type="noConversion"/>
  </si>
  <si>
    <t>family2</t>
    <phoneticPr fontId="4" type="noConversion"/>
  </si>
  <si>
    <t>family3</t>
    <phoneticPr fontId="4" type="noConversion"/>
  </si>
  <si>
    <t>family4</t>
    <phoneticPr fontId="4" type="noConversion"/>
  </si>
  <si>
    <t>family5</t>
    <phoneticPr fontId="4" type="noConversion"/>
  </si>
  <si>
    <t>5章1关</t>
  </si>
  <si>
    <t>5章2关</t>
  </si>
  <si>
    <t>5章3关</t>
  </si>
  <si>
    <t>5章4关</t>
  </si>
  <si>
    <t>5章5关</t>
  </si>
  <si>
    <t>5章6关</t>
  </si>
  <si>
    <t>6章1关</t>
  </si>
  <si>
    <t>6章2关</t>
  </si>
  <si>
    <t>6章3关</t>
  </si>
  <si>
    <t>6章4关</t>
  </si>
  <si>
    <t>6章5关</t>
  </si>
  <si>
    <t>6章6关</t>
  </si>
  <si>
    <t>7章1关</t>
  </si>
  <si>
    <t>7章2关</t>
  </si>
  <si>
    <t>7章3关</t>
  </si>
  <si>
    <t>7章4关</t>
  </si>
  <si>
    <t>7章5关</t>
  </si>
  <si>
    <t>7章6关</t>
  </si>
  <si>
    <t>8章1关</t>
  </si>
  <si>
    <t>8章2关</t>
  </si>
  <si>
    <t>8章3关</t>
  </si>
  <si>
    <t>8章4关</t>
  </si>
  <si>
    <t>8章5关</t>
  </si>
  <si>
    <t>8章6关</t>
  </si>
  <si>
    <t>9章1关</t>
  </si>
  <si>
    <t>9章2关</t>
  </si>
  <si>
    <t>9章3关</t>
  </si>
  <si>
    <t>9章4关</t>
  </si>
  <si>
    <t>9章5关</t>
  </si>
  <si>
    <t>9章6关</t>
  </si>
  <si>
    <t>10章1关</t>
  </si>
  <si>
    <t>10章2关</t>
  </si>
  <si>
    <t>10章3关</t>
  </si>
  <si>
    <t>10章4关</t>
  </si>
  <si>
    <t>10章5关</t>
  </si>
  <si>
    <t>10章6关</t>
  </si>
  <si>
    <t>评级</t>
    <phoneticPr fontId="4" type="noConversion"/>
  </si>
  <si>
    <t>星数</t>
    <phoneticPr fontId="4" type="noConversion"/>
  </si>
  <si>
    <t>职业</t>
    <phoneticPr fontId="4" type="noConversion"/>
  </si>
  <si>
    <t>英语</t>
    <phoneticPr fontId="4" type="noConversion"/>
  </si>
  <si>
    <t>阵营</t>
    <phoneticPr fontId="4" type="noConversion"/>
  </si>
  <si>
    <t>类别数字</t>
    <phoneticPr fontId="4" type="noConversion"/>
  </si>
  <si>
    <t>类别</t>
    <phoneticPr fontId="4" type="noConversion"/>
  </si>
  <si>
    <t>副本类型</t>
    <phoneticPr fontId="4" type="noConversion"/>
  </si>
  <si>
    <t>副本难度</t>
    <phoneticPr fontId="4" type="noConversion"/>
  </si>
  <si>
    <t>怪物阶层</t>
    <phoneticPr fontId="4" type="noConversion"/>
  </si>
  <si>
    <t>肉盾</t>
    <phoneticPr fontId="4" type="noConversion"/>
  </si>
  <si>
    <t>alliance</t>
  </si>
  <si>
    <t>普通小怪</t>
    <phoneticPr fontId="4" type="noConversion"/>
  </si>
  <si>
    <t>近战</t>
    <phoneticPr fontId="4" type="noConversion"/>
  </si>
  <si>
    <t>horde</t>
    <phoneticPr fontId="4" type="noConversion"/>
  </si>
  <si>
    <t>普通小boss</t>
    <phoneticPr fontId="4" type="noConversion"/>
  </si>
  <si>
    <t>远程</t>
    <phoneticPr fontId="4" type="noConversion"/>
  </si>
  <si>
    <t>order</t>
    <phoneticPr fontId="4" type="noConversion"/>
  </si>
  <si>
    <t>普通大boss</t>
    <phoneticPr fontId="4" type="noConversion"/>
  </si>
  <si>
    <t>辅助</t>
    <phoneticPr fontId="4" type="noConversion"/>
  </si>
  <si>
    <t>精英小怪</t>
    <phoneticPr fontId="4" type="noConversion"/>
  </si>
  <si>
    <t>精英小boss</t>
    <phoneticPr fontId="4" type="noConversion"/>
  </si>
  <si>
    <t>精英大boss</t>
    <phoneticPr fontId="4" type="noConversion"/>
  </si>
  <si>
    <t>family1</t>
    <phoneticPr fontId="4" type="noConversion"/>
  </si>
  <si>
    <t>family2</t>
  </si>
  <si>
    <t>family3</t>
  </si>
  <si>
    <t>family4</t>
  </si>
  <si>
    <t>family5</t>
  </si>
  <si>
    <t>ordinary_F</t>
    <phoneticPr fontId="4" type="noConversion"/>
  </si>
  <si>
    <t>boss_F</t>
    <phoneticPr fontId="4" type="noConversion"/>
  </si>
  <si>
    <t>魂能</t>
    <phoneticPr fontId="4" type="noConversion"/>
  </si>
  <si>
    <t>elite_F</t>
    <phoneticPr fontId="4" type="noConversion"/>
  </si>
  <si>
    <t>食人魔</t>
    <phoneticPr fontId="4" type="noConversion"/>
  </si>
  <si>
    <t>精灵游侠</t>
    <phoneticPr fontId="4" type="noConversion"/>
  </si>
  <si>
    <t>李小龙</t>
    <phoneticPr fontId="4" type="noConversion"/>
  </si>
  <si>
    <t>李小龙BOSS</t>
  </si>
  <si>
    <t>boss</t>
    <phoneticPr fontId="4" type="noConversion"/>
  </si>
  <si>
    <t>boss</t>
    <phoneticPr fontId="4" type="noConversion"/>
  </si>
  <si>
    <t>boss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</si>
  <si>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</si>
  <si>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</si>
  <si>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</si>
  <si>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</si>
  <si>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</si>
  <si>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</si>
  <si>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</si>
  <si>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</si>
  <si>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</si>
  <si>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entity</t>
    <phoneticPr fontId="4" type="noConversion"/>
  </si>
  <si>
    <t>美队BOSS</t>
    <phoneticPr fontId="4" type="noConversion"/>
  </si>
  <si>
    <t>entity</t>
    <phoneticPr fontId="4" type="noConversion"/>
  </si>
  <si>
    <t>entity</t>
    <phoneticPr fontId="4" type="noConversion"/>
  </si>
  <si>
    <t>boss</t>
    <phoneticPr fontId="4" type="noConversion"/>
  </si>
  <si>
    <t>宫廷法师</t>
    <phoneticPr fontId="4" type="noConversion"/>
  </si>
  <si>
    <t>火焰术士-小怪</t>
    <phoneticPr fontId="4" type="noConversion"/>
  </si>
  <si>
    <t>城堡士兵</t>
    <phoneticPr fontId="4" type="noConversion"/>
  </si>
  <si>
    <t>ordinary_F</t>
    <phoneticPr fontId="4" type="noConversion"/>
  </si>
  <si>
    <t>elite_F</t>
    <phoneticPr fontId="4" type="noConversion"/>
  </si>
  <si>
    <t>潜行者（流水标记）</t>
  </si>
  <si>
    <t>潜行者（流水标记）</t>
    <phoneticPr fontId="4" type="noConversion"/>
  </si>
  <si>
    <t>沼泽狼人</t>
    <phoneticPr fontId="4" type="noConversion"/>
  </si>
  <si>
    <t>沼泽狼人</t>
    <phoneticPr fontId="4" type="noConversion"/>
  </si>
  <si>
    <t>赤色暴君</t>
    <phoneticPr fontId="4" type="noConversion"/>
  </si>
  <si>
    <t>boss</t>
    <phoneticPr fontId="4" type="noConversion"/>
  </si>
  <si>
    <t>食人魔</t>
    <phoneticPr fontId="4" type="noConversion"/>
  </si>
  <si>
    <t>血色战士</t>
    <phoneticPr fontId="4" type="noConversion"/>
  </si>
  <si>
    <t>顶盾步兵</t>
    <phoneticPr fontId="4" type="noConversion"/>
  </si>
  <si>
    <t>血色战士（光标记）</t>
    <phoneticPr fontId="4" type="noConversion"/>
  </si>
  <si>
    <t>火焰统领</t>
    <phoneticPr fontId="4" type="noConversion"/>
  </si>
  <si>
    <t>火焰步兵</t>
    <phoneticPr fontId="4" type="noConversion"/>
  </si>
  <si>
    <t>精英步兵</t>
    <phoneticPr fontId="4" type="noConversion"/>
  </si>
  <si>
    <t>顶盾步兵（酒标记）</t>
  </si>
  <si>
    <t>食人魔</t>
    <phoneticPr fontId="4" type="noConversion"/>
  </si>
  <si>
    <t>精灵游侠(关卡1-7)</t>
  </si>
  <si>
    <t>精灵游侠(关卡1-7)</t>
    <phoneticPr fontId="4" type="noConversion"/>
  </si>
  <si>
    <t>骸骨射手</t>
    <phoneticPr fontId="4" type="noConversion"/>
  </si>
  <si>
    <t>蛇头女妖</t>
    <phoneticPr fontId="4" type="noConversion"/>
  </si>
  <si>
    <t>狂暴蜘蛛</t>
    <phoneticPr fontId="4" type="noConversion"/>
  </si>
  <si>
    <t>嗜血狼人</t>
    <phoneticPr fontId="4" type="noConversion"/>
  </si>
  <si>
    <t>狂热战士</t>
    <phoneticPr fontId="4" type="noConversion"/>
  </si>
  <si>
    <t>鳄鱼雷克(关卡4-7)</t>
  </si>
  <si>
    <t>魔化神龙掌门BOSS</t>
    <phoneticPr fontId="4" type="noConversion"/>
  </si>
  <si>
    <t>魔化神龙掌门</t>
    <phoneticPr fontId="4" type="noConversion"/>
  </si>
  <si>
    <t>鳄鱼雷克(关卡4-7)</t>
    <phoneticPr fontId="4" type="noConversion"/>
  </si>
  <si>
    <t>雪原射手</t>
    <phoneticPr fontId="4" type="noConversion"/>
  </si>
  <si>
    <t>潜行者</t>
    <phoneticPr fontId="4" type="noConversion"/>
  </si>
  <si>
    <t>潜行者</t>
    <phoneticPr fontId="4" type="noConversion"/>
  </si>
  <si>
    <t>骷髅射手</t>
    <phoneticPr fontId="4" type="noConversion"/>
  </si>
  <si>
    <t>莉莉丝</t>
    <phoneticPr fontId="4" type="noConversion"/>
  </si>
  <si>
    <t>莉莉丝BOSS</t>
    <phoneticPr fontId="4" type="noConversion"/>
  </si>
  <si>
    <t>堕落游侠</t>
    <phoneticPr fontId="4" type="noConversion"/>
  </si>
  <si>
    <t>精灵游侠(关卡1-7)</t>
    <phoneticPr fontId="4" type="noConversion"/>
  </si>
  <si>
    <t>骷髅法师</t>
    <phoneticPr fontId="4" type="noConversion"/>
  </si>
  <si>
    <t>暗黑骑士</t>
    <phoneticPr fontId="4" type="noConversion"/>
  </si>
  <si>
    <t>赤色暴君</t>
    <phoneticPr fontId="4" type="noConversion"/>
  </si>
  <si>
    <t>美队BOSS</t>
    <phoneticPr fontId="4" type="noConversion"/>
  </si>
  <si>
    <t>警备犬</t>
    <phoneticPr fontId="4" type="noConversion"/>
  </si>
  <si>
    <t>嗜血恶狼</t>
    <phoneticPr fontId="4" type="noConversion"/>
  </si>
  <si>
    <t>宫廷法师</t>
    <phoneticPr fontId="4" type="noConversion"/>
  </si>
  <si>
    <t>火焰术士-小怪</t>
    <phoneticPr fontId="4" type="noConversion"/>
  </si>
  <si>
    <t>警备犬</t>
    <phoneticPr fontId="4" type="noConversion"/>
  </si>
  <si>
    <t>高原狼人</t>
    <phoneticPr fontId="4" type="noConversion"/>
  </si>
  <si>
    <t>高原狼人</t>
    <phoneticPr fontId="4" type="noConversion"/>
  </si>
  <si>
    <t>狂战士（流血利用）</t>
    <phoneticPr fontId="4" type="noConversion"/>
  </si>
  <si>
    <t>狂战士（流血利用）</t>
    <phoneticPr fontId="4" type="noConversion"/>
  </si>
  <si>
    <t>精英猎手</t>
    <phoneticPr fontId="4" type="noConversion"/>
  </si>
  <si>
    <t>李小龙BOSS</t>
    <phoneticPr fontId="4" type="noConversion"/>
  </si>
  <si>
    <t>沙漠甲虫</t>
    <phoneticPr fontId="4" type="noConversion"/>
  </si>
  <si>
    <t>嗜血蜘蛛</t>
    <phoneticPr fontId="4" type="noConversion"/>
  </si>
  <si>
    <t>嗜血蜘蛛</t>
    <phoneticPr fontId="4" type="noConversion"/>
  </si>
  <si>
    <t>胡尔克</t>
    <phoneticPr fontId="4" type="noConversion"/>
  </si>
  <si>
    <t>食人魔</t>
    <phoneticPr fontId="4" type="noConversion"/>
  </si>
  <si>
    <t>邪恶法师</t>
    <phoneticPr fontId="4" type="noConversion"/>
  </si>
  <si>
    <t>邪恶射手</t>
    <phoneticPr fontId="4" type="noConversion"/>
  </si>
  <si>
    <t>骷髅法师</t>
    <phoneticPr fontId="4" type="noConversion"/>
  </si>
  <si>
    <t>邪恶法师</t>
    <phoneticPr fontId="4" type="noConversion"/>
  </si>
  <si>
    <t>邪恶射手</t>
    <phoneticPr fontId="4" type="noConversion"/>
  </si>
  <si>
    <t>骷髅射手（冰）</t>
    <phoneticPr fontId="4" type="noConversion"/>
  </si>
  <si>
    <t>骷髅射手（冰）</t>
    <phoneticPr fontId="4" type="noConversion"/>
  </si>
  <si>
    <t>骷髅射手（冰）</t>
    <phoneticPr fontId="4" type="noConversion"/>
  </si>
  <si>
    <t>雷神索尔</t>
    <phoneticPr fontId="4" type="noConversion"/>
  </si>
  <si>
    <t>雷神索尔（光标记）</t>
    <phoneticPr fontId="4" type="noConversion"/>
  </si>
  <si>
    <t>鳄鱼雷克</t>
    <phoneticPr fontId="4" type="noConversion"/>
  </si>
  <si>
    <t>雪原野人</t>
    <phoneticPr fontId="4" type="noConversion"/>
  </si>
  <si>
    <t>雪原野狼</t>
    <phoneticPr fontId="4" type="noConversion"/>
  </si>
  <si>
    <t>雪原野狼</t>
    <phoneticPr fontId="4" type="noConversion"/>
  </si>
  <si>
    <t>嗜血恶狼</t>
    <phoneticPr fontId="4" type="noConversion"/>
  </si>
  <si>
    <t>嗜血恶狼</t>
    <phoneticPr fontId="4" type="noConversion"/>
  </si>
  <si>
    <t>蛇头女妖（无回血）</t>
  </si>
  <si>
    <t>胡尔克((无回血)</t>
    <phoneticPr fontId="4" type="noConversion"/>
  </si>
  <si>
    <t>胡尔克((无回血)</t>
    <phoneticPr fontId="4" type="noConversion"/>
  </si>
  <si>
    <t>女武神((无回血)</t>
    <phoneticPr fontId="4" type="noConversion"/>
  </si>
  <si>
    <t>male</t>
    <phoneticPr fontId="4" type="noConversion"/>
  </si>
  <si>
    <t>无对应英雄</t>
    <phoneticPr fontId="4" type="noConversion"/>
  </si>
  <si>
    <t>森金盾手</t>
    <phoneticPr fontId="4" type="noConversion"/>
  </si>
  <si>
    <t>冰雪女王(无回血)</t>
  </si>
  <si>
    <t>胡尔克((无回血)</t>
  </si>
  <si>
    <t>女武神((无回血)</t>
  </si>
  <si>
    <t>骷髅法师</t>
    <phoneticPr fontId="4" type="noConversion"/>
  </si>
  <si>
    <t>anti_heal</t>
  </si>
  <si>
    <t>山丘之王BOSS</t>
    <phoneticPr fontId="4" type="noConversion"/>
  </si>
  <si>
    <t>山丘之王BOSS</t>
    <phoneticPr fontId="4" type="noConversion"/>
  </si>
  <si>
    <t>死亡骑士BOSS</t>
  </si>
  <si>
    <t>死亡骑士</t>
  </si>
  <si>
    <t>死亡骑士-食尸鬼</t>
  </si>
  <si>
    <t>死亡骑士的召唤生物</t>
  </si>
  <si>
    <t>死亡骑士(关卡10-7)</t>
  </si>
  <si>
    <t>死亡骑士BOSS（无召唤）</t>
    <phoneticPr fontId="4" type="noConversion"/>
  </si>
  <si>
    <t>刀锋女皇（无召唤）</t>
    <phoneticPr fontId="4" type="noConversion"/>
  </si>
  <si>
    <t>死亡骑士BOSS（无召唤）</t>
    <phoneticPr fontId="4" type="noConversion"/>
  </si>
  <si>
    <t>死亡骑士</t>
    <phoneticPr fontId="4" type="noConversion"/>
  </si>
  <si>
    <t>冰雪女王（无召唤）</t>
    <phoneticPr fontId="4" type="noConversion"/>
  </si>
  <si>
    <t>alliance</t>
    <phoneticPr fontId="4" type="noConversion"/>
  </si>
  <si>
    <t>misc.5skills</t>
    <phoneticPr fontId="4" type="noConversion"/>
  </si>
  <si>
    <t>狂战士</t>
    <phoneticPr fontId="4" type="noConversion"/>
  </si>
  <si>
    <t>tank.muradin</t>
    <phoneticPr fontId="4" type="noConversion"/>
  </si>
  <si>
    <t>female</t>
    <phoneticPr fontId="4" type="noConversion"/>
  </si>
  <si>
    <t>misc.treasure6</t>
    <phoneticPr fontId="4" type="noConversion"/>
  </si>
  <si>
    <t>会投降版，同英雄技能</t>
    <phoneticPr fontId="4" type="noConversion"/>
  </si>
  <si>
    <t>misc.1skills_summon</t>
    <phoneticPr fontId="4" type="noConversion"/>
  </si>
  <si>
    <t>hades_hero</t>
  </si>
  <si>
    <t>模板名字</t>
    <phoneticPr fontId="0" type="noConversion"/>
  </si>
  <si>
    <t>模板描述1</t>
    <phoneticPr fontId="0" type="noConversion"/>
  </si>
  <si>
    <t>模板描述2</t>
    <phoneticPr fontId="0" type="noConversion"/>
  </si>
  <si>
    <t>性别</t>
    <phoneticPr fontId="4" type="noConversion"/>
  </si>
  <si>
    <t>职业</t>
    <phoneticPr fontId="4" type="noConversion"/>
  </si>
  <si>
    <t>攻击类型</t>
    <phoneticPr fontId="0" type="noConversion"/>
  </si>
  <si>
    <t>阵营</t>
    <phoneticPr fontId="0" type="noConversion"/>
  </si>
  <si>
    <t>AI</t>
    <phoneticPr fontId="0" type="noConversion"/>
  </si>
  <si>
    <t>普通攻击编号</t>
    <phoneticPr fontId="0" type="noConversion"/>
  </si>
  <si>
    <t>技能1编号</t>
    <phoneticPr fontId="0" type="noConversion"/>
  </si>
  <si>
    <t>技能2编号</t>
    <phoneticPr fontId="0" type="noConversion"/>
  </si>
  <si>
    <t>技能3编号</t>
    <phoneticPr fontId="0" type="noConversion"/>
  </si>
  <si>
    <t>技能4编号</t>
    <phoneticPr fontId="0" type="noConversion"/>
  </si>
  <si>
    <t>美术资源</t>
    <phoneticPr fontId="0" type="noConversion"/>
  </si>
  <si>
    <t>章节1，剧情NPC，英雄技能，冷却低，大招改为暴风雪</t>
    <phoneticPr fontId="4" type="noConversion"/>
  </si>
  <si>
    <t>male</t>
    <phoneticPr fontId="4" type="noConversion"/>
  </si>
  <si>
    <t>mag</t>
    <phoneticPr fontId="4" type="noConversion"/>
  </si>
  <si>
    <t>alliance</t>
    <phoneticPr fontId="4" type="noConversion"/>
  </si>
  <si>
    <t>misc.5skills_is_enemy_second</t>
    <phoneticPr fontId="4" type="noConversion"/>
  </si>
  <si>
    <t>antonidas_no_fire_ring</t>
    <phoneticPr fontId="4" type="noConversion"/>
  </si>
  <si>
    <t>统一BOSS模板，同英雄技能+酒利用</t>
    <phoneticPr fontId="4" type="noConversion"/>
  </si>
  <si>
    <t>antonidas</t>
    <phoneticPr fontId="4" type="noConversion"/>
  </si>
  <si>
    <t>箭塔</t>
    <phoneticPr fontId="4" type="noConversion"/>
  </si>
  <si>
    <t>无对应英雄</t>
    <phoneticPr fontId="4" type="noConversion"/>
  </si>
  <si>
    <t>统一模板</t>
    <phoneticPr fontId="4" type="noConversion"/>
  </si>
  <si>
    <t>phy</t>
    <phoneticPr fontId="4" type="noConversion"/>
  </si>
  <si>
    <t>order</t>
    <phoneticPr fontId="4" type="noConversion"/>
  </si>
  <si>
    <t>misc.1skill_nomove</t>
    <phoneticPr fontId="4" type="noConversion"/>
  </si>
  <si>
    <t>arrowtower</t>
    <phoneticPr fontId="4" type="noConversion"/>
  </si>
  <si>
    <t>蜘蛛甲虫</t>
    <phoneticPr fontId="4" type="noConversion"/>
  </si>
  <si>
    <t>chaos</t>
    <phoneticPr fontId="4" type="noConversion"/>
  </si>
  <si>
    <t>misc.5skills</t>
    <phoneticPr fontId="4" type="noConversion"/>
  </si>
  <si>
    <t>beetle_little</t>
    <phoneticPr fontId="4" type="noConversion"/>
  </si>
  <si>
    <t>狂战士精英</t>
    <phoneticPr fontId="4" type="noConversion"/>
  </si>
  <si>
    <t>狂战士</t>
    <phoneticPr fontId="4" type="noConversion"/>
  </si>
  <si>
    <t>大招为NPC的狂暴</t>
    <phoneticPr fontId="4" type="noConversion"/>
  </si>
  <si>
    <t>horde</t>
    <phoneticPr fontId="4" type="noConversion"/>
  </si>
  <si>
    <t>misc.5skills_target_is_valid</t>
    <phoneticPr fontId="4" type="noConversion"/>
  </si>
  <si>
    <t>berserk_npc</t>
    <phoneticPr fontId="4" type="noConversion"/>
  </si>
  <si>
    <t>狂战士（流血利用）</t>
    <phoneticPr fontId="4" type="noConversion"/>
  </si>
  <si>
    <t>剧情关卡专用，增加流血利用</t>
    <phoneticPr fontId="4" type="noConversion"/>
  </si>
  <si>
    <t>berserk_new</t>
    <phoneticPr fontId="4" type="noConversion"/>
  </si>
  <si>
    <t>同英雄技能</t>
    <phoneticPr fontId="4" type="noConversion"/>
  </si>
  <si>
    <t>木桶</t>
    <phoneticPr fontId="4" type="noConversion"/>
  </si>
  <si>
    <t>无技能</t>
    <phoneticPr fontId="4" type="noConversion"/>
  </si>
  <si>
    <t>mix</t>
    <phoneticPr fontId="4" type="noConversion"/>
  </si>
  <si>
    <t>misc.entity</t>
    <phoneticPr fontId="4" type="noConversion"/>
  </si>
  <si>
    <t>box</t>
    <phoneticPr fontId="4" type="noConversion"/>
  </si>
  <si>
    <t>李小龙BOSS</t>
    <phoneticPr fontId="4" type="noConversion"/>
  </si>
  <si>
    <t>李小龙</t>
    <phoneticPr fontId="4" type="noConversion"/>
  </si>
  <si>
    <t>同英雄</t>
    <phoneticPr fontId="4" type="noConversion"/>
  </si>
  <si>
    <t>bruce_lee</t>
    <phoneticPr fontId="4" type="noConversion"/>
  </si>
  <si>
    <t>丛林半神BOSS</t>
    <phoneticPr fontId="4" type="noConversion"/>
  </si>
  <si>
    <t>丛林半神</t>
    <phoneticPr fontId="4" type="noConversion"/>
  </si>
  <si>
    <t>BOSS-5技能版</t>
    <phoneticPr fontId="4" type="noConversion"/>
  </si>
  <si>
    <t>male</t>
    <phoneticPr fontId="4" type="noConversion"/>
  </si>
  <si>
    <t>healer.velen</t>
    <phoneticPr fontId="4" type="noConversion"/>
  </si>
  <si>
    <t>cenarius_boss</t>
    <phoneticPr fontId="4" type="noConversion"/>
  </si>
  <si>
    <t>蜘蛛网</t>
    <phoneticPr fontId="4" type="noConversion"/>
  </si>
  <si>
    <t>cobweb</t>
    <phoneticPr fontId="4" type="noConversion"/>
  </si>
  <si>
    <t>魔化猩猩</t>
    <phoneticPr fontId="4" type="noConversion"/>
  </si>
  <si>
    <t>demon_gorilla</t>
    <phoneticPr fontId="4" type="noConversion"/>
  </si>
  <si>
    <t>亡灵传送门</t>
    <phoneticPr fontId="4" type="noConversion"/>
  </si>
  <si>
    <t>devils_door</t>
    <phoneticPr fontId="4" type="noConversion"/>
  </si>
  <si>
    <t>亡灵传送门反面</t>
    <phoneticPr fontId="4" type="noConversion"/>
  </si>
  <si>
    <t>devils_door_back</t>
    <phoneticPr fontId="4" type="noConversion"/>
  </si>
  <si>
    <t>传送门</t>
    <phoneticPr fontId="4" type="noConversion"/>
  </si>
  <si>
    <t>devils_door_new</t>
    <phoneticPr fontId="4" type="noConversion"/>
  </si>
  <si>
    <t>龙晶</t>
    <phoneticPr fontId="4" type="noConversion"/>
  </si>
  <si>
    <t>dragon_jingta</t>
    <phoneticPr fontId="4" type="noConversion"/>
  </si>
  <si>
    <t>格斗小子</t>
    <phoneticPr fontId="4" type="noConversion"/>
  </si>
  <si>
    <t>技能同英雄，低冷却</t>
    <phoneticPr fontId="4" type="noConversion"/>
  </si>
  <si>
    <t>misc.5skills_no_random</t>
    <phoneticPr fontId="4" type="noConversion"/>
  </si>
  <si>
    <t>dragon_shaoxia</t>
    <phoneticPr fontId="4" type="noConversion"/>
  </si>
  <si>
    <t>火焰术士-小怪</t>
    <phoneticPr fontId="4" type="noConversion"/>
  </si>
  <si>
    <t>火焰术士</t>
    <phoneticPr fontId="4" type="noConversion"/>
  </si>
  <si>
    <t>大招加引导版，加酒利用</t>
    <phoneticPr fontId="4" type="noConversion"/>
  </si>
  <si>
    <t>female</t>
    <phoneticPr fontId="4" type="noConversion"/>
  </si>
  <si>
    <t>flame_npc</t>
    <phoneticPr fontId="4" type="noConversion"/>
  </si>
  <si>
    <t>火舌图腾</t>
    <phoneticPr fontId="4" type="noConversion"/>
  </si>
  <si>
    <t>统一模板，爆发一下全体大量伤害，然后消失</t>
    <phoneticPr fontId="4" type="noConversion"/>
  </si>
  <si>
    <t>order</t>
    <phoneticPr fontId="4" type="noConversion"/>
  </si>
  <si>
    <t>flametongue_totem</t>
    <phoneticPr fontId="4" type="noConversion"/>
  </si>
  <si>
    <t>哥布林亲王BOSS</t>
    <phoneticPr fontId="4" type="noConversion"/>
  </si>
  <si>
    <t>哥布林亲王</t>
    <phoneticPr fontId="4" type="noConversion"/>
  </si>
  <si>
    <t>统一模板，boss</t>
    <phoneticPr fontId="4" type="noConversion"/>
  </si>
  <si>
    <t>range.gallywix</t>
    <phoneticPr fontId="4" type="noConversion"/>
  </si>
  <si>
    <t>gallywix_boss</t>
  </si>
  <si>
    <t>哥布林亲王无技能</t>
    <phoneticPr fontId="4" type="noConversion"/>
  </si>
  <si>
    <t>无技能版，只会逃跑</t>
    <phoneticPr fontId="4" type="noConversion"/>
  </si>
  <si>
    <t>misc.treasure_goblin</t>
    <phoneticPr fontId="4" type="noConversion"/>
  </si>
  <si>
    <t>哥布林亲王(夺宝)</t>
    <phoneticPr fontId="4" type="noConversion"/>
  </si>
  <si>
    <t>夺宝奇兵专用，无技能版，只会逃跑</t>
    <phoneticPr fontId="4" type="noConversion"/>
  </si>
  <si>
    <t>misc.treasure6</t>
    <phoneticPr fontId="4" type="noConversion"/>
  </si>
  <si>
    <t>丛林之门</t>
    <phoneticPr fontId="4" type="noConversion"/>
  </si>
  <si>
    <t>gate_flipx</t>
    <phoneticPr fontId="4" type="noConversion"/>
  </si>
  <si>
    <t>地精奴隶</t>
    <phoneticPr fontId="4" type="noConversion"/>
  </si>
  <si>
    <t>phy</t>
    <phoneticPr fontId="4" type="noConversion"/>
  </si>
  <si>
    <t>goblin_slaves</t>
    <phoneticPr fontId="4" type="noConversion"/>
  </si>
  <si>
    <t>嗜血狼人BOSS</t>
    <phoneticPr fontId="4" type="noConversion"/>
  </si>
  <si>
    <t>嗜血狼人</t>
    <phoneticPr fontId="4" type="noConversion"/>
  </si>
  <si>
    <t>BOSS4技能版</t>
    <phoneticPr fontId="4" type="noConversion"/>
  </si>
  <si>
    <t>melee.greymane</t>
    <phoneticPr fontId="4" type="noConversion"/>
  </si>
  <si>
    <t>greymane_boss</t>
    <phoneticPr fontId="4" type="noConversion"/>
  </si>
  <si>
    <t>地狱咆哮BOSS</t>
    <phoneticPr fontId="4" type="noConversion"/>
  </si>
  <si>
    <t>地狱咆哮</t>
    <phoneticPr fontId="4" type="noConversion"/>
  </si>
  <si>
    <t>BOSS版，多重镜像</t>
    <phoneticPr fontId="4" type="noConversion"/>
  </si>
  <si>
    <t>melee.grom</t>
    <phoneticPr fontId="4" type="noConversion"/>
  </si>
  <si>
    <t>grom</t>
    <phoneticPr fontId="4" type="noConversion"/>
  </si>
  <si>
    <t>地狱咆哮（剧1-5）</t>
    <phoneticPr fontId="4" type="noConversion"/>
  </si>
  <si>
    <t>1~5演示的牛逼英雄，低CD</t>
    <phoneticPr fontId="4" type="noConversion"/>
  </si>
  <si>
    <t>grom_1-5</t>
    <phoneticPr fontId="4" type="noConversion"/>
  </si>
  <si>
    <t>神牧师</t>
    <phoneticPr fontId="4" type="noConversion"/>
  </si>
  <si>
    <t>misc.5skills_friendly_ratio</t>
    <phoneticPr fontId="4" type="noConversion"/>
  </si>
  <si>
    <t>holy_priest_npc</t>
    <phoneticPr fontId="4" type="noConversion"/>
  </si>
  <si>
    <t>神牧师（剧1-0）</t>
    <phoneticPr fontId="4" type="noConversion"/>
  </si>
  <si>
    <t>初始新手关3技能版</t>
    <phoneticPr fontId="4" type="noConversion"/>
  </si>
  <si>
    <t>healer.holy_priest</t>
    <phoneticPr fontId="4" type="noConversion"/>
  </si>
  <si>
    <t>holy_priest_new</t>
    <phoneticPr fontId="4" type="noConversion"/>
  </si>
  <si>
    <t>召唤图腾</t>
    <phoneticPr fontId="4" type="noConversion"/>
  </si>
  <si>
    <t>ice_cake</t>
    <phoneticPr fontId="4" type="noConversion"/>
  </si>
  <si>
    <t>冰冻图腾</t>
    <phoneticPr fontId="4" type="noConversion"/>
  </si>
  <si>
    <t>统一模板，爆发一下全体冰冻，然后消失</t>
    <phoneticPr fontId="4" type="noConversion"/>
  </si>
  <si>
    <t>ice_totem</t>
    <phoneticPr fontId="4" type="noConversion"/>
  </si>
  <si>
    <t>火魔</t>
    <phoneticPr fontId="4" type="noConversion"/>
  </si>
  <si>
    <t>inferno</t>
    <phoneticPr fontId="4" type="noConversion"/>
  </si>
  <si>
    <t>魔煞BOSS</t>
    <phoneticPr fontId="4" type="noConversion"/>
  </si>
  <si>
    <t>统一BOSS模板</t>
    <phoneticPr fontId="4" type="noConversion"/>
  </si>
  <si>
    <t>range.kelthuzad</t>
    <phoneticPr fontId="4" type="noConversion"/>
  </si>
  <si>
    <t>kelthuzad</t>
    <phoneticPr fontId="4" type="noConversion"/>
  </si>
  <si>
    <t>德古拉BOSS</t>
    <phoneticPr fontId="4" type="noConversion"/>
  </si>
  <si>
    <t>德古拉</t>
    <phoneticPr fontId="4" type="noConversion"/>
  </si>
  <si>
    <t>misc.5skills_is_enemy_there</t>
    <phoneticPr fontId="7" type="noConversion"/>
  </si>
  <si>
    <t>kil_jaeden</t>
    <phoneticPr fontId="4" type="noConversion"/>
  </si>
  <si>
    <t>德古拉（剧1-0）</t>
    <phoneticPr fontId="4" type="noConversion"/>
  </si>
  <si>
    <t>初始新手关，高HP，出场冷却减少80%，技能顺序释放</t>
    <phoneticPr fontId="4" type="noConversion"/>
  </si>
  <si>
    <t>kil_jaeden_boss</t>
    <phoneticPr fontId="4" type="noConversion"/>
  </si>
  <si>
    <t>melee.knight_rider</t>
    <phoneticPr fontId="4" type="noConversion"/>
  </si>
  <si>
    <t>lich_king</t>
    <phoneticPr fontId="4" type="noConversion"/>
  </si>
  <si>
    <t>lohsemartheron</t>
    <phoneticPr fontId="4" type="noConversion"/>
  </si>
  <si>
    <t>骷髅战士</t>
    <phoneticPr fontId="4" type="noConversion"/>
  </si>
  <si>
    <t>medievil</t>
    <phoneticPr fontId="4" type="noConversion"/>
  </si>
  <si>
    <t>骷髅战士（冰标记）</t>
    <phoneticPr fontId="4" type="noConversion"/>
  </si>
  <si>
    <t>剧情关卡专用，增加冰标记</t>
    <phoneticPr fontId="4" type="noConversion"/>
  </si>
  <si>
    <t>骷髅射手（章1-0）</t>
    <phoneticPr fontId="4" type="noConversion"/>
  </si>
  <si>
    <t>骷髅射手</t>
    <phoneticPr fontId="4" type="noConversion"/>
  </si>
  <si>
    <t>初始新手关，没技能</t>
    <phoneticPr fontId="4" type="noConversion"/>
  </si>
  <si>
    <t>skeleton_archer_npc</t>
  </si>
  <si>
    <t>骷髅射手（冰）</t>
    <phoneticPr fontId="4" type="noConversion"/>
  </si>
  <si>
    <t>剧情关卡专用，增加冰利用</t>
    <phoneticPr fontId="4" type="noConversion"/>
  </si>
  <si>
    <t>骷髅法师</t>
    <phoneticPr fontId="4" type="noConversion"/>
  </si>
  <si>
    <t>healer.blood_priest</t>
    <phoneticPr fontId="4" type="noConversion"/>
  </si>
  <si>
    <t>skeleton_mage</t>
    <phoneticPr fontId="4" type="noConversion"/>
  </si>
  <si>
    <t>大工匠（剧1-0）</t>
    <phoneticPr fontId="4" type="noConversion"/>
  </si>
  <si>
    <t>初始新手关，技能顺序释放</t>
    <phoneticPr fontId="4" type="noConversion"/>
  </si>
  <si>
    <t>little_devil</t>
    <phoneticPr fontId="4" type="noConversion"/>
  </si>
  <si>
    <t>小叮当</t>
    <phoneticPr fontId="4" type="noConversion"/>
  </si>
  <si>
    <t>同英雄技能（临时资源需替换正式的）</t>
    <phoneticPr fontId="4" type="noConversion"/>
  </si>
  <si>
    <t>mekkatorque</t>
    <phoneticPr fontId="4" type="noConversion"/>
  </si>
  <si>
    <t>大工匠BOSS</t>
    <phoneticPr fontId="4" type="noConversion"/>
  </si>
  <si>
    <t>mekkatorque_boss</t>
    <phoneticPr fontId="4" type="noConversion"/>
  </si>
  <si>
    <t>宝箱</t>
    <phoneticPr fontId="4" type="noConversion"/>
  </si>
  <si>
    <t>treasure</t>
    <phoneticPr fontId="4" type="noConversion"/>
  </si>
  <si>
    <t>宝箱怪</t>
    <phoneticPr fontId="4" type="noConversion"/>
  </si>
  <si>
    <t>伪装成宝箱的怪物、统一模板</t>
    <phoneticPr fontId="4" type="noConversion"/>
  </si>
  <si>
    <t>misc.mimic</t>
    <phoneticPr fontId="4" type="noConversion"/>
  </si>
  <si>
    <t>木宝箱</t>
    <phoneticPr fontId="4" type="noConversion"/>
  </si>
  <si>
    <t>银宝箱</t>
    <phoneticPr fontId="4" type="noConversion"/>
  </si>
  <si>
    <t xml:space="preserve">treasure_silver </t>
    <phoneticPr fontId="4" type="noConversion"/>
  </si>
  <si>
    <t>金宝箱</t>
    <phoneticPr fontId="4" type="noConversion"/>
  </si>
  <si>
    <t>treasure_gold</t>
    <phoneticPr fontId="4" type="noConversion"/>
  </si>
  <si>
    <t>木宝箱怪</t>
    <phoneticPr fontId="4" type="noConversion"/>
  </si>
  <si>
    <t>misc.1skill_wander</t>
    <phoneticPr fontId="4" type="noConversion"/>
  </si>
  <si>
    <t>mimic</t>
    <phoneticPr fontId="4" type="noConversion"/>
  </si>
  <si>
    <t>银宝箱怪</t>
    <phoneticPr fontId="4" type="noConversion"/>
  </si>
  <si>
    <t>mimic_silver</t>
    <phoneticPr fontId="4" type="noConversion"/>
  </si>
  <si>
    <t>金宝箱怪</t>
    <phoneticPr fontId="4" type="noConversion"/>
  </si>
  <si>
    <t>mag</t>
    <phoneticPr fontId="4" type="noConversion"/>
  </si>
  <si>
    <t>mimic_gold</t>
    <phoneticPr fontId="4" type="noConversion"/>
  </si>
  <si>
    <t>木宝箱怪3</t>
    <phoneticPr fontId="4" type="noConversion"/>
  </si>
  <si>
    <t>夺宝奇兵专用、路线3</t>
    <phoneticPr fontId="4" type="noConversion"/>
  </si>
  <si>
    <t>misc.treasure3</t>
    <phoneticPr fontId="4" type="noConversion"/>
  </si>
  <si>
    <t>银宝箱怪3</t>
    <phoneticPr fontId="4" type="noConversion"/>
  </si>
  <si>
    <t>金宝箱怪3</t>
    <phoneticPr fontId="4" type="noConversion"/>
  </si>
  <si>
    <t>木宝箱怪4</t>
    <phoneticPr fontId="4" type="noConversion"/>
  </si>
  <si>
    <t>夺宝奇兵专用、路线4</t>
    <phoneticPr fontId="4" type="noConversion"/>
  </si>
  <si>
    <t>misc.treasure4</t>
    <phoneticPr fontId="4" type="noConversion"/>
  </si>
  <si>
    <t>银宝箱怪4</t>
    <phoneticPr fontId="4" type="noConversion"/>
  </si>
  <si>
    <t>金宝箱怪4</t>
    <phoneticPr fontId="4" type="noConversion"/>
  </si>
  <si>
    <t>木宝箱怪5</t>
    <phoneticPr fontId="4" type="noConversion"/>
  </si>
  <si>
    <t>夺宝奇兵专用、路线5</t>
    <phoneticPr fontId="4" type="noConversion"/>
  </si>
  <si>
    <t>misc.treasure5</t>
    <phoneticPr fontId="4" type="noConversion"/>
  </si>
  <si>
    <t>银宝箱怪5</t>
    <phoneticPr fontId="4" type="noConversion"/>
  </si>
  <si>
    <t>misc.treasure5</t>
    <phoneticPr fontId="4" type="noConversion"/>
  </si>
  <si>
    <t>金宝箱怪5</t>
    <phoneticPr fontId="4" type="noConversion"/>
  </si>
  <si>
    <t>木宝箱怪6</t>
    <phoneticPr fontId="4" type="noConversion"/>
  </si>
  <si>
    <t>夺宝奇兵专用、路线6</t>
    <phoneticPr fontId="4" type="noConversion"/>
  </si>
  <si>
    <t>银宝箱怪6</t>
    <phoneticPr fontId="4" type="noConversion"/>
  </si>
  <si>
    <t>金宝箱怪6</t>
    <phoneticPr fontId="4" type="noConversion"/>
  </si>
  <si>
    <t>山丘之王（剧1-0）</t>
    <phoneticPr fontId="4" type="noConversion"/>
  </si>
  <si>
    <t>山丘之王</t>
    <phoneticPr fontId="4" type="noConversion"/>
  </si>
  <si>
    <t>初始新手关</t>
    <phoneticPr fontId="4" type="noConversion"/>
  </si>
  <si>
    <t>tank.muradin</t>
    <phoneticPr fontId="4" type="noConversion"/>
  </si>
  <si>
    <t>muradin_npc</t>
    <phoneticPr fontId="4" type="noConversion"/>
  </si>
  <si>
    <t>山丘之王BOSS</t>
    <phoneticPr fontId="4" type="noConversion"/>
  </si>
  <si>
    <t>tank.muradin_boss</t>
    <phoneticPr fontId="4" type="noConversion"/>
  </si>
  <si>
    <t>muradin_boss</t>
    <phoneticPr fontId="4" type="noConversion"/>
  </si>
  <si>
    <t>食人魔</t>
    <phoneticPr fontId="4" type="noConversion"/>
  </si>
  <si>
    <t>食人魔1-3</t>
    <phoneticPr fontId="4" type="noConversion"/>
  </si>
  <si>
    <t>大招去掉沉默</t>
    <phoneticPr fontId="4" type="noConversion"/>
  </si>
  <si>
    <t>tank.hate</t>
    <phoneticPr fontId="4" type="noConversion"/>
  </si>
  <si>
    <t>ogre</t>
    <phoneticPr fontId="4" type="noConversion"/>
  </si>
  <si>
    <t>食人魔（剧1-0）</t>
    <phoneticPr fontId="4" type="noConversion"/>
  </si>
  <si>
    <t>新手关</t>
    <phoneticPr fontId="4" type="noConversion"/>
  </si>
  <si>
    <t>食人魔BOSS</t>
    <phoneticPr fontId="4" type="noConversion"/>
  </si>
  <si>
    <t>BOSS模板</t>
    <phoneticPr fontId="4" type="noConversion"/>
  </si>
  <si>
    <t>月亮女神</t>
    <phoneticPr fontId="4" type="noConversion"/>
  </si>
  <si>
    <t>onion_sister</t>
    <phoneticPr fontId="4" type="noConversion"/>
  </si>
  <si>
    <t>守护神雕像</t>
    <phoneticPr fontId="4" type="noConversion"/>
  </si>
  <si>
    <t>panda_statue</t>
    <phoneticPr fontId="4" type="noConversion"/>
  </si>
  <si>
    <t>牢笼</t>
    <phoneticPr fontId="4" type="noConversion"/>
  </si>
  <si>
    <t>prison_large</t>
    <phoneticPr fontId="4" type="noConversion"/>
  </si>
  <si>
    <t>蜘蛛蛹</t>
    <phoneticPr fontId="4" type="noConversion"/>
  </si>
  <si>
    <t>pupa</t>
    <phoneticPr fontId="4" type="noConversion"/>
  </si>
  <si>
    <t>潜行者</t>
    <phoneticPr fontId="4" type="noConversion"/>
  </si>
  <si>
    <t>新增突袭小招，大招改为引导</t>
    <phoneticPr fontId="4" type="noConversion"/>
  </si>
  <si>
    <t>rogue</t>
    <phoneticPr fontId="4" type="noConversion"/>
  </si>
  <si>
    <t>潜行者（流水标记）</t>
    <phoneticPr fontId="4" type="noConversion"/>
  </si>
  <si>
    <t>剧情关卡专用，增加流血标记</t>
    <phoneticPr fontId="4" type="noConversion"/>
  </si>
  <si>
    <t>血色战士（光标记）</t>
    <phoneticPr fontId="4" type="noConversion"/>
  </si>
  <si>
    <t>剧情关卡专用，增加光标记</t>
    <phoneticPr fontId="4" type="noConversion"/>
  </si>
  <si>
    <t>scarlet_crusade_light</t>
    <phoneticPr fontId="4" type="noConversion"/>
  </si>
  <si>
    <t>血色战士</t>
    <phoneticPr fontId="4" type="noConversion"/>
  </si>
  <si>
    <t>scarlet_crusade_boss</t>
    <phoneticPr fontId="4" type="noConversion"/>
  </si>
  <si>
    <t>血色牧师</t>
    <phoneticPr fontId="4" type="noConversion"/>
  </si>
  <si>
    <t>scarlet_priest</t>
    <phoneticPr fontId="4" type="noConversion"/>
  </si>
  <si>
    <t>血色牧师（光利用）</t>
    <phoneticPr fontId="4" type="noConversion"/>
  </si>
  <si>
    <t>剧情关卡专用，增加光利用</t>
    <phoneticPr fontId="4" type="noConversion"/>
  </si>
  <si>
    <t>血色牧师（剧1-4）</t>
    <phoneticPr fontId="4" type="noConversion"/>
  </si>
  <si>
    <t>1-4关，引导需求，技能改为持续治疗</t>
    <phoneticPr fontId="4" type="noConversion"/>
  </si>
  <si>
    <t>森金盾手（流血利用）</t>
    <phoneticPr fontId="4" type="noConversion"/>
  </si>
  <si>
    <t>senjin_shieldman_boss</t>
    <phoneticPr fontId="4" type="noConversion"/>
  </si>
  <si>
    <t>森金盾手</t>
    <phoneticPr fontId="4" type="noConversion"/>
  </si>
  <si>
    <t>顶盾步兵（酒标记）</t>
    <phoneticPr fontId="4" type="noConversion"/>
  </si>
  <si>
    <t>顶盾步兵</t>
    <phoneticPr fontId="4" type="noConversion"/>
  </si>
  <si>
    <t>剧情关卡专用，增加酒标记</t>
    <phoneticPr fontId="4" type="noConversion"/>
  </si>
  <si>
    <t>shield_infantry_npc</t>
  </si>
  <si>
    <t>顶盾步兵（逃跑）</t>
    <phoneticPr fontId="4" type="noConversion"/>
  </si>
  <si>
    <t>不反击，皮厚</t>
    <phoneticPr fontId="4" type="noConversion"/>
  </si>
  <si>
    <t>misc.sheep</t>
    <phoneticPr fontId="4" type="noConversion"/>
  </si>
  <si>
    <t>守卫队长</t>
    <phoneticPr fontId="4" type="noConversion"/>
  </si>
  <si>
    <t>silver_ride</t>
    <phoneticPr fontId="4" type="noConversion"/>
  </si>
  <si>
    <t>嗜血蜘蛛</t>
    <phoneticPr fontId="4" type="noConversion"/>
  </si>
  <si>
    <t>spider</t>
    <phoneticPr fontId="4" type="noConversion"/>
  </si>
  <si>
    <t>瘟疫骑士</t>
    <phoneticPr fontId="4" type="noConversion"/>
  </si>
  <si>
    <t>sylvanas</t>
    <phoneticPr fontId="4" type="noConversion"/>
  </si>
  <si>
    <t>瘟疫骑士（章1-0）</t>
    <phoneticPr fontId="4" type="noConversion"/>
  </si>
  <si>
    <t>初始新手关，特别3技能版</t>
    <phoneticPr fontId="4" type="noConversion"/>
  </si>
  <si>
    <t>sylvanas_new</t>
    <phoneticPr fontId="4" type="noConversion"/>
  </si>
  <si>
    <t>风暴之灵</t>
    <phoneticPr fontId="4" type="noConversion"/>
  </si>
  <si>
    <t>功夫熊猫</t>
    <phoneticPr fontId="4" type="noConversion"/>
  </si>
  <si>
    <t>技能顺序释放</t>
    <phoneticPr fontId="4" type="noConversion"/>
  </si>
  <si>
    <t>melee.taranzhu</t>
    <phoneticPr fontId="4" type="noConversion"/>
  </si>
  <si>
    <t>taranzhu</t>
    <phoneticPr fontId="4" type="noConversion"/>
  </si>
  <si>
    <t>魔化神龙掌门（章1-7）</t>
    <phoneticPr fontId="4" type="noConversion"/>
  </si>
  <si>
    <t>taranzhu_boss</t>
    <phoneticPr fontId="4" type="noConversion"/>
  </si>
  <si>
    <t>魔化神龙掌门BOSS</t>
    <phoneticPr fontId="4" type="noConversion"/>
  </si>
  <si>
    <t>特别BOSS版</t>
    <phoneticPr fontId="4" type="noConversion"/>
  </si>
  <si>
    <t>phy</t>
    <phoneticPr fontId="4" type="noConversion"/>
  </si>
  <si>
    <t>嘲讽图腾</t>
    <phoneticPr fontId="4" type="noConversion"/>
  </si>
  <si>
    <t>taunt_totem</t>
    <phoneticPr fontId="4" type="noConversion"/>
  </si>
  <si>
    <t>牛头佣兵</t>
    <phoneticPr fontId="4" type="noConversion"/>
  </si>
  <si>
    <t>tauren_warrior_npc</t>
    <phoneticPr fontId="4" type="noConversion"/>
  </si>
  <si>
    <t>雷神索尔（光标记）</t>
    <phoneticPr fontId="4" type="noConversion"/>
  </si>
  <si>
    <t>雷神索尔</t>
    <phoneticPr fontId="4" type="noConversion"/>
  </si>
  <si>
    <t>melee.thor</t>
    <phoneticPr fontId="4" type="noConversion"/>
  </si>
  <si>
    <t>thor</t>
    <phoneticPr fontId="4" type="noConversion"/>
  </si>
  <si>
    <t>雷神索尔（章1-0）</t>
    <phoneticPr fontId="4" type="noConversion"/>
  </si>
  <si>
    <t>初始新手关，换了技能3</t>
    <phoneticPr fontId="4" type="noConversion"/>
  </si>
  <si>
    <t>邪恶树人</t>
    <phoneticPr fontId="4" type="noConversion"/>
  </si>
  <si>
    <t>misc.5skills_self_hp_ratio</t>
    <phoneticPr fontId="4" type="noConversion"/>
  </si>
  <si>
    <t>treant</t>
    <phoneticPr fontId="4" type="noConversion"/>
  </si>
  <si>
    <t>宝箱怪版</t>
    <phoneticPr fontId="4" type="noConversion"/>
  </si>
  <si>
    <t>统一模板（非怪物版）</t>
    <phoneticPr fontId="4" type="noConversion"/>
  </si>
  <si>
    <t>巨魔猎手（流血标记）</t>
    <phoneticPr fontId="4" type="noConversion"/>
  </si>
  <si>
    <t>troll_hunter</t>
    <phoneticPr fontId="4" type="noConversion"/>
  </si>
  <si>
    <t>巨魔猎手</t>
    <phoneticPr fontId="4" type="noConversion"/>
  </si>
  <si>
    <t>圣光使者BOSS</t>
    <phoneticPr fontId="4" type="noConversion"/>
  </si>
  <si>
    <t>圣光使者</t>
    <phoneticPr fontId="4" type="noConversion"/>
  </si>
  <si>
    <t>BOSS特别3技能版</t>
    <phoneticPr fontId="4" type="noConversion"/>
  </si>
  <si>
    <t>tank.uther_boss</t>
    <phoneticPr fontId="4" type="noConversion"/>
  </si>
  <si>
    <t>uther_boss</t>
    <phoneticPr fontId="4" type="noConversion"/>
  </si>
  <si>
    <t>风暴国王（章1-0）</t>
    <phoneticPr fontId="4" type="noConversion"/>
  </si>
  <si>
    <t>初始新手关，大招为单体</t>
    <phoneticPr fontId="4" type="noConversion"/>
  </si>
  <si>
    <t>varian_novice</t>
    <phoneticPr fontId="4" type="noConversion"/>
  </si>
  <si>
    <t>美队BOSS</t>
    <phoneticPr fontId="4" type="noConversion"/>
  </si>
  <si>
    <t>美队</t>
    <phoneticPr fontId="4" type="noConversion"/>
  </si>
  <si>
    <t>BOSS特别3技能版</t>
    <phoneticPr fontId="4" type="noConversion"/>
  </si>
  <si>
    <t>varian_new</t>
    <phoneticPr fontId="4" type="noConversion"/>
  </si>
  <si>
    <t>蛇头女妖（章1-0）</t>
    <phoneticPr fontId="4" type="noConversion"/>
  </si>
  <si>
    <t>蛇头女妖</t>
    <phoneticPr fontId="4" type="noConversion"/>
  </si>
  <si>
    <t>vashj_npc</t>
  </si>
  <si>
    <t>蛇头女妖（不反击）</t>
    <phoneticPr fontId="4" type="noConversion"/>
  </si>
  <si>
    <t>BOSS特别4技能版</t>
    <phoneticPr fontId="4" type="noConversion"/>
  </si>
  <si>
    <t>蛇头女妖（投降）</t>
    <phoneticPr fontId="4" type="noConversion"/>
  </si>
  <si>
    <t>misc.treasure_boss</t>
    <phoneticPr fontId="4" type="noConversion"/>
  </si>
  <si>
    <t>蛇头女妖BOSS</t>
    <phoneticPr fontId="4" type="noConversion"/>
  </si>
  <si>
    <t>BOSS特别4技能版，带禁锢技能，龙卷风必定击飞</t>
    <phoneticPr fontId="4" type="noConversion"/>
  </si>
  <si>
    <t>vashj_boss</t>
    <phoneticPr fontId="4" type="noConversion"/>
  </si>
  <si>
    <t>先知圣者</t>
    <phoneticPr fontId="4" type="noConversion"/>
  </si>
  <si>
    <t>同英雄版</t>
    <phoneticPr fontId="4" type="noConversion"/>
  </si>
  <si>
    <t>velen_boss</t>
    <phoneticPr fontId="4" type="noConversion"/>
  </si>
  <si>
    <t>先知圣者BOSS</t>
    <phoneticPr fontId="4" type="noConversion"/>
  </si>
  <si>
    <t>丛林祭司BOSS</t>
    <phoneticPr fontId="4" type="noConversion"/>
  </si>
  <si>
    <t>丛林祭司</t>
    <phoneticPr fontId="4" type="noConversion"/>
  </si>
  <si>
    <t>healer.velen_boss</t>
    <phoneticPr fontId="4" type="noConversion"/>
  </si>
  <si>
    <t>volJin_boss</t>
    <phoneticPr fontId="4" type="noConversion"/>
  </si>
  <si>
    <t>嗜血恶狼</t>
    <phoneticPr fontId="4" type="noConversion"/>
  </si>
  <si>
    <t>wolf</t>
    <phoneticPr fontId="4" type="noConversion"/>
  </si>
  <si>
    <t>仙游者</t>
    <phoneticPr fontId="4" type="noConversion"/>
  </si>
  <si>
    <t>xianyou</t>
    <phoneticPr fontId="4" type="noConversion"/>
  </si>
  <si>
    <t>剑圣分身</t>
    <phoneticPr fontId="4" type="noConversion"/>
  </si>
  <si>
    <t>剑圣分身技能</t>
    <phoneticPr fontId="4" type="noConversion"/>
  </si>
  <si>
    <t>misc.1skills_summon</t>
    <phoneticPr fontId="4" type="noConversion"/>
  </si>
  <si>
    <t>ghoul</t>
    <phoneticPr fontId="4" type="noConversion"/>
  </si>
  <si>
    <t>哥布林亲王-小地精</t>
    <phoneticPr fontId="4" type="noConversion"/>
  </si>
  <si>
    <t>哥布林亲王的召唤生物</t>
    <phoneticPr fontId="4" type="noConversion"/>
  </si>
  <si>
    <t>healer.goblin</t>
    <phoneticPr fontId="4" type="noConversion"/>
  </si>
  <si>
    <t>goblin</t>
    <phoneticPr fontId="4" type="noConversion"/>
  </si>
  <si>
    <t>丛林祭司-治疗图腾</t>
    <phoneticPr fontId="4" type="noConversion"/>
  </si>
  <si>
    <t>丛林祭司的召唤技能</t>
    <phoneticPr fontId="4" type="noConversion"/>
  </si>
  <si>
    <t>misc.entity_call</t>
    <phoneticPr fontId="4" type="noConversion"/>
  </si>
  <si>
    <t>treatment_of_totem</t>
    <phoneticPr fontId="4" type="noConversion"/>
  </si>
  <si>
    <t>丛林祭司-绵羊</t>
    <phoneticPr fontId="4" type="noConversion"/>
  </si>
  <si>
    <t>丛林祭司的变身技能</t>
    <phoneticPr fontId="4" type="noConversion"/>
  </si>
  <si>
    <t>sheep</t>
    <phoneticPr fontId="4" type="noConversion"/>
  </si>
  <si>
    <t>青蛙</t>
    <phoneticPr fontId="4" type="noConversion"/>
  </si>
  <si>
    <t>变身技能的效果，暂时没英雄用</t>
    <phoneticPr fontId="4" type="noConversion"/>
  </si>
  <si>
    <t>frog</t>
    <phoneticPr fontId="4" type="noConversion"/>
  </si>
  <si>
    <t>独角魔-小强</t>
    <phoneticPr fontId="4" type="noConversion"/>
  </si>
  <si>
    <t>独角魔的召唤技能</t>
    <phoneticPr fontId="4" type="noConversion"/>
  </si>
  <si>
    <t>beetle</t>
    <phoneticPr fontId="4" type="noConversion"/>
  </si>
  <si>
    <t>召唤技能的效果，暂时没英雄用</t>
    <phoneticPr fontId="4" type="noConversion"/>
  </si>
  <si>
    <t>小树人</t>
    <phoneticPr fontId="4" type="noConversion"/>
  </si>
  <si>
    <t>beetle</t>
    <phoneticPr fontId="4" type="noConversion"/>
  </si>
  <si>
    <t>火元素</t>
    <phoneticPr fontId="4" type="noConversion"/>
  </si>
  <si>
    <t>宝箱怪-宝箱</t>
    <phoneticPr fontId="4" type="noConversion"/>
  </si>
  <si>
    <t>冒险关卡中，宝箱怪的伪装</t>
    <phoneticPr fontId="4" type="noConversion"/>
  </si>
  <si>
    <t>冰雪女王-雪人</t>
    <phoneticPr fontId="4" type="noConversion"/>
  </si>
  <si>
    <t>冰雪女王的召唤生物</t>
    <phoneticPr fontId="4" type="noConversion"/>
  </si>
  <si>
    <t>misc.5skills_summon</t>
    <phoneticPr fontId="4" type="noConversion"/>
  </si>
  <si>
    <t>water_elemental</t>
    <phoneticPr fontId="4" type="noConversion"/>
  </si>
  <si>
    <t>九尾妖狐-幽灵狐</t>
    <phoneticPr fontId="4" type="noConversion"/>
  </si>
  <si>
    <t>九尾狐的召唤生物</t>
    <phoneticPr fontId="4" type="noConversion"/>
  </si>
  <si>
    <t>ghost_wolf</t>
    <phoneticPr fontId="4" type="noConversion"/>
  </si>
  <si>
    <t>地狱火</t>
    <phoneticPr fontId="4" type="noConversion"/>
  </si>
  <si>
    <t>召唤生物，暂时没英雄用</t>
    <phoneticPr fontId="4" type="noConversion"/>
  </si>
  <si>
    <t>inferno_call</t>
    <phoneticPr fontId="4" type="noConversion"/>
  </si>
  <si>
    <t>天神下凡</t>
    <phoneticPr fontId="4" type="noConversion"/>
  </si>
  <si>
    <t>变身造型，暂时没英雄用</t>
    <phoneticPr fontId="4" type="noConversion"/>
  </si>
  <si>
    <t>salou_farr</t>
    <phoneticPr fontId="4" type="noConversion"/>
  </si>
  <si>
    <t>恶魔形态</t>
    <phoneticPr fontId="4" type="noConversion"/>
  </si>
  <si>
    <t xml:space="preserve">illidan </t>
    <phoneticPr fontId="4" type="noConversion"/>
  </si>
  <si>
    <t>大工匠BOSS-炸弹</t>
    <phoneticPr fontId="4" type="noConversion"/>
  </si>
  <si>
    <t>大工匠BOSS的大炸弹</t>
    <phoneticPr fontId="4" type="noConversion"/>
  </si>
  <si>
    <t>bomb</t>
    <phoneticPr fontId="4" type="noConversion"/>
  </si>
  <si>
    <t>丛林祭司BOSS-巢穴</t>
    <phoneticPr fontId="4" type="noConversion"/>
  </si>
  <si>
    <t>丛林祭司BOSS的召唤技能</t>
    <phoneticPr fontId="4" type="noConversion"/>
  </si>
  <si>
    <t>misc.1skills_summon_static</t>
    <phoneticPr fontId="4" type="noConversion"/>
  </si>
  <si>
    <t>nest</t>
    <phoneticPr fontId="4" type="noConversion"/>
  </si>
  <si>
    <t>先知圣者BOSS-援军</t>
    <phoneticPr fontId="4" type="noConversion"/>
  </si>
  <si>
    <t>先知圣者BOSS的召唤技能</t>
    <phoneticPr fontId="4" type="noConversion"/>
  </si>
  <si>
    <t>先知圣者BOSS-狼</t>
    <phoneticPr fontId="4" type="noConversion"/>
  </si>
  <si>
    <t>巢穴-小强</t>
    <phoneticPr fontId="4" type="noConversion"/>
  </si>
  <si>
    <t>丛林祭司BOSS的巢穴的召唤生物</t>
    <phoneticPr fontId="4" type="noConversion"/>
  </si>
  <si>
    <t>地精亲王BOSS-炸弹</t>
    <phoneticPr fontId="4" type="noConversion"/>
  </si>
  <si>
    <t>地精亲王BOSS的召唤生物</t>
    <phoneticPr fontId="4" type="noConversion"/>
  </si>
  <si>
    <t>森林半神BOSS-蜘蛛</t>
    <phoneticPr fontId="4" type="noConversion"/>
  </si>
  <si>
    <t>森林半神BOSS的召唤生物</t>
    <phoneticPr fontId="4" type="noConversion"/>
  </si>
  <si>
    <t>森林半神BOSS-幽灵狼</t>
    <phoneticPr fontId="4" type="noConversion"/>
  </si>
  <si>
    <t>森林半神BOSS-猩猩</t>
    <phoneticPr fontId="4" type="noConversion"/>
  </si>
  <si>
    <t>圣光使者BOSS-圣灵</t>
    <phoneticPr fontId="4" type="noConversion"/>
  </si>
  <si>
    <t>圣光使者BOSS的召唤生物</t>
    <phoneticPr fontId="4" type="noConversion"/>
  </si>
  <si>
    <t>uther</t>
    <phoneticPr fontId="4" type="noConversion"/>
  </si>
  <si>
    <t>山丘之王BOSS-天神下凡</t>
    <phoneticPr fontId="4" type="noConversion"/>
  </si>
  <si>
    <t>山丘之王BOSS的变身技能</t>
    <phoneticPr fontId="4" type="noConversion"/>
  </si>
  <si>
    <t>剑圣BOSS-剑圣</t>
    <phoneticPr fontId="4" type="noConversion"/>
  </si>
  <si>
    <t>剑圣BOSS的分身技能</t>
    <phoneticPr fontId="4" type="noConversion"/>
  </si>
  <si>
    <t>狂战士BOSS-变身</t>
    <phoneticPr fontId="4" type="noConversion"/>
  </si>
  <si>
    <t>狂战士BOSS的变身</t>
    <phoneticPr fontId="4" type="noConversion"/>
  </si>
  <si>
    <t>剑圣BOSS-分身1</t>
    <phoneticPr fontId="4" type="noConversion"/>
  </si>
  <si>
    <t>剑圣BOSS-分身2</t>
    <phoneticPr fontId="4" type="noConversion"/>
  </si>
  <si>
    <t>蛇头女妖BOSS-石像</t>
    <phoneticPr fontId="4" type="noConversion"/>
  </si>
  <si>
    <t>蛇头女妖BOSS的禁锢技能</t>
    <phoneticPr fontId="4" type="noConversion"/>
  </si>
  <si>
    <t>figure_stone</t>
    <phoneticPr fontId="4" type="noConversion"/>
  </si>
  <si>
    <t>哥布林亲王-炸弹</t>
    <phoneticPr fontId="4" type="noConversion"/>
  </si>
  <si>
    <t>哥布林亲王的召唤黑色炸药</t>
    <phoneticPr fontId="4" type="noConversion"/>
  </si>
  <si>
    <t>哈迪斯-死神</t>
    <phoneticPr fontId="4" type="noConversion"/>
  </si>
  <si>
    <t>哈迪斯的召唤（无光标记）</t>
    <phoneticPr fontId="4" type="noConversion"/>
  </si>
  <si>
    <t>misc.5skills_is_enemy_there</t>
    <phoneticPr fontId="4" type="noConversion"/>
  </si>
  <si>
    <t>哈迪斯-死神光标记</t>
    <phoneticPr fontId="4" type="noConversion"/>
  </si>
  <si>
    <t>哈迪斯的召唤（有光标记版本）</t>
    <phoneticPr fontId="4" type="noConversion"/>
  </si>
  <si>
    <t>healer.cenarius</t>
    <phoneticPr fontId="4" type="noConversion"/>
  </si>
  <si>
    <t>犬妖贤者-火舌图腾</t>
    <phoneticPr fontId="4" type="noConversion"/>
  </si>
  <si>
    <t>犬妖贤者的召唤</t>
    <phoneticPr fontId="4" type="noConversion"/>
  </si>
  <si>
    <t>flametongue_totem_new</t>
    <phoneticPr fontId="4" type="noConversion"/>
  </si>
  <si>
    <t>邪神洛基-恶魔</t>
    <phoneticPr fontId="4" type="noConversion"/>
  </si>
  <si>
    <t>邪神洛基的召唤</t>
    <phoneticPr fontId="4" type="noConversion"/>
  </si>
  <si>
    <t>misc.2skills_summon_heal</t>
    <phoneticPr fontId="4" type="noConversion"/>
  </si>
  <si>
    <t>skeleton_wizard_npc</t>
  </si>
  <si>
    <t>刀锋女皇-刺蛇</t>
    <phoneticPr fontId="4" type="noConversion"/>
  </si>
  <si>
    <t>刀锋女皇召唤刺蛇</t>
    <phoneticPr fontId="4" type="noConversion"/>
  </si>
  <si>
    <t>hydralisks</t>
    <phoneticPr fontId="4" type="noConversion"/>
  </si>
  <si>
    <t>九尾妖狐-先祖图腾</t>
    <phoneticPr fontId="4" type="noConversion"/>
  </si>
  <si>
    <t>九尾妖狐召唤先祖图腾</t>
    <phoneticPr fontId="4" type="noConversion"/>
  </si>
  <si>
    <t>totem_ancestors</t>
    <phoneticPr fontId="4" type="noConversion"/>
  </si>
  <si>
    <t>冰雪女王（章1-0）</t>
    <phoneticPr fontId="4" type="noConversion"/>
  </si>
  <si>
    <t>冰雪女王</t>
    <phoneticPr fontId="4" type="noConversion"/>
  </si>
  <si>
    <t>初始新手关，冰雪女王</t>
    <phoneticPr fontId="4" type="noConversion"/>
  </si>
  <si>
    <t>misc.5skills_second_target_is_valid</t>
    <phoneticPr fontId="4" type="noConversion"/>
  </si>
  <si>
    <t>ice_queen_new_player</t>
    <phoneticPr fontId="4" type="noConversion"/>
  </si>
  <si>
    <t>人鱼公主（流血标记）</t>
    <phoneticPr fontId="4" type="noConversion"/>
  </si>
  <si>
    <t>米迦勒</t>
    <phoneticPr fontId="4" type="noConversion"/>
  </si>
  <si>
    <t>healer.salou_farr</t>
    <phoneticPr fontId="4" type="noConversion"/>
  </si>
  <si>
    <t>剧情关卡专用，增加酒利用</t>
    <phoneticPr fontId="4" type="noConversion"/>
  </si>
  <si>
    <t>robin_hood</t>
    <phoneticPr fontId="4" type="noConversion"/>
  </si>
  <si>
    <t>哈迪斯（光标记）</t>
    <phoneticPr fontId="4" type="noConversion"/>
  </si>
  <si>
    <t>哈迪斯</t>
    <phoneticPr fontId="4" type="noConversion"/>
  </si>
  <si>
    <t>melee.hades</t>
    <phoneticPr fontId="4" type="noConversion"/>
  </si>
  <si>
    <t>hades</t>
    <phoneticPr fontId="4" type="noConversion"/>
  </si>
  <si>
    <t>米迦勒（光利用）</t>
    <phoneticPr fontId="4" type="noConversion"/>
  </si>
  <si>
    <t>healer.michael</t>
    <phoneticPr fontId="4" type="noConversion"/>
  </si>
  <si>
    <t>michael</t>
    <phoneticPr fontId="4" type="noConversion"/>
  </si>
  <si>
    <t>狮王辛巴（流血利用）</t>
    <phoneticPr fontId="4" type="noConversion"/>
  </si>
  <si>
    <t>狮王辛巴</t>
    <phoneticPr fontId="4" type="noConversion"/>
  </si>
  <si>
    <t>melee.simba</t>
    <phoneticPr fontId="4" type="noConversion"/>
  </si>
  <si>
    <t>simba</t>
    <phoneticPr fontId="4" type="noConversion"/>
  </si>
  <si>
    <t>齐天大圣（光利用）</t>
    <phoneticPr fontId="4" type="noConversion"/>
  </si>
  <si>
    <t>齐天大圣</t>
    <phoneticPr fontId="4" type="noConversion"/>
  </si>
  <si>
    <t>monkey_king</t>
    <phoneticPr fontId="4" type="noConversion"/>
  </si>
  <si>
    <t>娅美蝶（光标记）</t>
    <phoneticPr fontId="4" type="noConversion"/>
  </si>
  <si>
    <t>娅美蝶</t>
    <phoneticPr fontId="4" type="noConversion"/>
  </si>
  <si>
    <t>剧情关卡专用，增加光标记</t>
    <phoneticPr fontId="4" type="noConversion"/>
  </si>
  <si>
    <t>healer.butterfly</t>
    <phoneticPr fontId="4" type="noConversion"/>
  </si>
  <si>
    <t>butterfly</t>
    <phoneticPr fontId="4" type="noConversion"/>
  </si>
  <si>
    <t>精灵游侠(关卡1-7)</t>
    <phoneticPr fontId="4" type="noConversion"/>
  </si>
  <si>
    <t>关卡1-7，BOSS版</t>
    <phoneticPr fontId="4" type="noConversion"/>
  </si>
  <si>
    <t>elf_assassin_boss</t>
    <phoneticPr fontId="4" type="noConversion"/>
  </si>
  <si>
    <t>鳄鱼雷克(关卡4-7)</t>
    <phoneticPr fontId="4" type="noConversion"/>
  </si>
  <si>
    <t>关卡4-7，BOSS版</t>
    <phoneticPr fontId="4" type="noConversion"/>
  </si>
  <si>
    <t>胡尔克(关卡4-10)</t>
    <phoneticPr fontId="4" type="noConversion"/>
  </si>
  <si>
    <t>关卡4-10，BOSS版</t>
    <phoneticPr fontId="4" type="noConversion"/>
  </si>
  <si>
    <t>德古拉(关卡5-10)</t>
    <phoneticPr fontId="4" type="noConversion"/>
  </si>
  <si>
    <t>关卡5-10，4技能BOSS版</t>
    <phoneticPr fontId="4" type="noConversion"/>
  </si>
  <si>
    <t>先知圣者(关卡7-1)</t>
    <phoneticPr fontId="4" type="noConversion"/>
  </si>
  <si>
    <t>关卡7-1，4技能BOSS版</t>
    <phoneticPr fontId="4" type="noConversion"/>
  </si>
  <si>
    <t>丛林祭司(关卡8-3)</t>
    <phoneticPr fontId="4" type="noConversion"/>
  </si>
  <si>
    <t>关卡8-3，4技能BOSS版</t>
    <phoneticPr fontId="4" type="noConversion"/>
  </si>
  <si>
    <t>mag</t>
    <phoneticPr fontId="4" type="noConversion"/>
  </si>
  <si>
    <t>丛林半神(关卡8-7)</t>
    <phoneticPr fontId="4" type="noConversion"/>
  </si>
  <si>
    <t>关卡8-7，BOSS-5技能版</t>
    <phoneticPr fontId="4" type="noConversion"/>
  </si>
  <si>
    <t>关卡10-7，4技能BOSS版</t>
    <phoneticPr fontId="4" type="noConversion"/>
  </si>
  <si>
    <t>人鱼公主（剧1-0）</t>
    <phoneticPr fontId="4" type="noConversion"/>
  </si>
  <si>
    <t>莉莉丝（剧1-0）</t>
    <phoneticPr fontId="4" type="noConversion"/>
  </si>
  <si>
    <t>莉莉丝BOSS</t>
    <phoneticPr fontId="4" type="noConversion"/>
  </si>
  <si>
    <t>BOSS版本</t>
    <phoneticPr fontId="4" type="noConversion"/>
  </si>
  <si>
    <t>风暴之灵（剧1-0）</t>
    <phoneticPr fontId="4" type="noConversion"/>
  </si>
  <si>
    <t>咕叽咕叽（剧1-0）</t>
    <phoneticPr fontId="4" type="noConversion"/>
  </si>
  <si>
    <t>BOSS版本，4技能</t>
    <phoneticPr fontId="4" type="noConversion"/>
  </si>
  <si>
    <t>misc.5skills_friendly_ratio</t>
    <phoneticPr fontId="7" type="noConversion"/>
  </si>
  <si>
    <t>guji_boss</t>
    <phoneticPr fontId="11" type="noConversion"/>
  </si>
  <si>
    <t>女武神(关卡7-7)</t>
    <phoneticPr fontId="4" type="noConversion"/>
  </si>
  <si>
    <t>女武神</t>
    <phoneticPr fontId="4" type="noConversion"/>
  </si>
  <si>
    <t>关卡7-7，4技能BOSS版</t>
    <phoneticPr fontId="4" type="noConversion"/>
  </si>
  <si>
    <t>misc.5skills_third_self_hp_ratio</t>
    <phoneticPr fontId="4" type="noConversion"/>
  </si>
  <si>
    <t>wushen</t>
    <phoneticPr fontId="4" type="noConversion"/>
  </si>
  <si>
    <t>刀锋女皇(关卡8-10)</t>
    <phoneticPr fontId="4" type="noConversion"/>
  </si>
  <si>
    <t>关卡8-10，4技能BOSS版</t>
    <phoneticPr fontId="4" type="noConversion"/>
  </si>
  <si>
    <t>queen_of_blades</t>
    <phoneticPr fontId="4" type="noConversion"/>
  </si>
  <si>
    <t>守卫队长(关卡5-7)</t>
    <phoneticPr fontId="4" type="noConversion"/>
  </si>
  <si>
    <t>关卡5-7，4技能BOSS版</t>
    <phoneticPr fontId="4" type="noConversion"/>
  </si>
  <si>
    <t>scarlet_crusade_npc</t>
  </si>
  <si>
    <t>吉尔伽美什(关卡9-10)</t>
    <phoneticPr fontId="4" type="noConversion"/>
  </si>
  <si>
    <t>吉尔伽美什</t>
    <phoneticPr fontId="4" type="noConversion"/>
  </si>
  <si>
    <t>关卡9-10，4技能BOSS版</t>
    <phoneticPr fontId="4" type="noConversion"/>
  </si>
  <si>
    <t>冰雪女王(关卡10-3)</t>
    <phoneticPr fontId="4" type="noConversion"/>
  </si>
  <si>
    <t>关卡10-3，4技能BOSS版</t>
    <phoneticPr fontId="4" type="noConversion"/>
  </si>
  <si>
    <t>精灵游侠(关卡12-3)</t>
    <phoneticPr fontId="4" type="noConversion"/>
  </si>
  <si>
    <t>关卡12-3，4技能BOSS版</t>
    <phoneticPr fontId="4" type="noConversion"/>
  </si>
  <si>
    <t>elf_assassin_npc</t>
    <phoneticPr fontId="4" type="noConversion"/>
  </si>
  <si>
    <t>雅典娜关卡(14-10)</t>
    <phoneticPr fontId="4" type="noConversion"/>
  </si>
  <si>
    <t>雅典娜</t>
    <phoneticPr fontId="4" type="noConversion"/>
  </si>
  <si>
    <t>关卡14-10，4技能BOSS版</t>
    <phoneticPr fontId="4" type="noConversion"/>
  </si>
  <si>
    <t>range.athena</t>
    <phoneticPr fontId="4" type="noConversion"/>
  </si>
  <si>
    <t>athena</t>
    <phoneticPr fontId="4" type="noConversion"/>
  </si>
  <si>
    <t>人鱼公主(3-10)</t>
    <phoneticPr fontId="4" type="noConversion"/>
  </si>
  <si>
    <t>关卡3-10，4技能BOSS版</t>
    <phoneticPr fontId="4" type="noConversion"/>
  </si>
  <si>
    <t>胡尔克</t>
    <phoneticPr fontId="4" type="noConversion"/>
  </si>
  <si>
    <t>蛇头女妖（无回血）</t>
    <phoneticPr fontId="4" type="noConversion"/>
  </si>
  <si>
    <t>死亡骑士BOSS（无召唤）</t>
    <phoneticPr fontId="4" type="noConversion"/>
  </si>
  <si>
    <t>冰雪女王（无召唤）</t>
    <phoneticPr fontId="4" type="noConversion"/>
  </si>
  <si>
    <t>ice_queen</t>
    <phoneticPr fontId="4" type="noConversion"/>
  </si>
  <si>
    <t>刀锋女皇（无召唤）</t>
    <phoneticPr fontId="4" type="noConversion"/>
  </si>
  <si>
    <t>路西法BOSS</t>
    <phoneticPr fontId="4" type="noConversion"/>
  </si>
  <si>
    <t>路西法</t>
    <phoneticPr fontId="4" type="noConversion"/>
  </si>
  <si>
    <t>range.lucifer</t>
    <phoneticPr fontId="4" type="noConversion"/>
  </si>
  <si>
    <t>lucifer</t>
    <phoneticPr fontId="4" type="noConversion"/>
  </si>
  <si>
    <t>超能大白BOSS</t>
    <phoneticPr fontId="4" type="noConversion"/>
  </si>
  <si>
    <t>超能大白</t>
    <phoneticPr fontId="4" type="noConversion"/>
  </si>
  <si>
    <t>magani_copper</t>
    <phoneticPr fontId="4" type="noConversion"/>
  </si>
  <si>
    <t>月亮女神BOSS</t>
    <phoneticPr fontId="4" type="noConversion"/>
  </si>
  <si>
    <t>moon_goddess_hero</t>
    <phoneticPr fontId="4" type="noConversion"/>
  </si>
  <si>
    <t>齐天大圣BOSS</t>
    <phoneticPr fontId="4" type="noConversion"/>
  </si>
  <si>
    <t>monkey_king_hero</t>
    <phoneticPr fontId="4" type="noConversion"/>
  </si>
  <si>
    <t>饥荒骑士BOSS</t>
    <phoneticPr fontId="4" type="noConversion"/>
  </si>
  <si>
    <t>饥荒骑士</t>
    <phoneticPr fontId="4" type="noConversion"/>
  </si>
  <si>
    <t>healer.death_knight</t>
    <phoneticPr fontId="4" type="noConversion"/>
  </si>
  <si>
    <t>death_knight_hero</t>
    <phoneticPr fontId="4" type="noConversion"/>
  </si>
  <si>
    <t>娅美蝶BOSS</t>
    <phoneticPr fontId="4" type="noConversion"/>
  </si>
  <si>
    <t>butterfly_hero</t>
    <phoneticPr fontId="4" type="noConversion"/>
  </si>
  <si>
    <t>哈迪斯BOSS</t>
    <phoneticPr fontId="4" type="noConversion"/>
  </si>
  <si>
    <t>超能大白(带觉醒)</t>
    <phoneticPr fontId="4" type="noConversion"/>
  </si>
  <si>
    <t>超能大白英雄复刻，带觉醒</t>
    <phoneticPr fontId="4" type="noConversion"/>
  </si>
  <si>
    <t>misc.5skills</t>
    <phoneticPr fontId="7" type="noConversion"/>
  </si>
  <si>
    <t>magani_copper_hero</t>
    <phoneticPr fontId="11" type="noConversion"/>
  </si>
  <si>
    <t>冰雪女王(带觉醒)</t>
    <phoneticPr fontId="4" type="noConversion"/>
  </si>
  <si>
    <t>冰雪女王英雄复刻，带觉醒</t>
    <phoneticPr fontId="4" type="noConversion"/>
  </si>
  <si>
    <t>misc.5skills_second_target_is_valid</t>
    <phoneticPr fontId="7" type="noConversion"/>
  </si>
  <si>
    <t>ice_queen</t>
    <phoneticPr fontId="11" type="noConversion"/>
  </si>
  <si>
    <t>剑圣(带觉醒)</t>
  </si>
  <si>
    <t>剑圣</t>
  </si>
  <si>
    <t>剑圣英雄复刻，带觉醒</t>
  </si>
  <si>
    <t>melee.grom</t>
    <phoneticPr fontId="7" type="noConversion"/>
  </si>
  <si>
    <t>grom</t>
    <phoneticPr fontId="11" type="noConversion"/>
  </si>
  <si>
    <t>九尾妖狐(带觉醒)</t>
  </si>
  <si>
    <t>九尾妖狐</t>
  </si>
  <si>
    <t>九尾妖狐英雄复刻，带觉醒</t>
  </si>
  <si>
    <t>horde</t>
    <phoneticPr fontId="4" type="noConversion"/>
  </si>
  <si>
    <t>fox_hero</t>
    <phoneticPr fontId="11" type="noConversion"/>
  </si>
  <si>
    <t>冥王哈迪斯(带觉醒)</t>
  </si>
  <si>
    <t>冥王哈迪斯</t>
  </si>
  <si>
    <t>冥王哈迪斯英雄复刻，带觉醒</t>
  </si>
  <si>
    <t>melee.hades</t>
    <phoneticPr fontId="7" type="noConversion"/>
  </si>
  <si>
    <t>hades_hero</t>
    <phoneticPr fontId="11" type="noConversion"/>
  </si>
  <si>
    <t>女神雅典娜(带觉醒)</t>
  </si>
  <si>
    <t>女神雅典娜</t>
  </si>
  <si>
    <t>女神雅典娜英雄复刻，带觉醒</t>
  </si>
  <si>
    <t>order</t>
    <phoneticPr fontId="4" type="noConversion"/>
  </si>
  <si>
    <t>range.athena</t>
    <phoneticPr fontId="7" type="noConversion"/>
  </si>
  <si>
    <t>athena</t>
    <phoneticPr fontId="11" type="noConversion"/>
  </si>
  <si>
    <t>刀锋女皇(带觉醒)</t>
  </si>
  <si>
    <t>刀锋女皇英雄复刻，带觉醒</t>
  </si>
  <si>
    <t>misc.5skills_is_enemy_there</t>
    <phoneticPr fontId="7" type="noConversion"/>
  </si>
  <si>
    <t>queen_of_blades</t>
    <phoneticPr fontId="11" type="noConversion"/>
  </si>
  <si>
    <t>路西法(带觉醒)</t>
  </si>
  <si>
    <t>路西法</t>
  </si>
  <si>
    <t>路西法英雄复刻，带觉醒</t>
  </si>
  <si>
    <t>range.lucifer</t>
    <phoneticPr fontId="7" type="noConversion"/>
  </si>
  <si>
    <t>lucifer_hero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</si>
</sst>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color rgb="FFFF00FF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3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NumberFormat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NumberFormat="1" applyFont="1" applyFill="1" applyAlignment="1">
      <alignment horizontal="center" vertical="center"/>
    </xf>
    <xf numFmtId="0" fontId="8" fillId="5" borderId="1" xfId="1" applyNumberFormat="1" applyFont="1" applyFill="1" applyBorder="1" applyAlignment="1">
      <alignment horizontal="center" vertical="center"/>
    </xf>
    <xf numFmtId="0" fontId="8" fillId="5" borderId="1" xfId="2" applyNumberFormat="1" applyFont="1" applyFill="1" applyBorder="1" applyAlignment="1">
      <alignment horizontal="center" vertical="center"/>
    </xf>
    <xf numFmtId="0" fontId="8" fillId="5" borderId="1" xfId="3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8" fillId="5" borderId="1" xfId="0" applyNumberFormat="1" applyFont="1" applyFill="1" applyBorder="1" applyAlignment="1">
      <alignment horizontal="center" vertical="center"/>
    </xf>
    <xf numFmtId="0" fontId="10" fillId="3" borderId="1" xfId="4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0" fillId="7" borderId="0" xfId="0" applyFont="1" applyFill="1"/>
    <xf numFmtId="0" fontId="5" fillId="7" borderId="0" xfId="0" applyFont="1" applyFill="1" applyAlignment="1">
      <alignment horizontal="center" vertical="center"/>
    </xf>
    <xf numFmtId="0" fontId="0" fillId="0" borderId="0" xfId="0" applyFont="1"/>
    <xf numFmtId="0" fontId="8" fillId="3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3" fillId="8" borderId="0" xfId="5" applyNumberFormat="1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5" fillId="9" borderId="2" xfId="0" applyFont="1" applyFill="1" applyBorder="1" applyAlignment="1">
      <alignment horizontal="center" vertical="center"/>
    </xf>
    <xf numFmtId="0" fontId="3" fillId="9" borderId="0" xfId="5" applyNumberFormat="1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0" xfId="0" applyFont="1" applyFill="1"/>
    <xf numFmtId="0" fontId="5" fillId="9" borderId="0" xfId="0" applyFont="1" applyFill="1"/>
    <xf numFmtId="0" fontId="5" fillId="10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3" fillId="10" borderId="0" xfId="5" applyNumberFormat="1" applyFont="1" applyFill="1" applyAlignment="1">
      <alignment horizontal="center" vertical="center"/>
    </xf>
    <xf numFmtId="0" fontId="5" fillId="10" borderId="0" xfId="0" applyFont="1" applyFill="1"/>
    <xf numFmtId="0" fontId="3" fillId="9" borderId="0" xfId="0" applyFont="1" applyFill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/>
    </xf>
    <xf numFmtId="0" fontId="15" fillId="9" borderId="0" xfId="0" applyFont="1" applyFill="1" applyAlignment="1">
      <alignment horizontal="center" vertical="center"/>
    </xf>
    <xf numFmtId="58" fontId="5" fillId="8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9" fillId="9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8" fillId="13" borderId="1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0" fillId="4" borderId="0" xfId="0" applyNumberFormat="1" applyFont="1" applyFill="1"/>
    <xf numFmtId="0" fontId="21" fillId="0" borderId="0" xfId="0" applyFo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5" fillId="14" borderId="0" xfId="0" applyFont="1" applyFill="1" applyAlignment="1">
      <alignment horizontal="center" vertical="center"/>
    </xf>
    <xf numFmtId="0" fontId="5" fillId="14" borderId="0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left" vertical="center"/>
    </xf>
    <xf numFmtId="0" fontId="8" fillId="14" borderId="1" xfId="0" applyNumberFormat="1" applyFont="1" applyFill="1" applyBorder="1" applyAlignment="1">
      <alignment horizontal="center" vertical="center"/>
    </xf>
    <xf numFmtId="0" fontId="10" fillId="14" borderId="1" xfId="4" applyFont="1" applyFill="1" applyBorder="1" applyAlignment="1">
      <alignment horizontal="left" vertical="center"/>
    </xf>
    <xf numFmtId="0" fontId="8" fillId="5" borderId="1" xfId="6" applyNumberFormat="1" applyFont="1" applyFill="1" applyBorder="1" applyAlignment="1">
      <alignment horizontal="center" vertical="center"/>
    </xf>
    <xf numFmtId="0" fontId="8" fillId="5" borderId="1" xfId="7" applyFont="1" applyFill="1" applyBorder="1" applyAlignment="1">
      <alignment horizontal="center" vertical="center"/>
    </xf>
    <xf numFmtId="0" fontId="5" fillId="14" borderId="0" xfId="0" applyNumberFormat="1" applyFont="1" applyFill="1" applyAlignment="1">
      <alignment horizontal="center" vertical="center"/>
    </xf>
    <xf numFmtId="0" fontId="8" fillId="5" borderId="1" xfId="7" applyNumberFormat="1" applyFont="1" applyFill="1" applyBorder="1" applyAlignment="1">
      <alignment horizontal="center" vertical="center"/>
    </xf>
    <xf numFmtId="0" fontId="6" fillId="3" borderId="1" xfId="0" applyNumberFormat="1" applyFont="1" applyFill="1" applyBorder="1" applyAlignment="1">
      <alignment horizontal="left" vertical="center"/>
    </xf>
    <xf numFmtId="0" fontId="22" fillId="4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left" vertical="center"/>
    </xf>
  </cellXfs>
  <cellStyles count="8">
    <cellStyle name="百分比" xfId="5" builtinId="5"/>
    <cellStyle name="常规" xfId="0" builtinId="0"/>
    <cellStyle name="常规 2" xfId="4"/>
    <cellStyle name="常规 2 2" xfId="2"/>
    <cellStyle name="常规 2 3" xfId="1"/>
    <cellStyle name="常规 2 4" xfId="7"/>
    <cellStyle name="常规 3" xfId="3"/>
    <cellStyle name="常规 4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orkspacenewa\ChaosDesigner\&#37197;&#32622;&#34920;&#26684;\scenario\npc.scen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角色"/>
      <sheetName val="怪物模板"/>
      <sheetName val="辅助表"/>
      <sheetName val="Sheet1"/>
    </sheetNames>
    <sheetDataSet>
      <sheetData sheetId="0"/>
      <sheetData sheetId="1">
        <row r="1">
          <cell r="A1" t="str">
            <v>模板名字</v>
          </cell>
          <cell r="B1" t="str">
            <v>模板描述1</v>
          </cell>
          <cell r="C1" t="str">
            <v>模板描述2</v>
          </cell>
          <cell r="D1" t="str">
            <v>性别</v>
          </cell>
          <cell r="E1" t="str">
            <v>职业</v>
          </cell>
          <cell r="F1" t="str">
            <v>攻击类型</v>
          </cell>
          <cell r="G1" t="str">
            <v>阵营</v>
          </cell>
          <cell r="H1" t="str">
            <v>AI</v>
          </cell>
          <cell r="I1" t="str">
            <v>普通攻击编号</v>
          </cell>
          <cell r="J1" t="str">
            <v>技能1编号</v>
          </cell>
          <cell r="K1" t="str">
            <v>技能2编号</v>
          </cell>
          <cell r="L1" t="str">
            <v>技能3编号</v>
          </cell>
          <cell r="M1" t="str">
            <v>技能4编号</v>
          </cell>
          <cell r="N1" t="str">
            <v>美术资源</v>
          </cell>
        </row>
      </sheetData>
      <sheetData sheetId="2">
        <row r="2">
          <cell r="M2" t="str">
            <v>scenario(ord)1</v>
          </cell>
          <cell r="N2">
            <v>0</v>
          </cell>
          <cell r="O2" t="str">
            <v>ordinary</v>
          </cell>
        </row>
        <row r="3">
          <cell r="M3" t="str">
            <v>scenario(ord)2</v>
          </cell>
          <cell r="N3">
            <v>1</v>
          </cell>
          <cell r="O3" t="str">
            <v>elite</v>
          </cell>
        </row>
        <row r="4">
          <cell r="M4" t="str">
            <v>scenario(ord)3</v>
          </cell>
          <cell r="N4">
            <v>2</v>
          </cell>
          <cell r="O4" t="str">
            <v>boss</v>
          </cell>
        </row>
        <row r="5">
          <cell r="M5" t="str">
            <v>scenario(ord)4</v>
          </cell>
          <cell r="N5">
            <v>3</v>
          </cell>
          <cell r="O5" t="str">
            <v>ordinary0</v>
          </cell>
        </row>
        <row r="6">
          <cell r="M6" t="str">
            <v>scenario(ord)5</v>
          </cell>
          <cell r="N6">
            <v>4</v>
          </cell>
          <cell r="O6" t="str">
            <v>elite0</v>
          </cell>
        </row>
        <row r="7">
          <cell r="M7" t="str">
            <v>scenario(ord)6</v>
          </cell>
          <cell r="N7">
            <v>5</v>
          </cell>
          <cell r="O7" t="str">
            <v>boss0</v>
          </cell>
        </row>
        <row r="8">
          <cell r="M8" t="str">
            <v>scenario(ord)7</v>
          </cell>
          <cell r="N8">
            <v>6</v>
          </cell>
        </row>
        <row r="9">
          <cell r="M9" t="str">
            <v>scenario(ord)8</v>
          </cell>
          <cell r="N9">
            <v>7</v>
          </cell>
        </row>
        <row r="10">
          <cell r="M10" t="str">
            <v>scenario(ord)9</v>
          </cell>
          <cell r="N10">
            <v>8</v>
          </cell>
        </row>
        <row r="11">
          <cell r="M11" t="str">
            <v>scenario(ord)10</v>
          </cell>
          <cell r="N11">
            <v>9</v>
          </cell>
        </row>
        <row r="12">
          <cell r="M12" t="str">
            <v>scenario(ord)11</v>
          </cell>
          <cell r="N12">
            <v>10</v>
          </cell>
        </row>
        <row r="13">
          <cell r="M13" t="str">
            <v>scenario(ord)12</v>
          </cell>
        </row>
        <row r="14">
          <cell r="M14" t="str">
            <v>scenario(ord)13</v>
          </cell>
        </row>
        <row r="15">
          <cell r="M15" t="str">
            <v>scenario(ord)14</v>
          </cell>
        </row>
        <row r="16">
          <cell r="M16" t="str">
            <v>scenario(ord)15</v>
          </cell>
        </row>
        <row r="17">
          <cell r="M17" t="str">
            <v>scenario(ord)16</v>
          </cell>
        </row>
        <row r="18">
          <cell r="M18" t="str">
            <v>scenario(esc)1</v>
          </cell>
        </row>
        <row r="19">
          <cell r="M19" t="str">
            <v>scenario(esc)2</v>
          </cell>
        </row>
        <row r="20">
          <cell r="M20" t="str">
            <v>scenario(esc)3</v>
          </cell>
        </row>
        <row r="21">
          <cell r="M21" t="str">
            <v>scenario(esc)4</v>
          </cell>
        </row>
        <row r="22">
          <cell r="M22" t="str">
            <v>scenario(esc)5</v>
          </cell>
        </row>
        <row r="23">
          <cell r="M23" t="str">
            <v>scenario(esc)6</v>
          </cell>
        </row>
        <row r="24">
          <cell r="M24" t="str">
            <v>scenario(esc)7</v>
          </cell>
        </row>
        <row r="25">
          <cell r="M25" t="str">
            <v>scenario(esc)8</v>
          </cell>
        </row>
        <row r="26">
          <cell r="M26" t="str">
            <v>scenario(esc)9</v>
          </cell>
        </row>
        <row r="27">
          <cell r="M27" t="str">
            <v>scenario(esc)10</v>
          </cell>
        </row>
        <row r="28">
          <cell r="M28" t="str">
            <v>scenario(esc)11</v>
          </cell>
        </row>
        <row r="29">
          <cell r="M29" t="str">
            <v>scenario(esc)12</v>
          </cell>
        </row>
        <row r="30">
          <cell r="M30" t="str">
            <v>scenario(esc)13</v>
          </cell>
        </row>
        <row r="31">
          <cell r="M31" t="str">
            <v>scenario(esc)14</v>
          </cell>
        </row>
        <row r="32">
          <cell r="M32" t="str">
            <v>scenario(esc)15</v>
          </cell>
        </row>
        <row r="33">
          <cell r="M33" t="str">
            <v>scenario(esc)16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D222"/>
  <sheetViews>
    <sheetView workbookViewId="0">
      <pane xSplit="9" ySplit="2" topLeftCell="J27" activePane="bottomRight" state="frozen"/>
      <selection pane="topRight" activeCell="J1" sqref="J1"/>
      <selection pane="bottomLeft" activeCell="A3" sqref="A3"/>
      <selection pane="bottomRight" activeCell="L33" sqref="L33"/>
    </sheetView>
  </sheetViews>
  <sheetFormatPr defaultRowHeight="13.5" x14ac:dyDescent="0.15"/>
  <cols>
    <col min="1" max="1" width="18.75" customWidth="1"/>
    <col min="2" max="2" width="12.25" customWidth="1"/>
    <col min="5" max="5" width="19.375" customWidth="1"/>
    <col min="7" max="7" width="15.5" customWidth="1"/>
    <col min="12" max="12" width="26.5" customWidth="1"/>
    <col min="13" max="13" width="18.5" customWidth="1"/>
    <col min="14" max="14" width="29.125" customWidth="1"/>
    <col min="15" max="15" width="10.375" customWidth="1"/>
    <col min="17" max="17" width="9.625" bestFit="1" customWidth="1"/>
    <col min="32" max="32" width="10.125" customWidth="1"/>
    <col min="33" max="33" width="24" customWidth="1"/>
    <col min="34" max="34" width="13.875" customWidth="1"/>
    <col min="35" max="35" width="12.875" customWidth="1"/>
    <col min="36" max="36" width="14" customWidth="1"/>
    <col min="37" max="37" width="10.625" customWidth="1"/>
    <col min="38" max="38" width="17" customWidth="1"/>
    <col min="61" max="61" width="13.25" customWidth="1"/>
  </cols>
  <sheetData>
    <row r="1" spans="1:94" s="44" customFormat="1" ht="15.75" thickBot="1" x14ac:dyDescent="0.3">
      <c r="A1" s="41" t="s">
        <v>231</v>
      </c>
      <c r="B1" s="41" t="s">
        <v>232</v>
      </c>
      <c r="C1" s="41" t="s">
        <v>233</v>
      </c>
      <c r="D1" s="41" t="s">
        <v>234</v>
      </c>
      <c r="E1" s="41" t="s">
        <v>235</v>
      </c>
      <c r="F1" s="41" t="s">
        <v>236</v>
      </c>
      <c r="G1" s="41" t="s">
        <v>237</v>
      </c>
      <c r="H1" s="41" t="s">
        <v>238</v>
      </c>
      <c r="I1" s="41" t="s">
        <v>239</v>
      </c>
      <c r="J1" s="41" t="s">
        <v>240</v>
      </c>
      <c r="K1" s="41" t="s">
        <v>241</v>
      </c>
      <c r="L1" s="41" t="s">
        <v>242</v>
      </c>
      <c r="M1" s="41" t="s">
        <v>243</v>
      </c>
      <c r="N1" s="41" t="s">
        <v>244</v>
      </c>
      <c r="O1" s="41" t="s">
        <v>245</v>
      </c>
      <c r="P1" s="41" t="s">
        <v>246</v>
      </c>
      <c r="Q1" s="41" t="s">
        <v>247</v>
      </c>
      <c r="R1" s="41" t="s">
        <v>248</v>
      </c>
      <c r="S1" s="41" t="s">
        <v>0</v>
      </c>
      <c r="T1" s="41" t="s">
        <v>249</v>
      </c>
      <c r="U1" s="41" t="s">
        <v>250</v>
      </c>
      <c r="V1" s="41" t="s">
        <v>251</v>
      </c>
      <c r="W1" s="41" t="s">
        <v>252</v>
      </c>
      <c r="X1" s="41" t="s">
        <v>253</v>
      </c>
      <c r="Y1" s="41" t="s">
        <v>254</v>
      </c>
      <c r="Z1" s="41" t="s">
        <v>255</v>
      </c>
      <c r="AA1" s="41" t="s">
        <v>256</v>
      </c>
      <c r="AB1" s="41" t="s">
        <v>257</v>
      </c>
      <c r="AC1" s="41" t="s">
        <v>258</v>
      </c>
      <c r="AD1" s="41" t="s">
        <v>259</v>
      </c>
      <c r="AE1" s="41" t="s">
        <v>260</v>
      </c>
      <c r="AF1" s="41" t="s">
        <v>261</v>
      </c>
      <c r="AG1" s="41" t="s">
        <v>262</v>
      </c>
      <c r="AH1" s="41" t="s">
        <v>263</v>
      </c>
      <c r="AI1" s="41" t="s">
        <v>264</v>
      </c>
      <c r="AJ1" s="41" t="s">
        <v>265</v>
      </c>
      <c r="AK1" s="41" t="s">
        <v>266</v>
      </c>
      <c r="AL1" s="41" t="s">
        <v>267</v>
      </c>
      <c r="AM1" s="41" t="s">
        <v>268</v>
      </c>
      <c r="AN1" s="41" t="s">
        <v>269</v>
      </c>
      <c r="AO1" s="41" t="s">
        <v>270</v>
      </c>
      <c r="AP1" s="41" t="s">
        <v>271</v>
      </c>
      <c r="AQ1" s="41" t="s">
        <v>272</v>
      </c>
      <c r="AR1" s="41" t="s">
        <v>273</v>
      </c>
      <c r="AS1" s="41" t="s">
        <v>274</v>
      </c>
      <c r="AT1" s="41" t="s">
        <v>275</v>
      </c>
      <c r="AU1" s="41" t="s">
        <v>276</v>
      </c>
      <c r="AV1" s="41" t="s">
        <v>277</v>
      </c>
      <c r="AW1" s="41" t="s">
        <v>278</v>
      </c>
      <c r="AX1" s="41" t="s">
        <v>279</v>
      </c>
      <c r="AY1" s="41" t="s">
        <v>280</v>
      </c>
      <c r="AZ1" s="41" t="s">
        <v>281</v>
      </c>
      <c r="BA1" s="41" t="s">
        <v>282</v>
      </c>
      <c r="BB1" s="41" t="s">
        <v>283</v>
      </c>
      <c r="BC1" s="41" t="s">
        <v>284</v>
      </c>
      <c r="BD1" s="41" t="s">
        <v>285</v>
      </c>
      <c r="BE1" s="41" t="s">
        <v>286</v>
      </c>
      <c r="BF1" s="41" t="s">
        <v>287</v>
      </c>
      <c r="BG1" s="41" t="s">
        <v>288</v>
      </c>
      <c r="BH1" s="41" t="s">
        <v>289</v>
      </c>
      <c r="BI1" s="42" t="s">
        <v>290</v>
      </c>
      <c r="BJ1" s="42" t="s">
        <v>291</v>
      </c>
      <c r="BK1" s="42" t="s">
        <v>292</v>
      </c>
      <c r="BL1" s="42" t="s">
        <v>293</v>
      </c>
      <c r="BM1" s="42" t="s">
        <v>294</v>
      </c>
      <c r="BN1" s="42" t="s">
        <v>295</v>
      </c>
      <c r="BO1" s="42" t="s">
        <v>296</v>
      </c>
      <c r="BP1" s="42" t="s">
        <v>297</v>
      </c>
      <c r="BQ1" s="42" t="s">
        <v>298</v>
      </c>
      <c r="BR1" s="42" t="s">
        <v>299</v>
      </c>
      <c r="BS1" s="42" t="s">
        <v>300</v>
      </c>
      <c r="BT1" s="42" t="s">
        <v>301</v>
      </c>
      <c r="BU1" s="42" t="s">
        <v>302</v>
      </c>
      <c r="BV1" s="43" t="s">
        <v>303</v>
      </c>
      <c r="BW1" s="43" t="s">
        <v>304</v>
      </c>
      <c r="BX1" s="43" t="s">
        <v>305</v>
      </c>
      <c r="BY1" s="43" t="s">
        <v>306</v>
      </c>
      <c r="BZ1" s="43" t="s">
        <v>307</v>
      </c>
      <c r="CA1" s="43" t="s">
        <v>308</v>
      </c>
      <c r="CB1" s="43" t="s">
        <v>309</v>
      </c>
      <c r="CC1" s="43" t="s">
        <v>310</v>
      </c>
      <c r="CD1" s="43" t="s">
        <v>311</v>
      </c>
      <c r="CE1" s="43" t="s">
        <v>312</v>
      </c>
      <c r="CF1" s="43" t="s">
        <v>313</v>
      </c>
      <c r="CG1" s="41" t="s">
        <v>314</v>
      </c>
      <c r="CH1" s="41" t="s">
        <v>315</v>
      </c>
      <c r="CI1" s="41" t="s">
        <v>316</v>
      </c>
      <c r="CJ1" s="41" t="s">
        <v>317</v>
      </c>
      <c r="CK1" s="41" t="s">
        <v>318</v>
      </c>
      <c r="CL1" s="41" t="s">
        <v>319</v>
      </c>
      <c r="CM1" s="41" t="s">
        <v>320</v>
      </c>
      <c r="CN1" s="41" t="s">
        <v>321</v>
      </c>
      <c r="CO1" s="41" t="s">
        <v>322</v>
      </c>
      <c r="CP1" s="44" t="s">
        <v>423</v>
      </c>
    </row>
    <row r="2" spans="1:94" s="44" customFormat="1" ht="15.75" thickBot="1" x14ac:dyDescent="0.3">
      <c r="A2" s="41" t="s">
        <v>323</v>
      </c>
      <c r="B2" s="41" t="s">
        <v>324</v>
      </c>
      <c r="C2" s="41" t="s">
        <v>325</v>
      </c>
      <c r="D2" s="41" t="s">
        <v>326</v>
      </c>
      <c r="E2" s="41" t="s">
        <v>327</v>
      </c>
      <c r="F2" s="41" t="s">
        <v>328</v>
      </c>
      <c r="G2" s="41" t="s">
        <v>329</v>
      </c>
      <c r="H2" s="41" t="s">
        <v>330</v>
      </c>
      <c r="I2" s="41" t="s">
        <v>331</v>
      </c>
      <c r="J2" s="41" t="s">
        <v>332</v>
      </c>
      <c r="K2" s="41"/>
      <c r="L2" s="41"/>
      <c r="M2" s="41"/>
      <c r="N2" s="41"/>
      <c r="O2" s="41" t="s">
        <v>333</v>
      </c>
      <c r="P2" s="41" t="s">
        <v>334</v>
      </c>
      <c r="Q2" s="41" t="s">
        <v>335</v>
      </c>
      <c r="R2" s="41" t="s">
        <v>336</v>
      </c>
      <c r="S2" s="41" t="s">
        <v>337</v>
      </c>
      <c r="T2" s="41" t="s">
        <v>338</v>
      </c>
      <c r="U2" s="41" t="s">
        <v>339</v>
      </c>
      <c r="V2" s="41" t="s">
        <v>340</v>
      </c>
      <c r="W2" s="41" t="s">
        <v>341</v>
      </c>
      <c r="X2" s="41" t="s">
        <v>342</v>
      </c>
      <c r="Y2" s="41" t="s">
        <v>343</v>
      </c>
      <c r="Z2" s="41" t="s">
        <v>344</v>
      </c>
      <c r="AA2" s="41" t="s">
        <v>345</v>
      </c>
      <c r="AB2" s="41" t="s">
        <v>346</v>
      </c>
      <c r="AC2" s="41" t="s">
        <v>347</v>
      </c>
      <c r="AD2" s="41" t="s">
        <v>348</v>
      </c>
      <c r="AE2" s="41" t="s">
        <v>349</v>
      </c>
      <c r="AF2" s="41" t="s">
        <v>350</v>
      </c>
      <c r="AG2" s="41" t="s">
        <v>351</v>
      </c>
      <c r="AH2" s="41" t="s">
        <v>352</v>
      </c>
      <c r="AI2" s="41" t="s">
        <v>353</v>
      </c>
      <c r="AJ2" s="41" t="s">
        <v>354</v>
      </c>
      <c r="AK2" s="41" t="s">
        <v>355</v>
      </c>
      <c r="AL2" s="41" t="s">
        <v>356</v>
      </c>
      <c r="AM2" s="41" t="s">
        <v>357</v>
      </c>
      <c r="AN2" s="41" t="s">
        <v>358</v>
      </c>
      <c r="AO2" s="41" t="s">
        <v>359</v>
      </c>
      <c r="AP2" s="41" t="s">
        <v>360</v>
      </c>
      <c r="AQ2" s="41" t="s">
        <v>361</v>
      </c>
      <c r="AR2" s="41" t="s">
        <v>362</v>
      </c>
      <c r="AS2" s="41" t="s">
        <v>363</v>
      </c>
      <c r="AT2" s="41" t="s">
        <v>364</v>
      </c>
      <c r="AU2" s="41" t="s">
        <v>365</v>
      </c>
      <c r="AV2" s="41" t="s">
        <v>366</v>
      </c>
      <c r="AW2" s="41" t="s">
        <v>367</v>
      </c>
      <c r="AX2" s="41" t="s">
        <v>368</v>
      </c>
      <c r="AY2" s="41" t="s">
        <v>369</v>
      </c>
      <c r="AZ2" s="41" t="s">
        <v>370</v>
      </c>
      <c r="BA2" s="41" t="s">
        <v>371</v>
      </c>
      <c r="BB2" s="41" t="s">
        <v>372</v>
      </c>
      <c r="BC2" s="41" t="s">
        <v>373</v>
      </c>
      <c r="BD2" s="41" t="s">
        <v>374</v>
      </c>
      <c r="BE2" s="41" t="s">
        <v>375</v>
      </c>
      <c r="BF2" s="41" t="s">
        <v>376</v>
      </c>
      <c r="BG2" s="41" t="s">
        <v>377</v>
      </c>
      <c r="BH2" s="41" t="s">
        <v>378</v>
      </c>
      <c r="BI2" s="42" t="s">
        <v>379</v>
      </c>
      <c r="BJ2" s="42" t="s">
        <v>380</v>
      </c>
      <c r="BK2" s="42" t="s">
        <v>381</v>
      </c>
      <c r="BL2" s="42" t="s">
        <v>382</v>
      </c>
      <c r="BM2" s="42" t="s">
        <v>383</v>
      </c>
      <c r="BN2" s="42" t="s">
        <v>384</v>
      </c>
      <c r="BO2" s="42" t="s">
        <v>385</v>
      </c>
      <c r="BP2" s="42" t="s">
        <v>386</v>
      </c>
      <c r="BQ2" s="42" t="s">
        <v>387</v>
      </c>
      <c r="BR2" s="42" t="s">
        <v>388</v>
      </c>
      <c r="BS2" s="42" t="s">
        <v>389</v>
      </c>
      <c r="BT2" s="42" t="s">
        <v>390</v>
      </c>
      <c r="BU2" s="42" t="s">
        <v>391</v>
      </c>
      <c r="BV2" s="43" t="s">
        <v>392</v>
      </c>
      <c r="BW2" s="43" t="s">
        <v>393</v>
      </c>
      <c r="BX2" s="43" t="s">
        <v>394</v>
      </c>
      <c r="BY2" s="43" t="s">
        <v>395</v>
      </c>
      <c r="BZ2" s="43" t="s">
        <v>396</v>
      </c>
      <c r="CA2" s="43" t="s">
        <v>397</v>
      </c>
      <c r="CB2" s="43" t="s">
        <v>398</v>
      </c>
      <c r="CC2" s="43" t="s">
        <v>399</v>
      </c>
      <c r="CD2" s="43" t="s">
        <v>400</v>
      </c>
      <c r="CE2" s="43" t="s">
        <v>401</v>
      </c>
      <c r="CF2" s="43" t="s">
        <v>402</v>
      </c>
      <c r="CG2" s="41" t="s">
        <v>403</v>
      </c>
      <c r="CH2" s="41" t="s">
        <v>404</v>
      </c>
      <c r="CI2" s="41" t="s">
        <v>405</v>
      </c>
      <c r="CJ2" s="41" t="s">
        <v>406</v>
      </c>
      <c r="CK2" s="41" t="s">
        <v>407</v>
      </c>
      <c r="CL2" s="41" t="s">
        <v>408</v>
      </c>
      <c r="CM2" s="41" t="s">
        <v>409</v>
      </c>
      <c r="CN2" s="41" t="s">
        <v>410</v>
      </c>
      <c r="CO2" s="41" t="s">
        <v>411</v>
      </c>
    </row>
    <row r="3" spans="1:94" s="26" customFormat="1" ht="16.5" x14ac:dyDescent="0.3">
      <c r="A3" s="23">
        <v>31070101</v>
      </c>
      <c r="B3" s="23" t="s">
        <v>38</v>
      </c>
      <c r="C3" s="45" t="s">
        <v>434</v>
      </c>
      <c r="D3" s="23">
        <v>30</v>
      </c>
      <c r="E3" s="23" t="s">
        <v>424</v>
      </c>
      <c r="F3" s="23">
        <v>0</v>
      </c>
      <c r="G3" s="23" t="s">
        <v>425</v>
      </c>
      <c r="H3" s="23">
        <f>VLOOKUP($L3,怪物模板!$A:$N,MATCH(H$1,模板表头,0),0)</f>
        <v>1</v>
      </c>
      <c r="I3" s="23" t="str">
        <f>VLOOKUP($L3,怪物模板!$A:$N,MATCH(I$1,模板表头,0),0)</f>
        <v>phy</v>
      </c>
      <c r="J3" s="24"/>
      <c r="K3" s="23"/>
      <c r="L3" s="23" t="s">
        <v>39</v>
      </c>
      <c r="M3" s="23" t="str">
        <f>VLOOKUP($L3,怪物模板!$A:$N,MATCH(M$1,模板表头,0),0)</f>
        <v>无对应英雄</v>
      </c>
      <c r="N3" s="23" t="str">
        <f>VLOOKUP($L3,怪物模板!$A:$N,MATCH(N$1,模板表头,0),0)</f>
        <v>统一模板</v>
      </c>
      <c r="O3" s="23" t="str">
        <f>VLOOKUP($L3,怪物模板!$A:$N,MATCH(O$1,模板表头,0),0)</f>
        <v>male</v>
      </c>
      <c r="P3" s="24">
        <v>2</v>
      </c>
      <c r="Q3" s="24">
        <v>2</v>
      </c>
      <c r="R3" s="23">
        <v>2</v>
      </c>
      <c r="S3" s="23" t="str">
        <f>VLOOKUP($L3,怪物模板!$A:$N,MATCH(S$1,模板表头,0),0)</f>
        <v>chaos</v>
      </c>
      <c r="T3" s="23" t="s">
        <v>40</v>
      </c>
      <c r="U3" s="23"/>
      <c r="V3" s="23" t="s">
        <v>641</v>
      </c>
      <c r="W3" s="23"/>
      <c r="X3" s="23"/>
      <c r="Y3" s="23"/>
      <c r="Z3" s="23"/>
      <c r="AA3" s="23"/>
      <c r="AB3" s="23">
        <v>4</v>
      </c>
      <c r="AC3" s="23">
        <v>6</v>
      </c>
      <c r="AD3" s="23"/>
      <c r="AE3" s="23">
        <v>2</v>
      </c>
      <c r="AF3" s="23">
        <f>IF(G3="ordinary_F",2,IF(G3="boss_f",4,IF(G3="elite_F",3)))</f>
        <v>2</v>
      </c>
      <c r="AG3" s="23" t="str">
        <f>VLOOKUP($L3,怪物模板!$A:$N,MATCH(AG$1,模板表头,0),0)</f>
        <v>misc.5skills</v>
      </c>
      <c r="AH3" s="23">
        <f>IF(VLOOKUP($L3,怪物模板!$A:$N,MATCH(AH$1,模板表头,0),0)=0,"",VLOOKUP($L3,怪物模板!$A:$N,MATCH(AH$1,模板表头,0),0))</f>
        <v>11999022</v>
      </c>
      <c r="AI3" s="23">
        <f>IF(VLOOKUP($L3,怪物模板!$A:$N,MATCH(AI$1,模板表头,0),0)=0,"",VLOOKUP($L3,怪物模板!$A:$N,MATCH(AI$1,模板表头,0),0))</f>
        <v>11999023</v>
      </c>
      <c r="AJ3" s="23" t="str">
        <f>IF(VLOOKUP($L3,怪物模板!$A:$N,MATCH(AJ$1,模板表头,0),0)=0,"",VLOOKUP($L3,怪物模板!$A:$N,MATCH(AJ$1,模板表头,0),0))</f>
        <v/>
      </c>
      <c r="AK3" s="23" t="str">
        <f>IF(VLOOKUP($L3,怪物模板!$A:$N,MATCH(AK$1,模板表头,0),0)=0,"",VLOOKUP($L3,怪物模板!$A:$N,MATCH(AK$1,模板表头,0),0))</f>
        <v/>
      </c>
      <c r="AL3" s="23" t="str">
        <f>IF(VLOOKUP($L3,怪物模板!$A:$N,MATCH(AL$1,模板表头,0),0)=0,"",VLOOKUP($L3,怪物模板!$A:$N,MATCH(AL$1,模板表头,0),0))</f>
        <v/>
      </c>
      <c r="AM3" s="23" t="str">
        <f>IF(VLOOKUP($L3,怪物模板!$A:$N,MATCH(AM$1,模板表头,0),0)=0,"",VLOOKUP($L3,怪物模板!$A:$N,MATCH(AM$1,模板表头,0),0))</f>
        <v>demon_gorilla</v>
      </c>
      <c r="AN3" s="23">
        <f>IF(T3="monster",0.8,IF(T3="boss",1.3,IF(T3="entity",1,IF(T3="guard",1.5,1))))</f>
        <v>0.8</v>
      </c>
      <c r="AO3" s="23">
        <v>1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51"/>
      <c r="BJ3" s="51">
        <f>IF(G3="boss_F","",5000)</f>
        <v>5000</v>
      </c>
      <c r="BK3" s="51">
        <f>BJ3</f>
        <v>5000</v>
      </c>
      <c r="BL3" s="51"/>
      <c r="BM3" s="51"/>
      <c r="BN3" s="25"/>
      <c r="BO3" s="25"/>
      <c r="BP3" s="25"/>
      <c r="BQ3" s="25"/>
      <c r="BR3" s="25"/>
      <c r="BS3" s="25"/>
      <c r="BT3" s="25"/>
      <c r="BU3" s="25" t="str">
        <f t="shared" ref="BU3:BU23" si="0">IF(OR(B3="骷髅战士",B3="骷髅法师"),-0.9,"")</f>
        <v/>
      </c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3" t="str">
        <f t="shared" ref="CG3:CO18" si="1">IF($G3="boss",5000,"")</f>
        <v/>
      </c>
      <c r="CH3" s="23" t="str">
        <f t="shared" si="1"/>
        <v/>
      </c>
      <c r="CI3" s="23" t="str">
        <f t="shared" si="1"/>
        <v/>
      </c>
      <c r="CJ3" s="23" t="str">
        <f t="shared" si="1"/>
        <v/>
      </c>
      <c r="CK3" s="23" t="str">
        <f t="shared" si="1"/>
        <v/>
      </c>
      <c r="CL3" s="23" t="str">
        <f t="shared" si="1"/>
        <v/>
      </c>
      <c r="CM3" s="23" t="str">
        <f t="shared" si="1"/>
        <v/>
      </c>
      <c r="CN3" s="23" t="str">
        <f t="shared" si="1"/>
        <v/>
      </c>
      <c r="CO3" s="23" t="str">
        <f t="shared" si="1"/>
        <v/>
      </c>
      <c r="CP3" s="26">
        <v>1</v>
      </c>
    </row>
    <row r="4" spans="1:94" s="26" customFormat="1" ht="16.5" x14ac:dyDescent="0.3">
      <c r="A4" s="23">
        <v>31070102</v>
      </c>
      <c r="B4" s="23" t="s">
        <v>41</v>
      </c>
      <c r="C4" s="45" t="s">
        <v>433</v>
      </c>
      <c r="D4" s="23">
        <v>30</v>
      </c>
      <c r="E4" s="23" t="s">
        <v>424</v>
      </c>
      <c r="F4" s="23">
        <v>0</v>
      </c>
      <c r="G4" s="23" t="s">
        <v>425</v>
      </c>
      <c r="H4" s="23">
        <f>VLOOKUP($L4,怪物模板!$A:$N,MATCH(H$1,模板表头,0),0)</f>
        <v>2</v>
      </c>
      <c r="I4" s="23" t="str">
        <f>VLOOKUP($L4,怪物模板!$A:$N,MATCH(I$1,模板表头,0),0)</f>
        <v>mag</v>
      </c>
      <c r="J4" s="24"/>
      <c r="K4" s="23"/>
      <c r="L4" s="23" t="s">
        <v>41</v>
      </c>
      <c r="M4" s="23" t="str">
        <f>VLOOKUP($L4,怪物模板!$A:$N,MATCH(M$1,模板表头,0),0)</f>
        <v>无对应英雄</v>
      </c>
      <c r="N4" s="23" t="str">
        <f>VLOOKUP($L4,怪物模板!$A:$N,MATCH(N$1,模板表头,0),0)</f>
        <v>统一模板</v>
      </c>
      <c r="O4" s="23" t="str">
        <f>VLOOKUP($L4,怪物模板!$A:$N,MATCH(O$1,模板表头,0),0)</f>
        <v>male</v>
      </c>
      <c r="P4" s="24">
        <v>3</v>
      </c>
      <c r="Q4" s="24">
        <v>2</v>
      </c>
      <c r="R4" s="23">
        <v>2</v>
      </c>
      <c r="S4" s="23" t="str">
        <f>VLOOKUP($L4,怪物模板!$A:$N,MATCH(S$1,模板表头,0),0)</f>
        <v>chaos</v>
      </c>
      <c r="T4" s="23" t="s">
        <v>40</v>
      </c>
      <c r="U4" s="23"/>
      <c r="V4" s="23" t="s">
        <v>641</v>
      </c>
      <c r="W4" s="23"/>
      <c r="X4" s="23"/>
      <c r="Y4" s="23"/>
      <c r="Z4" s="23"/>
      <c r="AA4" s="23"/>
      <c r="AB4" s="23">
        <v>4</v>
      </c>
      <c r="AC4" s="23">
        <v>6</v>
      </c>
      <c r="AD4" s="23"/>
      <c r="AE4" s="23">
        <v>2</v>
      </c>
      <c r="AF4" s="23">
        <f t="shared" ref="AF4:AF67" si="2">IF(G4="ordinary_F",2,IF(G4="boss_f",4,IF(G4="elite_F",3)))</f>
        <v>2</v>
      </c>
      <c r="AG4" s="23" t="str">
        <f>VLOOKUP($L4,怪物模板!$A:$N,MATCH(AG$1,模板表头,0),0)</f>
        <v>misc.5skills</v>
      </c>
      <c r="AH4" s="23">
        <f>IF(VLOOKUP($L4,怪物模板!$A:$N,MATCH(AH$1,模板表头,0),0)=0,"",VLOOKUP($L4,怪物模板!$A:$N,MATCH(AH$1,模板表头,0),0))</f>
        <v>11999013</v>
      </c>
      <c r="AI4" s="23">
        <f>IF(VLOOKUP($L4,怪物模板!$A:$N,MATCH(AI$1,模板表头,0),0)=0,"",VLOOKUP($L4,怪物模板!$A:$N,MATCH(AI$1,模板表头,0),0))</f>
        <v>11999014</v>
      </c>
      <c r="AJ4" s="23" t="str">
        <f>IF(VLOOKUP($L4,怪物模板!$A:$N,MATCH(AJ$1,模板表头,0),0)=0,"",VLOOKUP($L4,怪物模板!$A:$N,MATCH(AJ$1,模板表头,0),0))</f>
        <v/>
      </c>
      <c r="AK4" s="23" t="str">
        <f>IF(VLOOKUP($L4,怪物模板!$A:$N,MATCH(AK$1,模板表头,0),0)=0,"",VLOOKUP($L4,怪物模板!$A:$N,MATCH(AK$1,模板表头,0),0))</f>
        <v/>
      </c>
      <c r="AL4" s="23" t="str">
        <f>IF(VLOOKUP($L4,怪物模板!$A:$N,MATCH(AL$1,模板表头,0),0)=0,"",VLOOKUP($L4,怪物模板!$A:$N,MATCH(AL$1,模板表头,0),0))</f>
        <v/>
      </c>
      <c r="AM4" s="23" t="str">
        <f>IF(VLOOKUP($L4,怪物模板!$A:$N,MATCH(AM$1,模板表头,0),0)=0,"",VLOOKUP($L4,怪物模板!$A:$N,MATCH(AM$1,模板表头,0),0))</f>
        <v>wolf</v>
      </c>
      <c r="AN4" s="23">
        <f>IF(T4="monster",0.8,IF(T4="boss",1.3,IF(T4="entity",1,IF(T4="guard",1.5,1))))</f>
        <v>0.8</v>
      </c>
      <c r="AO4" s="23">
        <v>1</v>
      </c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51"/>
      <c r="BJ4" s="51">
        <f t="shared" ref="BJ4:BJ67" si="3">IF(G4="boss_F","",5000)</f>
        <v>5000</v>
      </c>
      <c r="BK4" s="51">
        <f t="shared" ref="BK4:BK67" si="4">BJ4</f>
        <v>5000</v>
      </c>
      <c r="BL4" s="51"/>
      <c r="BM4" s="51"/>
      <c r="BN4" s="25"/>
      <c r="BO4" s="25"/>
      <c r="BP4" s="25"/>
      <c r="BQ4" s="25"/>
      <c r="BR4" s="25"/>
      <c r="BS4" s="25"/>
      <c r="BT4" s="25"/>
      <c r="BU4" s="25" t="str">
        <f t="shared" si="0"/>
        <v/>
      </c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3" t="str">
        <f t="shared" si="1"/>
        <v/>
      </c>
      <c r="CH4" s="23" t="str">
        <f t="shared" si="1"/>
        <v/>
      </c>
      <c r="CI4" s="23" t="str">
        <f t="shared" si="1"/>
        <v/>
      </c>
      <c r="CJ4" s="23" t="str">
        <f t="shared" si="1"/>
        <v/>
      </c>
      <c r="CK4" s="23" t="str">
        <f t="shared" si="1"/>
        <v/>
      </c>
      <c r="CL4" s="23" t="str">
        <f t="shared" si="1"/>
        <v/>
      </c>
      <c r="CM4" s="23" t="str">
        <f t="shared" si="1"/>
        <v/>
      </c>
      <c r="CN4" s="23" t="str">
        <f t="shared" si="1"/>
        <v/>
      </c>
      <c r="CO4" s="23" t="str">
        <f t="shared" si="1"/>
        <v/>
      </c>
      <c r="CP4" s="26">
        <v>2</v>
      </c>
    </row>
    <row r="5" spans="1:94" s="26" customFormat="1" ht="16.5" x14ac:dyDescent="0.3">
      <c r="A5" s="23">
        <v>31070103</v>
      </c>
      <c r="B5" s="23" t="s">
        <v>42</v>
      </c>
      <c r="C5" s="45" t="s">
        <v>433</v>
      </c>
      <c r="D5" s="23">
        <v>30</v>
      </c>
      <c r="E5" s="23" t="s">
        <v>424</v>
      </c>
      <c r="F5" s="23">
        <v>0</v>
      </c>
      <c r="G5" s="23" t="s">
        <v>425</v>
      </c>
      <c r="H5" s="23">
        <f>VLOOKUP($L5,怪物模板!$A:$N,MATCH(H$1,模板表头,0),0)</f>
        <v>3</v>
      </c>
      <c r="I5" s="23" t="str">
        <f>VLOOKUP($L5,怪物模板!$A:$N,MATCH(I$1,模板表头,0),0)</f>
        <v>mag</v>
      </c>
      <c r="J5" s="24"/>
      <c r="K5" s="23"/>
      <c r="L5" s="23" t="s">
        <v>43</v>
      </c>
      <c r="M5" s="23" t="str">
        <f>VLOOKUP($L5,怪物模板!$A:$N,MATCH(M$1,模板表头,0),0)</f>
        <v>火焰术士</v>
      </c>
      <c r="N5" s="23" t="str">
        <f>VLOOKUP($L5,怪物模板!$A:$N,MATCH(N$1,模板表头,0),0)</f>
        <v>大招加引导版，加酒利用</v>
      </c>
      <c r="O5" s="23" t="str">
        <f>VLOOKUP($L5,怪物模板!$A:$N,MATCH(O$1,模板表头,0),0)</f>
        <v>female</v>
      </c>
      <c r="P5" s="23">
        <v>4</v>
      </c>
      <c r="Q5" s="23">
        <v>2</v>
      </c>
      <c r="R5" s="23">
        <v>3</v>
      </c>
      <c r="S5" s="23" t="str">
        <f>VLOOKUP($L5,怪物模板!$A:$N,MATCH(S$1,模板表头,0),0)</f>
        <v>alliance</v>
      </c>
      <c r="T5" s="23" t="s">
        <v>44</v>
      </c>
      <c r="U5" s="23"/>
      <c r="V5" s="23" t="s">
        <v>641</v>
      </c>
      <c r="W5" s="23"/>
      <c r="X5" s="23"/>
      <c r="Y5" s="23"/>
      <c r="Z5" s="23"/>
      <c r="AA5" s="23"/>
      <c r="AB5" s="23">
        <v>4</v>
      </c>
      <c r="AC5" s="23">
        <v>6</v>
      </c>
      <c r="AD5" s="23"/>
      <c r="AE5" s="23">
        <v>2</v>
      </c>
      <c r="AF5" s="23">
        <f t="shared" si="2"/>
        <v>2</v>
      </c>
      <c r="AG5" s="23" t="str">
        <f>VLOOKUP($L5,怪物模板!$A:$N,MATCH(AG$1,模板表头,0),0)</f>
        <v>misc.5skills</v>
      </c>
      <c r="AH5" s="23">
        <f>IF(VLOOKUP($L5,怪物模板!$A:$N,MATCH(AH$1,模板表头,0),0)=0,"",VLOOKUP($L5,怪物模板!$A:$N,MATCH(AH$1,模板表头,0),0))</f>
        <v>11980401</v>
      </c>
      <c r="AI5" s="23">
        <f>IF(VLOOKUP($L5,怪物模板!$A:$N,MATCH(AI$1,模板表头,0),0)=0,"",VLOOKUP($L5,怪物模板!$A:$N,MATCH(AI$1,模板表头,0),0))</f>
        <v>11980402</v>
      </c>
      <c r="AJ5" s="23">
        <f>IF(VLOOKUP($L5,怪物模板!$A:$N,MATCH(AJ$1,模板表头,0),0)=0,"",VLOOKUP($L5,怪物模板!$A:$N,MATCH(AJ$1,模板表头,0),0))</f>
        <v>11999535</v>
      </c>
      <c r="AK5" s="23" t="str">
        <f>IF(VLOOKUP($L5,怪物模板!$A:$N,MATCH(AK$1,模板表头,0),0)=0,"",VLOOKUP($L5,怪物模板!$A:$N,MATCH(AK$1,模板表头,0),0))</f>
        <v/>
      </c>
      <c r="AL5" s="23" t="str">
        <f>IF(VLOOKUP($L5,怪物模板!$A:$N,MATCH(AL$1,模板表头,0),0)=0,"",VLOOKUP($L5,怪物模板!$A:$N,MATCH(AL$1,模板表头,0),0))</f>
        <v/>
      </c>
      <c r="AM5" s="23" t="str">
        <f>IF(VLOOKUP($L5,怪物模板!$A:$N,MATCH(AM$1,模板表头,0),0)=0,"",VLOOKUP($L5,怪物模板!$A:$N,MATCH(AM$1,模板表头,0),0))</f>
        <v>flame_npc</v>
      </c>
      <c r="AN5" s="23">
        <f>IF(T5="monster",0.8,IF(T5="boss",1.3,IF(T5="entity",1,IF(T5="guard",1.5,1))))</f>
        <v>0.8</v>
      </c>
      <c r="AO5" s="23">
        <v>1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51"/>
      <c r="BJ5" s="51">
        <f t="shared" si="3"/>
        <v>5000</v>
      </c>
      <c r="BK5" s="51">
        <f t="shared" si="4"/>
        <v>5000</v>
      </c>
      <c r="BL5" s="51"/>
      <c r="BM5" s="51"/>
      <c r="BN5" s="25"/>
      <c r="BO5" s="25"/>
      <c r="BP5" s="25"/>
      <c r="BQ5" s="25"/>
      <c r="BR5" s="25"/>
      <c r="BS5" s="25"/>
      <c r="BT5" s="25"/>
      <c r="BU5" s="25" t="str">
        <f t="shared" si="0"/>
        <v/>
      </c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3" t="str">
        <f t="shared" si="1"/>
        <v/>
      </c>
      <c r="CH5" s="23" t="str">
        <f t="shared" si="1"/>
        <v/>
      </c>
      <c r="CI5" s="23" t="str">
        <f t="shared" si="1"/>
        <v/>
      </c>
      <c r="CJ5" s="23" t="str">
        <f t="shared" si="1"/>
        <v/>
      </c>
      <c r="CK5" s="23" t="str">
        <f t="shared" si="1"/>
        <v/>
      </c>
      <c r="CL5" s="23" t="str">
        <f t="shared" si="1"/>
        <v/>
      </c>
      <c r="CM5" s="23" t="str">
        <f t="shared" si="1"/>
        <v/>
      </c>
      <c r="CN5" s="23" t="str">
        <f t="shared" si="1"/>
        <v/>
      </c>
      <c r="CO5" s="23" t="str">
        <f t="shared" si="1"/>
        <v/>
      </c>
      <c r="CP5" s="26">
        <v>3</v>
      </c>
    </row>
    <row r="6" spans="1:94" s="27" customFormat="1" ht="16.5" x14ac:dyDescent="0.25">
      <c r="A6" s="27">
        <v>31070104</v>
      </c>
      <c r="B6" s="27" t="s">
        <v>42</v>
      </c>
      <c r="C6" s="27" t="s">
        <v>435</v>
      </c>
      <c r="D6" s="27">
        <v>31</v>
      </c>
      <c r="E6" s="23" t="s">
        <v>424</v>
      </c>
      <c r="F6" s="23">
        <v>0</v>
      </c>
      <c r="G6" s="27" t="s">
        <v>425</v>
      </c>
      <c r="H6" s="27">
        <f>VLOOKUP($L6,怪物模板!$A:$N,MATCH(H$1,模板表头,0),0)</f>
        <v>3</v>
      </c>
      <c r="I6" s="27" t="str">
        <f>VLOOKUP($L6,怪物模板!$A:$N,MATCH(I$1,模板表头,0),0)</f>
        <v>mag</v>
      </c>
      <c r="L6" s="27" t="s">
        <v>43</v>
      </c>
      <c r="M6" s="27" t="str">
        <f>VLOOKUP($L6,怪物模板!$A:$N,MATCH(M$1,模板表头,0),0)</f>
        <v>火焰术士</v>
      </c>
      <c r="N6" s="27" t="str">
        <f>VLOOKUP($L6,怪物模板!$A:$N,MATCH(N$1,模板表头,0),0)</f>
        <v>大招加引导版，加酒利用</v>
      </c>
      <c r="O6" s="27" t="str">
        <f>VLOOKUP($L6,怪物模板!$A:$N,MATCH(O$1,模板表头,0),0)</f>
        <v>female</v>
      </c>
      <c r="P6" s="27">
        <v>3</v>
      </c>
      <c r="Q6" s="27">
        <v>2</v>
      </c>
      <c r="R6" s="27">
        <v>2</v>
      </c>
      <c r="S6" s="27" t="str">
        <f>VLOOKUP($L6,怪物模板!$A:$N,MATCH(S$1,模板表头,0),0)</f>
        <v>alliance</v>
      </c>
      <c r="T6" s="27" t="s">
        <v>44</v>
      </c>
      <c r="V6" s="23" t="s">
        <v>641</v>
      </c>
      <c r="AB6" s="27">
        <v>4</v>
      </c>
      <c r="AC6" s="27">
        <v>6</v>
      </c>
      <c r="AE6" s="27">
        <v>2</v>
      </c>
      <c r="AF6" s="23">
        <f t="shared" si="2"/>
        <v>2</v>
      </c>
      <c r="AG6" s="27" t="str">
        <f>VLOOKUP($L6,怪物模板!$A:$N,MATCH(AG$1,模板表头,0),0)</f>
        <v>misc.5skills</v>
      </c>
      <c r="AH6" s="27">
        <f>IF(VLOOKUP($L6,怪物模板!$A:$N,MATCH(AH$1,模板表头,0),0)=0,"",VLOOKUP($L6,怪物模板!$A:$N,MATCH(AH$1,模板表头,0),0))</f>
        <v>11980401</v>
      </c>
      <c r="AI6" s="27">
        <f>IF(VLOOKUP($L6,怪物模板!$A:$N,MATCH(AI$1,模板表头,0),0)=0,"",VLOOKUP($L6,怪物模板!$A:$N,MATCH(AI$1,模板表头,0),0))</f>
        <v>11980402</v>
      </c>
      <c r="AJ6" s="27">
        <f>IF(VLOOKUP($L6,怪物模板!$A:$N,MATCH(AJ$1,模板表头,0),0)=0,"",VLOOKUP($L6,怪物模板!$A:$N,MATCH(AJ$1,模板表头,0),0))</f>
        <v>11999535</v>
      </c>
      <c r="AK6" s="27" t="str">
        <f>IF(VLOOKUP($L6,怪物模板!$A:$N,MATCH(AK$1,模板表头,0),0)=0,"",VLOOKUP($L6,怪物模板!$A:$N,MATCH(AK$1,模板表头,0),0))</f>
        <v/>
      </c>
      <c r="AL6" s="27" t="str">
        <f>IF(VLOOKUP($L6,怪物模板!$A:$N,MATCH(AL$1,模板表头,0),0)=0,"",VLOOKUP($L6,怪物模板!$A:$N,MATCH(AL$1,模板表头,0),0))</f>
        <v/>
      </c>
      <c r="AM6" s="27" t="str">
        <f>IF(VLOOKUP($L6,怪物模板!$A:$N,MATCH(AM$1,模板表头,0),0)=0,"",VLOOKUP($L6,怪物模板!$A:$N,MATCH(AM$1,模板表头,0),0))</f>
        <v>flame_npc</v>
      </c>
      <c r="AN6" s="27">
        <f t="shared" ref="AN6:AN8" si="5">IF(T6="monster",0.8,IF(T6="boss",1.3,IF(T6="entity",1,IF(T6="guard",1.5,1))))</f>
        <v>0.8</v>
      </c>
      <c r="AO6" s="27">
        <v>1</v>
      </c>
      <c r="BI6" s="52"/>
      <c r="BJ6" s="51">
        <f t="shared" si="3"/>
        <v>5000</v>
      </c>
      <c r="BK6" s="51">
        <f t="shared" si="4"/>
        <v>5000</v>
      </c>
      <c r="BL6" s="52"/>
      <c r="BM6" s="52"/>
      <c r="BU6" s="27" t="str">
        <f t="shared" si="0"/>
        <v/>
      </c>
      <c r="CG6" s="27" t="str">
        <f t="shared" si="1"/>
        <v/>
      </c>
      <c r="CH6" s="27" t="str">
        <f t="shared" si="1"/>
        <v/>
      </c>
      <c r="CI6" s="27" t="str">
        <f t="shared" si="1"/>
        <v/>
      </c>
      <c r="CJ6" s="27" t="str">
        <f t="shared" si="1"/>
        <v/>
      </c>
      <c r="CK6" s="27" t="str">
        <f t="shared" si="1"/>
        <v/>
      </c>
      <c r="CL6" s="27" t="str">
        <f t="shared" si="1"/>
        <v/>
      </c>
      <c r="CM6" s="27" t="str">
        <f t="shared" si="1"/>
        <v/>
      </c>
      <c r="CN6" s="27" t="str">
        <f t="shared" si="1"/>
        <v/>
      </c>
      <c r="CO6" s="27" t="str">
        <f t="shared" si="1"/>
        <v/>
      </c>
      <c r="CP6" s="26">
        <v>4</v>
      </c>
    </row>
    <row r="7" spans="1:94" s="31" customFormat="1" ht="16.5" x14ac:dyDescent="0.3">
      <c r="A7" s="27">
        <v>31070105</v>
      </c>
      <c r="B7" s="27" t="s">
        <v>47</v>
      </c>
      <c r="C7" s="27" t="s">
        <v>435</v>
      </c>
      <c r="D7" s="27">
        <v>31</v>
      </c>
      <c r="E7" s="23" t="s">
        <v>424</v>
      </c>
      <c r="F7" s="23">
        <v>0</v>
      </c>
      <c r="G7" s="27" t="s">
        <v>425</v>
      </c>
      <c r="H7" s="27">
        <f>VLOOKUP($L7,怪物模板!$A:$N,MATCH(H$1,模板表头,0),0)</f>
        <v>2</v>
      </c>
      <c r="I7" s="27" t="str">
        <f>VLOOKUP($L7,怪物模板!$A:$N,MATCH(I$1,模板表头,0),0)</f>
        <v>mag</v>
      </c>
      <c r="J7" s="28"/>
      <c r="K7" s="27"/>
      <c r="L7" s="27" t="s">
        <v>47</v>
      </c>
      <c r="M7" s="27" t="str">
        <f>VLOOKUP($L7,怪物模板!$A:$N,MATCH(M$1,模板表头,0),0)</f>
        <v>无对应英雄</v>
      </c>
      <c r="N7" s="27" t="str">
        <f>VLOOKUP($L7,怪物模板!$A:$N,MATCH(N$1,模板表头,0),0)</f>
        <v>统一模板</v>
      </c>
      <c r="O7" s="23" t="str">
        <f>VLOOKUP($L7,怪物模板!$A:$N,MATCH(O$1,模板表头,0),0)</f>
        <v>male</v>
      </c>
      <c r="P7" s="28">
        <v>3</v>
      </c>
      <c r="Q7" s="28">
        <v>2</v>
      </c>
      <c r="R7" s="27">
        <v>2</v>
      </c>
      <c r="S7" s="27" t="str">
        <f>VLOOKUP($L7,怪物模板!$A:$N,MATCH(S$1,模板表头,0),0)</f>
        <v>chaos</v>
      </c>
      <c r="T7" s="27" t="s">
        <v>44</v>
      </c>
      <c r="U7" s="27"/>
      <c r="V7" s="23" t="s">
        <v>641</v>
      </c>
      <c r="W7" s="27"/>
      <c r="X7" s="27"/>
      <c r="Y7" s="27"/>
      <c r="Z7" s="27"/>
      <c r="AA7" s="27"/>
      <c r="AB7" s="27">
        <v>4</v>
      </c>
      <c r="AC7" s="27">
        <v>6</v>
      </c>
      <c r="AD7" s="27"/>
      <c r="AE7" s="27">
        <v>2</v>
      </c>
      <c r="AF7" s="23">
        <f t="shared" si="2"/>
        <v>2</v>
      </c>
      <c r="AG7" s="27" t="str">
        <f>VLOOKUP($L7,怪物模板!$A:$N,MATCH(AG$1,模板表头,0),0)</f>
        <v>misc.5skills</v>
      </c>
      <c r="AH7" s="27">
        <f>IF(VLOOKUP($L7,怪物模板!$A:$N,MATCH(AH$1,模板表头,0),0)=0,"",VLOOKUP($L7,怪物模板!$A:$N,MATCH(AH$1,模板表头,0),0))</f>
        <v>11999013</v>
      </c>
      <c r="AI7" s="27">
        <f>IF(VLOOKUP($L7,怪物模板!$A:$N,MATCH(AI$1,模板表头,0),0)=0,"",VLOOKUP($L7,怪物模板!$A:$N,MATCH(AI$1,模板表头,0),0))</f>
        <v>11999014</v>
      </c>
      <c r="AJ7" s="27" t="str">
        <f>IF(VLOOKUP($L7,怪物模板!$A:$N,MATCH(AJ$1,模板表头,0),0)=0,"",VLOOKUP($L7,怪物模板!$A:$N,MATCH(AJ$1,模板表头,0),0))</f>
        <v/>
      </c>
      <c r="AK7" s="27" t="str">
        <f>IF(VLOOKUP($L7,怪物模板!$A:$N,MATCH(AK$1,模板表头,0),0)=0,"",VLOOKUP($L7,怪物模板!$A:$N,MATCH(AK$1,模板表头,0),0))</f>
        <v/>
      </c>
      <c r="AL7" s="27" t="str">
        <f>IF(VLOOKUP($L7,怪物模板!$A:$N,MATCH(AL$1,模板表头,0),0)=0,"",VLOOKUP($L7,怪物模板!$A:$N,MATCH(AL$1,模板表头,0),0))</f>
        <v/>
      </c>
      <c r="AM7" s="27" t="str">
        <f>IF(VLOOKUP($L7,怪物模板!$A:$N,MATCH(AM$1,模板表头,0),0)=0,"",VLOOKUP($L7,怪物模板!$A:$N,MATCH(AM$1,模板表头,0),0))</f>
        <v>wolf</v>
      </c>
      <c r="AN7" s="27">
        <f t="shared" si="5"/>
        <v>0.8</v>
      </c>
      <c r="AO7" s="27">
        <v>1</v>
      </c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52"/>
      <c r="BJ7" s="51">
        <f t="shared" si="3"/>
        <v>5000</v>
      </c>
      <c r="BK7" s="51">
        <f t="shared" si="4"/>
        <v>5000</v>
      </c>
      <c r="BL7" s="52"/>
      <c r="BM7" s="52"/>
      <c r="BN7" s="30"/>
      <c r="BO7" s="30"/>
      <c r="BP7" s="30"/>
      <c r="BQ7" s="30"/>
      <c r="BR7" s="30"/>
      <c r="BS7" s="30"/>
      <c r="BT7" s="30"/>
      <c r="BU7" s="30" t="str">
        <f t="shared" si="0"/>
        <v/>
      </c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27" t="str">
        <f t="shared" si="1"/>
        <v/>
      </c>
      <c r="CH7" s="27" t="str">
        <f t="shared" si="1"/>
        <v/>
      </c>
      <c r="CI7" s="27" t="str">
        <f t="shared" si="1"/>
        <v/>
      </c>
      <c r="CJ7" s="27" t="str">
        <f t="shared" si="1"/>
        <v/>
      </c>
      <c r="CK7" s="27" t="str">
        <f t="shared" si="1"/>
        <v/>
      </c>
      <c r="CL7" s="27" t="str">
        <f t="shared" si="1"/>
        <v/>
      </c>
      <c r="CM7" s="27" t="str">
        <f t="shared" si="1"/>
        <v/>
      </c>
      <c r="CN7" s="27" t="str">
        <f t="shared" si="1"/>
        <v/>
      </c>
      <c r="CO7" s="27" t="str">
        <f t="shared" si="1"/>
        <v/>
      </c>
      <c r="CP7" s="26">
        <v>5</v>
      </c>
    </row>
    <row r="8" spans="1:94" s="31" customFormat="1" ht="16.5" x14ac:dyDescent="0.3">
      <c r="A8" s="27">
        <v>31070106</v>
      </c>
      <c r="B8" s="27" t="s">
        <v>48</v>
      </c>
      <c r="C8" s="27" t="s">
        <v>435</v>
      </c>
      <c r="D8" s="27">
        <v>31</v>
      </c>
      <c r="E8" s="23" t="s">
        <v>424</v>
      </c>
      <c r="F8" s="23">
        <v>0</v>
      </c>
      <c r="G8" s="27" t="s">
        <v>426</v>
      </c>
      <c r="H8" s="27">
        <f>VLOOKUP($L8,怪物模板!$A:$N,MATCH(H$1,模板表头,0),0)</f>
        <v>2</v>
      </c>
      <c r="I8" s="27" t="str">
        <f>VLOOKUP($L8,怪物模板!$A:$N,MATCH(I$1,模板表头,0),0)</f>
        <v>phy</v>
      </c>
      <c r="J8" s="28"/>
      <c r="K8" s="27"/>
      <c r="L8" s="27" t="s">
        <v>49</v>
      </c>
      <c r="M8" s="27" t="str">
        <f>VLOOKUP($L8,怪物模板!$A:$N,MATCH(M$1,模板表头,0),0)</f>
        <v>狂战士</v>
      </c>
      <c r="N8" s="27" t="str">
        <f>VLOOKUP($L8,怪物模板!$A:$N,MATCH(N$1,模板表头,0),0)</f>
        <v>大招为NPC的狂暴</v>
      </c>
      <c r="O8" s="23" t="str">
        <f>VLOOKUP($L8,怪物模板!$A:$N,MATCH(O$1,模板表头,0),0)</f>
        <v>male</v>
      </c>
      <c r="P8" s="28">
        <v>5</v>
      </c>
      <c r="Q8" s="28">
        <v>3</v>
      </c>
      <c r="R8" s="27">
        <v>3</v>
      </c>
      <c r="S8" s="27" t="str">
        <f>VLOOKUP($L8,怪物模板!$A:$N,MATCH(S$1,模板表头,0),0)</f>
        <v>horde</v>
      </c>
      <c r="T8" s="27" t="s">
        <v>50</v>
      </c>
      <c r="U8" s="27"/>
      <c r="V8" s="23" t="s">
        <v>641</v>
      </c>
      <c r="W8" s="27"/>
      <c r="X8" s="27"/>
      <c r="Y8" s="27"/>
      <c r="Z8" s="27"/>
      <c r="AA8" s="27"/>
      <c r="AB8" s="27">
        <v>4</v>
      </c>
      <c r="AC8" s="27">
        <v>6</v>
      </c>
      <c r="AD8" s="27"/>
      <c r="AE8" s="27">
        <v>2</v>
      </c>
      <c r="AF8" s="23">
        <f t="shared" si="2"/>
        <v>3</v>
      </c>
      <c r="AG8" s="27" t="str">
        <f>VLOOKUP($L8,怪物模板!$A:$N,MATCH(AG$1,模板表头,0),0)</f>
        <v>misc.5skills_target_is_valid</v>
      </c>
      <c r="AH8" s="27">
        <f>IF(VLOOKUP($L8,怪物模板!$A:$N,MATCH(AH$1,模板表头,0),0)=0,"",VLOOKUP($L8,怪物模板!$A:$N,MATCH(AH$1,模板表头,0),0))</f>
        <v>11970101</v>
      </c>
      <c r="AI8" s="27">
        <f>IF(VLOOKUP($L8,怪物模板!$A:$N,MATCH(AI$1,模板表头,0),0)=0,"",VLOOKUP($L8,怪物模板!$A:$N,MATCH(AI$1,模板表头,0),0))</f>
        <v>11999513</v>
      </c>
      <c r="AJ8" s="27" t="str">
        <f>IF(VLOOKUP($L8,怪物模板!$A:$N,MATCH(AJ$1,模板表头,0),0)=0,"",VLOOKUP($L8,怪物模板!$A:$N,MATCH(AJ$1,模板表头,0),0))</f>
        <v/>
      </c>
      <c r="AK8" s="27" t="str">
        <f>IF(VLOOKUP($L8,怪物模板!$A:$N,MATCH(AK$1,模板表头,0),0)=0,"",VLOOKUP($L8,怪物模板!$A:$N,MATCH(AK$1,模板表头,0),0))</f>
        <v/>
      </c>
      <c r="AL8" s="27" t="str">
        <f>IF(VLOOKUP($L8,怪物模板!$A:$N,MATCH(AL$1,模板表头,0),0)=0,"",VLOOKUP($L8,怪物模板!$A:$N,MATCH(AL$1,模板表头,0),0))</f>
        <v/>
      </c>
      <c r="AM8" s="27" t="str">
        <f>IF(VLOOKUP($L8,怪物模板!$A:$N,MATCH(AM$1,模板表头,0),0)=0,"",VLOOKUP($L8,怪物模板!$A:$N,MATCH(AM$1,模板表头,0),0))</f>
        <v>berserk_npc</v>
      </c>
      <c r="AN8" s="27">
        <f t="shared" si="5"/>
        <v>1</v>
      </c>
      <c r="AO8" s="27">
        <v>1</v>
      </c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52"/>
      <c r="BJ8" s="51">
        <f t="shared" si="3"/>
        <v>5000</v>
      </c>
      <c r="BK8" s="51">
        <f t="shared" si="4"/>
        <v>5000</v>
      </c>
      <c r="BL8" s="52"/>
      <c r="BM8" s="52"/>
      <c r="BN8" s="30"/>
      <c r="BO8" s="30"/>
      <c r="BP8" s="30"/>
      <c r="BQ8" s="30"/>
      <c r="BR8" s="30"/>
      <c r="BS8" s="30"/>
      <c r="BT8" s="30"/>
      <c r="BU8" s="30" t="str">
        <f t="shared" si="0"/>
        <v/>
      </c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27" t="str">
        <f t="shared" si="1"/>
        <v/>
      </c>
      <c r="CH8" s="27" t="str">
        <f t="shared" si="1"/>
        <v/>
      </c>
      <c r="CI8" s="27" t="str">
        <f t="shared" si="1"/>
        <v/>
      </c>
      <c r="CJ8" s="27" t="str">
        <f t="shared" si="1"/>
        <v/>
      </c>
      <c r="CK8" s="27" t="str">
        <f t="shared" si="1"/>
        <v/>
      </c>
      <c r="CL8" s="27" t="str">
        <f t="shared" si="1"/>
        <v/>
      </c>
      <c r="CM8" s="27" t="str">
        <f t="shared" si="1"/>
        <v/>
      </c>
      <c r="CN8" s="27" t="str">
        <f t="shared" si="1"/>
        <v/>
      </c>
      <c r="CO8" s="27" t="str">
        <f t="shared" si="1"/>
        <v/>
      </c>
      <c r="CP8" s="26">
        <v>6</v>
      </c>
    </row>
    <row r="9" spans="1:94" s="26" customFormat="1" ht="16.5" x14ac:dyDescent="0.3">
      <c r="A9" s="23">
        <v>31070107</v>
      </c>
      <c r="B9" s="23" t="s">
        <v>45</v>
      </c>
      <c r="C9" s="45" t="s">
        <v>436</v>
      </c>
      <c r="D9" s="23">
        <v>32</v>
      </c>
      <c r="E9" s="23" t="s">
        <v>424</v>
      </c>
      <c r="F9" s="23">
        <v>0</v>
      </c>
      <c r="G9" s="23" t="s">
        <v>425</v>
      </c>
      <c r="H9" s="23">
        <f>VLOOKUP($L9,怪物模板!$A:$N,MATCH(H$1,模板表头,0),0)</f>
        <v>1</v>
      </c>
      <c r="I9" s="23" t="str">
        <f>VLOOKUP($L9,怪物模板!$A:$N,MATCH(I$1,模板表头,0),0)</f>
        <v>phy</v>
      </c>
      <c r="J9" s="24"/>
      <c r="K9" s="23"/>
      <c r="L9" s="23" t="s">
        <v>51</v>
      </c>
      <c r="M9" s="23" t="str">
        <f>VLOOKUP($L9,怪物模板!$A:$N,MATCH(M$1,模板表头,0),0)</f>
        <v>顶盾步兵</v>
      </c>
      <c r="N9" s="23" t="str">
        <f>VLOOKUP($L9,怪物模板!$A:$N,MATCH(N$1,模板表头,0),0)</f>
        <v>统一模板</v>
      </c>
      <c r="O9" s="23" t="str">
        <f>VLOOKUP($L9,怪物模板!$A:$N,MATCH(O$1,模板表头,0),0)</f>
        <v>male</v>
      </c>
      <c r="P9" s="24">
        <v>2</v>
      </c>
      <c r="Q9" s="24">
        <v>2</v>
      </c>
      <c r="R9" s="23">
        <v>2</v>
      </c>
      <c r="S9" s="23" t="str">
        <f>VLOOKUP($L9,怪物模板!$A:$N,MATCH(S$1,模板表头,0),0)</f>
        <v>alliance</v>
      </c>
      <c r="T9" s="23" t="s">
        <v>44</v>
      </c>
      <c r="U9" s="32"/>
      <c r="V9" s="23" t="s">
        <v>641</v>
      </c>
      <c r="W9" s="23"/>
      <c r="X9" s="23"/>
      <c r="Y9" s="23"/>
      <c r="Z9" s="23"/>
      <c r="AA9" s="23"/>
      <c r="AB9" s="23">
        <v>4</v>
      </c>
      <c r="AC9" s="23">
        <v>6</v>
      </c>
      <c r="AD9" s="23"/>
      <c r="AE9" s="23">
        <v>2</v>
      </c>
      <c r="AF9" s="23">
        <f t="shared" si="2"/>
        <v>2</v>
      </c>
      <c r="AG9" s="23" t="str">
        <f>VLOOKUP($L9,怪物模板!$A:$N,MATCH(AG$1,模板表头,0),0)</f>
        <v>misc.5skills_target_is_valid</v>
      </c>
      <c r="AH9" s="23">
        <f>IF(VLOOKUP($L9,怪物模板!$A:$N,MATCH(AH$1,模板表头,0),0)=0,"",VLOOKUP($L9,怪物模板!$A:$N,MATCH(AH$1,模板表头,0),0))</f>
        <v>11980301</v>
      </c>
      <c r="AI9" s="23">
        <f>IF(VLOOKUP($L9,怪物模板!$A:$N,MATCH(AI$1,模板表头,0),0)=0,"",VLOOKUP($L9,怪物模板!$A:$N,MATCH(AI$1,模板表头,0),0))</f>
        <v>11980302</v>
      </c>
      <c r="AJ9" s="23" t="str">
        <f>IF(VLOOKUP($L9,怪物模板!$A:$N,MATCH(AJ$1,模板表头,0),0)=0,"",VLOOKUP($L9,怪物模板!$A:$N,MATCH(AJ$1,模板表头,0),0))</f>
        <v/>
      </c>
      <c r="AK9" s="23" t="str">
        <f>IF(VLOOKUP($L9,怪物模板!$A:$N,MATCH(AK$1,模板表头,0),0)=0,"",VLOOKUP($L9,怪物模板!$A:$N,MATCH(AK$1,模板表头,0),0))</f>
        <v/>
      </c>
      <c r="AL9" s="23" t="str">
        <f>IF(VLOOKUP($L9,怪物模板!$A:$N,MATCH(AL$1,模板表头,0),0)=0,"",VLOOKUP($L9,怪物模板!$A:$N,MATCH(AL$1,模板表头,0),0))</f>
        <v/>
      </c>
      <c r="AM9" s="23" t="str">
        <f>IF(VLOOKUP($L9,怪物模板!$A:$N,MATCH(AM$1,模板表头,0),0)=0,"",VLOOKUP($L9,怪物模板!$A:$N,MATCH(AM$1,模板表头,0),0))</f>
        <v>shield_infantry_npc</v>
      </c>
      <c r="AN9" s="23">
        <f>IF(T9="monster",0.8,IF(T9="boss",1.3,IF(T9="entity",1,IF(T9="guard",1.5,1))))</f>
        <v>0.8</v>
      </c>
      <c r="AO9" s="23">
        <v>1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51"/>
      <c r="BJ9" s="51">
        <f t="shared" si="3"/>
        <v>5000</v>
      </c>
      <c r="BK9" s="51">
        <f t="shared" si="4"/>
        <v>5000</v>
      </c>
      <c r="BL9" s="51"/>
      <c r="BM9" s="51"/>
      <c r="BN9" s="25"/>
      <c r="BO9" s="25"/>
      <c r="BP9" s="25"/>
      <c r="BQ9" s="25"/>
      <c r="BR9" s="25"/>
      <c r="BS9" s="25"/>
      <c r="BT9" s="25"/>
      <c r="BU9" s="25" t="str">
        <f t="shared" si="0"/>
        <v/>
      </c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3" t="str">
        <f t="shared" si="1"/>
        <v/>
      </c>
      <c r="CH9" s="23" t="str">
        <f t="shared" si="1"/>
        <v/>
      </c>
      <c r="CI9" s="23" t="str">
        <f t="shared" si="1"/>
        <v/>
      </c>
      <c r="CJ9" s="23" t="str">
        <f t="shared" si="1"/>
        <v/>
      </c>
      <c r="CK9" s="23" t="str">
        <f t="shared" si="1"/>
        <v/>
      </c>
      <c r="CL9" s="23" t="str">
        <f t="shared" si="1"/>
        <v/>
      </c>
      <c r="CM9" s="23" t="str">
        <f t="shared" si="1"/>
        <v/>
      </c>
      <c r="CN9" s="23" t="str">
        <f t="shared" si="1"/>
        <v/>
      </c>
      <c r="CO9" s="23" t="str">
        <f t="shared" si="1"/>
        <v/>
      </c>
      <c r="CP9" s="26">
        <v>7</v>
      </c>
    </row>
    <row r="10" spans="1:94" s="26" customFormat="1" ht="16.5" x14ac:dyDescent="0.3">
      <c r="A10" s="23">
        <v>31070108</v>
      </c>
      <c r="B10" s="23" t="s">
        <v>42</v>
      </c>
      <c r="C10" s="45" t="s">
        <v>436</v>
      </c>
      <c r="D10" s="23">
        <v>32</v>
      </c>
      <c r="E10" s="23" t="s">
        <v>424</v>
      </c>
      <c r="F10" s="23">
        <v>0</v>
      </c>
      <c r="G10" s="23" t="s">
        <v>425</v>
      </c>
      <c r="H10" s="23">
        <f>VLOOKUP($L10,怪物模板!$A:$N,MATCH(H$1,模板表头,0),0)</f>
        <v>3</v>
      </c>
      <c r="I10" s="23" t="str">
        <f>VLOOKUP($L10,怪物模板!$A:$N,MATCH(I$1,模板表头,0),0)</f>
        <v>mag</v>
      </c>
      <c r="J10" s="24"/>
      <c r="K10" s="23"/>
      <c r="L10" s="23" t="s">
        <v>43</v>
      </c>
      <c r="M10" s="23" t="str">
        <f>VLOOKUP($L10,怪物模板!$A:$N,MATCH(M$1,模板表头,0),0)</f>
        <v>火焰术士</v>
      </c>
      <c r="N10" s="23" t="str">
        <f>VLOOKUP($L10,怪物模板!$A:$N,MATCH(N$1,模板表头,0),0)</f>
        <v>大招加引导版，加酒利用</v>
      </c>
      <c r="O10" s="23" t="str">
        <f>VLOOKUP($L10,怪物模板!$A:$N,MATCH(O$1,模板表头,0),0)</f>
        <v>female</v>
      </c>
      <c r="P10" s="24">
        <v>3</v>
      </c>
      <c r="Q10" s="24">
        <v>2</v>
      </c>
      <c r="R10" s="23">
        <v>2</v>
      </c>
      <c r="S10" s="23" t="str">
        <f>VLOOKUP($L10,怪物模板!$A:$N,MATCH(S$1,模板表头,0),0)</f>
        <v>alliance</v>
      </c>
      <c r="T10" s="23" t="s">
        <v>44</v>
      </c>
      <c r="U10" s="23"/>
      <c r="V10" s="23" t="s">
        <v>641</v>
      </c>
      <c r="W10" s="23"/>
      <c r="X10" s="23"/>
      <c r="Y10" s="23"/>
      <c r="Z10" s="23"/>
      <c r="AA10" s="23"/>
      <c r="AB10" s="23">
        <v>4</v>
      </c>
      <c r="AC10" s="23">
        <v>6</v>
      </c>
      <c r="AD10" s="23"/>
      <c r="AE10" s="23">
        <v>2</v>
      </c>
      <c r="AF10" s="23">
        <f t="shared" si="2"/>
        <v>2</v>
      </c>
      <c r="AG10" s="23" t="str">
        <f>VLOOKUP($L10,怪物模板!$A:$N,MATCH(AG$1,模板表头,0),0)</f>
        <v>misc.5skills</v>
      </c>
      <c r="AH10" s="23">
        <f>IF(VLOOKUP($L10,怪物模板!$A:$N,MATCH(AH$1,模板表头,0),0)=0,"",VLOOKUP($L10,怪物模板!$A:$N,MATCH(AH$1,模板表头,0),0))</f>
        <v>11980401</v>
      </c>
      <c r="AI10" s="23">
        <f>IF(VLOOKUP($L10,怪物模板!$A:$N,MATCH(AI$1,模板表头,0),0)=0,"",VLOOKUP($L10,怪物模板!$A:$N,MATCH(AI$1,模板表头,0),0))</f>
        <v>11980402</v>
      </c>
      <c r="AJ10" s="23">
        <f>IF(VLOOKUP($L10,怪物模板!$A:$N,MATCH(AJ$1,模板表头,0),0)=0,"",VLOOKUP($L10,怪物模板!$A:$N,MATCH(AJ$1,模板表头,0),0))</f>
        <v>11999535</v>
      </c>
      <c r="AK10" s="23" t="str">
        <f>IF(VLOOKUP($L10,怪物模板!$A:$N,MATCH(AK$1,模板表头,0),0)=0,"",VLOOKUP($L10,怪物模板!$A:$N,MATCH(AK$1,模板表头,0),0))</f>
        <v/>
      </c>
      <c r="AL10" s="23" t="str">
        <f>IF(VLOOKUP($L10,怪物模板!$A:$N,MATCH(AL$1,模板表头,0),0)=0,"",VLOOKUP($L10,怪物模板!$A:$N,MATCH(AL$1,模板表头,0),0))</f>
        <v/>
      </c>
      <c r="AM10" s="23" t="str">
        <f>IF(VLOOKUP($L10,怪物模板!$A:$N,MATCH(AM$1,模板表头,0),0)=0,"",VLOOKUP($L10,怪物模板!$A:$N,MATCH(AM$1,模板表头,0),0))</f>
        <v>flame_npc</v>
      </c>
      <c r="AN10" s="23">
        <f>IF(T10="monster",0.8,IF(T10="boss",1.3,IF(T10="entity",1,IF(T10="guard",1.5,1))))</f>
        <v>0.8</v>
      </c>
      <c r="AO10" s="23">
        <v>1</v>
      </c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51"/>
      <c r="BJ10" s="51">
        <f t="shared" si="3"/>
        <v>5000</v>
      </c>
      <c r="BK10" s="51">
        <f t="shared" si="4"/>
        <v>5000</v>
      </c>
      <c r="BL10" s="51"/>
      <c r="BM10" s="51"/>
      <c r="BN10" s="25"/>
      <c r="BO10" s="25"/>
      <c r="BP10" s="25"/>
      <c r="BQ10" s="25"/>
      <c r="BR10" s="25"/>
      <c r="BS10" s="25"/>
      <c r="BT10" s="25"/>
      <c r="BU10" s="25" t="str">
        <f t="shared" si="0"/>
        <v/>
      </c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3" t="str">
        <f t="shared" si="1"/>
        <v/>
      </c>
      <c r="CH10" s="23" t="str">
        <f t="shared" si="1"/>
        <v/>
      </c>
      <c r="CI10" s="23" t="str">
        <f t="shared" si="1"/>
        <v/>
      </c>
      <c r="CJ10" s="23" t="str">
        <f t="shared" si="1"/>
        <v/>
      </c>
      <c r="CK10" s="23" t="str">
        <f t="shared" si="1"/>
        <v/>
      </c>
      <c r="CL10" s="23" t="str">
        <f t="shared" si="1"/>
        <v/>
      </c>
      <c r="CM10" s="23" t="str">
        <f t="shared" si="1"/>
        <v/>
      </c>
      <c r="CN10" s="23" t="str">
        <f t="shared" si="1"/>
        <v/>
      </c>
      <c r="CO10" s="23" t="str">
        <f t="shared" si="1"/>
        <v/>
      </c>
      <c r="CP10" s="26">
        <v>8</v>
      </c>
    </row>
    <row r="11" spans="1:94" s="26" customFormat="1" ht="16.5" x14ac:dyDescent="0.3">
      <c r="A11" s="23">
        <v>31070109</v>
      </c>
      <c r="B11" s="23" t="s">
        <v>588</v>
      </c>
      <c r="C11" s="45" t="s">
        <v>437</v>
      </c>
      <c r="D11" s="23">
        <v>32</v>
      </c>
      <c r="E11" s="23" t="s">
        <v>424</v>
      </c>
      <c r="F11" s="23">
        <v>0</v>
      </c>
      <c r="G11" s="23" t="s">
        <v>426</v>
      </c>
      <c r="H11" s="23">
        <f>VLOOKUP($L11,怪物模板!$A:$N,MATCH(H$1,模板表头,0),0)</f>
        <v>2</v>
      </c>
      <c r="I11" s="23" t="str">
        <f>VLOOKUP($L11,怪物模板!$A:$N,MATCH(I$1,模板表头,0),0)</f>
        <v>phy</v>
      </c>
      <c r="J11" s="24"/>
      <c r="K11" s="23"/>
      <c r="L11" s="23" t="s">
        <v>587</v>
      </c>
      <c r="M11" s="23" t="str">
        <f>VLOOKUP($L11,怪物模板!$A:$N,MATCH(M$1,模板表头,0),0)</f>
        <v>无对应英雄</v>
      </c>
      <c r="N11" s="23" t="str">
        <f>VLOOKUP($L11,怪物模板!$A:$N,MATCH(N$1,模板表头,0),0)</f>
        <v>新增突袭小招，大招改为引导</v>
      </c>
      <c r="O11" s="23" t="str">
        <f>VLOOKUP($L11,怪物模板!$A:$N,MATCH(O$1,模板表头,0),0)</f>
        <v>male</v>
      </c>
      <c r="P11" s="23">
        <v>4</v>
      </c>
      <c r="Q11" s="23">
        <v>3</v>
      </c>
      <c r="R11" s="23">
        <v>3</v>
      </c>
      <c r="S11" s="23" t="str">
        <f>VLOOKUP($L11,怪物模板!$A:$N,MATCH(S$1,模板表头,0),0)</f>
        <v>horde</v>
      </c>
      <c r="T11" s="23" t="s">
        <v>50</v>
      </c>
      <c r="U11" s="23"/>
      <c r="V11" s="23" t="s">
        <v>641</v>
      </c>
      <c r="W11" s="23"/>
      <c r="X11" s="23"/>
      <c r="Y11" s="23"/>
      <c r="Z11" s="23"/>
      <c r="AA11" s="23"/>
      <c r="AB11" s="23">
        <v>4</v>
      </c>
      <c r="AC11" s="23">
        <v>6</v>
      </c>
      <c r="AD11" s="23"/>
      <c r="AE11" s="23">
        <v>2</v>
      </c>
      <c r="AF11" s="23">
        <f t="shared" si="2"/>
        <v>3</v>
      </c>
      <c r="AG11" s="23" t="str">
        <f>VLOOKUP($L11,怪物模板!$A:$N,MATCH(AG$1,模板表头,0),0)</f>
        <v>misc.5skills</v>
      </c>
      <c r="AH11" s="23">
        <f>IF(VLOOKUP($L11,怪物模板!$A:$N,MATCH(AH$1,模板表头,0),0)=0,"",VLOOKUP($L11,怪物模板!$A:$N,MATCH(AH$1,模板表头,0),0))</f>
        <v>11980101</v>
      </c>
      <c r="AI11" s="23">
        <f>IF(VLOOKUP($L11,怪物模板!$A:$N,MATCH(AI$1,模板表头,0),0)=0,"",VLOOKUP($L11,怪物模板!$A:$N,MATCH(AI$1,模板表头,0),0))</f>
        <v>11999536</v>
      </c>
      <c r="AJ11" s="23">
        <f>IF(VLOOKUP($L11,怪物模板!$A:$N,MATCH(AJ$1,模板表头,0),0)=0,"",VLOOKUP($L11,怪物模板!$A:$N,MATCH(AJ$1,模板表头,0),0))</f>
        <v>11999537</v>
      </c>
      <c r="AK11" s="23" t="str">
        <f>IF(VLOOKUP($L11,怪物模板!$A:$N,MATCH(AK$1,模板表头,0),0)=0,"",VLOOKUP($L11,怪物模板!$A:$N,MATCH(AK$1,模板表头,0),0))</f>
        <v/>
      </c>
      <c r="AL11" s="23" t="str">
        <f>IF(VLOOKUP($L11,怪物模板!$A:$N,MATCH(AL$1,模板表头,0),0)=0,"",VLOOKUP($L11,怪物模板!$A:$N,MATCH(AL$1,模板表头,0),0))</f>
        <v/>
      </c>
      <c r="AM11" s="23" t="str">
        <f>IF(VLOOKUP($L11,怪物模板!$A:$N,MATCH(AM$1,模板表头,0),0)=0,"",VLOOKUP($L11,怪物模板!$A:$N,MATCH(AM$1,模板表头,0),0))</f>
        <v>rogue</v>
      </c>
      <c r="AN11" s="23">
        <v>1</v>
      </c>
      <c r="AO11" s="23">
        <v>1</v>
      </c>
      <c r="AP11" s="23"/>
      <c r="AQ11" s="23"/>
      <c r="AR11" s="23"/>
      <c r="AS11" s="23"/>
      <c r="AT11" s="2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51"/>
      <c r="BJ11" s="51">
        <f t="shared" si="3"/>
        <v>5000</v>
      </c>
      <c r="BK11" s="51">
        <f t="shared" si="4"/>
        <v>5000</v>
      </c>
      <c r="BL11" s="51"/>
      <c r="BM11" s="51"/>
      <c r="BN11" s="25"/>
      <c r="BO11" s="25"/>
      <c r="BP11" s="25"/>
      <c r="BQ11" s="25"/>
      <c r="BR11" s="25"/>
      <c r="BS11" s="25"/>
      <c r="BT11" s="25"/>
      <c r="BU11" s="25" t="str">
        <f t="shared" si="0"/>
        <v/>
      </c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3" t="str">
        <f t="shared" si="1"/>
        <v/>
      </c>
      <c r="CH11" s="23" t="str">
        <f t="shared" si="1"/>
        <v/>
      </c>
      <c r="CI11" s="23" t="str">
        <f t="shared" si="1"/>
        <v/>
      </c>
      <c r="CJ11" s="23" t="str">
        <f t="shared" si="1"/>
        <v/>
      </c>
      <c r="CK11" s="23" t="str">
        <f t="shared" si="1"/>
        <v/>
      </c>
      <c r="CL11" s="23" t="str">
        <f t="shared" si="1"/>
        <v/>
      </c>
      <c r="CM11" s="23" t="str">
        <f t="shared" si="1"/>
        <v/>
      </c>
      <c r="CN11" s="23" t="str">
        <f t="shared" si="1"/>
        <v/>
      </c>
      <c r="CO11" s="23" t="str">
        <f t="shared" si="1"/>
        <v/>
      </c>
      <c r="CP11" s="26">
        <v>9</v>
      </c>
    </row>
    <row r="12" spans="1:94" s="31" customFormat="1" ht="16.5" x14ac:dyDescent="0.3">
      <c r="A12" s="27">
        <v>31070110</v>
      </c>
      <c r="B12" s="27" t="s">
        <v>151</v>
      </c>
      <c r="C12" s="27" t="s">
        <v>438</v>
      </c>
      <c r="D12" s="27">
        <v>33</v>
      </c>
      <c r="E12" s="23" t="s">
        <v>424</v>
      </c>
      <c r="F12" s="23">
        <v>0</v>
      </c>
      <c r="G12" s="27" t="s">
        <v>425</v>
      </c>
      <c r="H12" s="27">
        <f>VLOOKUP($L12,怪物模板!$A:$N,MATCH(H$1,模板表头,0),0)</f>
        <v>3</v>
      </c>
      <c r="I12" s="27" t="str">
        <f>VLOOKUP($L12,怪物模板!$A:$N,MATCH(I$1,模板表头,0),0)</f>
        <v>phy</v>
      </c>
      <c r="J12" s="28"/>
      <c r="K12" s="27"/>
      <c r="L12" s="27" t="s">
        <v>151</v>
      </c>
      <c r="M12" s="27" t="str">
        <f>VLOOKUP($L12,怪物模板!$A:$N,MATCH(M$1,模板表头,0),0)</f>
        <v>骷髅射手</v>
      </c>
      <c r="N12" s="27" t="str">
        <f>VLOOKUP($L12,怪物模板!$A:$N,MATCH(N$1,模板表头,0),0)</f>
        <v>统一模板</v>
      </c>
      <c r="O12" s="23" t="str">
        <f>VLOOKUP($L12,怪物模板!$A:$N,MATCH(O$1,模板表头,0),0)</f>
        <v>male</v>
      </c>
      <c r="P12" s="28">
        <v>1</v>
      </c>
      <c r="Q12" s="28">
        <v>2</v>
      </c>
      <c r="R12" s="27">
        <v>1</v>
      </c>
      <c r="S12" s="27" t="str">
        <f>VLOOKUP($L12,怪物模板!$A:$N,MATCH(S$1,模板表头,0),0)</f>
        <v>horde</v>
      </c>
      <c r="T12" s="27" t="s">
        <v>55</v>
      </c>
      <c r="U12" s="29"/>
      <c r="V12" s="23" t="s">
        <v>641</v>
      </c>
      <c r="W12" s="27"/>
      <c r="X12" s="27"/>
      <c r="Y12" s="27"/>
      <c r="Z12" s="27"/>
      <c r="AA12" s="27"/>
      <c r="AB12" s="27">
        <v>4</v>
      </c>
      <c r="AC12" s="27">
        <v>6</v>
      </c>
      <c r="AD12" s="27"/>
      <c r="AE12" s="27">
        <f t="shared" ref="AE12:AE75" si="6">VLOOKUP(G12,命能,2,0)</f>
        <v>2</v>
      </c>
      <c r="AF12" s="23">
        <f t="shared" si="2"/>
        <v>2</v>
      </c>
      <c r="AG12" s="27" t="str">
        <f>VLOOKUP($L12,怪物模板!$A:$N,MATCH(AG$1,模板表头,0),0)</f>
        <v>misc.5skills</v>
      </c>
      <c r="AH12" s="27">
        <f>IF(VLOOKUP($L12,怪物模板!$A:$N,MATCH(AH$1,模板表头,0),0)=0,"",VLOOKUP($L12,怪物模板!$A:$N,MATCH(AH$1,模板表头,0),0))</f>
        <v>11690101</v>
      </c>
      <c r="AI12" s="27">
        <f>IF(VLOOKUP($L12,怪物模板!$A:$N,MATCH(AI$1,模板表头,0),0)=0,"",VLOOKUP($L12,怪物模板!$A:$N,MATCH(AI$1,模板表头,0),0))</f>
        <v>11690102</v>
      </c>
      <c r="AJ12" s="27" t="str">
        <f>IF(VLOOKUP($L12,怪物模板!$A:$N,MATCH(AJ$1,模板表头,0),0)=0,"",VLOOKUP($L12,怪物模板!$A:$N,MATCH(AJ$1,模板表头,0),0))</f>
        <v/>
      </c>
      <c r="AK12" s="27" t="str">
        <f>IF(VLOOKUP($L12,怪物模板!$A:$N,MATCH(AK$1,模板表头,0),0)=0,"",VLOOKUP($L12,怪物模板!$A:$N,MATCH(AK$1,模板表头,0),0))</f>
        <v/>
      </c>
      <c r="AL12" s="27" t="str">
        <f>IF(VLOOKUP($L12,怪物模板!$A:$N,MATCH(AL$1,模板表头,0),0)=0,"",VLOOKUP($L12,怪物模板!$A:$N,MATCH(AL$1,模板表头,0),0))</f>
        <v/>
      </c>
      <c r="AM12" s="27" t="str">
        <f>IF(VLOOKUP($L12,怪物模板!$A:$N,MATCH(AM$1,模板表头,0),0)=0,"",VLOOKUP($L12,怪物模板!$A:$N,MATCH(AM$1,模板表头,0),0))</f>
        <v>skeleton_archer_npc</v>
      </c>
      <c r="AN12" s="27">
        <f>IF(T12="monster",0.8,IF(T12="boss",1.3,IF(T12="entity",1,IF(T12="guard",1.5,1))))</f>
        <v>0.8</v>
      </c>
      <c r="AO12" s="27">
        <v>1</v>
      </c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51"/>
      <c r="BJ12" s="51">
        <f t="shared" si="3"/>
        <v>5000</v>
      </c>
      <c r="BK12" s="51">
        <f t="shared" si="4"/>
        <v>5000</v>
      </c>
      <c r="BL12" s="51"/>
      <c r="BM12" s="51"/>
      <c r="BN12" s="30"/>
      <c r="BO12" s="30"/>
      <c r="BP12" s="30"/>
      <c r="BQ12" s="30"/>
      <c r="BR12" s="30"/>
      <c r="BS12" s="30"/>
      <c r="BT12" s="30"/>
      <c r="BU12" s="30" t="str">
        <f t="shared" si="0"/>
        <v/>
      </c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27" t="str">
        <f t="shared" si="1"/>
        <v/>
      </c>
      <c r="CH12" s="27" t="str">
        <f t="shared" si="1"/>
        <v/>
      </c>
      <c r="CI12" s="27" t="str">
        <f t="shared" si="1"/>
        <v/>
      </c>
      <c r="CJ12" s="27" t="str">
        <f t="shared" si="1"/>
        <v/>
      </c>
      <c r="CK12" s="27" t="str">
        <f t="shared" si="1"/>
        <v/>
      </c>
      <c r="CL12" s="27" t="str">
        <f t="shared" si="1"/>
        <v/>
      </c>
      <c r="CM12" s="27" t="str">
        <f t="shared" si="1"/>
        <v/>
      </c>
      <c r="CN12" s="27" t="str">
        <f t="shared" si="1"/>
        <v/>
      </c>
      <c r="CO12" s="27" t="str">
        <f t="shared" si="1"/>
        <v/>
      </c>
      <c r="CP12" s="26">
        <v>10</v>
      </c>
    </row>
    <row r="13" spans="1:94" s="31" customFormat="1" ht="16.5" x14ac:dyDescent="0.3">
      <c r="A13" s="27">
        <v>31070111</v>
      </c>
      <c r="B13" s="27" t="s">
        <v>56</v>
      </c>
      <c r="C13" s="27" t="s">
        <v>439</v>
      </c>
      <c r="D13" s="27">
        <v>33</v>
      </c>
      <c r="E13" s="23" t="s">
        <v>424</v>
      </c>
      <c r="F13" s="23">
        <v>0</v>
      </c>
      <c r="G13" s="27" t="s">
        <v>425</v>
      </c>
      <c r="H13" s="27">
        <f>VLOOKUP($L13,怪物模板!$A:$N,MATCH(H$1,模板表头,0),0)</f>
        <v>2</v>
      </c>
      <c r="I13" s="27" t="str">
        <f>VLOOKUP($L13,怪物模板!$A:$N,MATCH(I$1,模板表头,0),0)</f>
        <v>phy</v>
      </c>
      <c r="J13" s="28"/>
      <c r="K13" s="27"/>
      <c r="L13" s="27" t="s">
        <v>57</v>
      </c>
      <c r="M13" s="27" t="str">
        <f>VLOOKUP($L13,怪物模板!$A:$N,MATCH(M$1,模板表头,0),0)</f>
        <v>无对应英雄</v>
      </c>
      <c r="N13" s="27" t="str">
        <f>VLOOKUP($L13,怪物模板!$A:$N,MATCH(N$1,模板表头,0),0)</f>
        <v>同英雄技能</v>
      </c>
      <c r="O13" s="23" t="str">
        <f>VLOOKUP($L13,怪物模板!$A:$N,MATCH(O$1,模板表头,0),0)</f>
        <v>male</v>
      </c>
      <c r="P13" s="27">
        <v>1</v>
      </c>
      <c r="Q13" s="27">
        <v>2</v>
      </c>
      <c r="R13" s="27">
        <v>1</v>
      </c>
      <c r="S13" s="27" t="str">
        <f>VLOOKUP($L13,怪物模板!$A:$N,MATCH(S$1,模板表头,0),0)</f>
        <v>horde</v>
      </c>
      <c r="T13" s="27" t="s">
        <v>44</v>
      </c>
      <c r="U13" s="27"/>
      <c r="V13" s="23" t="s">
        <v>641</v>
      </c>
      <c r="W13" s="27"/>
      <c r="X13" s="27"/>
      <c r="Y13" s="27"/>
      <c r="Z13" s="27"/>
      <c r="AA13" s="27"/>
      <c r="AB13" s="27">
        <v>4</v>
      </c>
      <c r="AC13" s="27">
        <v>6</v>
      </c>
      <c r="AD13" s="27"/>
      <c r="AE13" s="27">
        <f t="shared" si="6"/>
        <v>2</v>
      </c>
      <c r="AF13" s="23">
        <f t="shared" si="2"/>
        <v>2</v>
      </c>
      <c r="AG13" s="27" t="str">
        <f>VLOOKUP($L13,怪物模板!$A:$N,MATCH(AG$1,模板表头,0),0)</f>
        <v>misc.5skills_target_is_valid</v>
      </c>
      <c r="AH13" s="27">
        <f>IF(VLOOKUP($L13,怪物模板!$A:$N,MATCH(AH$1,模板表头,0),0)=0,"",VLOOKUP($L13,怪物模板!$A:$N,MATCH(AH$1,模板表头,0),0))</f>
        <v>11890201</v>
      </c>
      <c r="AI13" s="27">
        <f>IF(VLOOKUP($L13,怪物模板!$A:$N,MATCH(AI$1,模板表头,0),0)=0,"",VLOOKUP($L13,怪物模板!$A:$N,MATCH(AI$1,模板表头,0),0))</f>
        <v>11890202</v>
      </c>
      <c r="AJ13" s="27" t="str">
        <f>IF(VLOOKUP($L13,怪物模板!$A:$N,MATCH(AJ$1,模板表头,0),0)=0,"",VLOOKUP($L13,怪物模板!$A:$N,MATCH(AJ$1,模板表头,0),0))</f>
        <v/>
      </c>
      <c r="AK13" s="27" t="str">
        <f>IF(VLOOKUP($L13,怪物模板!$A:$N,MATCH(AK$1,模板表头,0),0)=0,"",VLOOKUP($L13,怪物模板!$A:$N,MATCH(AK$1,模板表头,0),0))</f>
        <v/>
      </c>
      <c r="AL13" s="27" t="str">
        <f>IF(VLOOKUP($L13,怪物模板!$A:$N,MATCH(AL$1,模板表头,0),0)=0,"",VLOOKUP($L13,怪物模板!$A:$N,MATCH(AL$1,模板表头,0),0))</f>
        <v/>
      </c>
      <c r="AM13" s="27" t="str">
        <f>IF(VLOOKUP($L13,怪物模板!$A:$N,MATCH(AM$1,模板表头,0),0)=0,"",VLOOKUP($L13,怪物模板!$A:$N,MATCH(AM$1,模板表头,0),0))</f>
        <v>troll_hunter</v>
      </c>
      <c r="AN13" s="27">
        <f>IF(T13="monster",0.8,IF(T13="boss",1.3,IF(T13="entity",1,IF(T13="guard",1.5,1))))</f>
        <v>0.8</v>
      </c>
      <c r="AO13" s="27">
        <v>1</v>
      </c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52"/>
      <c r="BJ13" s="51">
        <f t="shared" si="3"/>
        <v>5000</v>
      </c>
      <c r="BK13" s="51">
        <f t="shared" si="4"/>
        <v>5000</v>
      </c>
      <c r="BL13" s="52"/>
      <c r="BM13" s="52"/>
      <c r="BN13" s="30"/>
      <c r="BO13" s="30"/>
      <c r="BP13" s="30"/>
      <c r="BQ13" s="30"/>
      <c r="BR13" s="30"/>
      <c r="BS13" s="30"/>
      <c r="BT13" s="30"/>
      <c r="BU13" s="30" t="str">
        <f t="shared" si="0"/>
        <v/>
      </c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27" t="str">
        <f t="shared" si="1"/>
        <v/>
      </c>
      <c r="CH13" s="27" t="str">
        <f t="shared" si="1"/>
        <v/>
      </c>
      <c r="CI13" s="27" t="str">
        <f t="shared" si="1"/>
        <v/>
      </c>
      <c r="CJ13" s="27" t="str">
        <f t="shared" si="1"/>
        <v/>
      </c>
      <c r="CK13" s="27" t="str">
        <f t="shared" si="1"/>
        <v/>
      </c>
      <c r="CL13" s="27" t="str">
        <f t="shared" si="1"/>
        <v/>
      </c>
      <c r="CM13" s="27" t="str">
        <f t="shared" si="1"/>
        <v/>
      </c>
      <c r="CN13" s="27" t="str">
        <f t="shared" si="1"/>
        <v/>
      </c>
      <c r="CO13" s="27" t="str">
        <f t="shared" si="1"/>
        <v/>
      </c>
      <c r="CP13" s="26">
        <v>11</v>
      </c>
    </row>
    <row r="14" spans="1:94" s="31" customFormat="1" ht="16.5" x14ac:dyDescent="0.3">
      <c r="A14" s="27">
        <v>31070112</v>
      </c>
      <c r="B14" s="27" t="s">
        <v>58</v>
      </c>
      <c r="C14" s="27" t="s">
        <v>439</v>
      </c>
      <c r="D14" s="27">
        <v>33</v>
      </c>
      <c r="E14" s="23" t="s">
        <v>424</v>
      </c>
      <c r="F14" s="23">
        <v>0</v>
      </c>
      <c r="G14" s="27" t="s">
        <v>426</v>
      </c>
      <c r="H14" s="27">
        <f>VLOOKUP($L14,怪物模板!$A:$N,MATCH(H$1,模板表头,0),0)</f>
        <v>1</v>
      </c>
      <c r="I14" s="27" t="str">
        <f>VLOOKUP($L14,怪物模板!$A:$N,MATCH(I$1,模板表头,0),0)</f>
        <v>mag</v>
      </c>
      <c r="J14" s="28"/>
      <c r="K14" s="27"/>
      <c r="L14" s="27" t="s">
        <v>59</v>
      </c>
      <c r="M14" s="27" t="str">
        <f>VLOOKUP($L14,怪物模板!$A:$N,MATCH(M$1,模板表头,0),0)</f>
        <v>无对应英雄</v>
      </c>
      <c r="N14" s="27" t="str">
        <f>VLOOKUP($L14,怪物模板!$A:$N,MATCH(N$1,模板表头,0),0)</f>
        <v>统一模板</v>
      </c>
      <c r="O14" s="23" t="str">
        <f>VLOOKUP($L14,怪物模板!$A:$N,MATCH(O$1,模板表头,0),0)</f>
        <v>male</v>
      </c>
      <c r="P14" s="27">
        <v>6</v>
      </c>
      <c r="Q14" s="27">
        <v>3</v>
      </c>
      <c r="R14" s="27">
        <v>4</v>
      </c>
      <c r="S14" s="27" t="str">
        <f>VLOOKUP($L14,怪物模板!$A:$N,MATCH(S$1,模板表头,0),0)</f>
        <v>horde</v>
      </c>
      <c r="T14" s="27" t="s">
        <v>52</v>
      </c>
      <c r="U14" s="27"/>
      <c r="V14" s="23" t="s">
        <v>641</v>
      </c>
      <c r="W14" s="27"/>
      <c r="X14" s="27"/>
      <c r="Y14" s="27"/>
      <c r="Z14" s="27"/>
      <c r="AA14" s="27"/>
      <c r="AB14" s="27">
        <v>4</v>
      </c>
      <c r="AC14" s="27">
        <v>6</v>
      </c>
      <c r="AD14" s="27"/>
      <c r="AE14" s="27">
        <f t="shared" si="6"/>
        <v>2</v>
      </c>
      <c r="AF14" s="23">
        <f t="shared" si="2"/>
        <v>3</v>
      </c>
      <c r="AG14" s="27" t="str">
        <f>VLOOKUP($L14,怪物模板!$A:$N,MATCH(AG$1,模板表头,0),0)</f>
        <v>misc.5skills_third_target_is_valid</v>
      </c>
      <c r="AH14" s="27">
        <f>IF(VLOOKUP($L14,怪物模板!$A:$N,MATCH(AH$1,模板表头,0),0)=0,"",VLOOKUP($L14,怪物模板!$A:$N,MATCH(AH$1,模板表头,0),0))</f>
        <v>11870101</v>
      </c>
      <c r="AI14" s="27">
        <f>IF(VLOOKUP($L14,怪物模板!$A:$N,MATCH(AI$1,模板表头,0),0)=0,"",VLOOKUP($L14,怪物模板!$A:$N,MATCH(AI$1,模板表头,0),0))</f>
        <v>11999518</v>
      </c>
      <c r="AJ14" s="27">
        <f>IF(VLOOKUP($L14,怪物模板!$A:$N,MATCH(AJ$1,模板表头,0),0)=0,"",VLOOKUP($L14,怪物模板!$A:$N,MATCH(AJ$1,模板表头,0),0))</f>
        <v>11870103</v>
      </c>
      <c r="AK14" s="27" t="str">
        <f>IF(VLOOKUP($L14,怪物模板!$A:$N,MATCH(AK$1,模板表头,0),0)=0,"",VLOOKUP($L14,怪物模板!$A:$N,MATCH(AK$1,模板表头,0),0))</f>
        <v/>
      </c>
      <c r="AL14" s="27" t="str">
        <f>IF(VLOOKUP($L14,怪物模板!$A:$N,MATCH(AL$1,模板表头,0),0)=0,"",VLOOKUP($L14,怪物模板!$A:$N,MATCH(AL$1,模板表头,0),0))</f>
        <v/>
      </c>
      <c r="AM14" s="27" t="str">
        <f>IF(VLOOKUP($L14,怪物模板!$A:$N,MATCH(AM$1,模板表头,0),0)=0,"",VLOOKUP($L14,怪物模板!$A:$N,MATCH(AM$1,模板表头,0),0))</f>
        <v>senjin_shieldman_boss</v>
      </c>
      <c r="AN14" s="27">
        <v>1</v>
      </c>
      <c r="AO14" s="27">
        <v>1</v>
      </c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52"/>
      <c r="BJ14" s="51">
        <f t="shared" si="3"/>
        <v>5000</v>
      </c>
      <c r="BK14" s="51">
        <f t="shared" si="4"/>
        <v>5000</v>
      </c>
      <c r="BL14" s="52"/>
      <c r="BM14" s="52"/>
      <c r="BN14" s="30"/>
      <c r="BO14" s="30"/>
      <c r="BP14" s="30"/>
      <c r="BQ14" s="30"/>
      <c r="BR14" s="30"/>
      <c r="BS14" s="30"/>
      <c r="BT14" s="30"/>
      <c r="BU14" s="30" t="str">
        <f t="shared" si="0"/>
        <v/>
      </c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27" t="str">
        <f t="shared" si="1"/>
        <v/>
      </c>
      <c r="CH14" s="27" t="str">
        <f t="shared" si="1"/>
        <v/>
      </c>
      <c r="CI14" s="27" t="str">
        <f t="shared" si="1"/>
        <v/>
      </c>
      <c r="CJ14" s="27" t="str">
        <f t="shared" si="1"/>
        <v/>
      </c>
      <c r="CK14" s="27" t="str">
        <f t="shared" si="1"/>
        <v/>
      </c>
      <c r="CL14" s="27" t="str">
        <f t="shared" si="1"/>
        <v/>
      </c>
      <c r="CM14" s="27" t="str">
        <f t="shared" si="1"/>
        <v/>
      </c>
      <c r="CN14" s="27" t="str">
        <f t="shared" si="1"/>
        <v/>
      </c>
      <c r="CO14" s="27" t="str">
        <f t="shared" si="1"/>
        <v/>
      </c>
      <c r="CP14" s="26">
        <v>13</v>
      </c>
    </row>
    <row r="15" spans="1:94" s="31" customFormat="1" ht="16.5" x14ac:dyDescent="0.3">
      <c r="A15" s="27">
        <v>31070113</v>
      </c>
      <c r="B15" s="27" t="s">
        <v>534</v>
      </c>
      <c r="C15" s="27" t="s">
        <v>439</v>
      </c>
      <c r="D15" s="27">
        <v>33</v>
      </c>
      <c r="E15" s="23" t="s">
        <v>424</v>
      </c>
      <c r="F15" s="23">
        <v>0</v>
      </c>
      <c r="G15" s="27" t="s">
        <v>531</v>
      </c>
      <c r="H15" s="27">
        <f>VLOOKUP($L15,怪物模板!$A:$N,MATCH(H$1,模板表头,0),0)</f>
        <v>1</v>
      </c>
      <c r="I15" s="27" t="str">
        <f>VLOOKUP($L15,怪物模板!$A:$N,MATCH(I$1,模板表头,0),0)</f>
        <v>phy</v>
      </c>
      <c r="J15" s="28"/>
      <c r="K15" s="27"/>
      <c r="L15" s="27" t="s">
        <v>574</v>
      </c>
      <c r="M15" s="27" t="str">
        <f>VLOOKUP($L15,怪物模板!$A:$N,MATCH(M$1,模板表头,0),0)</f>
        <v>食人魔1-3</v>
      </c>
      <c r="N15" s="27" t="str">
        <f>VLOOKUP($L15,怪物模板!$A:$N,MATCH(N$1,模板表头,0),0)</f>
        <v>大招去掉沉默</v>
      </c>
      <c r="O15" s="23" t="str">
        <f>VLOOKUP($L15,怪物模板!$A:$N,MATCH(O$1,模板表头,0),0)</f>
        <v>male</v>
      </c>
      <c r="P15" s="28">
        <v>5</v>
      </c>
      <c r="Q15" s="28">
        <v>4</v>
      </c>
      <c r="R15" s="27">
        <v>3</v>
      </c>
      <c r="S15" s="27" t="str">
        <f>VLOOKUP($L15,怪物模板!$A:$N,MATCH(S$1,模板表头,0),0)</f>
        <v>horde</v>
      </c>
      <c r="T15" s="27" t="s">
        <v>538</v>
      </c>
      <c r="U15" s="27"/>
      <c r="V15" s="23" t="s">
        <v>641</v>
      </c>
      <c r="W15" s="27"/>
      <c r="X15" s="27"/>
      <c r="Y15" s="27"/>
      <c r="Z15" s="27"/>
      <c r="AA15" s="27"/>
      <c r="AB15" s="27">
        <v>4</v>
      </c>
      <c r="AC15" s="27">
        <v>6</v>
      </c>
      <c r="AD15" s="27"/>
      <c r="AE15" s="27">
        <f t="shared" si="6"/>
        <v>2</v>
      </c>
      <c r="AF15" s="23">
        <f t="shared" si="2"/>
        <v>4</v>
      </c>
      <c r="AG15" s="27" t="str">
        <f>VLOOKUP($L15,怪物模板!$A:$N,MATCH(AG$1,模板表头,0),0)</f>
        <v>tank.hate</v>
      </c>
      <c r="AH15" s="27">
        <f>IF(VLOOKUP($L15,怪物模板!$A:$N,MATCH(AH$1,模板表头,0),0)=0,"",VLOOKUP($L15,怪物模板!$A:$N,MATCH(AH$1,模板表头,0),0))</f>
        <v>11970401</v>
      </c>
      <c r="AI15" s="27">
        <f>IF(VLOOKUP($L15,怪物模板!$A:$N,MATCH(AI$1,模板表头,0),0)=0,"",VLOOKUP($L15,怪物模板!$A:$N,MATCH(AI$1,模板表头,0),0))</f>
        <v>11970402</v>
      </c>
      <c r="AJ15" s="27">
        <f>IF(VLOOKUP($L15,怪物模板!$A:$N,MATCH(AJ$1,模板表头,0),0)=0,"",VLOOKUP($L15,怪物模板!$A:$N,MATCH(AJ$1,模板表头,0),0))</f>
        <v>11970404</v>
      </c>
      <c r="AK15" s="27" t="str">
        <f>IF(VLOOKUP($L15,怪物模板!$A:$N,MATCH(AK$1,模板表头,0),0)=0,"",VLOOKUP($L15,怪物模板!$A:$N,MATCH(AK$1,模板表头,0),0))</f>
        <v/>
      </c>
      <c r="AL15" s="27" t="str">
        <f>IF(VLOOKUP($L15,怪物模板!$A:$N,MATCH(AL$1,模板表头,0),0)=0,"",VLOOKUP($L15,怪物模板!$A:$N,MATCH(AL$1,模板表头,0),0))</f>
        <v/>
      </c>
      <c r="AM15" s="27" t="str">
        <f>IF(VLOOKUP($L15,怪物模板!$A:$N,MATCH(AM$1,模板表头,0),0)=0,"",VLOOKUP($L15,怪物模板!$A:$N,MATCH(AM$1,模板表头,0),0))</f>
        <v>ogre</v>
      </c>
      <c r="AN15" s="27">
        <f>IF(T15="monster",0.8,IF(T15="boss",1.3,IF(T15="entity",1,IF(T15="guard",1.5,1))))</f>
        <v>1.3</v>
      </c>
      <c r="AO15" s="27">
        <v>1</v>
      </c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52"/>
      <c r="BJ15" s="51" t="str">
        <f t="shared" si="3"/>
        <v/>
      </c>
      <c r="BK15" s="51" t="str">
        <f t="shared" si="4"/>
        <v/>
      </c>
      <c r="BL15" s="52"/>
      <c r="BM15" s="52"/>
      <c r="BN15" s="30"/>
      <c r="BO15" s="30"/>
      <c r="BP15" s="30"/>
      <c r="BQ15" s="30"/>
      <c r="BR15" s="30"/>
      <c r="BS15" s="30"/>
      <c r="BT15" s="30"/>
      <c r="BU15" s="30" t="str">
        <f>IF(OR(B15="骷髅战士",B15="骷髅法师"),-0.9,"")</f>
        <v/>
      </c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27" t="str">
        <f t="shared" ref="CG15:CO15" si="7">IF($G15="boss",5000,"")</f>
        <v/>
      </c>
      <c r="CH15" s="27" t="str">
        <f t="shared" si="7"/>
        <v/>
      </c>
      <c r="CI15" s="27" t="str">
        <f t="shared" si="7"/>
        <v/>
      </c>
      <c r="CJ15" s="27" t="str">
        <f t="shared" si="7"/>
        <v/>
      </c>
      <c r="CK15" s="27" t="str">
        <f t="shared" si="7"/>
        <v/>
      </c>
      <c r="CL15" s="27" t="str">
        <f t="shared" si="7"/>
        <v/>
      </c>
      <c r="CM15" s="27" t="str">
        <f t="shared" si="7"/>
        <v/>
      </c>
      <c r="CN15" s="27" t="str">
        <f t="shared" si="7"/>
        <v/>
      </c>
      <c r="CO15" s="27" t="str">
        <f t="shared" si="7"/>
        <v/>
      </c>
      <c r="CP15" s="26">
        <v>12</v>
      </c>
    </row>
    <row r="16" spans="1:94" s="26" customFormat="1" ht="16.5" x14ac:dyDescent="0.3">
      <c r="A16" s="23">
        <v>31070114</v>
      </c>
      <c r="B16" s="23" t="s">
        <v>589</v>
      </c>
      <c r="C16" s="45" t="s">
        <v>440</v>
      </c>
      <c r="D16" s="23">
        <v>34</v>
      </c>
      <c r="E16" s="23" t="s">
        <v>424</v>
      </c>
      <c r="F16" s="23">
        <v>0</v>
      </c>
      <c r="G16" s="23" t="s">
        <v>425</v>
      </c>
      <c r="H16" s="23">
        <f>VLOOKUP($L16,怪物模板!$A:$N,MATCH(H$1,模板表头,0),0)</f>
        <v>3</v>
      </c>
      <c r="I16" s="23" t="str">
        <f>VLOOKUP($L16,怪物模板!$A:$N,MATCH(I$1,模板表头,0),0)</f>
        <v>phy</v>
      </c>
      <c r="J16" s="24"/>
      <c r="K16" s="23"/>
      <c r="L16" s="23" t="s">
        <v>151</v>
      </c>
      <c r="M16" s="23" t="str">
        <f>VLOOKUP($L16,怪物模板!$A:$N,MATCH(M$1,模板表头,0),0)</f>
        <v>骷髅射手</v>
      </c>
      <c r="N16" s="23" t="str">
        <f>VLOOKUP($L16,怪物模板!$A:$N,MATCH(N$1,模板表头,0),0)</f>
        <v>统一模板</v>
      </c>
      <c r="O16" s="23" t="str">
        <f>VLOOKUP($L16,怪物模板!$A:$N,MATCH(O$1,模板表头,0),0)</f>
        <v>male</v>
      </c>
      <c r="P16" s="24">
        <v>1</v>
      </c>
      <c r="Q16" s="24">
        <v>2</v>
      </c>
      <c r="R16" s="23">
        <v>1</v>
      </c>
      <c r="S16" s="23" t="str">
        <f>VLOOKUP($L16,怪物模板!$A:$N,MATCH(S$1,模板表头,0),0)</f>
        <v>horde</v>
      </c>
      <c r="T16" s="23" t="s">
        <v>44</v>
      </c>
      <c r="U16" s="32"/>
      <c r="V16" s="23" t="s">
        <v>641</v>
      </c>
      <c r="W16" s="23"/>
      <c r="X16" s="23"/>
      <c r="Y16" s="23"/>
      <c r="Z16" s="23"/>
      <c r="AA16" s="23"/>
      <c r="AB16" s="23">
        <v>4</v>
      </c>
      <c r="AC16" s="23">
        <v>6</v>
      </c>
      <c r="AD16" s="23"/>
      <c r="AE16" s="27">
        <f t="shared" si="6"/>
        <v>2</v>
      </c>
      <c r="AF16" s="23">
        <f t="shared" si="2"/>
        <v>2</v>
      </c>
      <c r="AG16" s="23" t="str">
        <f>VLOOKUP($L16,怪物模板!$A:$N,MATCH(AG$1,模板表头,0),0)</f>
        <v>misc.5skills</v>
      </c>
      <c r="AH16" s="23">
        <f>IF(VLOOKUP($L16,怪物模板!$A:$N,MATCH(AH$1,模板表头,0),0)=0,"",VLOOKUP($L16,怪物模板!$A:$N,MATCH(AH$1,模板表头,0),0))</f>
        <v>11690101</v>
      </c>
      <c r="AI16" s="23">
        <f>IF(VLOOKUP($L16,怪物模板!$A:$N,MATCH(AI$1,模板表头,0),0)=0,"",VLOOKUP($L16,怪物模板!$A:$N,MATCH(AI$1,模板表头,0),0))</f>
        <v>11690102</v>
      </c>
      <c r="AJ16" s="23" t="str">
        <f>IF(VLOOKUP($L16,怪物模板!$A:$N,MATCH(AJ$1,模板表头,0),0)=0,"",VLOOKUP($L16,怪物模板!$A:$N,MATCH(AJ$1,模板表头,0),0))</f>
        <v/>
      </c>
      <c r="AK16" s="23" t="str">
        <f>IF(VLOOKUP($L16,怪物模板!$A:$N,MATCH(AK$1,模板表头,0),0)=0,"",VLOOKUP($L16,怪物模板!$A:$N,MATCH(AK$1,模板表头,0),0))</f>
        <v/>
      </c>
      <c r="AL16" s="23" t="str">
        <f>IF(VLOOKUP($L16,怪物模板!$A:$N,MATCH(AL$1,模板表头,0),0)=0,"",VLOOKUP($L16,怪物模板!$A:$N,MATCH(AL$1,模板表头,0),0))</f>
        <v/>
      </c>
      <c r="AM16" s="23" t="str">
        <f>IF(VLOOKUP($L16,怪物模板!$A:$N,MATCH(AM$1,模板表头,0),0)=0,"",VLOOKUP($L16,怪物模板!$A:$N,MATCH(AM$1,模板表头,0),0))</f>
        <v>skeleton_archer_npc</v>
      </c>
      <c r="AN16" s="23">
        <f t="shared" ref="AN16:AN17" si="8">IF(T16="monster",0.8,IF(T16="boss",1.3,IF(T16="entity",1,IF(T16="guard",1.5,1))))</f>
        <v>0.8</v>
      </c>
      <c r="AO16" s="23">
        <v>1</v>
      </c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52"/>
      <c r="BJ16" s="51">
        <f t="shared" si="3"/>
        <v>5000</v>
      </c>
      <c r="BK16" s="51">
        <f t="shared" si="4"/>
        <v>5000</v>
      </c>
      <c r="BL16" s="52"/>
      <c r="BM16" s="52"/>
      <c r="BN16" s="25"/>
      <c r="BO16" s="25"/>
      <c r="BP16" s="25"/>
      <c r="BQ16" s="25"/>
      <c r="BR16" s="25"/>
      <c r="BS16" s="25"/>
      <c r="BT16" s="25"/>
      <c r="BU16" s="25" t="str">
        <f t="shared" si="0"/>
        <v/>
      </c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3" t="str">
        <f t="shared" si="1"/>
        <v/>
      </c>
      <c r="CH16" s="23" t="str">
        <f t="shared" si="1"/>
        <v/>
      </c>
      <c r="CI16" s="23" t="str">
        <f t="shared" si="1"/>
        <v/>
      </c>
      <c r="CJ16" s="23" t="str">
        <f t="shared" si="1"/>
        <v/>
      </c>
      <c r="CK16" s="23" t="str">
        <f t="shared" si="1"/>
        <v/>
      </c>
      <c r="CL16" s="23" t="str">
        <f t="shared" si="1"/>
        <v/>
      </c>
      <c r="CM16" s="23" t="str">
        <f t="shared" si="1"/>
        <v/>
      </c>
      <c r="CN16" s="23" t="str">
        <f t="shared" si="1"/>
        <v/>
      </c>
      <c r="CO16" s="23" t="str">
        <f t="shared" si="1"/>
        <v/>
      </c>
      <c r="CP16" s="26">
        <v>14</v>
      </c>
    </row>
    <row r="17" spans="1:94" s="26" customFormat="1" ht="16.5" x14ac:dyDescent="0.3">
      <c r="A17" s="23">
        <v>31070115</v>
      </c>
      <c r="B17" s="23" t="s">
        <v>56</v>
      </c>
      <c r="C17" s="45" t="s">
        <v>440</v>
      </c>
      <c r="D17" s="23">
        <v>34</v>
      </c>
      <c r="E17" s="23" t="s">
        <v>424</v>
      </c>
      <c r="F17" s="23">
        <v>0</v>
      </c>
      <c r="G17" s="23" t="s">
        <v>425</v>
      </c>
      <c r="H17" s="23">
        <f>VLOOKUP($L17,怪物模板!$A:$N,MATCH(H$1,模板表头,0),0)</f>
        <v>2</v>
      </c>
      <c r="I17" s="23" t="str">
        <f>VLOOKUP($L17,怪物模板!$A:$N,MATCH(I$1,模板表头,0),0)</f>
        <v>phy</v>
      </c>
      <c r="J17" s="24"/>
      <c r="K17" s="23"/>
      <c r="L17" s="23" t="s">
        <v>57</v>
      </c>
      <c r="M17" s="23" t="str">
        <f>VLOOKUP($L17,怪物模板!$A:$N,MATCH(M$1,模板表头,0),0)</f>
        <v>无对应英雄</v>
      </c>
      <c r="N17" s="23" t="str">
        <f>VLOOKUP($L17,怪物模板!$A:$N,MATCH(N$1,模板表头,0),0)</f>
        <v>同英雄技能</v>
      </c>
      <c r="O17" s="23" t="str">
        <f>VLOOKUP($L17,怪物模板!$A:$N,MATCH(O$1,模板表头,0),0)</f>
        <v>male</v>
      </c>
      <c r="P17" s="23">
        <v>1</v>
      </c>
      <c r="Q17" s="23">
        <v>2</v>
      </c>
      <c r="R17" s="23">
        <v>1</v>
      </c>
      <c r="S17" s="23" t="str">
        <f>VLOOKUP($L17,怪物模板!$A:$N,MATCH(S$1,模板表头,0),0)</f>
        <v>horde</v>
      </c>
      <c r="T17" s="23" t="s">
        <v>44</v>
      </c>
      <c r="U17" s="23"/>
      <c r="V17" s="23" t="s">
        <v>641</v>
      </c>
      <c r="W17" s="23"/>
      <c r="X17" s="23"/>
      <c r="Y17" s="23"/>
      <c r="Z17" s="23"/>
      <c r="AA17" s="23"/>
      <c r="AB17" s="23">
        <v>4</v>
      </c>
      <c r="AC17" s="23">
        <v>6</v>
      </c>
      <c r="AD17" s="23"/>
      <c r="AE17" s="27">
        <f t="shared" si="6"/>
        <v>2</v>
      </c>
      <c r="AF17" s="23">
        <f t="shared" si="2"/>
        <v>2</v>
      </c>
      <c r="AG17" s="23" t="str">
        <f>VLOOKUP($L17,怪物模板!$A:$N,MATCH(AG$1,模板表头,0),0)</f>
        <v>misc.5skills_target_is_valid</v>
      </c>
      <c r="AH17" s="23">
        <f>IF(VLOOKUP($L17,怪物模板!$A:$N,MATCH(AH$1,模板表头,0),0)=0,"",VLOOKUP($L17,怪物模板!$A:$N,MATCH(AH$1,模板表头,0),0))</f>
        <v>11890201</v>
      </c>
      <c r="AI17" s="23">
        <f>IF(VLOOKUP($L17,怪物模板!$A:$N,MATCH(AI$1,模板表头,0),0)=0,"",VLOOKUP($L17,怪物模板!$A:$N,MATCH(AI$1,模板表头,0),0))</f>
        <v>11890202</v>
      </c>
      <c r="AJ17" s="23" t="str">
        <f>IF(VLOOKUP($L17,怪物模板!$A:$N,MATCH(AJ$1,模板表头,0),0)=0,"",VLOOKUP($L17,怪物模板!$A:$N,MATCH(AJ$1,模板表头,0),0))</f>
        <v/>
      </c>
      <c r="AK17" s="23" t="str">
        <f>IF(VLOOKUP($L17,怪物模板!$A:$N,MATCH(AK$1,模板表头,0),0)=0,"",VLOOKUP($L17,怪物模板!$A:$N,MATCH(AK$1,模板表头,0),0))</f>
        <v/>
      </c>
      <c r="AL17" s="23" t="str">
        <f>IF(VLOOKUP($L17,怪物模板!$A:$N,MATCH(AL$1,模板表头,0),0)=0,"",VLOOKUP($L17,怪物模板!$A:$N,MATCH(AL$1,模板表头,0),0))</f>
        <v/>
      </c>
      <c r="AM17" s="23" t="str">
        <f>IF(VLOOKUP($L17,怪物模板!$A:$N,MATCH(AM$1,模板表头,0),0)=0,"",VLOOKUP($L17,怪物模板!$A:$N,MATCH(AM$1,模板表头,0),0))</f>
        <v>troll_hunter</v>
      </c>
      <c r="AN17" s="23">
        <f t="shared" si="8"/>
        <v>0.8</v>
      </c>
      <c r="AO17" s="23">
        <v>1</v>
      </c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51"/>
      <c r="BJ17" s="51">
        <f t="shared" si="3"/>
        <v>5000</v>
      </c>
      <c r="BK17" s="51">
        <f t="shared" si="4"/>
        <v>5000</v>
      </c>
      <c r="BL17" s="51"/>
      <c r="BM17" s="51"/>
      <c r="BN17" s="25"/>
      <c r="BO17" s="25"/>
      <c r="BP17" s="25"/>
      <c r="BQ17" s="25"/>
      <c r="BR17" s="25"/>
      <c r="BS17" s="25"/>
      <c r="BT17" s="25"/>
      <c r="BU17" s="25" t="str">
        <f t="shared" si="0"/>
        <v/>
      </c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3" t="str">
        <f t="shared" si="1"/>
        <v/>
      </c>
      <c r="CH17" s="23" t="str">
        <f t="shared" si="1"/>
        <v/>
      </c>
      <c r="CI17" s="23" t="str">
        <f t="shared" si="1"/>
        <v/>
      </c>
      <c r="CJ17" s="23" t="str">
        <f t="shared" si="1"/>
        <v/>
      </c>
      <c r="CK17" s="23" t="str">
        <f t="shared" si="1"/>
        <v/>
      </c>
      <c r="CL17" s="23" t="str">
        <f t="shared" si="1"/>
        <v/>
      </c>
      <c r="CM17" s="23" t="str">
        <f t="shared" si="1"/>
        <v/>
      </c>
      <c r="CN17" s="23" t="str">
        <f t="shared" si="1"/>
        <v/>
      </c>
      <c r="CO17" s="23" t="str">
        <f t="shared" si="1"/>
        <v/>
      </c>
      <c r="CP17" s="26">
        <v>15</v>
      </c>
    </row>
    <row r="18" spans="1:94" s="26" customFormat="1" ht="16.5" x14ac:dyDescent="0.3">
      <c r="A18" s="23">
        <v>31070116</v>
      </c>
      <c r="B18" s="23" t="s">
        <v>58</v>
      </c>
      <c r="C18" s="45" t="s">
        <v>440</v>
      </c>
      <c r="D18" s="23">
        <v>34</v>
      </c>
      <c r="E18" s="23" t="s">
        <v>424</v>
      </c>
      <c r="F18" s="23">
        <v>0</v>
      </c>
      <c r="G18" s="23" t="s">
        <v>426</v>
      </c>
      <c r="H18" s="23">
        <f>VLOOKUP($L18,怪物模板!$A:$N,MATCH(H$1,模板表头,0),0)</f>
        <v>1</v>
      </c>
      <c r="I18" s="23" t="str">
        <f>VLOOKUP($L18,怪物模板!$A:$N,MATCH(I$1,模板表头,0),0)</f>
        <v>mag</v>
      </c>
      <c r="J18" s="24"/>
      <c r="K18" s="23"/>
      <c r="L18" s="23" t="s">
        <v>61</v>
      </c>
      <c r="M18" s="23" t="str">
        <f>VLOOKUP($L18,怪物模板!$A:$N,MATCH(M$1,模板表头,0),0)</f>
        <v>无对应英雄</v>
      </c>
      <c r="N18" s="23" t="str">
        <f>VLOOKUP($L18,怪物模板!$A:$N,MATCH(N$1,模板表头,0),0)</f>
        <v>统一模板</v>
      </c>
      <c r="O18" s="23" t="str">
        <f>VLOOKUP($L18,怪物模板!$A:$N,MATCH(O$1,模板表头,0),0)</f>
        <v>male</v>
      </c>
      <c r="P18" s="23">
        <v>6</v>
      </c>
      <c r="Q18" s="23">
        <v>3</v>
      </c>
      <c r="R18" s="23">
        <v>4</v>
      </c>
      <c r="S18" s="23" t="str">
        <f>VLOOKUP($L18,怪物模板!$A:$N,MATCH(S$1,模板表头,0),0)</f>
        <v>horde</v>
      </c>
      <c r="T18" s="23" t="s">
        <v>50</v>
      </c>
      <c r="U18" s="23"/>
      <c r="V18" s="23" t="s">
        <v>641</v>
      </c>
      <c r="W18" s="23"/>
      <c r="X18" s="23"/>
      <c r="Y18" s="23"/>
      <c r="Z18" s="23"/>
      <c r="AA18" s="23"/>
      <c r="AB18" s="23">
        <v>4</v>
      </c>
      <c r="AC18" s="23">
        <v>6</v>
      </c>
      <c r="AD18" s="23"/>
      <c r="AE18" s="27">
        <f t="shared" si="6"/>
        <v>2</v>
      </c>
      <c r="AF18" s="23">
        <f t="shared" si="2"/>
        <v>3</v>
      </c>
      <c r="AG18" s="23" t="str">
        <f>VLOOKUP($L18,怪物模板!$A:$N,MATCH(AG$1,模板表头,0),0)</f>
        <v>misc.5skills_third_target_is_valid</v>
      </c>
      <c r="AH18" s="23">
        <f>IF(VLOOKUP($L18,怪物模板!$A:$N,MATCH(AH$1,模板表头,0),0)=0,"",VLOOKUP($L18,怪物模板!$A:$N,MATCH(AH$1,模板表头,0),0))</f>
        <v>11870101</v>
      </c>
      <c r="AI18" s="23">
        <f>IF(VLOOKUP($L18,怪物模板!$A:$N,MATCH(AI$1,模板表头,0),0)=0,"",VLOOKUP($L18,怪物模板!$A:$N,MATCH(AI$1,模板表头,0),0))</f>
        <v>11999518</v>
      </c>
      <c r="AJ18" s="23">
        <f>IF(VLOOKUP($L18,怪物模板!$A:$N,MATCH(AJ$1,模板表头,0),0)=0,"",VLOOKUP($L18,怪物模板!$A:$N,MATCH(AJ$1,模板表头,0),0))</f>
        <v>11870103</v>
      </c>
      <c r="AK18" s="23" t="str">
        <f>IF(VLOOKUP($L18,怪物模板!$A:$N,MATCH(AK$1,模板表头,0),0)=0,"",VLOOKUP($L18,怪物模板!$A:$N,MATCH(AK$1,模板表头,0),0))</f>
        <v/>
      </c>
      <c r="AL18" s="23" t="str">
        <f>IF(VLOOKUP($L18,怪物模板!$A:$N,MATCH(AL$1,模板表头,0),0)=0,"",VLOOKUP($L18,怪物模板!$A:$N,MATCH(AL$1,模板表头,0),0))</f>
        <v/>
      </c>
      <c r="AM18" s="23" t="str">
        <f>IF(VLOOKUP($L18,怪物模板!$A:$N,MATCH(AM$1,模板表头,0),0)=0,"",VLOOKUP($L18,怪物模板!$A:$N,MATCH(AM$1,模板表头,0),0))</f>
        <v>senjin_shieldman_boss</v>
      </c>
      <c r="AN18" s="23">
        <v>0.8</v>
      </c>
      <c r="AO18" s="23">
        <v>1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51"/>
      <c r="BJ18" s="51">
        <f t="shared" si="3"/>
        <v>5000</v>
      </c>
      <c r="BK18" s="51">
        <f t="shared" si="4"/>
        <v>5000</v>
      </c>
      <c r="BL18" s="51"/>
      <c r="BM18" s="51"/>
      <c r="BN18" s="25"/>
      <c r="BO18" s="25"/>
      <c r="BP18" s="25"/>
      <c r="BQ18" s="25"/>
      <c r="BR18" s="25"/>
      <c r="BS18" s="25"/>
      <c r="BT18" s="25"/>
      <c r="BU18" s="25" t="str">
        <f t="shared" si="0"/>
        <v/>
      </c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3" t="str">
        <f t="shared" si="1"/>
        <v/>
      </c>
      <c r="CH18" s="23" t="str">
        <f t="shared" si="1"/>
        <v/>
      </c>
      <c r="CI18" s="23" t="str">
        <f t="shared" si="1"/>
        <v/>
      </c>
      <c r="CJ18" s="23" t="str">
        <f t="shared" ref="CH18:CO26" si="9">IF($G18="boss",5000,"")</f>
        <v/>
      </c>
      <c r="CK18" s="23" t="str">
        <f t="shared" si="9"/>
        <v/>
      </c>
      <c r="CL18" s="23" t="str">
        <f t="shared" si="9"/>
        <v/>
      </c>
      <c r="CM18" s="23" t="str">
        <f t="shared" si="9"/>
        <v/>
      </c>
      <c r="CN18" s="23" t="str">
        <f t="shared" si="9"/>
        <v/>
      </c>
      <c r="CO18" s="23" t="str">
        <f t="shared" si="9"/>
        <v/>
      </c>
      <c r="CP18" s="26">
        <v>17</v>
      </c>
    </row>
    <row r="19" spans="1:94" s="26" customFormat="1" ht="16.5" x14ac:dyDescent="0.3">
      <c r="A19" s="23">
        <v>31070117</v>
      </c>
      <c r="B19" s="23" t="s">
        <v>535</v>
      </c>
      <c r="C19" s="45" t="s">
        <v>440</v>
      </c>
      <c r="D19" s="23">
        <v>34</v>
      </c>
      <c r="E19" s="23" t="s">
        <v>424</v>
      </c>
      <c r="F19" s="23">
        <v>0</v>
      </c>
      <c r="G19" s="23" t="s">
        <v>427</v>
      </c>
      <c r="H19" s="23">
        <f>VLOOKUP($L19,怪物模板!$A:$N,MATCH(H$1,模板表头,0),0)</f>
        <v>3</v>
      </c>
      <c r="I19" s="23" t="str">
        <f>VLOOKUP($L19,怪物模板!$A:$N,MATCH(I$1,模板表头,0),0)</f>
        <v>phy</v>
      </c>
      <c r="J19" s="24"/>
      <c r="K19" s="23"/>
      <c r="L19" s="23" t="s">
        <v>576</v>
      </c>
      <c r="M19" s="23" t="str">
        <f>VLOOKUP($L19,怪物模板!$A:$N,MATCH(M$1,模板表头,0),0)</f>
        <v>精灵游侠</v>
      </c>
      <c r="N19" s="23" t="str">
        <f>VLOOKUP($L19,怪物模板!$A:$N,MATCH(N$1,模板表头,0),0)</f>
        <v>关卡1-7，BOSS版</v>
      </c>
      <c r="O19" s="23" t="str">
        <f>VLOOKUP($L19,怪物模板!$A:$N,MATCH(O$1,模板表头,0),0)</f>
        <v>male</v>
      </c>
      <c r="P19" s="24">
        <v>5</v>
      </c>
      <c r="Q19" s="24">
        <v>4</v>
      </c>
      <c r="R19" s="23">
        <v>3</v>
      </c>
      <c r="S19" s="23" t="str">
        <f>VLOOKUP($L19,怪物模板!$A:$N,MATCH(S$1,模板表头,0),0)</f>
        <v>alliance</v>
      </c>
      <c r="T19" s="23" t="s">
        <v>539</v>
      </c>
      <c r="U19" s="23"/>
      <c r="V19" s="23" t="s">
        <v>641</v>
      </c>
      <c r="W19" s="23"/>
      <c r="X19" s="23"/>
      <c r="Y19" s="23"/>
      <c r="Z19" s="23"/>
      <c r="AA19" s="23"/>
      <c r="AB19" s="23">
        <v>4</v>
      </c>
      <c r="AC19" s="23">
        <v>6</v>
      </c>
      <c r="AD19" s="23"/>
      <c r="AE19" s="27">
        <f t="shared" si="6"/>
        <v>2</v>
      </c>
      <c r="AF19" s="23">
        <f t="shared" si="2"/>
        <v>4</v>
      </c>
      <c r="AG19" s="23" t="str">
        <f>VLOOKUP($L19,怪物模板!$A:$N,MATCH(AG$1,模板表头,0),0)</f>
        <v>misc.5skills</v>
      </c>
      <c r="AH19" s="23">
        <f>IF(VLOOKUP($L19,怪物模板!$A:$N,MATCH(AH$1,模板表头,0),0)=0,"",VLOOKUP($L19,怪物模板!$A:$N,MATCH(AH$1,模板表头,0),0))</f>
        <v>11780301</v>
      </c>
      <c r="AI19" s="23">
        <f>IF(VLOOKUP($L19,怪物模板!$A:$N,MATCH(AI$1,模板表头,0),0)=0,"",VLOOKUP($L19,怪物模板!$A:$N,MATCH(AI$1,模板表头,0),0))</f>
        <v>11780302</v>
      </c>
      <c r="AJ19" s="23">
        <f>IF(VLOOKUP($L19,怪物模板!$A:$N,MATCH(AJ$1,模板表头,0),0)=0,"",VLOOKUP($L19,怪物模板!$A:$N,MATCH(AJ$1,模板表头,0),0))</f>
        <v>11780303</v>
      </c>
      <c r="AK19" s="23">
        <f>IF(VLOOKUP($L19,怪物模板!$A:$N,MATCH(AK$1,模板表头,0),0)=0,"",VLOOKUP($L19,怪物模板!$A:$N,MATCH(AK$1,模板表头,0),0))</f>
        <v>11780305</v>
      </c>
      <c r="AL19" s="23" t="str">
        <f>IF(VLOOKUP($L19,怪物模板!$A:$N,MATCH(AL$1,模板表头,0),0)=0,"",VLOOKUP($L19,怪物模板!$A:$N,MATCH(AL$1,模板表头,0),0))</f>
        <v/>
      </c>
      <c r="AM19" s="23" t="str">
        <f>IF(VLOOKUP($L19,怪物模板!$A:$N,MATCH(AM$1,模板表头,0),0)=0,"",VLOOKUP($L19,怪物模板!$A:$N,MATCH(AM$1,模板表头,0),0))</f>
        <v>elf_assassin_boss</v>
      </c>
      <c r="AN19" s="23">
        <f>IF(T19="monster",0.8,IF(T19="boss",1.3,IF(T19="entity",1,IF(T19="guard",1.5,1))))</f>
        <v>1.3</v>
      </c>
      <c r="AO19" s="23">
        <v>1</v>
      </c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51"/>
      <c r="BJ19" s="51" t="str">
        <f t="shared" si="3"/>
        <v/>
      </c>
      <c r="BK19" s="51" t="str">
        <f t="shared" si="4"/>
        <v/>
      </c>
      <c r="BL19" s="51"/>
      <c r="BM19" s="51"/>
      <c r="BN19" s="25"/>
      <c r="BO19" s="25"/>
      <c r="BP19" s="25"/>
      <c r="BQ19" s="25"/>
      <c r="BR19" s="25"/>
      <c r="BS19" s="25"/>
      <c r="BT19" s="25"/>
      <c r="BU19" s="25" t="str">
        <f>IF(OR(B19="骷髅战士",B19="骷髅法师"),-0.9,"")</f>
        <v/>
      </c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3" t="str">
        <f t="shared" ref="CG19:CO19" si="10">IF($G19="boss",5000,"")</f>
        <v/>
      </c>
      <c r="CH19" s="23" t="str">
        <f t="shared" si="10"/>
        <v/>
      </c>
      <c r="CI19" s="23" t="str">
        <f t="shared" si="10"/>
        <v/>
      </c>
      <c r="CJ19" s="23" t="str">
        <f t="shared" si="10"/>
        <v/>
      </c>
      <c r="CK19" s="23" t="str">
        <f t="shared" si="10"/>
        <v/>
      </c>
      <c r="CL19" s="23" t="str">
        <f t="shared" si="10"/>
        <v/>
      </c>
      <c r="CM19" s="23" t="str">
        <f t="shared" si="10"/>
        <v/>
      </c>
      <c r="CN19" s="23" t="str">
        <f t="shared" si="10"/>
        <v/>
      </c>
      <c r="CO19" s="23" t="str">
        <f t="shared" si="10"/>
        <v/>
      </c>
      <c r="CP19" s="26">
        <v>16</v>
      </c>
    </row>
    <row r="20" spans="1:94" s="31" customFormat="1" ht="16.5" x14ac:dyDescent="0.3">
      <c r="A20" s="27">
        <v>31070118</v>
      </c>
      <c r="B20" s="27" t="s">
        <v>151</v>
      </c>
      <c r="C20" s="27" t="s">
        <v>441</v>
      </c>
      <c r="D20" s="27">
        <v>35</v>
      </c>
      <c r="E20" s="23" t="s">
        <v>424</v>
      </c>
      <c r="F20" s="23">
        <v>0</v>
      </c>
      <c r="G20" s="27" t="s">
        <v>425</v>
      </c>
      <c r="H20" s="27">
        <f>VLOOKUP($L20,怪物模板!$A:$N,MATCH(H$1,模板表头,0),0)</f>
        <v>3</v>
      </c>
      <c r="I20" s="27" t="str">
        <f>VLOOKUP($L20,怪物模板!$A:$N,MATCH(I$1,模板表头,0),0)</f>
        <v>phy</v>
      </c>
      <c r="J20" s="28"/>
      <c r="K20" s="27"/>
      <c r="L20" s="27" t="s">
        <v>151</v>
      </c>
      <c r="M20" s="27" t="str">
        <f>VLOOKUP($L20,怪物模板!$A:$N,MATCH(M$1,模板表头,0),0)</f>
        <v>骷髅射手</v>
      </c>
      <c r="N20" s="27" t="str">
        <f>VLOOKUP($L20,怪物模板!$A:$N,MATCH(N$1,模板表头,0),0)</f>
        <v>统一模板</v>
      </c>
      <c r="O20" s="23" t="str">
        <f>VLOOKUP($L20,怪物模板!$A:$N,MATCH(O$1,模板表头,0),0)</f>
        <v>male</v>
      </c>
      <c r="P20" s="28">
        <v>1</v>
      </c>
      <c r="Q20" s="28">
        <v>2</v>
      </c>
      <c r="R20" s="27">
        <v>1</v>
      </c>
      <c r="S20" s="27" t="str">
        <f>VLOOKUP($L20,怪物模板!$A:$N,MATCH(S$1,模板表头,0),0)</f>
        <v>horde</v>
      </c>
      <c r="T20" s="27" t="s">
        <v>44</v>
      </c>
      <c r="U20" s="27"/>
      <c r="V20" s="23" t="s">
        <v>641</v>
      </c>
      <c r="W20" s="27"/>
      <c r="X20" s="27"/>
      <c r="Y20" s="27"/>
      <c r="Z20" s="27"/>
      <c r="AA20" s="27"/>
      <c r="AB20" s="27">
        <v>4</v>
      </c>
      <c r="AC20" s="27">
        <v>6</v>
      </c>
      <c r="AD20" s="27"/>
      <c r="AE20" s="27">
        <f t="shared" si="6"/>
        <v>2</v>
      </c>
      <c r="AF20" s="23">
        <f t="shared" si="2"/>
        <v>2</v>
      </c>
      <c r="AG20" s="27" t="str">
        <f>VLOOKUP($L20,怪物模板!$A:$N,MATCH(AG$1,模板表头,0),0)</f>
        <v>misc.5skills</v>
      </c>
      <c r="AH20" s="27">
        <f>IF(VLOOKUP($L20,怪物模板!$A:$N,MATCH(AH$1,模板表头,0),0)=0,"",VLOOKUP($L20,怪物模板!$A:$N,MATCH(AH$1,模板表头,0),0))</f>
        <v>11690101</v>
      </c>
      <c r="AI20" s="27">
        <f>IF(VLOOKUP($L20,怪物模板!$A:$N,MATCH(AI$1,模板表头,0),0)=0,"",VLOOKUP($L20,怪物模板!$A:$N,MATCH(AI$1,模板表头,0),0))</f>
        <v>11690102</v>
      </c>
      <c r="AJ20" s="27" t="str">
        <f>IF(VLOOKUP($L20,怪物模板!$A:$N,MATCH(AJ$1,模板表头,0),0)=0,"",VLOOKUP($L20,怪物模板!$A:$N,MATCH(AJ$1,模板表头,0),0))</f>
        <v/>
      </c>
      <c r="AK20" s="27" t="str">
        <f>IF(VLOOKUP($L20,怪物模板!$A:$N,MATCH(AK$1,模板表头,0),0)=0,"",VLOOKUP($L20,怪物模板!$A:$N,MATCH(AK$1,模板表头,0),0))</f>
        <v/>
      </c>
      <c r="AL20" s="27" t="str">
        <f>IF(VLOOKUP($L20,怪物模板!$A:$N,MATCH(AL$1,模板表头,0),0)=0,"",VLOOKUP($L20,怪物模板!$A:$N,MATCH(AL$1,模板表头,0),0))</f>
        <v/>
      </c>
      <c r="AM20" s="27" t="str">
        <f>IF(VLOOKUP($L20,怪物模板!$A:$N,MATCH(AM$1,模板表头,0),0)=0,"",VLOOKUP($L20,怪物模板!$A:$N,MATCH(AM$1,模板表头,0),0))</f>
        <v>skeleton_archer_npc</v>
      </c>
      <c r="AN20" s="27">
        <f t="shared" ref="AN20:AN23" si="11">IF(T20="monster",0.8,IF(T20="boss",1.3,IF(T20="entity",1,IF(T20="guard",1.5,1))))</f>
        <v>0.8</v>
      </c>
      <c r="AO20" s="27">
        <v>1</v>
      </c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51"/>
      <c r="BJ20" s="51">
        <f t="shared" si="3"/>
        <v>5000</v>
      </c>
      <c r="BK20" s="51">
        <f t="shared" si="4"/>
        <v>5000</v>
      </c>
      <c r="BL20" s="51"/>
      <c r="BM20" s="51"/>
      <c r="BN20" s="30"/>
      <c r="BO20" s="30"/>
      <c r="BP20" s="30"/>
      <c r="BQ20" s="30"/>
      <c r="BR20" s="30"/>
      <c r="BS20" s="30"/>
      <c r="BT20" s="30"/>
      <c r="BU20" s="30" t="str">
        <f t="shared" si="0"/>
        <v/>
      </c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27" t="str">
        <f t="shared" ref="CG20:CO57" si="12">IF($G20="boss",5000,"")</f>
        <v/>
      </c>
      <c r="CH20" s="27" t="str">
        <f t="shared" si="9"/>
        <v/>
      </c>
      <c r="CI20" s="27" t="str">
        <f t="shared" si="9"/>
        <v/>
      </c>
      <c r="CJ20" s="27" t="str">
        <f t="shared" si="9"/>
        <v/>
      </c>
      <c r="CK20" s="27" t="str">
        <f t="shared" si="9"/>
        <v/>
      </c>
      <c r="CL20" s="27" t="str">
        <f t="shared" si="9"/>
        <v/>
      </c>
      <c r="CM20" s="27" t="str">
        <f t="shared" si="9"/>
        <v/>
      </c>
      <c r="CN20" s="27" t="str">
        <f t="shared" si="9"/>
        <v/>
      </c>
      <c r="CO20" s="27" t="str">
        <f t="shared" si="9"/>
        <v/>
      </c>
      <c r="CP20" s="26">
        <v>18</v>
      </c>
    </row>
    <row r="21" spans="1:94" s="31" customFormat="1" ht="16.5" x14ac:dyDescent="0.3">
      <c r="A21" s="27">
        <v>31070119</v>
      </c>
      <c r="B21" s="27" t="s">
        <v>62</v>
      </c>
      <c r="C21" s="27" t="s">
        <v>441</v>
      </c>
      <c r="D21" s="27">
        <v>35</v>
      </c>
      <c r="E21" s="23" t="s">
        <v>424</v>
      </c>
      <c r="F21" s="23">
        <v>0</v>
      </c>
      <c r="G21" s="27" t="s">
        <v>425</v>
      </c>
      <c r="H21" s="27">
        <f>VLOOKUP($L21,怪物模板!$A:$N,MATCH(H$1,模板表头,0),0)</f>
        <v>2</v>
      </c>
      <c r="I21" s="27" t="str">
        <f>VLOOKUP($L21,怪物模板!$A:$N,MATCH(I$1,模板表头,0),0)</f>
        <v>phy</v>
      </c>
      <c r="J21" s="28"/>
      <c r="K21" s="27"/>
      <c r="L21" s="27" t="s">
        <v>63</v>
      </c>
      <c r="M21" s="27" t="str">
        <f>VLOOKUP($L21,怪物模板!$A:$N,MATCH(M$1,模板表头,0),0)</f>
        <v>无对应英雄</v>
      </c>
      <c r="N21" s="27" t="str">
        <f>VLOOKUP($L21,怪物模板!$A:$N,MATCH(N$1,模板表头,0),0)</f>
        <v>统一模板</v>
      </c>
      <c r="O21" s="23" t="str">
        <f>VLOOKUP($L21,怪物模板!$A:$N,MATCH(O$1,模板表头,0),0)</f>
        <v>male</v>
      </c>
      <c r="P21" s="28">
        <v>3</v>
      </c>
      <c r="Q21" s="28">
        <v>2</v>
      </c>
      <c r="R21" s="27">
        <v>2</v>
      </c>
      <c r="S21" s="27" t="str">
        <f>VLOOKUP($L21,怪物模板!$A:$N,MATCH(S$1,模板表头,0),0)</f>
        <v>chaos</v>
      </c>
      <c r="T21" s="27" t="s">
        <v>64</v>
      </c>
      <c r="U21" s="27"/>
      <c r="V21" s="23" t="s">
        <v>641</v>
      </c>
      <c r="W21" s="27"/>
      <c r="X21" s="27"/>
      <c r="Y21" s="27"/>
      <c r="Z21" s="27"/>
      <c r="AA21" s="27"/>
      <c r="AB21" s="27">
        <v>4</v>
      </c>
      <c r="AC21" s="27">
        <v>6</v>
      </c>
      <c r="AD21" s="27"/>
      <c r="AE21" s="27">
        <f t="shared" si="6"/>
        <v>2</v>
      </c>
      <c r="AF21" s="23">
        <f t="shared" si="2"/>
        <v>2</v>
      </c>
      <c r="AG21" s="27" t="str">
        <f>VLOOKUP($L21,怪物模板!$A:$N,MATCH(AG$1,模板表头,0),0)</f>
        <v>misc.5skills</v>
      </c>
      <c r="AH21" s="27">
        <f>IF(VLOOKUP($L21,怪物模板!$A:$N,MATCH(AH$1,模板表头,0),0)=0,"",VLOOKUP($L21,怪物模板!$A:$N,MATCH(AH$1,模板表头,0),0))</f>
        <v>11999020</v>
      </c>
      <c r="AI21" s="27">
        <f>IF(VLOOKUP($L21,怪物模板!$A:$N,MATCH(AI$1,模板表头,0),0)=0,"",VLOOKUP($L21,怪物模板!$A:$N,MATCH(AI$1,模板表头,0),0))</f>
        <v>11999021</v>
      </c>
      <c r="AJ21" s="27" t="str">
        <f>IF(VLOOKUP($L21,怪物模板!$A:$N,MATCH(AJ$1,模板表头,0),0)=0,"",VLOOKUP($L21,怪物模板!$A:$N,MATCH(AJ$1,模板表头,0),0))</f>
        <v/>
      </c>
      <c r="AK21" s="27" t="str">
        <f>IF(VLOOKUP($L21,怪物模板!$A:$N,MATCH(AK$1,模板表头,0),0)=0,"",VLOOKUP($L21,怪物模板!$A:$N,MATCH(AK$1,模板表头,0),0))</f>
        <v/>
      </c>
      <c r="AL21" s="27" t="str">
        <f>IF(VLOOKUP($L21,怪物模板!$A:$N,MATCH(AL$1,模板表头,0),0)=0,"",VLOOKUP($L21,怪物模板!$A:$N,MATCH(AL$1,模板表头,0),0))</f>
        <v/>
      </c>
      <c r="AM21" s="27" t="str">
        <f>IF(VLOOKUP($L21,怪物模板!$A:$N,MATCH(AM$1,模板表头,0),0)=0,"",VLOOKUP($L21,怪物模板!$A:$N,MATCH(AM$1,模板表头,0),0))</f>
        <v>beetle_little</v>
      </c>
      <c r="AN21" s="27">
        <f>IF(T21="monster",0.8,IF(T21="boss",1.3,IF(T21="entity",1,IF(T21="guard",1.5,1))))</f>
        <v>0.8</v>
      </c>
      <c r="AO21" s="27">
        <v>1</v>
      </c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51"/>
      <c r="BJ21" s="51">
        <f t="shared" si="3"/>
        <v>5000</v>
      </c>
      <c r="BK21" s="51">
        <f t="shared" si="4"/>
        <v>5000</v>
      </c>
      <c r="BL21" s="51"/>
      <c r="BM21" s="51"/>
      <c r="BN21" s="30"/>
      <c r="BO21" s="30"/>
      <c r="BP21" s="30"/>
      <c r="BQ21" s="30"/>
      <c r="BR21" s="30"/>
      <c r="BS21" s="30"/>
      <c r="BT21" s="30"/>
      <c r="BU21" s="30" t="str">
        <f t="shared" si="0"/>
        <v/>
      </c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27" t="str">
        <f t="shared" si="12"/>
        <v/>
      </c>
      <c r="CH21" s="27" t="str">
        <f t="shared" si="9"/>
        <v/>
      </c>
      <c r="CI21" s="27" t="str">
        <f t="shared" si="9"/>
        <v/>
      </c>
      <c r="CJ21" s="27" t="str">
        <f t="shared" si="9"/>
        <v/>
      </c>
      <c r="CK21" s="27" t="str">
        <f t="shared" si="9"/>
        <v/>
      </c>
      <c r="CL21" s="27" t="str">
        <f t="shared" si="9"/>
        <v/>
      </c>
      <c r="CM21" s="27" t="str">
        <f t="shared" si="9"/>
        <v/>
      </c>
      <c r="CN21" s="27" t="str">
        <f t="shared" si="9"/>
        <v/>
      </c>
      <c r="CO21" s="27" t="str">
        <f t="shared" si="9"/>
        <v/>
      </c>
      <c r="CP21" s="26">
        <v>19</v>
      </c>
    </row>
    <row r="22" spans="1:94" s="31" customFormat="1" ht="16.5" x14ac:dyDescent="0.3">
      <c r="A22" s="27">
        <v>31070120</v>
      </c>
      <c r="B22" s="27" t="s">
        <v>66</v>
      </c>
      <c r="C22" s="27" t="s">
        <v>441</v>
      </c>
      <c r="D22" s="27">
        <v>35</v>
      </c>
      <c r="E22" s="23" t="s">
        <v>424</v>
      </c>
      <c r="F22" s="23">
        <v>0</v>
      </c>
      <c r="G22" s="27" t="s">
        <v>426</v>
      </c>
      <c r="H22" s="27">
        <f>VLOOKUP($L22,怪物模板!$A:$N,MATCH(H$1,模板表头,0),0)</f>
        <v>2</v>
      </c>
      <c r="I22" s="27" t="str">
        <f>VLOOKUP($L22,怪物模板!$A:$N,MATCH(I$1,模板表头,0),0)</f>
        <v>phy</v>
      </c>
      <c r="J22" s="28"/>
      <c r="K22" s="27"/>
      <c r="L22" s="27" t="s">
        <v>67</v>
      </c>
      <c r="M22" s="27" t="str">
        <f>VLOOKUP($L22,怪物模板!$A:$N,MATCH(M$1,模板表头,0),0)</f>
        <v>无对应英雄</v>
      </c>
      <c r="N22" s="27" t="str">
        <f>VLOOKUP($L22,怪物模板!$A:$N,MATCH(N$1,模板表头,0),0)</f>
        <v>统一模板</v>
      </c>
      <c r="O22" s="23" t="str">
        <f>VLOOKUP($L22,怪物模板!$A:$N,MATCH(O$1,模板表头,0),0)</f>
        <v>male</v>
      </c>
      <c r="P22" s="27">
        <v>5</v>
      </c>
      <c r="Q22" s="27">
        <v>3</v>
      </c>
      <c r="R22" s="27">
        <v>3</v>
      </c>
      <c r="S22" s="27" t="str">
        <f>VLOOKUP($L22,怪物模板!$A:$N,MATCH(S$1,模板表头,0),0)</f>
        <v>chaos</v>
      </c>
      <c r="T22" s="27" t="s">
        <v>68</v>
      </c>
      <c r="U22" s="29"/>
      <c r="V22" s="23" t="s">
        <v>641</v>
      </c>
      <c r="W22" s="27"/>
      <c r="X22" s="27"/>
      <c r="Y22" s="27"/>
      <c r="Z22" s="27"/>
      <c r="AA22" s="27"/>
      <c r="AB22" s="27">
        <v>4</v>
      </c>
      <c r="AC22" s="27">
        <v>6</v>
      </c>
      <c r="AD22" s="27"/>
      <c r="AE22" s="27">
        <f t="shared" si="6"/>
        <v>2</v>
      </c>
      <c r="AF22" s="23">
        <f t="shared" si="2"/>
        <v>3</v>
      </c>
      <c r="AG22" s="27" t="str">
        <f>VLOOKUP($L22,怪物模板!$A:$N,MATCH(AG$1,模板表头,0),0)</f>
        <v>misc.5skills</v>
      </c>
      <c r="AH22" s="27">
        <f>IF(VLOOKUP($L22,怪物模板!$A:$N,MATCH(AH$1,模板表头,0),0)=0,"",VLOOKUP($L22,怪物模板!$A:$N,MATCH(AH$1,模板表头,0),0))</f>
        <v>11999020</v>
      </c>
      <c r="AI22" s="27">
        <f>IF(VLOOKUP($L22,怪物模板!$A:$N,MATCH(AI$1,模板表头,0),0)=0,"",VLOOKUP($L22,怪物模板!$A:$N,MATCH(AI$1,模板表头,0),0))</f>
        <v>11999021</v>
      </c>
      <c r="AJ22" s="27" t="str">
        <f>IF(VLOOKUP($L22,怪物模板!$A:$N,MATCH(AJ$1,模板表头,0),0)=0,"",VLOOKUP($L22,怪物模板!$A:$N,MATCH(AJ$1,模板表头,0),0))</f>
        <v/>
      </c>
      <c r="AK22" s="27" t="str">
        <f>IF(VLOOKUP($L22,怪物模板!$A:$N,MATCH(AK$1,模板表头,0),0)=0,"",VLOOKUP($L22,怪物模板!$A:$N,MATCH(AK$1,模板表头,0),0))</f>
        <v/>
      </c>
      <c r="AL22" s="27" t="str">
        <f>IF(VLOOKUP($L22,怪物模板!$A:$N,MATCH(AL$1,模板表头,0),0)=0,"",VLOOKUP($L22,怪物模板!$A:$N,MATCH(AL$1,模板表头,0),0))</f>
        <v/>
      </c>
      <c r="AM22" s="27" t="str">
        <f>IF(VLOOKUP($L22,怪物模板!$A:$N,MATCH(AM$1,模板表头,0),0)=0,"",VLOOKUP($L22,怪物模板!$A:$N,MATCH(AM$1,模板表头,0),0))</f>
        <v>beetle_little</v>
      </c>
      <c r="AN22" s="27">
        <v>1</v>
      </c>
      <c r="AO22" s="27">
        <v>1</v>
      </c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52"/>
      <c r="BJ22" s="51">
        <f t="shared" si="3"/>
        <v>5000</v>
      </c>
      <c r="BK22" s="51">
        <f t="shared" si="4"/>
        <v>5000</v>
      </c>
      <c r="BL22" s="52"/>
      <c r="BM22" s="52"/>
      <c r="BN22" s="30"/>
      <c r="BO22" s="30"/>
      <c r="BP22" s="30"/>
      <c r="BQ22" s="30"/>
      <c r="BR22" s="30"/>
      <c r="BS22" s="30"/>
      <c r="BT22" s="30"/>
      <c r="BU22" s="30" t="str">
        <f t="shared" si="0"/>
        <v/>
      </c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27" t="str">
        <f t="shared" si="12"/>
        <v/>
      </c>
      <c r="CH22" s="27" t="str">
        <f t="shared" si="9"/>
        <v/>
      </c>
      <c r="CI22" s="27" t="str">
        <f t="shared" si="9"/>
        <v/>
      </c>
      <c r="CJ22" s="27" t="str">
        <f t="shared" si="9"/>
        <v/>
      </c>
      <c r="CK22" s="27" t="str">
        <f t="shared" si="9"/>
        <v/>
      </c>
      <c r="CL22" s="27" t="str">
        <f t="shared" si="9"/>
        <v/>
      </c>
      <c r="CM22" s="27" t="str">
        <f t="shared" si="9"/>
        <v/>
      </c>
      <c r="CN22" s="27" t="str">
        <f t="shared" si="9"/>
        <v/>
      </c>
      <c r="CO22" s="27" t="str">
        <f t="shared" si="9"/>
        <v/>
      </c>
      <c r="CP22" s="26">
        <v>21</v>
      </c>
    </row>
    <row r="23" spans="1:94" s="27" customFormat="1" ht="16.5" x14ac:dyDescent="0.25">
      <c r="A23" s="27">
        <v>31070121</v>
      </c>
      <c r="B23" s="27" t="s">
        <v>69</v>
      </c>
      <c r="C23" s="27" t="s">
        <v>441</v>
      </c>
      <c r="D23" s="27">
        <v>35</v>
      </c>
      <c r="E23" s="23" t="s">
        <v>460</v>
      </c>
      <c r="F23" s="23">
        <v>0</v>
      </c>
      <c r="G23" s="27" t="s">
        <v>426</v>
      </c>
      <c r="H23" s="27">
        <f>VLOOKUP($L23,怪物模板!$A:$N,MATCH(H$1,模板表头,0),0)</f>
        <v>2</v>
      </c>
      <c r="I23" s="27" t="str">
        <f>VLOOKUP($L23,怪物模板!$A:$N,MATCH(I$1,模板表头,0),0)</f>
        <v>mag</v>
      </c>
      <c r="L23" s="27" t="s">
        <v>70</v>
      </c>
      <c r="M23" s="27" t="str">
        <f>VLOOKUP($L23,怪物模板!$A:$N,MATCH(M$1,模板表头,0),0)</f>
        <v>无对应英雄</v>
      </c>
      <c r="N23" s="27" t="str">
        <f>VLOOKUP($L23,怪物模板!$A:$N,MATCH(N$1,模板表头,0),0)</f>
        <v>统一模板</v>
      </c>
      <c r="O23" s="27" t="str">
        <f>VLOOKUP($L23,怪物模板!$A:$N,MATCH(O$1,模板表头,0),0)</f>
        <v>male</v>
      </c>
      <c r="P23" s="27">
        <v>2</v>
      </c>
      <c r="Q23" s="27">
        <v>3</v>
      </c>
      <c r="R23" s="27">
        <v>2</v>
      </c>
      <c r="S23" s="27" t="str">
        <f>VLOOKUP($L23,怪物模板!$A:$N,MATCH(S$1,模板表头,0),0)</f>
        <v>chaos</v>
      </c>
      <c r="T23" s="27" t="s">
        <v>46</v>
      </c>
      <c r="V23" s="23" t="s">
        <v>641</v>
      </c>
      <c r="AB23" s="27">
        <v>4</v>
      </c>
      <c r="AC23" s="27">
        <v>6</v>
      </c>
      <c r="AE23" s="27">
        <f t="shared" si="6"/>
        <v>2</v>
      </c>
      <c r="AF23" s="23">
        <f t="shared" si="2"/>
        <v>3</v>
      </c>
      <c r="AG23" s="27" t="str">
        <f>VLOOKUP($L23,怪物模板!$A:$N,MATCH(AG$1,模板表头,0),0)</f>
        <v>misc.5skills</v>
      </c>
      <c r="AH23" s="27">
        <f>IF(VLOOKUP($L23,怪物模板!$A:$N,MATCH(AH$1,模板表头,0),0)=0,"",VLOOKUP($L23,怪物模板!$A:$N,MATCH(AH$1,模板表头,0),0))</f>
        <v>11999013</v>
      </c>
      <c r="AI23" s="27">
        <f>IF(VLOOKUP($L23,怪物模板!$A:$N,MATCH(AI$1,模板表头,0),0)=0,"",VLOOKUP($L23,怪物模板!$A:$N,MATCH(AI$1,模板表头,0),0))</f>
        <v>11999014</v>
      </c>
      <c r="AJ23" s="27" t="str">
        <f>IF(VLOOKUP($L23,怪物模板!$A:$N,MATCH(AJ$1,模板表头,0),0)=0,"",VLOOKUP($L23,怪物模板!$A:$N,MATCH(AJ$1,模板表头,0),0))</f>
        <v/>
      </c>
      <c r="AK23" s="27" t="str">
        <f>IF(VLOOKUP($L23,怪物模板!$A:$N,MATCH(AK$1,模板表头,0),0)=0,"",VLOOKUP($L23,怪物模板!$A:$N,MATCH(AK$1,模板表头,0),0))</f>
        <v/>
      </c>
      <c r="AL23" s="27" t="str">
        <f>IF(VLOOKUP($L23,怪物模板!$A:$N,MATCH(AL$1,模板表头,0),0)=0,"",VLOOKUP($L23,怪物模板!$A:$N,MATCH(AL$1,模板表头,0),0))</f>
        <v/>
      </c>
      <c r="AM23" s="27" t="str">
        <f>IF(VLOOKUP($L23,怪物模板!$A:$N,MATCH(AM$1,模板表头,0),0)=0,"",VLOOKUP($L23,怪物模板!$A:$N,MATCH(AM$1,模板表头,0),0))</f>
        <v>wolf</v>
      </c>
      <c r="AN23" s="27">
        <f t="shared" si="11"/>
        <v>1</v>
      </c>
      <c r="AO23" s="27">
        <v>1</v>
      </c>
      <c r="BI23" s="52"/>
      <c r="BJ23" s="51">
        <f t="shared" si="3"/>
        <v>5000</v>
      </c>
      <c r="BK23" s="51">
        <f t="shared" si="4"/>
        <v>5000</v>
      </c>
      <c r="BL23" s="52"/>
      <c r="BM23" s="52"/>
      <c r="BU23" s="27" t="str">
        <f t="shared" si="0"/>
        <v/>
      </c>
      <c r="CG23" s="27" t="str">
        <f t="shared" si="12"/>
        <v/>
      </c>
      <c r="CH23" s="27" t="str">
        <f t="shared" si="9"/>
        <v/>
      </c>
      <c r="CI23" s="27" t="str">
        <f t="shared" si="9"/>
        <v/>
      </c>
      <c r="CJ23" s="27" t="str">
        <f t="shared" si="9"/>
        <v/>
      </c>
      <c r="CK23" s="27" t="str">
        <f t="shared" si="9"/>
        <v/>
      </c>
      <c r="CL23" s="27" t="str">
        <f t="shared" si="9"/>
        <v/>
      </c>
      <c r="CM23" s="27" t="str">
        <f t="shared" si="9"/>
        <v/>
      </c>
      <c r="CN23" s="27" t="str">
        <f t="shared" si="9"/>
        <v/>
      </c>
      <c r="CO23" s="27" t="str">
        <f t="shared" si="9"/>
        <v/>
      </c>
      <c r="CP23" s="26">
        <v>22</v>
      </c>
    </row>
    <row r="24" spans="1:94" s="31" customFormat="1" ht="16.5" x14ac:dyDescent="0.3">
      <c r="A24" s="27">
        <v>31070122</v>
      </c>
      <c r="B24" s="27" t="s">
        <v>536</v>
      </c>
      <c r="C24" s="27" t="s">
        <v>441</v>
      </c>
      <c r="D24" s="27">
        <v>35</v>
      </c>
      <c r="E24" s="23" t="s">
        <v>424</v>
      </c>
      <c r="F24" s="23">
        <v>0</v>
      </c>
      <c r="G24" s="27" t="s">
        <v>427</v>
      </c>
      <c r="H24" s="27">
        <f>VLOOKUP($L24,怪物模板!$A:$N,MATCH(H$1,模板表头,0),0)</f>
        <v>2</v>
      </c>
      <c r="I24" s="27" t="str">
        <f>VLOOKUP($L24,怪物模板!$A:$N,MATCH(I$1,模板表头,0),0)</f>
        <v>mag</v>
      </c>
      <c r="J24" s="28"/>
      <c r="K24" s="27"/>
      <c r="L24" s="27" t="s">
        <v>537</v>
      </c>
      <c r="M24" s="27" t="str">
        <f>VLOOKUP($L24,怪物模板!$A:$N,MATCH(M$1,模板表头,0),0)</f>
        <v>李小龙</v>
      </c>
      <c r="N24" s="27" t="str">
        <f>VLOOKUP($L24,怪物模板!$A:$N,MATCH(N$1,模板表头,0),0)</f>
        <v>同英雄</v>
      </c>
      <c r="O24" s="23" t="str">
        <f>VLOOKUP($L24,怪物模板!$A:$N,MATCH(O$1,模板表头,0),0)</f>
        <v>male</v>
      </c>
      <c r="P24" s="28">
        <v>3</v>
      </c>
      <c r="Q24" s="28">
        <v>4</v>
      </c>
      <c r="R24" s="27">
        <v>2</v>
      </c>
      <c r="S24" s="27" t="str">
        <f>VLOOKUP($L24,怪物模板!$A:$N,MATCH(S$1,模板表头,0),0)</f>
        <v>alliance</v>
      </c>
      <c r="T24" s="27" t="s">
        <v>540</v>
      </c>
      <c r="U24" s="27"/>
      <c r="V24" s="23" t="s">
        <v>641</v>
      </c>
      <c r="W24" s="27"/>
      <c r="X24" s="27"/>
      <c r="Y24" s="27"/>
      <c r="Z24" s="27"/>
      <c r="AA24" s="27"/>
      <c r="AB24" s="27">
        <v>4</v>
      </c>
      <c r="AC24" s="27">
        <v>6</v>
      </c>
      <c r="AD24" s="27"/>
      <c r="AE24" s="27">
        <f t="shared" si="6"/>
        <v>2</v>
      </c>
      <c r="AF24" s="23">
        <f t="shared" si="2"/>
        <v>4</v>
      </c>
      <c r="AG24" s="27" t="str">
        <f>VLOOKUP($L24,怪物模板!$A:$N,MATCH(AG$1,模板表头,0),0)</f>
        <v>tank.muradin</v>
      </c>
      <c r="AH24" s="27">
        <f>IF(VLOOKUP($L24,怪物模板!$A:$N,MATCH(AH$1,模板表头,0),0)=0,"",VLOOKUP($L24,怪物模板!$A:$N,MATCH(AH$1,模板表头,0),0))</f>
        <v>11961001</v>
      </c>
      <c r="AI24" s="27">
        <f>IF(VLOOKUP($L24,怪物模板!$A:$N,MATCH(AI$1,模板表头,0),0)=0,"",VLOOKUP($L24,怪物模板!$A:$N,MATCH(AI$1,模板表头,0),0))</f>
        <v>11961002</v>
      </c>
      <c r="AJ24" s="27">
        <f>IF(VLOOKUP($L24,怪物模板!$A:$N,MATCH(AJ$1,模板表头,0),0)=0,"",VLOOKUP($L24,怪物模板!$A:$N,MATCH(AJ$1,模板表头,0),0))</f>
        <v>11961003</v>
      </c>
      <c r="AK24" s="27">
        <f>IF(VLOOKUP($L24,怪物模板!$A:$N,MATCH(AK$1,模板表头,0),0)=0,"",VLOOKUP($L24,怪物模板!$A:$N,MATCH(AK$1,模板表头,0),0))</f>
        <v>11961004</v>
      </c>
      <c r="AL24" s="27" t="str">
        <f>IF(VLOOKUP($L24,怪物模板!$A:$N,MATCH(AL$1,模板表头,0),0)=0,"",VLOOKUP($L24,怪物模板!$A:$N,MATCH(AL$1,模板表头,0),0))</f>
        <v/>
      </c>
      <c r="AM24" s="27" t="str">
        <f>IF(VLOOKUP($L24,怪物模板!$A:$N,MATCH(AM$1,模板表头,0),0)=0,"",VLOOKUP($L24,怪物模板!$A:$N,MATCH(AM$1,模板表头,0),0))</f>
        <v>bruce_lee</v>
      </c>
      <c r="AN24" s="27">
        <f>IF(T24="monster",0.8,IF(T24="boss",1.3,IF(T24="entity",1,IF(T24="guard",1.5,1))))</f>
        <v>1.3</v>
      </c>
      <c r="AO24" s="27">
        <v>1</v>
      </c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52"/>
      <c r="BJ24" s="51" t="str">
        <f t="shared" si="3"/>
        <v/>
      </c>
      <c r="BK24" s="51" t="str">
        <f t="shared" si="4"/>
        <v/>
      </c>
      <c r="BL24" s="52"/>
      <c r="BM24" s="52"/>
      <c r="BN24" s="30"/>
      <c r="BO24" s="30"/>
      <c r="BP24" s="30"/>
      <c r="BQ24" s="30"/>
      <c r="BR24" s="30"/>
      <c r="BS24" s="30"/>
      <c r="BT24" s="30"/>
      <c r="BU24" s="30" t="str">
        <f>IF(OR(B24="骷髅战士",B24="骷髅法师"),-0.9,"")</f>
        <v/>
      </c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27" t="str">
        <f t="shared" ref="CG24:CO24" si="13">IF($G24="boss",5000,"")</f>
        <v/>
      </c>
      <c r="CH24" s="27" t="str">
        <f t="shared" si="13"/>
        <v/>
      </c>
      <c r="CI24" s="27" t="str">
        <f t="shared" si="13"/>
        <v/>
      </c>
      <c r="CJ24" s="27" t="str">
        <f t="shared" si="13"/>
        <v/>
      </c>
      <c r="CK24" s="27" t="str">
        <f t="shared" si="13"/>
        <v/>
      </c>
      <c r="CL24" s="27" t="str">
        <f t="shared" si="13"/>
        <v/>
      </c>
      <c r="CM24" s="27" t="str">
        <f t="shared" si="13"/>
        <v/>
      </c>
      <c r="CN24" s="27" t="str">
        <f t="shared" si="13"/>
        <v/>
      </c>
      <c r="CO24" s="27" t="str">
        <f t="shared" si="13"/>
        <v/>
      </c>
      <c r="CP24" s="26">
        <v>20</v>
      </c>
    </row>
    <row r="25" spans="1:94" s="37" customFormat="1" ht="16.5" x14ac:dyDescent="0.3">
      <c r="A25" s="35">
        <v>31070201</v>
      </c>
      <c r="B25" s="35" t="s">
        <v>571</v>
      </c>
      <c r="C25" s="45" t="s">
        <v>442</v>
      </c>
      <c r="D25" s="35">
        <v>35</v>
      </c>
      <c r="E25" s="35" t="s">
        <v>461</v>
      </c>
      <c r="F25" s="23">
        <v>0</v>
      </c>
      <c r="G25" s="35" t="s">
        <v>425</v>
      </c>
      <c r="H25" s="35">
        <f>VLOOKUP($L25,怪物模板!$A:$N,MATCH(H$1,模板表头,0),0)</f>
        <v>1</v>
      </c>
      <c r="I25" s="35" t="str">
        <f>VLOOKUP($L25,怪物模板!$A:$N,MATCH(I$1,模板表头,0),0)</f>
        <v>phy</v>
      </c>
      <c r="J25" s="36"/>
      <c r="K25" s="35"/>
      <c r="L25" s="37" t="s">
        <v>75</v>
      </c>
      <c r="M25" s="35" t="str">
        <f>VLOOKUP($L25,怪物模板!$A:$N,MATCH(M$1,模板表头,0),0)</f>
        <v>顶盾步兵</v>
      </c>
      <c r="N25" s="35" t="str">
        <f>VLOOKUP($L25,怪物模板!$A:$N,MATCH(N$1,模板表头,0),0)</f>
        <v>剧情关卡专用，增加酒标记</v>
      </c>
      <c r="O25" s="35" t="str">
        <f>VLOOKUP($L25,怪物模板!$A:$N,MATCH(O$1,模板表头,0),0)</f>
        <v>male</v>
      </c>
      <c r="P25" s="36">
        <v>2</v>
      </c>
      <c r="Q25" s="36">
        <v>2</v>
      </c>
      <c r="R25" s="35">
        <v>2</v>
      </c>
      <c r="S25" s="35" t="str">
        <f>VLOOKUP($L25,怪物模板!$A:$N,MATCH(S$1,模板表头,0),0)</f>
        <v>alliance</v>
      </c>
      <c r="T25" s="35" t="s">
        <v>64</v>
      </c>
      <c r="U25" s="38"/>
      <c r="V25" s="23" t="s">
        <v>641</v>
      </c>
      <c r="W25" s="35"/>
      <c r="X25" s="35"/>
      <c r="Y25" s="35"/>
      <c r="Z25" s="35"/>
      <c r="AA25" s="35"/>
      <c r="AB25" s="35">
        <v>4</v>
      </c>
      <c r="AC25" s="35">
        <v>6</v>
      </c>
      <c r="AD25" s="35"/>
      <c r="AE25" s="27">
        <f t="shared" si="6"/>
        <v>2</v>
      </c>
      <c r="AF25" s="23">
        <f t="shared" si="2"/>
        <v>2</v>
      </c>
      <c r="AG25" s="35" t="str">
        <f>VLOOKUP($L25,怪物模板!$A:$N,MATCH(AG$1,模板表头,0),0)</f>
        <v>misc.5skills_target_is_valid</v>
      </c>
      <c r="AH25" s="35">
        <f>IF(VLOOKUP($L25,怪物模板!$A:$N,MATCH(AH$1,模板表头,0),0)=0,"",VLOOKUP($L25,怪物模板!$A:$N,MATCH(AH$1,模板表头,0),0))</f>
        <v>11980303</v>
      </c>
      <c r="AI25" s="35">
        <f>IF(VLOOKUP($L25,怪物模板!$A:$N,MATCH(AI$1,模板表头,0),0)=0,"",VLOOKUP($L25,怪物模板!$A:$N,MATCH(AI$1,模板表头,0),0))</f>
        <v>11980302</v>
      </c>
      <c r="AJ25" s="35" t="str">
        <f>IF(VLOOKUP($L25,怪物模板!$A:$N,MATCH(AJ$1,模板表头,0),0)=0,"",VLOOKUP($L25,怪物模板!$A:$N,MATCH(AJ$1,模板表头,0),0))</f>
        <v/>
      </c>
      <c r="AK25" s="35" t="str">
        <f>IF(VLOOKUP($L25,怪物模板!$A:$N,MATCH(AK$1,模板表头,0),0)=0,"",VLOOKUP($L25,怪物模板!$A:$N,MATCH(AK$1,模板表头,0),0))</f>
        <v/>
      </c>
      <c r="AL25" s="35" t="str">
        <f>IF(VLOOKUP($L25,怪物模板!$A:$N,MATCH(AL$1,模板表头,0),0)=0,"",VLOOKUP($L25,怪物模板!$A:$N,MATCH(AL$1,模板表头,0),0))</f>
        <v/>
      </c>
      <c r="AM25" s="35" t="str">
        <f>IF(VLOOKUP($L25,怪物模板!$A:$N,MATCH(AM$1,模板表头,0),0)=0,"",VLOOKUP($L25,怪物模板!$A:$N,MATCH(AM$1,模板表头,0),0))</f>
        <v>shield_infantry_npc</v>
      </c>
      <c r="AN25" s="35">
        <f>IF(T25="monster",0.8,IF(T25="boss",1.3,IF(T25="entity",1,IF(T25="guard",1.5,1))))</f>
        <v>0.8</v>
      </c>
      <c r="AO25" s="35">
        <v>1</v>
      </c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51"/>
      <c r="BJ25" s="51">
        <f t="shared" si="3"/>
        <v>5000</v>
      </c>
      <c r="BK25" s="51">
        <f t="shared" si="4"/>
        <v>5000</v>
      </c>
      <c r="BL25" s="51"/>
      <c r="BM25" s="51"/>
      <c r="BN25" s="39"/>
      <c r="BO25" s="39"/>
      <c r="BP25" s="39"/>
      <c r="BQ25" s="39"/>
      <c r="BR25" s="39"/>
      <c r="BS25" s="39"/>
      <c r="BT25" s="39"/>
      <c r="BU25" s="39" t="str">
        <f t="shared" ref="BU25:BU33" si="14">IF(OR(B25="骷髅战士",B25="骷髅法师"),-0.9,"")</f>
        <v/>
      </c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5" t="str">
        <f t="shared" si="12"/>
        <v/>
      </c>
      <c r="CH25" s="35" t="str">
        <f t="shared" si="9"/>
        <v/>
      </c>
      <c r="CI25" s="35" t="str">
        <f t="shared" si="9"/>
        <v/>
      </c>
      <c r="CJ25" s="35" t="str">
        <f t="shared" si="9"/>
        <v/>
      </c>
      <c r="CK25" s="35" t="str">
        <f t="shared" si="9"/>
        <v/>
      </c>
      <c r="CL25" s="35" t="str">
        <f t="shared" si="9"/>
        <v/>
      </c>
      <c r="CM25" s="35" t="str">
        <f t="shared" si="9"/>
        <v/>
      </c>
      <c r="CN25" s="35" t="str">
        <f t="shared" si="9"/>
        <v/>
      </c>
      <c r="CO25" s="35" t="str">
        <f t="shared" si="9"/>
        <v/>
      </c>
      <c r="CP25" s="26">
        <v>23</v>
      </c>
    </row>
    <row r="26" spans="1:94" s="37" customFormat="1" ht="16.5" x14ac:dyDescent="0.3">
      <c r="A26" s="35">
        <v>31070202</v>
      </c>
      <c r="B26" s="35" t="s">
        <v>76</v>
      </c>
      <c r="C26" s="45" t="s">
        <v>442</v>
      </c>
      <c r="D26" s="35">
        <v>35</v>
      </c>
      <c r="E26" s="35" t="s">
        <v>461</v>
      </c>
      <c r="F26" s="23">
        <v>0</v>
      </c>
      <c r="G26" s="35" t="s">
        <v>425</v>
      </c>
      <c r="H26" s="35">
        <f>VLOOKUP($L26,怪物模板!$A:$N,MATCH(H$1,模板表头,0),0)</f>
        <v>3</v>
      </c>
      <c r="I26" s="35" t="str">
        <f>VLOOKUP($L26,怪物模板!$A:$N,MATCH(I$1,模板表头,0),0)</f>
        <v>mag</v>
      </c>
      <c r="J26" s="36"/>
      <c r="K26" s="35"/>
      <c r="L26" s="37" t="s">
        <v>77</v>
      </c>
      <c r="M26" s="35" t="str">
        <f>VLOOKUP($L26,怪物模板!$A:$N,MATCH(M$1,模板表头,0),0)</f>
        <v>火焰术士</v>
      </c>
      <c r="N26" s="35" t="str">
        <f>VLOOKUP($L26,怪物模板!$A:$N,MATCH(N$1,模板表头,0),0)</f>
        <v>大招加引导版，加酒利用</v>
      </c>
      <c r="O26" s="35" t="str">
        <f>VLOOKUP($L26,怪物模板!$A:$N,MATCH(O$1,模板表头,0),0)</f>
        <v>female</v>
      </c>
      <c r="P26" s="36">
        <v>3</v>
      </c>
      <c r="Q26" s="36">
        <v>2</v>
      </c>
      <c r="R26" s="35">
        <v>2</v>
      </c>
      <c r="S26" s="35" t="str">
        <f>VLOOKUP($L26,怪物模板!$A:$N,MATCH(S$1,模板表头,0),0)</f>
        <v>alliance</v>
      </c>
      <c r="T26" s="35" t="s">
        <v>64</v>
      </c>
      <c r="U26" s="35"/>
      <c r="V26" s="23" t="s">
        <v>641</v>
      </c>
      <c r="W26" s="35"/>
      <c r="X26" s="35"/>
      <c r="Y26" s="35"/>
      <c r="Z26" s="35"/>
      <c r="AA26" s="35"/>
      <c r="AB26" s="35">
        <v>4</v>
      </c>
      <c r="AC26" s="35">
        <v>6</v>
      </c>
      <c r="AD26" s="35"/>
      <c r="AE26" s="27">
        <f t="shared" si="6"/>
        <v>2</v>
      </c>
      <c r="AF26" s="23">
        <f t="shared" si="2"/>
        <v>2</v>
      </c>
      <c r="AG26" s="35" t="str">
        <f>VLOOKUP($L26,怪物模板!$A:$N,MATCH(AG$1,模板表头,0),0)</f>
        <v>misc.5skills</v>
      </c>
      <c r="AH26" s="35">
        <f>IF(VLOOKUP($L26,怪物模板!$A:$N,MATCH(AH$1,模板表头,0),0)=0,"",VLOOKUP($L26,怪物模板!$A:$N,MATCH(AH$1,模板表头,0),0))</f>
        <v>11980401</v>
      </c>
      <c r="AI26" s="35">
        <f>IF(VLOOKUP($L26,怪物模板!$A:$N,MATCH(AI$1,模板表头,0),0)=0,"",VLOOKUP($L26,怪物模板!$A:$N,MATCH(AI$1,模板表头,0),0))</f>
        <v>11980402</v>
      </c>
      <c r="AJ26" s="35">
        <f>IF(VLOOKUP($L26,怪物模板!$A:$N,MATCH(AJ$1,模板表头,0),0)=0,"",VLOOKUP($L26,怪物模板!$A:$N,MATCH(AJ$1,模板表头,0),0))</f>
        <v>11999535</v>
      </c>
      <c r="AK26" s="35" t="str">
        <f>IF(VLOOKUP($L26,怪物模板!$A:$N,MATCH(AK$1,模板表头,0),0)=0,"",VLOOKUP($L26,怪物模板!$A:$N,MATCH(AK$1,模板表头,0),0))</f>
        <v/>
      </c>
      <c r="AL26" s="35" t="str">
        <f>IF(VLOOKUP($L26,怪物模板!$A:$N,MATCH(AL$1,模板表头,0),0)=0,"",VLOOKUP($L26,怪物模板!$A:$N,MATCH(AL$1,模板表头,0),0))</f>
        <v/>
      </c>
      <c r="AM26" s="35" t="str">
        <f>IF(VLOOKUP($L26,怪物模板!$A:$N,MATCH(AM$1,模板表头,0),0)=0,"",VLOOKUP($L26,怪物模板!$A:$N,MATCH(AM$1,模板表头,0),0))</f>
        <v>flame_npc</v>
      </c>
      <c r="AN26" s="35">
        <f>IF(T26="monster",0.8,IF(T26="boss",1.3,IF(T26="entity",1,IF(T26="guard",1.5,1))))</f>
        <v>0.8</v>
      </c>
      <c r="AO26" s="35">
        <v>1</v>
      </c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51"/>
      <c r="BJ26" s="51">
        <f t="shared" si="3"/>
        <v>5000</v>
      </c>
      <c r="BK26" s="51">
        <f t="shared" si="4"/>
        <v>5000</v>
      </c>
      <c r="BL26" s="51"/>
      <c r="BM26" s="51"/>
      <c r="BN26" s="39"/>
      <c r="BO26" s="39"/>
      <c r="BP26" s="39"/>
      <c r="BQ26" s="39"/>
      <c r="BR26" s="39"/>
      <c r="BS26" s="39"/>
      <c r="BT26" s="39"/>
      <c r="BU26" s="39" t="str">
        <f t="shared" si="14"/>
        <v/>
      </c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5" t="str">
        <f t="shared" si="12"/>
        <v/>
      </c>
      <c r="CH26" s="35" t="str">
        <f t="shared" si="9"/>
        <v/>
      </c>
      <c r="CI26" s="35" t="str">
        <f t="shared" ref="CH26:CO47" si="15">IF($G26="boss",5000,"")</f>
        <v/>
      </c>
      <c r="CJ26" s="35" t="str">
        <f t="shared" si="15"/>
        <v/>
      </c>
      <c r="CK26" s="35" t="str">
        <f t="shared" si="15"/>
        <v/>
      </c>
      <c r="CL26" s="35" t="str">
        <f t="shared" si="15"/>
        <v/>
      </c>
      <c r="CM26" s="35" t="str">
        <f t="shared" si="15"/>
        <v/>
      </c>
      <c r="CN26" s="35" t="str">
        <f t="shared" si="15"/>
        <v/>
      </c>
      <c r="CO26" s="35" t="str">
        <f t="shared" si="15"/>
        <v/>
      </c>
      <c r="CP26" s="26">
        <v>24</v>
      </c>
    </row>
    <row r="27" spans="1:94" s="37" customFormat="1" ht="16.5" x14ac:dyDescent="0.3">
      <c r="A27" s="35">
        <v>31070203</v>
      </c>
      <c r="B27" s="35" t="s">
        <v>572</v>
      </c>
      <c r="C27" s="45" t="s">
        <v>442</v>
      </c>
      <c r="D27" s="35">
        <v>35</v>
      </c>
      <c r="E27" s="35" t="s">
        <v>461</v>
      </c>
      <c r="F27" s="23">
        <v>0</v>
      </c>
      <c r="G27" s="35" t="s">
        <v>426</v>
      </c>
      <c r="H27" s="35">
        <f>VLOOKUP($L27,怪物模板!$A:$N,MATCH(H$1,模板表头,0),0)</f>
        <v>1</v>
      </c>
      <c r="I27" s="35" t="str">
        <f>VLOOKUP($L27,怪物模板!$A:$N,MATCH(I$1,模板表头,0),0)</f>
        <v>phy</v>
      </c>
      <c r="J27" s="36"/>
      <c r="K27" s="35"/>
      <c r="L27" s="35" t="s">
        <v>573</v>
      </c>
      <c r="M27" s="35" t="str">
        <f>VLOOKUP($L27,怪物模板!$A:$N,MATCH(M$1,模板表头,0),0)</f>
        <v>顶盾步兵</v>
      </c>
      <c r="N27" s="35" t="str">
        <f>VLOOKUP($L27,怪物模板!$A:$N,MATCH(N$1,模板表头,0),0)</f>
        <v>剧情关卡专用，增加酒标记</v>
      </c>
      <c r="O27" s="35" t="str">
        <f>VLOOKUP($L27,怪物模板!$A:$N,MATCH(O$1,模板表头,0),0)</f>
        <v>male</v>
      </c>
      <c r="P27" s="36">
        <v>3</v>
      </c>
      <c r="Q27" s="36">
        <v>3</v>
      </c>
      <c r="R27" s="35">
        <v>2</v>
      </c>
      <c r="S27" s="35" t="str">
        <f>VLOOKUP($L27,怪物模板!$A:$N,MATCH(S$1,模板表头,0),0)</f>
        <v>alliance</v>
      </c>
      <c r="T27" s="35" t="s">
        <v>68</v>
      </c>
      <c r="U27" s="35"/>
      <c r="V27" s="23" t="s">
        <v>641</v>
      </c>
      <c r="W27" s="35"/>
      <c r="X27" s="35"/>
      <c r="Y27" s="35"/>
      <c r="Z27" s="35"/>
      <c r="AA27" s="35"/>
      <c r="AB27" s="35">
        <v>4</v>
      </c>
      <c r="AC27" s="35">
        <v>6</v>
      </c>
      <c r="AD27" s="35"/>
      <c r="AE27" s="27">
        <f t="shared" si="6"/>
        <v>2</v>
      </c>
      <c r="AF27" s="23">
        <f t="shared" si="2"/>
        <v>3</v>
      </c>
      <c r="AG27" s="35" t="str">
        <f>VLOOKUP($L27,怪物模板!$A:$N,MATCH(AG$1,模板表头,0),0)</f>
        <v>misc.5skills_target_is_valid</v>
      </c>
      <c r="AH27" s="35">
        <f>IF(VLOOKUP($L27,怪物模板!$A:$N,MATCH(AH$1,模板表头,0),0)=0,"",VLOOKUP($L27,怪物模板!$A:$N,MATCH(AH$1,模板表头,0),0))</f>
        <v>11980303</v>
      </c>
      <c r="AI27" s="35">
        <f>IF(VLOOKUP($L27,怪物模板!$A:$N,MATCH(AI$1,模板表头,0),0)=0,"",VLOOKUP($L27,怪物模板!$A:$N,MATCH(AI$1,模板表头,0),0))</f>
        <v>11980302</v>
      </c>
      <c r="AJ27" s="35" t="str">
        <f>IF(VLOOKUP($L27,怪物模板!$A:$N,MATCH(AJ$1,模板表头,0),0)=0,"",VLOOKUP($L27,怪物模板!$A:$N,MATCH(AJ$1,模板表头,0),0))</f>
        <v/>
      </c>
      <c r="AK27" s="35" t="str">
        <f>IF(VLOOKUP($L27,怪物模板!$A:$N,MATCH(AK$1,模板表头,0),0)=0,"",VLOOKUP($L27,怪物模板!$A:$N,MATCH(AK$1,模板表头,0),0))</f>
        <v/>
      </c>
      <c r="AL27" s="35" t="str">
        <f>IF(VLOOKUP($L27,怪物模板!$A:$N,MATCH(AL$1,模板表头,0),0)=0,"",VLOOKUP($L27,怪物模板!$A:$N,MATCH(AL$1,模板表头,0),0))</f>
        <v/>
      </c>
      <c r="AM27" s="35" t="str">
        <f>IF(VLOOKUP($L27,怪物模板!$A:$N,MATCH(AM$1,模板表头,0),0)=0,"",VLOOKUP($L27,怪物模板!$A:$N,MATCH(AM$1,模板表头,0),0))</f>
        <v>shield_infantry_npc</v>
      </c>
      <c r="AN27" s="35">
        <v>1</v>
      </c>
      <c r="AO27" s="35">
        <v>1</v>
      </c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51"/>
      <c r="BJ27" s="51">
        <f t="shared" si="3"/>
        <v>5000</v>
      </c>
      <c r="BK27" s="51">
        <f t="shared" si="4"/>
        <v>5000</v>
      </c>
      <c r="BL27" s="51"/>
      <c r="BM27" s="51"/>
      <c r="BN27" s="39"/>
      <c r="BO27" s="39"/>
      <c r="BP27" s="39"/>
      <c r="BQ27" s="39"/>
      <c r="BR27" s="39"/>
      <c r="BS27" s="39"/>
      <c r="BT27" s="39"/>
      <c r="BU27" s="39" t="str">
        <f t="shared" si="14"/>
        <v/>
      </c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5" t="str">
        <f t="shared" si="12"/>
        <v/>
      </c>
      <c r="CH27" s="35" t="str">
        <f t="shared" si="15"/>
        <v/>
      </c>
      <c r="CI27" s="35" t="str">
        <f t="shared" si="15"/>
        <v/>
      </c>
      <c r="CJ27" s="35" t="str">
        <f t="shared" si="15"/>
        <v/>
      </c>
      <c r="CK27" s="35" t="str">
        <f t="shared" si="15"/>
        <v/>
      </c>
      <c r="CL27" s="35" t="str">
        <f t="shared" si="15"/>
        <v/>
      </c>
      <c r="CM27" s="35" t="str">
        <f t="shared" si="15"/>
        <v/>
      </c>
      <c r="CN27" s="35" t="str">
        <f t="shared" si="15"/>
        <v/>
      </c>
      <c r="CO27" s="35" t="str">
        <f t="shared" si="15"/>
        <v/>
      </c>
      <c r="CP27" s="26">
        <v>25</v>
      </c>
    </row>
    <row r="28" spans="1:94" s="31" customFormat="1" ht="16.5" x14ac:dyDescent="0.3">
      <c r="A28" s="27">
        <v>31070204</v>
      </c>
      <c r="B28" s="27" t="s">
        <v>74</v>
      </c>
      <c r="C28" s="27" t="s">
        <v>443</v>
      </c>
      <c r="D28" s="27">
        <v>36</v>
      </c>
      <c r="E28" s="35" t="s">
        <v>461</v>
      </c>
      <c r="F28" s="23">
        <v>0</v>
      </c>
      <c r="G28" s="27" t="s">
        <v>425</v>
      </c>
      <c r="H28" s="23">
        <f>VLOOKUP($L28,怪物模板!$A:$N,MATCH(H$1,模板表头,0),0)</f>
        <v>1</v>
      </c>
      <c r="I28" s="27" t="str">
        <f>VLOOKUP($L28,怪物模板!$A:$N,MATCH(I$1,模板表头,0),0)</f>
        <v>phy</v>
      </c>
      <c r="J28" s="28"/>
      <c r="K28" s="27"/>
      <c r="L28" s="31" t="s">
        <v>75</v>
      </c>
      <c r="M28" s="27" t="str">
        <f>VLOOKUP($L28,怪物模板!$A:$N,MATCH(M$1,模板表头,0),0)</f>
        <v>顶盾步兵</v>
      </c>
      <c r="N28" s="27" t="str">
        <f>VLOOKUP($L28,怪物模板!$A:$N,MATCH(N$1,模板表头,0),0)</f>
        <v>剧情关卡专用，增加酒标记</v>
      </c>
      <c r="O28" s="23" t="str">
        <f>VLOOKUP($L28,怪物模板!$A:$N,MATCH(O$1,模板表头,0),0)</f>
        <v>male</v>
      </c>
      <c r="P28" s="28">
        <v>1</v>
      </c>
      <c r="Q28" s="28">
        <v>2</v>
      </c>
      <c r="R28" s="27">
        <v>1</v>
      </c>
      <c r="S28" s="27" t="str">
        <f>VLOOKUP($L28,怪物模板!$A:$N,MATCH(S$1,模板表头,0),0)</f>
        <v>alliance</v>
      </c>
      <c r="T28" s="27" t="s">
        <v>64</v>
      </c>
      <c r="U28" s="29"/>
      <c r="V28" s="23" t="s">
        <v>641</v>
      </c>
      <c r="W28" s="27"/>
      <c r="X28" s="27"/>
      <c r="Y28" s="27"/>
      <c r="Z28" s="27"/>
      <c r="AA28" s="27"/>
      <c r="AB28" s="27">
        <v>4</v>
      </c>
      <c r="AC28" s="27">
        <v>6</v>
      </c>
      <c r="AD28" s="27"/>
      <c r="AE28" s="27">
        <f t="shared" si="6"/>
        <v>2</v>
      </c>
      <c r="AF28" s="23">
        <f t="shared" si="2"/>
        <v>2</v>
      </c>
      <c r="AG28" s="27" t="str">
        <f>VLOOKUP($L28,怪物模板!$A:$N,MATCH(AG$1,模板表头,0),0)</f>
        <v>misc.5skills_target_is_valid</v>
      </c>
      <c r="AH28" s="27">
        <f>IF(VLOOKUP($L28,怪物模板!$A:$N,MATCH(AH$1,模板表头,0),0)=0,"",VLOOKUP($L28,怪物模板!$A:$N,MATCH(AH$1,模板表头,0),0))</f>
        <v>11980303</v>
      </c>
      <c r="AI28" s="27">
        <f>IF(VLOOKUP($L28,怪物模板!$A:$N,MATCH(AI$1,模板表头,0),0)=0,"",VLOOKUP($L28,怪物模板!$A:$N,MATCH(AI$1,模板表头,0),0))</f>
        <v>11980302</v>
      </c>
      <c r="AJ28" s="27" t="str">
        <f>IF(VLOOKUP($L28,怪物模板!$A:$N,MATCH(AJ$1,模板表头,0),0)=0,"",VLOOKUP($L28,怪物模板!$A:$N,MATCH(AJ$1,模板表头,0),0))</f>
        <v/>
      </c>
      <c r="AK28" s="27" t="str">
        <f>IF(VLOOKUP($L28,怪物模板!$A:$N,MATCH(AK$1,模板表头,0),0)=0,"",VLOOKUP($L28,怪物模板!$A:$N,MATCH(AK$1,模板表头,0),0))</f>
        <v/>
      </c>
      <c r="AL28" s="27" t="str">
        <f>IF(VLOOKUP($L28,怪物模板!$A:$N,MATCH(AL$1,模板表头,0),0)=0,"",VLOOKUP($L28,怪物模板!$A:$N,MATCH(AL$1,模板表头,0),0))</f>
        <v/>
      </c>
      <c r="AM28" s="27" t="str">
        <f>IF(VLOOKUP($L28,怪物模板!$A:$N,MATCH(AM$1,模板表头,0),0)=0,"",VLOOKUP($L28,怪物模板!$A:$N,MATCH(AM$1,模板表头,0),0))</f>
        <v>shield_infantry_npc</v>
      </c>
      <c r="AN28" s="27">
        <f t="shared" ref="AN28:AN29" si="16">IF(T28="monster",0.8,IF(T28="boss",1.3,IF(T28="entity",1,IF(T28="guard",1.5,1))))</f>
        <v>0.8</v>
      </c>
      <c r="AO28" s="27">
        <v>1</v>
      </c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51"/>
      <c r="BJ28" s="51">
        <f t="shared" si="3"/>
        <v>5000</v>
      </c>
      <c r="BK28" s="51">
        <f t="shared" si="4"/>
        <v>5000</v>
      </c>
      <c r="BL28" s="51"/>
      <c r="BM28" s="51"/>
      <c r="BN28" s="30"/>
      <c r="BO28" s="30"/>
      <c r="BP28" s="30"/>
      <c r="BQ28" s="30"/>
      <c r="BR28" s="30"/>
      <c r="BS28" s="30"/>
      <c r="BT28" s="30"/>
      <c r="BU28" s="30" t="str">
        <f t="shared" si="14"/>
        <v/>
      </c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27" t="str">
        <f t="shared" si="12"/>
        <v/>
      </c>
      <c r="CH28" s="27" t="str">
        <f t="shared" si="15"/>
        <v/>
      </c>
      <c r="CI28" s="27" t="str">
        <f t="shared" si="15"/>
        <v/>
      </c>
      <c r="CJ28" s="27" t="str">
        <f t="shared" si="15"/>
        <v/>
      </c>
      <c r="CK28" s="27" t="str">
        <f t="shared" si="15"/>
        <v/>
      </c>
      <c r="CL28" s="27" t="str">
        <f t="shared" si="15"/>
        <v/>
      </c>
      <c r="CM28" s="27" t="str">
        <f t="shared" si="15"/>
        <v/>
      </c>
      <c r="CN28" s="27" t="str">
        <f t="shared" si="15"/>
        <v/>
      </c>
      <c r="CO28" s="27" t="str">
        <f t="shared" si="15"/>
        <v/>
      </c>
      <c r="CP28" s="26">
        <v>26</v>
      </c>
    </row>
    <row r="29" spans="1:94" s="31" customFormat="1" ht="16.5" x14ac:dyDescent="0.3">
      <c r="A29" s="27">
        <v>31070205</v>
      </c>
      <c r="B29" s="27" t="s">
        <v>76</v>
      </c>
      <c r="C29" s="27" t="s">
        <v>443</v>
      </c>
      <c r="D29" s="27">
        <v>36</v>
      </c>
      <c r="E29" s="35" t="s">
        <v>461</v>
      </c>
      <c r="F29" s="23">
        <v>0</v>
      </c>
      <c r="G29" s="27" t="s">
        <v>425</v>
      </c>
      <c r="H29" s="23">
        <f>VLOOKUP($L29,怪物模板!$A:$N,MATCH(H$1,模板表头,0),0)</f>
        <v>3</v>
      </c>
      <c r="I29" s="27" t="str">
        <f>VLOOKUP($L29,怪物模板!$A:$N,MATCH(I$1,模板表头,0),0)</f>
        <v>mag</v>
      </c>
      <c r="J29" s="28"/>
      <c r="K29" s="27"/>
      <c r="L29" s="31" t="s">
        <v>77</v>
      </c>
      <c r="M29" s="27" t="str">
        <f>VLOOKUP($L29,怪物模板!$A:$N,MATCH(M$1,模板表头,0),0)</f>
        <v>火焰术士</v>
      </c>
      <c r="N29" s="27" t="str">
        <f>VLOOKUP($L29,怪物模板!$A:$N,MATCH(N$1,模板表头,0),0)</f>
        <v>大招加引导版，加酒利用</v>
      </c>
      <c r="O29" s="23" t="str">
        <f>VLOOKUP($L29,怪物模板!$A:$N,MATCH(O$1,模板表头,0),0)</f>
        <v>female</v>
      </c>
      <c r="P29" s="27">
        <v>1</v>
      </c>
      <c r="Q29" s="27">
        <v>2</v>
      </c>
      <c r="R29" s="27">
        <v>1</v>
      </c>
      <c r="S29" s="27" t="str">
        <f>VLOOKUP($L29,怪物模板!$A:$N,MATCH(S$1,模板表头,0),0)</f>
        <v>alliance</v>
      </c>
      <c r="T29" s="27" t="s">
        <v>64</v>
      </c>
      <c r="U29" s="27"/>
      <c r="V29" s="23" t="s">
        <v>641</v>
      </c>
      <c r="W29" s="27"/>
      <c r="X29" s="27"/>
      <c r="Y29" s="27"/>
      <c r="Z29" s="27"/>
      <c r="AA29" s="27"/>
      <c r="AB29" s="27">
        <v>4</v>
      </c>
      <c r="AC29" s="27">
        <v>6</v>
      </c>
      <c r="AD29" s="27"/>
      <c r="AE29" s="27">
        <f t="shared" si="6"/>
        <v>2</v>
      </c>
      <c r="AF29" s="23">
        <f t="shared" si="2"/>
        <v>2</v>
      </c>
      <c r="AG29" s="27" t="str">
        <f>VLOOKUP($L29,怪物模板!$A:$N,MATCH(AG$1,模板表头,0),0)</f>
        <v>misc.5skills</v>
      </c>
      <c r="AH29" s="27">
        <f>IF(VLOOKUP($L29,怪物模板!$A:$N,MATCH(AH$1,模板表头,0),0)=0,"",VLOOKUP($L29,怪物模板!$A:$N,MATCH(AH$1,模板表头,0),0))</f>
        <v>11980401</v>
      </c>
      <c r="AI29" s="27">
        <f>IF(VLOOKUP($L29,怪物模板!$A:$N,MATCH(AI$1,模板表头,0),0)=0,"",VLOOKUP($L29,怪物模板!$A:$N,MATCH(AI$1,模板表头,0),0))</f>
        <v>11980402</v>
      </c>
      <c r="AJ29" s="27">
        <f>IF(VLOOKUP($L29,怪物模板!$A:$N,MATCH(AJ$1,模板表头,0),0)=0,"",VLOOKUP($L29,怪物模板!$A:$N,MATCH(AJ$1,模板表头,0),0))</f>
        <v>11999535</v>
      </c>
      <c r="AK29" s="27" t="str">
        <f>IF(VLOOKUP($L29,怪物模板!$A:$N,MATCH(AK$1,模板表头,0),0)=0,"",VLOOKUP($L29,怪物模板!$A:$N,MATCH(AK$1,模板表头,0),0))</f>
        <v/>
      </c>
      <c r="AL29" s="27" t="str">
        <f>IF(VLOOKUP($L29,怪物模板!$A:$N,MATCH(AL$1,模板表头,0),0)=0,"",VLOOKUP($L29,怪物模板!$A:$N,MATCH(AL$1,模板表头,0),0))</f>
        <v/>
      </c>
      <c r="AM29" s="27" t="str">
        <f>IF(VLOOKUP($L29,怪物模板!$A:$N,MATCH(AM$1,模板表头,0),0)=0,"",VLOOKUP($L29,怪物模板!$A:$N,MATCH(AM$1,模板表头,0),0))</f>
        <v>flame_npc</v>
      </c>
      <c r="AN29" s="27">
        <f t="shared" si="16"/>
        <v>0.8</v>
      </c>
      <c r="AO29" s="27">
        <v>1</v>
      </c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51"/>
      <c r="BJ29" s="51">
        <f t="shared" si="3"/>
        <v>5000</v>
      </c>
      <c r="BK29" s="51">
        <f t="shared" si="4"/>
        <v>5000</v>
      </c>
      <c r="BL29" s="51"/>
      <c r="BM29" s="51"/>
      <c r="BN29" s="30"/>
      <c r="BO29" s="30"/>
      <c r="BP29" s="30"/>
      <c r="BQ29" s="30"/>
      <c r="BR29" s="30"/>
      <c r="BS29" s="30"/>
      <c r="BT29" s="30"/>
      <c r="BU29" s="30" t="str">
        <f t="shared" si="14"/>
        <v/>
      </c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27" t="str">
        <f t="shared" si="12"/>
        <v/>
      </c>
      <c r="CH29" s="27" t="str">
        <f t="shared" si="15"/>
        <v/>
      </c>
      <c r="CI29" s="27" t="str">
        <f t="shared" si="15"/>
        <v/>
      </c>
      <c r="CJ29" s="27" t="str">
        <f t="shared" si="15"/>
        <v/>
      </c>
      <c r="CK29" s="27" t="str">
        <f t="shared" si="15"/>
        <v/>
      </c>
      <c r="CL29" s="27" t="str">
        <f t="shared" si="15"/>
        <v/>
      </c>
      <c r="CM29" s="27" t="str">
        <f t="shared" si="15"/>
        <v/>
      </c>
      <c r="CN29" s="27" t="str">
        <f t="shared" si="15"/>
        <v/>
      </c>
      <c r="CO29" s="27" t="str">
        <f t="shared" si="15"/>
        <v/>
      </c>
      <c r="CP29" s="26">
        <v>27</v>
      </c>
    </row>
    <row r="30" spans="1:94" s="31" customFormat="1" ht="16.5" x14ac:dyDescent="0.3">
      <c r="A30" s="27">
        <v>31070206</v>
      </c>
      <c r="B30" s="27" t="s">
        <v>78</v>
      </c>
      <c r="C30" s="27" t="s">
        <v>443</v>
      </c>
      <c r="D30" s="27">
        <v>36</v>
      </c>
      <c r="E30" s="35" t="s">
        <v>461</v>
      </c>
      <c r="F30" s="23">
        <v>0</v>
      </c>
      <c r="G30" s="27" t="s">
        <v>426</v>
      </c>
      <c r="H30" s="23">
        <f>VLOOKUP($L30,怪物模板!$A:$N,MATCH(H$1,模板表头,0),0)</f>
        <v>2</v>
      </c>
      <c r="I30" s="27" t="str">
        <f>VLOOKUP($L30,怪物模板!$A:$N,MATCH(I$1,模板表头,0),0)</f>
        <v>phy</v>
      </c>
      <c r="J30" s="28"/>
      <c r="K30" s="27"/>
      <c r="L30" s="27" t="s">
        <v>78</v>
      </c>
      <c r="M30" s="27" t="str">
        <f>VLOOKUP($L30,怪物模板!$A:$N,MATCH(M$1,模板表头,0),0)</f>
        <v>无对应英雄</v>
      </c>
      <c r="N30" s="27" t="str">
        <f>VLOOKUP($L30,怪物模板!$A:$N,MATCH(N$1,模板表头,0),0)</f>
        <v>统一模板</v>
      </c>
      <c r="O30" s="23" t="str">
        <f>VLOOKUP($L30,怪物模板!$A:$N,MATCH(O$1,模板表头,0),0)</f>
        <v>male</v>
      </c>
      <c r="P30" s="28">
        <v>3</v>
      </c>
      <c r="Q30" s="28">
        <v>3</v>
      </c>
      <c r="R30" s="27">
        <v>2</v>
      </c>
      <c r="S30" s="27" t="str">
        <f>VLOOKUP($L30,怪物模板!$A:$N,MATCH(S$1,模板表头,0),0)</f>
        <v>chaos</v>
      </c>
      <c r="T30" s="27" t="s">
        <v>68</v>
      </c>
      <c r="U30" s="27"/>
      <c r="V30" s="23" t="s">
        <v>641</v>
      </c>
      <c r="W30" s="27"/>
      <c r="X30" s="27"/>
      <c r="Y30" s="27"/>
      <c r="Z30" s="27"/>
      <c r="AA30" s="27"/>
      <c r="AB30" s="27">
        <v>4</v>
      </c>
      <c r="AC30" s="27">
        <v>6</v>
      </c>
      <c r="AD30" s="27"/>
      <c r="AE30" s="27">
        <f t="shared" si="6"/>
        <v>2</v>
      </c>
      <c r="AF30" s="23">
        <f t="shared" si="2"/>
        <v>3</v>
      </c>
      <c r="AG30" s="27" t="str">
        <f>VLOOKUP($L30,怪物模板!$A:$N,MATCH(AG$1,模板表头,0),0)</f>
        <v>misc.5skills</v>
      </c>
      <c r="AH30" s="27">
        <f>IF(VLOOKUP($L30,怪物模板!$A:$N,MATCH(AH$1,模板表头,0),0)=0,"",VLOOKUP($L30,怪物模板!$A:$N,MATCH(AH$1,模板表头,0),0))</f>
        <v>11999017</v>
      </c>
      <c r="AI30" s="27">
        <f>IF(VLOOKUP($L30,怪物模板!$A:$N,MATCH(AI$1,模板表头,0),0)=0,"",VLOOKUP($L30,怪物模板!$A:$N,MATCH(AI$1,模板表头,0),0))</f>
        <v>11999039</v>
      </c>
      <c r="AJ30" s="27" t="str">
        <f>IF(VLOOKUP($L30,怪物模板!$A:$N,MATCH(AJ$1,模板表头,0),0)=0,"",VLOOKUP($L30,怪物模板!$A:$N,MATCH(AJ$1,模板表头,0),0))</f>
        <v/>
      </c>
      <c r="AK30" s="27" t="str">
        <f>IF(VLOOKUP($L30,怪物模板!$A:$N,MATCH(AK$1,模板表头,0),0)=0,"",VLOOKUP($L30,怪物模板!$A:$N,MATCH(AK$1,模板表头,0),0))</f>
        <v/>
      </c>
      <c r="AL30" s="27" t="str">
        <f>IF(VLOOKUP($L30,怪物模板!$A:$N,MATCH(AL$1,模板表头,0),0)=0,"",VLOOKUP($L30,怪物模板!$A:$N,MATCH(AL$1,模板表头,0),0))</f>
        <v/>
      </c>
      <c r="AM30" s="27" t="str">
        <f>IF(VLOOKUP($L30,怪物模板!$A:$N,MATCH(AM$1,模板表头,0),0)=0,"",VLOOKUP($L30,怪物模板!$A:$N,MATCH(AM$1,模板表头,0),0))</f>
        <v>inferno</v>
      </c>
      <c r="AN30" s="27">
        <v>1</v>
      </c>
      <c r="AO30" s="27">
        <v>1</v>
      </c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52"/>
      <c r="BJ30" s="51">
        <f t="shared" si="3"/>
        <v>5000</v>
      </c>
      <c r="BK30" s="51">
        <f t="shared" si="4"/>
        <v>5000</v>
      </c>
      <c r="BL30" s="52"/>
      <c r="BM30" s="52"/>
      <c r="BN30" s="30"/>
      <c r="BO30" s="30"/>
      <c r="BP30" s="30"/>
      <c r="BQ30" s="30"/>
      <c r="BR30" s="30"/>
      <c r="BS30" s="30"/>
      <c r="BT30" s="30"/>
      <c r="BU30" s="30" t="str">
        <f t="shared" si="14"/>
        <v/>
      </c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27" t="str">
        <f t="shared" si="12"/>
        <v/>
      </c>
      <c r="CH30" s="27" t="str">
        <f t="shared" si="15"/>
        <v/>
      </c>
      <c r="CI30" s="27" t="str">
        <f t="shared" si="15"/>
        <v/>
      </c>
      <c r="CJ30" s="27" t="str">
        <f t="shared" si="15"/>
        <v/>
      </c>
      <c r="CK30" s="27" t="str">
        <f t="shared" si="15"/>
        <v/>
      </c>
      <c r="CL30" s="27" t="str">
        <f t="shared" si="15"/>
        <v/>
      </c>
      <c r="CM30" s="27" t="str">
        <f t="shared" si="15"/>
        <v/>
      </c>
      <c r="CN30" s="27" t="str">
        <f t="shared" si="15"/>
        <v/>
      </c>
      <c r="CO30" s="27" t="str">
        <f t="shared" si="15"/>
        <v/>
      </c>
      <c r="CP30" s="26">
        <v>28</v>
      </c>
    </row>
    <row r="31" spans="1:94" s="37" customFormat="1" ht="16.5" x14ac:dyDescent="0.3">
      <c r="A31" s="35">
        <v>31070207</v>
      </c>
      <c r="B31" s="35" t="s">
        <v>80</v>
      </c>
      <c r="C31" s="45" t="s">
        <v>444</v>
      </c>
      <c r="D31" s="35">
        <v>37</v>
      </c>
      <c r="E31" s="35" t="s">
        <v>461</v>
      </c>
      <c r="F31" s="23">
        <v>0</v>
      </c>
      <c r="G31" s="35" t="s">
        <v>425</v>
      </c>
      <c r="H31" s="35">
        <f>VLOOKUP($L31,怪物模板!$A:$N,MATCH(H$1,模板表头,0),0)</f>
        <v>1</v>
      </c>
      <c r="I31" s="35" t="str">
        <f>VLOOKUP($L31,怪物模板!$A:$N,MATCH(I$1,模板表头,0),0)</f>
        <v>phy</v>
      </c>
      <c r="J31" s="36"/>
      <c r="K31" s="35"/>
      <c r="L31" s="37" t="s">
        <v>75</v>
      </c>
      <c r="M31" s="35" t="str">
        <f>VLOOKUP($L31,怪物模板!$A:$N,MATCH(M$1,模板表头,0),0)</f>
        <v>顶盾步兵</v>
      </c>
      <c r="N31" s="35" t="str">
        <f>VLOOKUP($L31,怪物模板!$A:$N,MATCH(N$1,模板表头,0),0)</f>
        <v>剧情关卡专用，增加酒标记</v>
      </c>
      <c r="O31" s="35" t="str">
        <f>VLOOKUP($L31,怪物模板!$A:$N,MATCH(O$1,模板表头,0),0)</f>
        <v>male</v>
      </c>
      <c r="P31" s="36">
        <v>1</v>
      </c>
      <c r="Q31" s="36">
        <v>2</v>
      </c>
      <c r="R31" s="35">
        <v>1</v>
      </c>
      <c r="S31" s="35" t="str">
        <f>VLOOKUP($L31,怪物模板!$A:$N,MATCH(S$1,模板表头,0),0)</f>
        <v>alliance</v>
      </c>
      <c r="T31" s="35" t="s">
        <v>73</v>
      </c>
      <c r="U31" s="38"/>
      <c r="V31" s="23" t="s">
        <v>641</v>
      </c>
      <c r="W31" s="35"/>
      <c r="X31" s="35"/>
      <c r="Y31" s="35"/>
      <c r="Z31" s="35"/>
      <c r="AA31" s="35"/>
      <c r="AB31" s="35">
        <v>4</v>
      </c>
      <c r="AC31" s="35">
        <v>6</v>
      </c>
      <c r="AD31" s="35"/>
      <c r="AE31" s="27">
        <f t="shared" si="6"/>
        <v>2</v>
      </c>
      <c r="AF31" s="23">
        <f t="shared" si="2"/>
        <v>2</v>
      </c>
      <c r="AG31" s="35" t="str">
        <f>VLOOKUP($L31,怪物模板!$A:$N,MATCH(AG$1,模板表头,0),0)</f>
        <v>misc.5skills_target_is_valid</v>
      </c>
      <c r="AH31" s="35">
        <f>IF(VLOOKUP($L31,怪物模板!$A:$N,MATCH(AH$1,模板表头,0),0)=0,"",VLOOKUP($L31,怪物模板!$A:$N,MATCH(AH$1,模板表头,0),0))</f>
        <v>11980303</v>
      </c>
      <c r="AI31" s="35">
        <f>IF(VLOOKUP($L31,怪物模板!$A:$N,MATCH(AI$1,模板表头,0),0)=0,"",VLOOKUP($L31,怪物模板!$A:$N,MATCH(AI$1,模板表头,0),0))</f>
        <v>11980302</v>
      </c>
      <c r="AJ31" s="35" t="str">
        <f>IF(VLOOKUP($L31,怪物模板!$A:$N,MATCH(AJ$1,模板表头,0),0)=0,"",VLOOKUP($L31,怪物模板!$A:$N,MATCH(AJ$1,模板表头,0),0))</f>
        <v/>
      </c>
      <c r="AK31" s="35" t="str">
        <f>IF(VLOOKUP($L31,怪物模板!$A:$N,MATCH(AK$1,模板表头,0),0)=0,"",VLOOKUP($L31,怪物模板!$A:$N,MATCH(AK$1,模板表头,0),0))</f>
        <v/>
      </c>
      <c r="AL31" s="35" t="str">
        <f>IF(VLOOKUP($L31,怪物模板!$A:$N,MATCH(AL$1,模板表头,0),0)=0,"",VLOOKUP($L31,怪物模板!$A:$N,MATCH(AL$1,模板表头,0),0))</f>
        <v/>
      </c>
      <c r="AM31" s="35" t="str">
        <f>IF(VLOOKUP($L31,怪物模板!$A:$N,MATCH(AM$1,模板表头,0),0)=0,"",VLOOKUP($L31,怪物模板!$A:$N,MATCH(AM$1,模板表头,0),0))</f>
        <v>shield_infantry_npc</v>
      </c>
      <c r="AN31" s="35">
        <v>0.8</v>
      </c>
      <c r="AO31" s="35">
        <v>1</v>
      </c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52"/>
      <c r="BJ31" s="51">
        <f t="shared" si="3"/>
        <v>5000</v>
      </c>
      <c r="BK31" s="51">
        <f t="shared" si="4"/>
        <v>5000</v>
      </c>
      <c r="BL31" s="52"/>
      <c r="BM31" s="52"/>
      <c r="BN31" s="39"/>
      <c r="BO31" s="39"/>
      <c r="BP31" s="39"/>
      <c r="BQ31" s="39"/>
      <c r="BR31" s="39"/>
      <c r="BS31" s="39"/>
      <c r="BT31" s="39"/>
      <c r="BU31" s="39" t="str">
        <f t="shared" si="14"/>
        <v/>
      </c>
      <c r="BV31" s="39"/>
      <c r="BW31" s="39"/>
      <c r="BX31" s="39"/>
      <c r="BY31" s="39"/>
      <c r="BZ31" s="39"/>
      <c r="CA31" s="39"/>
      <c r="CB31" s="39"/>
      <c r="CC31" s="39"/>
      <c r="CD31" s="39"/>
      <c r="CE31" s="39"/>
      <c r="CF31" s="39"/>
      <c r="CG31" s="35" t="str">
        <f t="shared" si="12"/>
        <v/>
      </c>
      <c r="CH31" s="35" t="str">
        <f t="shared" si="15"/>
        <v/>
      </c>
      <c r="CI31" s="35" t="str">
        <f t="shared" si="15"/>
        <v/>
      </c>
      <c r="CJ31" s="35" t="str">
        <f t="shared" si="15"/>
        <v/>
      </c>
      <c r="CK31" s="35" t="str">
        <f t="shared" si="15"/>
        <v/>
      </c>
      <c r="CL31" s="35" t="str">
        <f t="shared" si="15"/>
        <v/>
      </c>
      <c r="CM31" s="35" t="str">
        <f t="shared" si="15"/>
        <v/>
      </c>
      <c r="CN31" s="35" t="str">
        <f t="shared" si="15"/>
        <v/>
      </c>
      <c r="CO31" s="35" t="str">
        <f t="shared" si="15"/>
        <v/>
      </c>
      <c r="CP31" s="26">
        <v>29</v>
      </c>
    </row>
    <row r="32" spans="1:94" s="37" customFormat="1" ht="16.5" x14ac:dyDescent="0.3">
      <c r="A32" s="35">
        <v>31070208</v>
      </c>
      <c r="B32" s="35" t="s">
        <v>81</v>
      </c>
      <c r="C32" s="45" t="s">
        <v>444</v>
      </c>
      <c r="D32" s="35">
        <v>37</v>
      </c>
      <c r="E32" s="35" t="s">
        <v>461</v>
      </c>
      <c r="F32" s="23">
        <v>0</v>
      </c>
      <c r="G32" s="35" t="s">
        <v>425</v>
      </c>
      <c r="H32" s="35">
        <f>VLOOKUP($L32,怪物模板!$A:$N,MATCH(H$1,模板表头,0),0)</f>
        <v>3</v>
      </c>
      <c r="I32" s="35" t="str">
        <f>VLOOKUP($L32,怪物模板!$A:$N,MATCH(I$1,模板表头,0),0)</f>
        <v>mag</v>
      </c>
      <c r="J32" s="36"/>
      <c r="K32" s="35"/>
      <c r="L32" s="37" t="s">
        <v>82</v>
      </c>
      <c r="M32" s="35" t="str">
        <f>VLOOKUP($L32,怪物模板!$A:$N,MATCH(M$1,模板表头,0),0)</f>
        <v>火焰术士</v>
      </c>
      <c r="N32" s="35" t="str">
        <f>VLOOKUP($L32,怪物模板!$A:$N,MATCH(N$1,模板表头,0),0)</f>
        <v>大招加引导版，加酒利用</v>
      </c>
      <c r="O32" s="35" t="str">
        <f>VLOOKUP($L32,怪物模板!$A:$N,MATCH(O$1,模板表头,0),0)</f>
        <v>female</v>
      </c>
      <c r="P32" s="36">
        <v>3</v>
      </c>
      <c r="Q32" s="36">
        <v>2</v>
      </c>
      <c r="R32" s="35">
        <v>2</v>
      </c>
      <c r="S32" s="35" t="str">
        <f>VLOOKUP($L32,怪物模板!$A:$N,MATCH(S$1,模板表头,0),0)</f>
        <v>alliance</v>
      </c>
      <c r="T32" s="35" t="s">
        <v>64</v>
      </c>
      <c r="U32" s="35"/>
      <c r="V32" s="23" t="s">
        <v>641</v>
      </c>
      <c r="W32" s="35"/>
      <c r="X32" s="35"/>
      <c r="Y32" s="35"/>
      <c r="Z32" s="35"/>
      <c r="AA32" s="35"/>
      <c r="AB32" s="35">
        <v>4</v>
      </c>
      <c r="AC32" s="35">
        <v>6</v>
      </c>
      <c r="AD32" s="35"/>
      <c r="AE32" s="27">
        <f t="shared" si="6"/>
        <v>2</v>
      </c>
      <c r="AF32" s="23">
        <f t="shared" si="2"/>
        <v>2</v>
      </c>
      <c r="AG32" s="35" t="str">
        <f>VLOOKUP($L32,怪物模板!$A:$N,MATCH(AG$1,模板表头,0),0)</f>
        <v>misc.5skills</v>
      </c>
      <c r="AH32" s="35">
        <f>IF(VLOOKUP($L32,怪物模板!$A:$N,MATCH(AH$1,模板表头,0),0)=0,"",VLOOKUP($L32,怪物模板!$A:$N,MATCH(AH$1,模板表头,0),0))</f>
        <v>11980401</v>
      </c>
      <c r="AI32" s="35">
        <f>IF(VLOOKUP($L32,怪物模板!$A:$N,MATCH(AI$1,模板表头,0),0)=0,"",VLOOKUP($L32,怪物模板!$A:$N,MATCH(AI$1,模板表头,0),0))</f>
        <v>11980402</v>
      </c>
      <c r="AJ32" s="35">
        <f>IF(VLOOKUP($L32,怪物模板!$A:$N,MATCH(AJ$1,模板表头,0),0)=0,"",VLOOKUP($L32,怪物模板!$A:$N,MATCH(AJ$1,模板表头,0),0))</f>
        <v>11999535</v>
      </c>
      <c r="AK32" s="35" t="str">
        <f>IF(VLOOKUP($L32,怪物模板!$A:$N,MATCH(AK$1,模板表头,0),0)=0,"",VLOOKUP($L32,怪物模板!$A:$N,MATCH(AK$1,模板表头,0),0))</f>
        <v/>
      </c>
      <c r="AL32" s="35" t="str">
        <f>IF(VLOOKUP($L32,怪物模板!$A:$N,MATCH(AL$1,模板表头,0),0)=0,"",VLOOKUP($L32,怪物模板!$A:$N,MATCH(AL$1,模板表头,0),0))</f>
        <v/>
      </c>
      <c r="AM32" s="35" t="str">
        <f>IF(VLOOKUP($L32,怪物模板!$A:$N,MATCH(AM$1,模板表头,0),0)=0,"",VLOOKUP($L32,怪物模板!$A:$N,MATCH(AM$1,模板表头,0),0))</f>
        <v>flame_npc</v>
      </c>
      <c r="AN32" s="35">
        <v>0.8</v>
      </c>
      <c r="AO32" s="35">
        <v>1</v>
      </c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52"/>
      <c r="BJ32" s="51">
        <f t="shared" si="3"/>
        <v>5000</v>
      </c>
      <c r="BK32" s="51">
        <f t="shared" si="4"/>
        <v>5000</v>
      </c>
      <c r="BL32" s="52"/>
      <c r="BM32" s="52"/>
      <c r="BN32" s="39"/>
      <c r="BO32" s="39"/>
      <c r="BP32" s="39"/>
      <c r="BQ32" s="39"/>
      <c r="BR32" s="39"/>
      <c r="BS32" s="39"/>
      <c r="BT32" s="39"/>
      <c r="BU32" s="39" t="str">
        <f t="shared" si="14"/>
        <v/>
      </c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5" t="str">
        <f t="shared" si="12"/>
        <v/>
      </c>
      <c r="CH32" s="35" t="str">
        <f t="shared" si="15"/>
        <v/>
      </c>
      <c r="CI32" s="35" t="str">
        <f t="shared" si="15"/>
        <v/>
      </c>
      <c r="CJ32" s="35" t="str">
        <f t="shared" si="15"/>
        <v/>
      </c>
      <c r="CK32" s="35" t="str">
        <f t="shared" si="15"/>
        <v/>
      </c>
      <c r="CL32" s="35" t="str">
        <f t="shared" si="15"/>
        <v/>
      </c>
      <c r="CM32" s="35" t="str">
        <f t="shared" si="15"/>
        <v/>
      </c>
      <c r="CN32" s="35" t="str">
        <f t="shared" si="15"/>
        <v/>
      </c>
      <c r="CO32" s="35" t="str">
        <f t="shared" si="15"/>
        <v/>
      </c>
      <c r="CP32" s="26">
        <v>30</v>
      </c>
    </row>
    <row r="33" spans="1:94" s="37" customFormat="1" ht="16.5" x14ac:dyDescent="0.3">
      <c r="A33" s="35">
        <v>31070209</v>
      </c>
      <c r="B33" s="35" t="s">
        <v>570</v>
      </c>
      <c r="C33" s="45" t="s">
        <v>444</v>
      </c>
      <c r="D33" s="35">
        <v>37</v>
      </c>
      <c r="E33" s="35" t="s">
        <v>461</v>
      </c>
      <c r="F33" s="23">
        <v>0</v>
      </c>
      <c r="G33" s="35" t="s">
        <v>426</v>
      </c>
      <c r="H33" s="35">
        <f>VLOOKUP($L33,怪物模板!$A:$N,MATCH(H$1,模板表头,0),0)</f>
        <v>2</v>
      </c>
      <c r="I33" s="35" t="str">
        <f>VLOOKUP($L33,怪物模板!$A:$N,MATCH(I$1,模板表头,0),0)</f>
        <v>phy</v>
      </c>
      <c r="J33" s="36"/>
      <c r="K33" s="35"/>
      <c r="L33" s="35" t="s">
        <v>569</v>
      </c>
      <c r="M33" s="35" t="str">
        <f>VLOOKUP($L33,怪物模板!$A:$N,MATCH(M$1,模板表头,0),0)</f>
        <v>无对应英雄</v>
      </c>
      <c r="N33" s="35" t="str">
        <f>VLOOKUP($L33,怪物模板!$A:$N,MATCH(N$1,模板表头,0),0)</f>
        <v>剧情关卡专用，增加光标记</v>
      </c>
      <c r="O33" s="35" t="str">
        <f>VLOOKUP($L33,怪物模板!$A:$N,MATCH(O$1,模板表头,0),0)</f>
        <v>male</v>
      </c>
      <c r="P33" s="36">
        <v>3</v>
      </c>
      <c r="Q33" s="36">
        <v>3</v>
      </c>
      <c r="R33" s="35">
        <v>2</v>
      </c>
      <c r="S33" s="35" t="str">
        <f>VLOOKUP($L33,怪物模板!$A:$N,MATCH(S$1,模板表头,0),0)</f>
        <v>chaos</v>
      </c>
      <c r="T33" s="35" t="s">
        <v>541</v>
      </c>
      <c r="U33" s="35"/>
      <c r="V33" s="23" t="s">
        <v>641</v>
      </c>
      <c r="W33" s="35"/>
      <c r="X33" s="35"/>
      <c r="Y33" s="35"/>
      <c r="Z33" s="35"/>
      <c r="AA33" s="35"/>
      <c r="AB33" s="35">
        <v>4</v>
      </c>
      <c r="AC33" s="35">
        <v>6</v>
      </c>
      <c r="AD33" s="35"/>
      <c r="AE33" s="27">
        <f t="shared" si="6"/>
        <v>2</v>
      </c>
      <c r="AF33" s="23">
        <f t="shared" si="2"/>
        <v>3</v>
      </c>
      <c r="AG33" s="35" t="str">
        <f>VLOOKUP($L33,怪物模板!$A:$N,MATCH(AG$1,模板表头,0),0)</f>
        <v>misc.5skills</v>
      </c>
      <c r="AH33" s="35">
        <f>IF(VLOOKUP($L33,怪物模板!$A:$N,MATCH(AH$1,模板表头,0),0)=0,"",VLOOKUP($L33,怪物模板!$A:$N,MATCH(AH$1,模板表头,0),0))</f>
        <v>11980601</v>
      </c>
      <c r="AI33" s="35">
        <f>IF(VLOOKUP($L33,怪物模板!$A:$N,MATCH(AI$1,模板表头,0),0)=0,"",VLOOKUP($L33,怪物模板!$A:$N,MATCH(AI$1,模板表头,0),0))</f>
        <v>11999526</v>
      </c>
      <c r="AJ33" s="35">
        <f>IF(VLOOKUP($L33,怪物模板!$A:$N,MATCH(AJ$1,模板表头,0),0)=0,"",VLOOKUP($L33,怪物模板!$A:$N,MATCH(AJ$1,模板表头,0),0))</f>
        <v>11980603</v>
      </c>
      <c r="AK33" s="35" t="str">
        <f>IF(VLOOKUP($L33,怪物模板!$A:$N,MATCH(AK$1,模板表头,0),0)=0,"",VLOOKUP($L33,怪物模板!$A:$N,MATCH(AK$1,模板表头,0),0))</f>
        <v/>
      </c>
      <c r="AL33" s="35" t="str">
        <f>IF(VLOOKUP($L33,怪物模板!$A:$N,MATCH(AL$1,模板表头,0),0)=0,"",VLOOKUP($L33,怪物模板!$A:$N,MATCH(AL$1,模板表头,0),0))</f>
        <v/>
      </c>
      <c r="AM33" s="35" t="str">
        <f>IF(VLOOKUP($L33,怪物模板!$A:$N,MATCH(AM$1,模板表头,0),0)=0,"",VLOOKUP($L33,怪物模板!$A:$N,MATCH(AM$1,模板表头,0),0))</f>
        <v>scarlet_crusade_light</v>
      </c>
      <c r="AN33" s="35">
        <v>1</v>
      </c>
      <c r="AO33" s="35">
        <v>1</v>
      </c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52"/>
      <c r="BJ33" s="51">
        <f t="shared" si="3"/>
        <v>5000</v>
      </c>
      <c r="BK33" s="51">
        <f t="shared" si="4"/>
        <v>5000</v>
      </c>
      <c r="BL33" s="52"/>
      <c r="BM33" s="52"/>
      <c r="BN33" s="39"/>
      <c r="BO33" s="39"/>
      <c r="BP33" s="39"/>
      <c r="BQ33" s="39"/>
      <c r="BR33" s="39"/>
      <c r="BS33" s="39"/>
      <c r="BT33" s="39"/>
      <c r="BU33" s="39" t="str">
        <f t="shared" si="14"/>
        <v/>
      </c>
      <c r="BV33" s="39"/>
      <c r="BW33" s="39"/>
      <c r="BX33" s="39"/>
      <c r="BY33" s="39"/>
      <c r="BZ33" s="39"/>
      <c r="CA33" s="39"/>
      <c r="CB33" s="39"/>
      <c r="CC33" s="39"/>
      <c r="CD33" s="39"/>
      <c r="CE33" s="39"/>
      <c r="CF33" s="39"/>
      <c r="CG33" s="35" t="str">
        <f t="shared" si="12"/>
        <v/>
      </c>
      <c r="CH33" s="35" t="str">
        <f t="shared" si="15"/>
        <v/>
      </c>
      <c r="CI33" s="35" t="str">
        <f t="shared" si="15"/>
        <v/>
      </c>
      <c r="CJ33" s="35" t="str">
        <f t="shared" si="15"/>
        <v/>
      </c>
      <c r="CK33" s="35" t="str">
        <f t="shared" si="15"/>
        <v/>
      </c>
      <c r="CL33" s="35" t="str">
        <f t="shared" si="15"/>
        <v/>
      </c>
      <c r="CM33" s="35" t="str">
        <f t="shared" si="15"/>
        <v/>
      </c>
      <c r="CN33" s="35" t="str">
        <f t="shared" si="15"/>
        <v/>
      </c>
      <c r="CO33" s="35" t="str">
        <f t="shared" si="15"/>
        <v/>
      </c>
      <c r="CP33" s="26">
        <v>31</v>
      </c>
    </row>
    <row r="34" spans="1:94" s="31" customFormat="1" ht="16.5" x14ac:dyDescent="0.3">
      <c r="A34" s="27">
        <v>31070210</v>
      </c>
      <c r="B34" s="27" t="s">
        <v>80</v>
      </c>
      <c r="C34" s="27" t="s">
        <v>445</v>
      </c>
      <c r="D34" s="27">
        <v>38</v>
      </c>
      <c r="E34" s="35" t="s">
        <v>461</v>
      </c>
      <c r="F34" s="23">
        <v>0</v>
      </c>
      <c r="G34" s="27" t="s">
        <v>425</v>
      </c>
      <c r="H34" s="23">
        <f>VLOOKUP($L34,怪物模板!$A:$N,MATCH(H$1,模板表头,0),0)</f>
        <v>1</v>
      </c>
      <c r="I34" s="27" t="str">
        <f>VLOOKUP($L34,怪物模板!$A:$N,MATCH(I$1,模板表头,0),0)</f>
        <v>phy</v>
      </c>
      <c r="J34" s="28"/>
      <c r="K34" s="27"/>
      <c r="L34" s="31" t="s">
        <v>85</v>
      </c>
      <c r="M34" s="27" t="str">
        <f>VLOOKUP($L34,怪物模板!$A:$N,MATCH(M$1,模板表头,0),0)</f>
        <v>顶盾步兵</v>
      </c>
      <c r="N34" s="27" t="str">
        <f>VLOOKUP($L34,怪物模板!$A:$N,MATCH(N$1,模板表头,0),0)</f>
        <v>剧情关卡专用，增加酒标记</v>
      </c>
      <c r="O34" s="23" t="str">
        <f>VLOOKUP($L34,怪物模板!$A:$N,MATCH(O$1,模板表头,0),0)</f>
        <v>male</v>
      </c>
      <c r="P34" s="28">
        <v>1</v>
      </c>
      <c r="Q34" s="28">
        <v>2</v>
      </c>
      <c r="R34" s="27">
        <v>1</v>
      </c>
      <c r="S34" s="27" t="str">
        <f>VLOOKUP($L34,怪物模板!$A:$N,MATCH(S$1,模板表头,0),0)</f>
        <v>alliance</v>
      </c>
      <c r="T34" s="27" t="s">
        <v>73</v>
      </c>
      <c r="U34" s="29"/>
      <c r="V34" s="23" t="s">
        <v>641</v>
      </c>
      <c r="W34" s="27"/>
      <c r="X34" s="27"/>
      <c r="Y34" s="27"/>
      <c r="Z34" s="27"/>
      <c r="AA34" s="27"/>
      <c r="AB34" s="27">
        <v>4</v>
      </c>
      <c r="AC34" s="27">
        <v>6</v>
      </c>
      <c r="AD34" s="27"/>
      <c r="AE34" s="27">
        <f t="shared" si="6"/>
        <v>2</v>
      </c>
      <c r="AF34" s="23">
        <f t="shared" si="2"/>
        <v>2</v>
      </c>
      <c r="AG34" s="27" t="str">
        <f>VLOOKUP($L34,怪物模板!$A:$N,MATCH(AG$1,模板表头,0),0)</f>
        <v>misc.5skills_target_is_valid</v>
      </c>
      <c r="AH34" s="27">
        <f>IF(VLOOKUP($L34,怪物模板!$A:$N,MATCH(AH$1,模板表头,0),0)=0,"",VLOOKUP($L34,怪物模板!$A:$N,MATCH(AH$1,模板表头,0),0))</f>
        <v>11980303</v>
      </c>
      <c r="AI34" s="27">
        <f>IF(VLOOKUP($L34,怪物模板!$A:$N,MATCH(AI$1,模板表头,0),0)=0,"",VLOOKUP($L34,怪物模板!$A:$N,MATCH(AI$1,模板表头,0),0))</f>
        <v>11980302</v>
      </c>
      <c r="AJ34" s="27" t="str">
        <f>IF(VLOOKUP($L34,怪物模板!$A:$N,MATCH(AJ$1,模板表头,0),0)=0,"",VLOOKUP($L34,怪物模板!$A:$N,MATCH(AJ$1,模板表头,0),0))</f>
        <v/>
      </c>
      <c r="AK34" s="27" t="str">
        <f>IF(VLOOKUP($L34,怪物模板!$A:$N,MATCH(AK$1,模板表头,0),0)=0,"",VLOOKUP($L34,怪物模板!$A:$N,MATCH(AK$1,模板表头,0),0))</f>
        <v/>
      </c>
      <c r="AL34" s="27" t="str">
        <f>IF(VLOOKUP($L34,怪物模板!$A:$N,MATCH(AL$1,模板表头,0),0)=0,"",VLOOKUP($L34,怪物模板!$A:$N,MATCH(AL$1,模板表头,0),0))</f>
        <v/>
      </c>
      <c r="AM34" s="27" t="str">
        <f>IF(VLOOKUP($L34,怪物模板!$A:$N,MATCH(AM$1,模板表头,0),0)=0,"",VLOOKUP($L34,怪物模板!$A:$N,MATCH(AM$1,模板表头,0),0))</f>
        <v>shield_infantry_npc</v>
      </c>
      <c r="AN34" s="27">
        <v>0.8</v>
      </c>
      <c r="AO34" s="27">
        <v>1</v>
      </c>
      <c r="AP34" s="27"/>
      <c r="AQ34" s="27"/>
      <c r="AR34" s="27"/>
      <c r="AS34" s="27"/>
      <c r="AT34" s="27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51"/>
      <c r="BJ34" s="51">
        <f t="shared" si="3"/>
        <v>5000</v>
      </c>
      <c r="BK34" s="51">
        <f t="shared" si="4"/>
        <v>5000</v>
      </c>
      <c r="BL34" s="51"/>
      <c r="BM34" s="51"/>
      <c r="BN34" s="30"/>
      <c r="BO34" s="30"/>
      <c r="BP34" s="30"/>
      <c r="BQ34" s="30"/>
      <c r="BR34" s="30"/>
      <c r="BS34" s="30"/>
      <c r="BT34" s="30"/>
      <c r="BU34" s="30" t="str">
        <f t="shared" ref="BU34:BU40" si="17">IF(OR(B34="骷髅战士",B34="骷髅法师"),-0.9,"")</f>
        <v/>
      </c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27" t="str">
        <f t="shared" si="12"/>
        <v/>
      </c>
      <c r="CH34" s="27" t="str">
        <f t="shared" si="15"/>
        <v/>
      </c>
      <c r="CI34" s="27" t="str">
        <f t="shared" si="15"/>
        <v/>
      </c>
      <c r="CJ34" s="27" t="str">
        <f t="shared" si="15"/>
        <v/>
      </c>
      <c r="CK34" s="27" t="str">
        <f t="shared" si="15"/>
        <v/>
      </c>
      <c r="CL34" s="27" t="str">
        <f t="shared" si="15"/>
        <v/>
      </c>
      <c r="CM34" s="27" t="str">
        <f t="shared" si="15"/>
        <v/>
      </c>
      <c r="CN34" s="27" t="str">
        <f t="shared" si="15"/>
        <v/>
      </c>
      <c r="CO34" s="27" t="str">
        <f t="shared" si="15"/>
        <v/>
      </c>
      <c r="CP34" s="26">
        <v>33</v>
      </c>
    </row>
    <row r="35" spans="1:94" s="31" customFormat="1" ht="16.5" x14ac:dyDescent="0.3">
      <c r="A35" s="27">
        <v>31070211</v>
      </c>
      <c r="B35" s="27" t="s">
        <v>86</v>
      </c>
      <c r="C35" s="27" t="s">
        <v>445</v>
      </c>
      <c r="D35" s="27">
        <v>38</v>
      </c>
      <c r="E35" s="35" t="s">
        <v>461</v>
      </c>
      <c r="F35" s="23">
        <v>0</v>
      </c>
      <c r="G35" s="27" t="s">
        <v>425</v>
      </c>
      <c r="H35" s="23">
        <f>VLOOKUP($L35,怪物模板!$A:$N,MATCH(H$1,模板表头,0),0)</f>
        <v>3</v>
      </c>
      <c r="I35" s="27" t="str">
        <f>VLOOKUP($L35,怪物模板!$A:$N,MATCH(I$1,模板表头,0),0)</f>
        <v>mag</v>
      </c>
      <c r="J35" s="28"/>
      <c r="K35" s="27"/>
      <c r="L35" s="31" t="s">
        <v>82</v>
      </c>
      <c r="M35" s="27" t="str">
        <f>VLOOKUP($L35,怪物模板!$A:$N,MATCH(M$1,模板表头,0),0)</f>
        <v>火焰术士</v>
      </c>
      <c r="N35" s="27" t="str">
        <f>VLOOKUP($L35,怪物模板!$A:$N,MATCH(N$1,模板表头,0),0)</f>
        <v>大招加引导版，加酒利用</v>
      </c>
      <c r="O35" s="23" t="str">
        <f>VLOOKUP($L35,怪物模板!$A:$N,MATCH(O$1,模板表头,0),0)</f>
        <v>female</v>
      </c>
      <c r="P35" s="27">
        <v>1</v>
      </c>
      <c r="Q35" s="27">
        <v>2</v>
      </c>
      <c r="R35" s="27">
        <v>1</v>
      </c>
      <c r="S35" s="27" t="str">
        <f>VLOOKUP($L35,怪物模板!$A:$N,MATCH(S$1,模板表头,0),0)</f>
        <v>alliance</v>
      </c>
      <c r="T35" s="27" t="s">
        <v>40</v>
      </c>
      <c r="U35" s="27"/>
      <c r="V35" s="23" t="s">
        <v>641</v>
      </c>
      <c r="W35" s="27"/>
      <c r="X35" s="27"/>
      <c r="Y35" s="27"/>
      <c r="Z35" s="27"/>
      <c r="AA35" s="27"/>
      <c r="AB35" s="27">
        <v>4</v>
      </c>
      <c r="AC35" s="27">
        <v>6</v>
      </c>
      <c r="AD35" s="27"/>
      <c r="AE35" s="27">
        <f t="shared" si="6"/>
        <v>2</v>
      </c>
      <c r="AF35" s="23">
        <f t="shared" si="2"/>
        <v>2</v>
      </c>
      <c r="AG35" s="27" t="str">
        <f>VLOOKUP($L35,怪物模板!$A:$N,MATCH(AG$1,模板表头,0),0)</f>
        <v>misc.5skills</v>
      </c>
      <c r="AH35" s="27">
        <f>IF(VLOOKUP($L35,怪物模板!$A:$N,MATCH(AH$1,模板表头,0),0)=0,"",VLOOKUP($L35,怪物模板!$A:$N,MATCH(AH$1,模板表头,0),0))</f>
        <v>11980401</v>
      </c>
      <c r="AI35" s="27">
        <f>IF(VLOOKUP($L35,怪物模板!$A:$N,MATCH(AI$1,模板表头,0),0)=0,"",VLOOKUP($L35,怪物模板!$A:$N,MATCH(AI$1,模板表头,0),0))</f>
        <v>11980402</v>
      </c>
      <c r="AJ35" s="27">
        <f>IF(VLOOKUP($L35,怪物模板!$A:$N,MATCH(AJ$1,模板表头,0),0)=0,"",VLOOKUP($L35,怪物模板!$A:$N,MATCH(AJ$1,模板表头,0),0))</f>
        <v>11999535</v>
      </c>
      <c r="AK35" s="27" t="str">
        <f>IF(VLOOKUP($L35,怪物模板!$A:$N,MATCH(AK$1,模板表头,0),0)=0,"",VLOOKUP($L35,怪物模板!$A:$N,MATCH(AK$1,模板表头,0),0))</f>
        <v/>
      </c>
      <c r="AL35" s="27" t="str">
        <f>IF(VLOOKUP($L35,怪物模板!$A:$N,MATCH(AL$1,模板表头,0),0)=0,"",VLOOKUP($L35,怪物模板!$A:$N,MATCH(AL$1,模板表头,0),0))</f>
        <v/>
      </c>
      <c r="AM35" s="27" t="str">
        <f>IF(VLOOKUP($L35,怪物模板!$A:$N,MATCH(AM$1,模板表头,0),0)=0,"",VLOOKUP($L35,怪物模板!$A:$N,MATCH(AM$1,模板表头,0),0))</f>
        <v>flame_npc</v>
      </c>
      <c r="AN35" s="27">
        <f t="shared" ref="AN35" si="18">IF(T35="monster",0.8,IF(T35="boss",1.3,IF(T35="entity",1,IF(T35="guard",1.5,1))))</f>
        <v>0.8</v>
      </c>
      <c r="AO35" s="27">
        <v>1</v>
      </c>
      <c r="AP35" s="27"/>
      <c r="AQ35" s="27"/>
      <c r="AR35" s="27"/>
      <c r="AS35" s="27"/>
      <c r="AT35" s="27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51"/>
      <c r="BJ35" s="51">
        <f t="shared" si="3"/>
        <v>5000</v>
      </c>
      <c r="BK35" s="51">
        <f t="shared" si="4"/>
        <v>5000</v>
      </c>
      <c r="BL35" s="51"/>
      <c r="BM35" s="51"/>
      <c r="BN35" s="30"/>
      <c r="BO35" s="30"/>
      <c r="BP35" s="30"/>
      <c r="BQ35" s="30"/>
      <c r="BR35" s="30"/>
      <c r="BS35" s="30"/>
      <c r="BT35" s="30"/>
      <c r="BU35" s="30" t="str">
        <f t="shared" si="17"/>
        <v/>
      </c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27" t="str">
        <f t="shared" si="12"/>
        <v/>
      </c>
      <c r="CH35" s="27" t="str">
        <f t="shared" si="15"/>
        <v/>
      </c>
      <c r="CI35" s="27" t="str">
        <f t="shared" si="15"/>
        <v/>
      </c>
      <c r="CJ35" s="27" t="str">
        <f t="shared" si="15"/>
        <v/>
      </c>
      <c r="CK35" s="27" t="str">
        <f t="shared" si="15"/>
        <v/>
      </c>
      <c r="CL35" s="27" t="str">
        <f t="shared" si="15"/>
        <v/>
      </c>
      <c r="CM35" s="27" t="str">
        <f t="shared" si="15"/>
        <v/>
      </c>
      <c r="CN35" s="27" t="str">
        <f t="shared" si="15"/>
        <v/>
      </c>
      <c r="CO35" s="27" t="str">
        <f t="shared" si="15"/>
        <v/>
      </c>
      <c r="CP35" s="26">
        <v>34</v>
      </c>
    </row>
    <row r="36" spans="1:94" s="31" customFormat="1" ht="16.5" x14ac:dyDescent="0.3">
      <c r="A36" s="27">
        <v>31070212</v>
      </c>
      <c r="B36" s="27" t="s">
        <v>6</v>
      </c>
      <c r="C36" s="27" t="s">
        <v>445</v>
      </c>
      <c r="D36" s="27">
        <v>38</v>
      </c>
      <c r="E36" s="35" t="s">
        <v>461</v>
      </c>
      <c r="F36" s="23">
        <v>0</v>
      </c>
      <c r="G36" s="27" t="s">
        <v>426</v>
      </c>
      <c r="H36" s="23">
        <f>VLOOKUP($L36,怪物模板!$A:$N,MATCH(H$1,模板表头,0),0)</f>
        <v>2</v>
      </c>
      <c r="I36" s="27" t="str">
        <f>VLOOKUP($L36,怪物模板!$A:$N,MATCH(I$1,模板表头,0),0)</f>
        <v>phy</v>
      </c>
      <c r="J36" s="28"/>
      <c r="K36" s="27"/>
      <c r="L36" s="27" t="s">
        <v>6</v>
      </c>
      <c r="M36" s="27" t="str">
        <f>VLOOKUP($L36,怪物模板!$A:$N,MATCH(M$1,模板表头,0),0)</f>
        <v>无对应英雄</v>
      </c>
      <c r="N36" s="27" t="str">
        <f>VLOOKUP($L36,怪物模板!$A:$N,MATCH(N$1,模板表头,0),0)</f>
        <v>统一模板</v>
      </c>
      <c r="O36" s="23" t="str">
        <f>VLOOKUP($L36,怪物模板!$A:$N,MATCH(O$1,模板表头,0),0)</f>
        <v>male</v>
      </c>
      <c r="P36" s="28">
        <v>3</v>
      </c>
      <c r="Q36" s="28">
        <v>3</v>
      </c>
      <c r="R36" s="27">
        <v>2</v>
      </c>
      <c r="S36" s="27" t="str">
        <f>VLOOKUP($L36,怪物模板!$A:$N,MATCH(S$1,模板表头,0),0)</f>
        <v>chaos</v>
      </c>
      <c r="T36" s="27" t="s">
        <v>542</v>
      </c>
      <c r="U36" s="27"/>
      <c r="V36" s="23" t="s">
        <v>641</v>
      </c>
      <c r="W36" s="27"/>
      <c r="X36" s="27"/>
      <c r="Y36" s="27"/>
      <c r="Z36" s="27"/>
      <c r="AA36" s="27"/>
      <c r="AB36" s="27">
        <v>4</v>
      </c>
      <c r="AC36" s="27">
        <v>6</v>
      </c>
      <c r="AD36" s="27"/>
      <c r="AE36" s="27">
        <f t="shared" si="6"/>
        <v>2</v>
      </c>
      <c r="AF36" s="23">
        <f t="shared" si="2"/>
        <v>3</v>
      </c>
      <c r="AG36" s="27" t="str">
        <f>VLOOKUP($L36,怪物模板!$A:$N,MATCH(AG$1,模板表头,0),0)</f>
        <v>misc.5skills</v>
      </c>
      <c r="AH36" s="27">
        <f>IF(VLOOKUP($L36,怪物模板!$A:$N,MATCH(AH$1,模板表头,0),0)=0,"",VLOOKUP($L36,怪物模板!$A:$N,MATCH(AH$1,模板表头,0),0))</f>
        <v>11999017</v>
      </c>
      <c r="AI36" s="27">
        <f>IF(VLOOKUP($L36,怪物模板!$A:$N,MATCH(AI$1,模板表头,0),0)=0,"",VLOOKUP($L36,怪物模板!$A:$N,MATCH(AI$1,模板表头,0),0))</f>
        <v>11999039</v>
      </c>
      <c r="AJ36" s="27" t="str">
        <f>IF(VLOOKUP($L36,怪物模板!$A:$N,MATCH(AJ$1,模板表头,0),0)=0,"",VLOOKUP($L36,怪物模板!$A:$N,MATCH(AJ$1,模板表头,0),0))</f>
        <v/>
      </c>
      <c r="AK36" s="27" t="str">
        <f>IF(VLOOKUP($L36,怪物模板!$A:$N,MATCH(AK$1,模板表头,0),0)=0,"",VLOOKUP($L36,怪物模板!$A:$N,MATCH(AK$1,模板表头,0),0))</f>
        <v/>
      </c>
      <c r="AL36" s="27" t="str">
        <f>IF(VLOOKUP($L36,怪物模板!$A:$N,MATCH(AL$1,模板表头,0),0)=0,"",VLOOKUP($L36,怪物模板!$A:$N,MATCH(AL$1,模板表头,0),0))</f>
        <v/>
      </c>
      <c r="AM36" s="27" t="str">
        <f>IF(VLOOKUP($L36,怪物模板!$A:$N,MATCH(AM$1,模板表头,0),0)=0,"",VLOOKUP($L36,怪物模板!$A:$N,MATCH(AM$1,模板表头,0),0))</f>
        <v>inferno</v>
      </c>
      <c r="AN36" s="27">
        <v>1</v>
      </c>
      <c r="AO36" s="27">
        <v>1</v>
      </c>
      <c r="AP36" s="27"/>
      <c r="AQ36" s="27"/>
      <c r="AR36" s="27"/>
      <c r="AS36" s="27"/>
      <c r="AT36" s="27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52"/>
      <c r="BJ36" s="51">
        <f t="shared" si="3"/>
        <v>5000</v>
      </c>
      <c r="BK36" s="51">
        <f t="shared" si="4"/>
        <v>5000</v>
      </c>
      <c r="BL36" s="52"/>
      <c r="BM36" s="52"/>
      <c r="BN36" s="30"/>
      <c r="BO36" s="30"/>
      <c r="BP36" s="30"/>
      <c r="BQ36" s="30"/>
      <c r="BR36" s="30"/>
      <c r="BS36" s="30"/>
      <c r="BT36" s="30"/>
      <c r="BU36" s="30" t="str">
        <f t="shared" si="17"/>
        <v/>
      </c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27" t="str">
        <f t="shared" si="12"/>
        <v/>
      </c>
      <c r="CH36" s="27" t="str">
        <f t="shared" si="15"/>
        <v/>
      </c>
      <c r="CI36" s="27" t="str">
        <f t="shared" si="15"/>
        <v/>
      </c>
      <c r="CJ36" s="27" t="str">
        <f t="shared" si="15"/>
        <v/>
      </c>
      <c r="CK36" s="27" t="str">
        <f t="shared" si="15"/>
        <v/>
      </c>
      <c r="CL36" s="27" t="str">
        <f t="shared" si="15"/>
        <v/>
      </c>
      <c r="CM36" s="27" t="str">
        <f t="shared" si="15"/>
        <v/>
      </c>
      <c r="CN36" s="27" t="str">
        <f t="shared" si="15"/>
        <v/>
      </c>
      <c r="CO36" s="27" t="str">
        <f t="shared" si="15"/>
        <v/>
      </c>
      <c r="CP36" s="26">
        <v>35</v>
      </c>
    </row>
    <row r="37" spans="1:94" s="27" customFormat="1" ht="16.5" x14ac:dyDescent="0.25">
      <c r="A37" s="27">
        <v>31070213</v>
      </c>
      <c r="B37" s="27" t="s">
        <v>83</v>
      </c>
      <c r="C37" s="27" t="s">
        <v>445</v>
      </c>
      <c r="D37" s="27">
        <v>38</v>
      </c>
      <c r="E37" s="35" t="s">
        <v>461</v>
      </c>
      <c r="F37" s="23">
        <v>0</v>
      </c>
      <c r="G37" s="27" t="s">
        <v>427</v>
      </c>
      <c r="H37" s="27">
        <f>VLOOKUP($L37,怪物模板!$A:$N,MATCH(H$1,模板表头,0),0)</f>
        <v>1</v>
      </c>
      <c r="I37" s="27" t="str">
        <f>VLOOKUP($L37,怪物模板!$A:$N,MATCH(I$1,模板表头,0),0)</f>
        <v>mag</v>
      </c>
      <c r="L37" s="27" t="s">
        <v>642</v>
      </c>
      <c r="M37" s="27" t="str">
        <f>VLOOKUP($L37,怪物模板!$A:$N,MATCH(M$1,模板表头,0),0)</f>
        <v>山丘之王</v>
      </c>
      <c r="N37" s="27" t="str">
        <f>VLOOKUP($L37,怪物模板!$A:$N,MATCH(N$1,模板表头,0),0)</f>
        <v>统一BOSS模板</v>
      </c>
      <c r="O37" s="27" t="str">
        <f>VLOOKUP($L37,怪物模板!$A:$N,MATCH(O$1,模板表头,0),0)</f>
        <v>male</v>
      </c>
      <c r="P37" s="27">
        <v>6</v>
      </c>
      <c r="Q37" s="27">
        <v>4</v>
      </c>
      <c r="R37" s="27">
        <v>4</v>
      </c>
      <c r="S37" s="27" t="str">
        <f>VLOOKUP($L37,怪物模板!$A:$N,MATCH(S$1,模板表头,0),0)</f>
        <v>alliance</v>
      </c>
      <c r="T37" s="27" t="s">
        <v>53</v>
      </c>
      <c r="V37" s="23" t="s">
        <v>641</v>
      </c>
      <c r="AB37" s="27">
        <v>4</v>
      </c>
      <c r="AC37" s="27">
        <v>6</v>
      </c>
      <c r="AE37" s="27">
        <f t="shared" si="6"/>
        <v>2</v>
      </c>
      <c r="AF37" s="23">
        <f t="shared" si="2"/>
        <v>4</v>
      </c>
      <c r="AG37" s="27" t="str">
        <f>VLOOKUP($L37,怪物模板!$A:$N,MATCH(AG$1,模板表头,0),0)</f>
        <v>tank.muradin_boss</v>
      </c>
      <c r="AH37" s="27">
        <f>IF(VLOOKUP($L37,怪物模板!$A:$N,MATCH(AH$1,模板表头,0),0)=0,"",VLOOKUP($L37,怪物模板!$A:$N,MATCH(AH$1,模板表头,0),0))</f>
        <v>11960101</v>
      </c>
      <c r="AI37" s="27">
        <f>IF(VLOOKUP($L37,怪物模板!$A:$N,MATCH(AI$1,模板表头,0),0)=0,"",VLOOKUP($L37,怪物模板!$A:$N,MATCH(AI$1,模板表头,0),0))</f>
        <v>11960102</v>
      </c>
      <c r="AJ37" s="27">
        <f>IF(VLOOKUP($L37,怪物模板!$A:$N,MATCH(AJ$1,模板表头,0),0)=0,"",VLOOKUP($L37,怪物模板!$A:$N,MATCH(AJ$1,模板表头,0),0))</f>
        <v>11960103</v>
      </c>
      <c r="AK37" s="27">
        <f>IF(VLOOKUP($L37,怪物模板!$A:$N,MATCH(AK$1,模板表头,0),0)=0,"",VLOOKUP($L37,怪物模板!$A:$N,MATCH(AK$1,模板表头,0),0))</f>
        <v>11999528</v>
      </c>
      <c r="AL37" s="27">
        <f>IF(VLOOKUP($L37,怪物模板!$A:$N,MATCH(AL$1,模板表头,0),0)=0,"",VLOOKUP($L37,怪物模板!$A:$N,MATCH(AL$1,模板表头,0),0))</f>
        <v>11960104</v>
      </c>
      <c r="AM37" s="27" t="str">
        <f>IF(VLOOKUP($L37,怪物模板!$A:$N,MATCH(AM$1,模板表头,0),0)=0,"",VLOOKUP($L37,怪物模板!$A:$N,MATCH(AM$1,模板表头,0),0))</f>
        <v>muradin_boss</v>
      </c>
      <c r="AN37" s="27">
        <v>1.8</v>
      </c>
      <c r="AO37" s="27">
        <v>1</v>
      </c>
      <c r="AR37" s="27" t="s">
        <v>84</v>
      </c>
      <c r="BI37" s="51"/>
      <c r="BJ37" s="51" t="str">
        <f t="shared" si="3"/>
        <v/>
      </c>
      <c r="BK37" s="51" t="str">
        <f t="shared" si="4"/>
        <v/>
      </c>
      <c r="BL37" s="51"/>
      <c r="BM37" s="51"/>
      <c r="CG37" s="27" t="str">
        <f t="shared" ref="CG37:CO37" si="19">IF($G37="boss",5000,"")</f>
        <v/>
      </c>
      <c r="CH37" s="27" t="str">
        <f t="shared" si="19"/>
        <v/>
      </c>
      <c r="CI37" s="27" t="str">
        <f t="shared" si="19"/>
        <v/>
      </c>
      <c r="CJ37" s="27" t="str">
        <f t="shared" si="19"/>
        <v/>
      </c>
      <c r="CK37" s="27" t="str">
        <f t="shared" si="19"/>
        <v/>
      </c>
      <c r="CL37" s="27" t="str">
        <f t="shared" si="19"/>
        <v/>
      </c>
      <c r="CM37" s="27" t="str">
        <f t="shared" si="19"/>
        <v/>
      </c>
      <c r="CN37" s="27" t="str">
        <f t="shared" si="19"/>
        <v/>
      </c>
      <c r="CO37" s="27" t="str">
        <f t="shared" si="19"/>
        <v/>
      </c>
      <c r="CP37" s="26">
        <v>32</v>
      </c>
    </row>
    <row r="38" spans="1:94" s="37" customFormat="1" ht="16.5" x14ac:dyDescent="0.3">
      <c r="A38" s="35">
        <v>31070214</v>
      </c>
      <c r="B38" s="35" t="s">
        <v>87</v>
      </c>
      <c r="C38" s="45" t="s">
        <v>446</v>
      </c>
      <c r="D38" s="35">
        <v>39</v>
      </c>
      <c r="E38" s="35" t="s">
        <v>461</v>
      </c>
      <c r="F38" s="23">
        <v>0</v>
      </c>
      <c r="G38" s="35" t="s">
        <v>425</v>
      </c>
      <c r="H38" s="35">
        <f>VLOOKUP($L38,怪物模板!$A:$N,MATCH(H$1,模板表头,0),0)</f>
        <v>1</v>
      </c>
      <c r="I38" s="35" t="str">
        <f>VLOOKUP($L38,怪物模板!$A:$N,MATCH(I$1,模板表头,0),0)</f>
        <v>phy</v>
      </c>
      <c r="J38" s="36"/>
      <c r="K38" s="35"/>
      <c r="L38" s="37" t="s">
        <v>88</v>
      </c>
      <c r="M38" s="35" t="str">
        <f>VLOOKUP($L38,怪物模板!$A:$N,MATCH(M$1,模板表头,0),0)</f>
        <v>顶盾步兵</v>
      </c>
      <c r="N38" s="35" t="str">
        <f>VLOOKUP($L38,怪物模板!$A:$N,MATCH(N$1,模板表头,0),0)</f>
        <v>剧情关卡专用，增加酒标记</v>
      </c>
      <c r="O38" s="35" t="str">
        <f>VLOOKUP($L38,怪物模板!$A:$N,MATCH(O$1,模板表头,0),0)</f>
        <v>male</v>
      </c>
      <c r="P38" s="36">
        <v>1</v>
      </c>
      <c r="Q38" s="36">
        <v>2</v>
      </c>
      <c r="R38" s="35">
        <v>1</v>
      </c>
      <c r="S38" s="35" t="str">
        <f>VLOOKUP($L38,怪物模板!$A:$N,MATCH(S$1,模板表头,0),0)</f>
        <v>alliance</v>
      </c>
      <c r="T38" s="35" t="s">
        <v>89</v>
      </c>
      <c r="U38" s="38"/>
      <c r="V38" s="23" t="s">
        <v>641</v>
      </c>
      <c r="W38" s="35"/>
      <c r="X38" s="35"/>
      <c r="Y38" s="35"/>
      <c r="Z38" s="35"/>
      <c r="AA38" s="35"/>
      <c r="AB38" s="35">
        <v>4</v>
      </c>
      <c r="AC38" s="35">
        <v>6</v>
      </c>
      <c r="AD38" s="35"/>
      <c r="AE38" s="27">
        <f t="shared" si="6"/>
        <v>2</v>
      </c>
      <c r="AF38" s="23">
        <f t="shared" si="2"/>
        <v>2</v>
      </c>
      <c r="AG38" s="35" t="str">
        <f>VLOOKUP($L38,怪物模板!$A:$N,MATCH(AG$1,模板表头,0),0)</f>
        <v>misc.5skills_target_is_valid</v>
      </c>
      <c r="AH38" s="35">
        <f>IF(VLOOKUP($L38,怪物模板!$A:$N,MATCH(AH$1,模板表头,0),0)=0,"",VLOOKUP($L38,怪物模板!$A:$N,MATCH(AH$1,模板表头,0),0))</f>
        <v>11980303</v>
      </c>
      <c r="AI38" s="35">
        <f>IF(VLOOKUP($L38,怪物模板!$A:$N,MATCH(AI$1,模板表头,0),0)=0,"",VLOOKUP($L38,怪物模板!$A:$N,MATCH(AI$1,模板表头,0),0))</f>
        <v>11980302</v>
      </c>
      <c r="AJ38" s="35" t="str">
        <f>IF(VLOOKUP($L38,怪物模板!$A:$N,MATCH(AJ$1,模板表头,0),0)=0,"",VLOOKUP($L38,怪物模板!$A:$N,MATCH(AJ$1,模板表头,0),0))</f>
        <v/>
      </c>
      <c r="AK38" s="35" t="str">
        <f>IF(VLOOKUP($L38,怪物模板!$A:$N,MATCH(AK$1,模板表头,0),0)=0,"",VLOOKUP($L38,怪物模板!$A:$N,MATCH(AK$1,模板表头,0),0))</f>
        <v/>
      </c>
      <c r="AL38" s="35" t="str">
        <f>IF(VLOOKUP($L38,怪物模板!$A:$N,MATCH(AL$1,模板表头,0),0)=0,"",VLOOKUP($L38,怪物模板!$A:$N,MATCH(AL$1,模板表头,0),0))</f>
        <v/>
      </c>
      <c r="AM38" s="35" t="str">
        <f>IF(VLOOKUP($L38,怪物模板!$A:$N,MATCH(AM$1,模板表头,0),0)=0,"",VLOOKUP($L38,怪物模板!$A:$N,MATCH(AM$1,模板表头,0),0))</f>
        <v>shield_infantry_npc</v>
      </c>
      <c r="AN38" s="35">
        <f t="shared" ref="AN38:AN39" si="20">IF(T38="monster",0.8,IF(T38="boss",1.3,IF(T38="entity",1,IF(T38="guard",1.5,1))))</f>
        <v>0.8</v>
      </c>
      <c r="AO38" s="35">
        <v>1</v>
      </c>
      <c r="AP38" s="35"/>
      <c r="AQ38" s="35"/>
      <c r="AR38" s="35"/>
      <c r="AS38" s="35"/>
      <c r="AT38" s="35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52"/>
      <c r="BJ38" s="51">
        <f t="shared" si="3"/>
        <v>5000</v>
      </c>
      <c r="BK38" s="51">
        <f t="shared" si="4"/>
        <v>5000</v>
      </c>
      <c r="BL38" s="52"/>
      <c r="BM38" s="52"/>
      <c r="BN38" s="39"/>
      <c r="BO38" s="39"/>
      <c r="BP38" s="39"/>
      <c r="BQ38" s="39"/>
      <c r="BR38" s="39"/>
      <c r="BS38" s="39"/>
      <c r="BT38" s="39"/>
      <c r="BU38" s="39" t="str">
        <f t="shared" si="17"/>
        <v/>
      </c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5" t="str">
        <f t="shared" si="12"/>
        <v/>
      </c>
      <c r="CH38" s="35" t="str">
        <f t="shared" si="15"/>
        <v/>
      </c>
      <c r="CI38" s="35" t="str">
        <f t="shared" si="15"/>
        <v/>
      </c>
      <c r="CJ38" s="35" t="str">
        <f t="shared" si="15"/>
        <v/>
      </c>
      <c r="CK38" s="35" t="str">
        <f t="shared" si="15"/>
        <v/>
      </c>
      <c r="CL38" s="35" t="str">
        <f t="shared" si="15"/>
        <v/>
      </c>
      <c r="CM38" s="35" t="str">
        <f t="shared" si="15"/>
        <v/>
      </c>
      <c r="CN38" s="35" t="str">
        <f t="shared" si="15"/>
        <v/>
      </c>
      <c r="CO38" s="35" t="str">
        <f t="shared" si="15"/>
        <v/>
      </c>
      <c r="CP38" s="26">
        <v>36</v>
      </c>
    </row>
    <row r="39" spans="1:94" s="37" customFormat="1" ht="16.5" x14ac:dyDescent="0.3">
      <c r="A39" s="35">
        <v>31070215</v>
      </c>
      <c r="B39" s="35" t="s">
        <v>90</v>
      </c>
      <c r="C39" s="45" t="s">
        <v>446</v>
      </c>
      <c r="D39" s="35">
        <v>39</v>
      </c>
      <c r="E39" s="35" t="s">
        <v>461</v>
      </c>
      <c r="F39" s="23">
        <v>0</v>
      </c>
      <c r="G39" s="35" t="s">
        <v>425</v>
      </c>
      <c r="H39" s="35">
        <f>VLOOKUP($L39,怪物模板!$A:$N,MATCH(H$1,模板表头,0),0)</f>
        <v>3</v>
      </c>
      <c r="I39" s="35" t="str">
        <f>VLOOKUP($L39,怪物模板!$A:$N,MATCH(I$1,模板表头,0),0)</f>
        <v>mag</v>
      </c>
      <c r="J39" s="36"/>
      <c r="K39" s="35"/>
      <c r="L39" s="37" t="s">
        <v>91</v>
      </c>
      <c r="M39" s="35" t="str">
        <f>VLOOKUP($L39,怪物模板!$A:$N,MATCH(M$1,模板表头,0),0)</f>
        <v>火焰术士</v>
      </c>
      <c r="N39" s="35" t="str">
        <f>VLOOKUP($L39,怪物模板!$A:$N,MATCH(N$1,模板表头,0),0)</f>
        <v>大招加引导版，加酒利用</v>
      </c>
      <c r="O39" s="35" t="str">
        <f>VLOOKUP($L39,怪物模板!$A:$N,MATCH(O$1,模板表头,0),0)</f>
        <v>female</v>
      </c>
      <c r="P39" s="35">
        <v>1</v>
      </c>
      <c r="Q39" s="35">
        <v>2</v>
      </c>
      <c r="R39" s="35">
        <v>1</v>
      </c>
      <c r="S39" s="35" t="str">
        <f>VLOOKUP($L39,怪物模板!$A:$N,MATCH(S$1,模板表头,0),0)</f>
        <v>alliance</v>
      </c>
      <c r="T39" s="35" t="s">
        <v>92</v>
      </c>
      <c r="U39" s="35"/>
      <c r="V39" s="23" t="s">
        <v>641</v>
      </c>
      <c r="W39" s="35"/>
      <c r="X39" s="35"/>
      <c r="Y39" s="35"/>
      <c r="Z39" s="35"/>
      <c r="AA39" s="35"/>
      <c r="AB39" s="35">
        <v>4</v>
      </c>
      <c r="AC39" s="35">
        <v>6</v>
      </c>
      <c r="AD39" s="35"/>
      <c r="AE39" s="27">
        <f t="shared" si="6"/>
        <v>2</v>
      </c>
      <c r="AF39" s="23">
        <f t="shared" si="2"/>
        <v>2</v>
      </c>
      <c r="AG39" s="35" t="str">
        <f>VLOOKUP($L39,怪物模板!$A:$N,MATCH(AG$1,模板表头,0),0)</f>
        <v>misc.5skills</v>
      </c>
      <c r="AH39" s="35">
        <f>IF(VLOOKUP($L39,怪物模板!$A:$N,MATCH(AH$1,模板表头,0),0)=0,"",VLOOKUP($L39,怪物模板!$A:$N,MATCH(AH$1,模板表头,0),0))</f>
        <v>11980401</v>
      </c>
      <c r="AI39" s="35">
        <f>IF(VLOOKUP($L39,怪物模板!$A:$N,MATCH(AI$1,模板表头,0),0)=0,"",VLOOKUP($L39,怪物模板!$A:$N,MATCH(AI$1,模板表头,0),0))</f>
        <v>11980402</v>
      </c>
      <c r="AJ39" s="35">
        <f>IF(VLOOKUP($L39,怪物模板!$A:$N,MATCH(AJ$1,模板表头,0),0)=0,"",VLOOKUP($L39,怪物模板!$A:$N,MATCH(AJ$1,模板表头,0),0))</f>
        <v>11999535</v>
      </c>
      <c r="AK39" s="35" t="str">
        <f>IF(VLOOKUP($L39,怪物模板!$A:$N,MATCH(AK$1,模板表头,0),0)=0,"",VLOOKUP($L39,怪物模板!$A:$N,MATCH(AK$1,模板表头,0),0))</f>
        <v/>
      </c>
      <c r="AL39" s="35" t="str">
        <f>IF(VLOOKUP($L39,怪物模板!$A:$N,MATCH(AL$1,模板表头,0),0)=0,"",VLOOKUP($L39,怪物模板!$A:$N,MATCH(AL$1,模板表头,0),0))</f>
        <v/>
      </c>
      <c r="AM39" s="35" t="str">
        <f>IF(VLOOKUP($L39,怪物模板!$A:$N,MATCH(AM$1,模板表头,0),0)=0,"",VLOOKUP($L39,怪物模板!$A:$N,MATCH(AM$1,模板表头,0),0))</f>
        <v>flame_npc</v>
      </c>
      <c r="AN39" s="35">
        <f t="shared" si="20"/>
        <v>0.8</v>
      </c>
      <c r="AO39" s="35">
        <v>1</v>
      </c>
      <c r="AP39" s="35"/>
      <c r="AQ39" s="35"/>
      <c r="AR39" s="35"/>
      <c r="AS39" s="35"/>
      <c r="AT39" s="35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52"/>
      <c r="BJ39" s="51">
        <f t="shared" si="3"/>
        <v>5000</v>
      </c>
      <c r="BK39" s="51">
        <f t="shared" si="4"/>
        <v>5000</v>
      </c>
      <c r="BL39" s="52"/>
      <c r="BM39" s="52"/>
      <c r="BN39" s="39"/>
      <c r="BO39" s="39"/>
      <c r="BP39" s="39"/>
      <c r="BQ39" s="39"/>
      <c r="BR39" s="39"/>
      <c r="BS39" s="39"/>
      <c r="BT39" s="39"/>
      <c r="BU39" s="39" t="str">
        <f t="shared" si="17"/>
        <v/>
      </c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5" t="str">
        <f t="shared" si="12"/>
        <v/>
      </c>
      <c r="CH39" s="35" t="str">
        <f t="shared" si="15"/>
        <v/>
      </c>
      <c r="CI39" s="35" t="str">
        <f t="shared" si="15"/>
        <v/>
      </c>
      <c r="CJ39" s="35" t="str">
        <f t="shared" si="15"/>
        <v/>
      </c>
      <c r="CK39" s="35" t="str">
        <f t="shared" si="15"/>
        <v/>
      </c>
      <c r="CL39" s="35" t="str">
        <f t="shared" si="15"/>
        <v/>
      </c>
      <c r="CM39" s="35" t="str">
        <f t="shared" si="15"/>
        <v/>
      </c>
      <c r="CN39" s="35" t="str">
        <f t="shared" si="15"/>
        <v/>
      </c>
      <c r="CO39" s="35" t="str">
        <f t="shared" si="15"/>
        <v/>
      </c>
      <c r="CP39" s="26">
        <v>37</v>
      </c>
    </row>
    <row r="40" spans="1:94" s="37" customFormat="1" ht="16.5" x14ac:dyDescent="0.3">
      <c r="A40" s="35">
        <v>31070216</v>
      </c>
      <c r="B40" s="35" t="s">
        <v>93</v>
      </c>
      <c r="C40" s="45" t="s">
        <v>446</v>
      </c>
      <c r="D40" s="35">
        <v>39</v>
      </c>
      <c r="E40" s="35" t="s">
        <v>461</v>
      </c>
      <c r="F40" s="23">
        <v>0</v>
      </c>
      <c r="G40" s="35" t="s">
        <v>426</v>
      </c>
      <c r="H40" s="35">
        <f>VLOOKUP($L40,怪物模板!$A:$N,MATCH(H$1,模板表头,0),0)</f>
        <v>2</v>
      </c>
      <c r="I40" s="35" t="str">
        <f>VLOOKUP($L40,怪物模板!$A:$N,MATCH(I$1,模板表头,0),0)</f>
        <v>phy</v>
      </c>
      <c r="J40" s="36"/>
      <c r="K40" s="35"/>
      <c r="L40" s="35" t="s">
        <v>94</v>
      </c>
      <c r="M40" s="35" t="str">
        <f>VLOOKUP($L40,怪物模板!$A:$N,MATCH(M$1,模板表头,0),0)</f>
        <v>无对应英雄</v>
      </c>
      <c r="N40" s="35" t="str">
        <f>VLOOKUP($L40,怪物模板!$A:$N,MATCH(N$1,模板表头,0),0)</f>
        <v>统一模板</v>
      </c>
      <c r="O40" s="35" t="str">
        <f>VLOOKUP($L40,怪物模板!$A:$N,MATCH(O$1,模板表头,0),0)</f>
        <v>male</v>
      </c>
      <c r="P40" s="36">
        <v>5</v>
      </c>
      <c r="Q40" s="36">
        <v>3</v>
      </c>
      <c r="R40" s="35">
        <v>3</v>
      </c>
      <c r="S40" s="35" t="str">
        <f>VLOOKUP($L40,怪物模板!$A:$N,MATCH(S$1,模板表头,0),0)</f>
        <v>chaos</v>
      </c>
      <c r="T40" s="35" t="s">
        <v>543</v>
      </c>
      <c r="U40" s="35"/>
      <c r="V40" s="23" t="s">
        <v>641</v>
      </c>
      <c r="W40" s="35"/>
      <c r="X40" s="35"/>
      <c r="Y40" s="35"/>
      <c r="Z40" s="35"/>
      <c r="AA40" s="35"/>
      <c r="AB40" s="35">
        <v>4</v>
      </c>
      <c r="AC40" s="35">
        <v>6</v>
      </c>
      <c r="AD40" s="35"/>
      <c r="AE40" s="27">
        <f t="shared" si="6"/>
        <v>2</v>
      </c>
      <c r="AF40" s="23">
        <f t="shared" si="2"/>
        <v>3</v>
      </c>
      <c r="AG40" s="35" t="str">
        <f>VLOOKUP($L40,怪物模板!$A:$N,MATCH(AG$1,模板表头,0),0)</f>
        <v>misc.5skills</v>
      </c>
      <c r="AH40" s="35">
        <f>IF(VLOOKUP($L40,怪物模板!$A:$N,MATCH(AH$1,模板表头,0),0)=0,"",VLOOKUP($L40,怪物模板!$A:$N,MATCH(AH$1,模板表头,0),0))</f>
        <v>11999017</v>
      </c>
      <c r="AI40" s="35">
        <f>IF(VLOOKUP($L40,怪物模板!$A:$N,MATCH(AI$1,模板表头,0),0)=0,"",VLOOKUP($L40,怪物模板!$A:$N,MATCH(AI$1,模板表头,0),0))</f>
        <v>11999039</v>
      </c>
      <c r="AJ40" s="35" t="str">
        <f>IF(VLOOKUP($L40,怪物模板!$A:$N,MATCH(AJ$1,模板表头,0),0)=0,"",VLOOKUP($L40,怪物模板!$A:$N,MATCH(AJ$1,模板表头,0),0))</f>
        <v/>
      </c>
      <c r="AK40" s="35" t="str">
        <f>IF(VLOOKUP($L40,怪物模板!$A:$N,MATCH(AK$1,模板表头,0),0)=0,"",VLOOKUP($L40,怪物模板!$A:$N,MATCH(AK$1,模板表头,0),0))</f>
        <v/>
      </c>
      <c r="AL40" s="35" t="str">
        <f>IF(VLOOKUP($L40,怪物模板!$A:$N,MATCH(AL$1,模板表头,0),0)=0,"",VLOOKUP($L40,怪物模板!$A:$N,MATCH(AL$1,模板表头,0),0))</f>
        <v/>
      </c>
      <c r="AM40" s="35" t="str">
        <f>IF(VLOOKUP($L40,怪物模板!$A:$N,MATCH(AM$1,模板表头,0),0)=0,"",VLOOKUP($L40,怪物模板!$A:$N,MATCH(AM$1,模板表头,0),0))</f>
        <v>inferno</v>
      </c>
      <c r="AN40" s="35">
        <v>1</v>
      </c>
      <c r="AO40" s="35">
        <v>1</v>
      </c>
      <c r="AP40" s="35"/>
      <c r="AQ40" s="35"/>
      <c r="AR40" s="35"/>
      <c r="AS40" s="35"/>
      <c r="AT40" s="35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52"/>
      <c r="BJ40" s="51">
        <f t="shared" si="3"/>
        <v>5000</v>
      </c>
      <c r="BK40" s="51">
        <f t="shared" si="4"/>
        <v>5000</v>
      </c>
      <c r="BL40" s="52"/>
      <c r="BM40" s="52"/>
      <c r="BN40" s="39"/>
      <c r="BO40" s="39"/>
      <c r="BP40" s="39"/>
      <c r="BQ40" s="39"/>
      <c r="BR40" s="39"/>
      <c r="BS40" s="39"/>
      <c r="BT40" s="39"/>
      <c r="BU40" s="39" t="str">
        <f t="shared" si="17"/>
        <v/>
      </c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5" t="str">
        <f t="shared" si="12"/>
        <v/>
      </c>
      <c r="CH40" s="35" t="str">
        <f t="shared" si="15"/>
        <v/>
      </c>
      <c r="CI40" s="35" t="str">
        <f t="shared" si="15"/>
        <v/>
      </c>
      <c r="CJ40" s="35" t="str">
        <f t="shared" si="15"/>
        <v/>
      </c>
      <c r="CK40" s="35" t="str">
        <f t="shared" si="15"/>
        <v/>
      </c>
      <c r="CL40" s="35" t="str">
        <f t="shared" si="15"/>
        <v/>
      </c>
      <c r="CM40" s="35" t="str">
        <f t="shared" si="15"/>
        <v/>
      </c>
      <c r="CN40" s="35" t="str">
        <f t="shared" si="15"/>
        <v/>
      </c>
      <c r="CO40" s="35" t="str">
        <f t="shared" si="15"/>
        <v/>
      </c>
      <c r="CP40" s="26">
        <v>38</v>
      </c>
    </row>
    <row r="41" spans="1:94" s="37" customFormat="1" ht="16.5" x14ac:dyDescent="0.3">
      <c r="A41" s="35">
        <v>31070217</v>
      </c>
      <c r="B41" s="35" t="s">
        <v>98</v>
      </c>
      <c r="C41" s="45" t="s">
        <v>446</v>
      </c>
      <c r="D41" s="35">
        <v>39</v>
      </c>
      <c r="E41" s="35" t="s">
        <v>461</v>
      </c>
      <c r="F41" s="23">
        <v>0</v>
      </c>
      <c r="G41" s="35" t="s">
        <v>427</v>
      </c>
      <c r="H41" s="35">
        <f>VLOOKUP($L41,怪物模板!$A:$N,MATCH(H$1,模板表头,0),0)</f>
        <v>2</v>
      </c>
      <c r="I41" s="35" t="str">
        <f>VLOOKUP($L41,怪物模板!$A:$N,MATCH(I$1,模板表头,0),0)</f>
        <v>mag</v>
      </c>
      <c r="J41" s="36"/>
      <c r="K41" s="35" t="s">
        <v>99</v>
      </c>
      <c r="L41" s="35" t="s">
        <v>98</v>
      </c>
      <c r="M41" s="35" t="str">
        <f>VLOOKUP($L41,怪物模板!$A:$N,MATCH(M$1,模板表头,0),0)</f>
        <v>无对应英雄</v>
      </c>
      <c r="N41" s="35" t="str">
        <f>VLOOKUP($L41,怪物模板!$A:$N,MATCH(N$1,模板表头,0),0)</f>
        <v>统一BOSS模板</v>
      </c>
      <c r="O41" s="35" t="str">
        <f>VLOOKUP($L41,怪物模板!$A:$N,MATCH(O$1,模板表头,0),0)</f>
        <v>male</v>
      </c>
      <c r="P41" s="35">
        <v>4</v>
      </c>
      <c r="Q41" s="35">
        <v>4</v>
      </c>
      <c r="R41" s="35">
        <v>3</v>
      </c>
      <c r="S41" s="35" t="str">
        <f>VLOOKUP($L41,怪物模板!$A:$N,MATCH(S$1,模板表头,0),0)</f>
        <v>chaos</v>
      </c>
      <c r="T41" s="35" t="s">
        <v>53</v>
      </c>
      <c r="U41" s="35"/>
      <c r="V41" s="23" t="s">
        <v>641</v>
      </c>
      <c r="W41" s="35"/>
      <c r="X41" s="35"/>
      <c r="Y41" s="35"/>
      <c r="Z41" s="35"/>
      <c r="AA41" s="35"/>
      <c r="AB41" s="35">
        <v>4</v>
      </c>
      <c r="AC41" s="35">
        <v>6</v>
      </c>
      <c r="AD41" s="35"/>
      <c r="AE41" s="27">
        <f t="shared" si="6"/>
        <v>2</v>
      </c>
      <c r="AF41" s="23">
        <f t="shared" si="2"/>
        <v>4</v>
      </c>
      <c r="AG41" s="35" t="str">
        <f>VLOOKUP($L41,怪物模板!$A:$N,MATCH(AG$1,模板表头,0),0)</f>
        <v>misc.5skills_target_is_valid</v>
      </c>
      <c r="AH41" s="35">
        <f>IF(VLOOKUP($L41,怪物模板!$A:$N,MATCH(AH$1,模板表头,0),0)=0,"",VLOOKUP($L41,怪物模板!$A:$N,MATCH(AH$1,模板表头,0),0))</f>
        <v>11860501</v>
      </c>
      <c r="AI41" s="35">
        <f>IF(VLOOKUP($L41,怪物模板!$A:$N,MATCH(AI$1,模板表头,0),0)=0,"",VLOOKUP($L41,怪物模板!$A:$N,MATCH(AI$1,模板表头,0),0))</f>
        <v>11860502</v>
      </c>
      <c r="AJ41" s="35">
        <f>IF(VLOOKUP($L41,怪物模板!$A:$N,MATCH(AJ$1,模板表头,0),0)=0,"",VLOOKUP($L41,怪物模板!$A:$N,MATCH(AJ$1,模板表头,0),0))</f>
        <v>11860503</v>
      </c>
      <c r="AK41" s="35">
        <f>IF(VLOOKUP($L41,怪物模板!$A:$N,MATCH(AK$1,模板表头,0),0)=0,"",VLOOKUP($L41,怪物模板!$A:$N,MATCH(AK$1,模板表头,0),0))</f>
        <v>11999517</v>
      </c>
      <c r="AL41" s="35" t="str">
        <f>IF(VLOOKUP($L41,怪物模板!$A:$N,MATCH(AL$1,模板表头,0),0)=0,"",VLOOKUP($L41,怪物模板!$A:$N,MATCH(AL$1,模板表头,0),0))</f>
        <v/>
      </c>
      <c r="AM41" s="35" t="str">
        <f>IF(VLOOKUP($L41,怪物模板!$A:$N,MATCH(AM$1,模板表头,0),0)=0,"",VLOOKUP($L41,怪物模板!$A:$N,MATCH(AM$1,模板表头,0),0))</f>
        <v>lohsemartheron</v>
      </c>
      <c r="AN41" s="35">
        <v>1.8</v>
      </c>
      <c r="AO41" s="35">
        <v>1</v>
      </c>
      <c r="AP41" s="35"/>
      <c r="AQ41" s="35"/>
      <c r="AR41" s="35" t="s">
        <v>54</v>
      </c>
      <c r="AS41" s="35"/>
      <c r="AT41" s="35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51"/>
      <c r="BJ41" s="51" t="str">
        <f t="shared" si="3"/>
        <v/>
      </c>
      <c r="BK41" s="51" t="str">
        <f t="shared" si="4"/>
        <v/>
      </c>
      <c r="BL41" s="51"/>
      <c r="BM41" s="51"/>
      <c r="BN41" s="39"/>
      <c r="BO41" s="39"/>
      <c r="BP41" s="39"/>
      <c r="BQ41" s="39"/>
      <c r="BR41" s="39"/>
      <c r="BS41" s="39"/>
      <c r="BT41" s="39"/>
      <c r="BU41" s="39" t="str">
        <f>IF(OR(B41="骷髅战士",B41="骷髅法师"),-0.9,"")</f>
        <v/>
      </c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5" t="str">
        <f t="shared" ref="CG41:CO41" si="21">IF($G41="boss",5000,"")</f>
        <v/>
      </c>
      <c r="CH41" s="35" t="str">
        <f t="shared" si="21"/>
        <v/>
      </c>
      <c r="CI41" s="35" t="str">
        <f t="shared" si="21"/>
        <v/>
      </c>
      <c r="CJ41" s="35" t="str">
        <f t="shared" si="21"/>
        <v/>
      </c>
      <c r="CK41" s="35" t="str">
        <f t="shared" si="21"/>
        <v/>
      </c>
      <c r="CL41" s="35" t="str">
        <f t="shared" si="21"/>
        <v/>
      </c>
      <c r="CM41" s="35" t="str">
        <f t="shared" si="21"/>
        <v/>
      </c>
      <c r="CN41" s="35" t="str">
        <f t="shared" si="21"/>
        <v/>
      </c>
      <c r="CO41" s="35" t="str">
        <f t="shared" si="21"/>
        <v/>
      </c>
      <c r="CP41" s="26">
        <v>39</v>
      </c>
    </row>
    <row r="42" spans="1:94" s="31" customFormat="1" ht="16.5" x14ac:dyDescent="0.3">
      <c r="A42" s="27">
        <v>31070218</v>
      </c>
      <c r="B42" s="27" t="s">
        <v>86</v>
      </c>
      <c r="C42" s="27" t="s">
        <v>447</v>
      </c>
      <c r="D42" s="27">
        <v>40</v>
      </c>
      <c r="E42" s="35" t="s">
        <v>461</v>
      </c>
      <c r="F42" s="23">
        <v>0</v>
      </c>
      <c r="G42" s="27" t="s">
        <v>425</v>
      </c>
      <c r="H42" s="23">
        <f>VLOOKUP($L42,怪物模板!$A:$N,MATCH(H$1,模板表头,0),0)</f>
        <v>3</v>
      </c>
      <c r="I42" s="27" t="str">
        <f>VLOOKUP($L42,怪物模板!$A:$N,MATCH(I$1,模板表头,0),0)</f>
        <v>mag</v>
      </c>
      <c r="J42" s="28"/>
      <c r="K42" s="27"/>
      <c r="L42" s="31" t="s">
        <v>95</v>
      </c>
      <c r="M42" s="27" t="str">
        <f>VLOOKUP($L42,怪物模板!$A:$N,MATCH(M$1,模板表头,0),0)</f>
        <v>火焰术士</v>
      </c>
      <c r="N42" s="27" t="str">
        <f>VLOOKUP($L42,怪物模板!$A:$N,MATCH(N$1,模板表头,0),0)</f>
        <v>大招加引导版，加酒利用</v>
      </c>
      <c r="O42" s="23" t="str">
        <f>VLOOKUP($L42,怪物模板!$A:$N,MATCH(O$1,模板表头,0),0)</f>
        <v>female</v>
      </c>
      <c r="P42" s="28">
        <v>3</v>
      </c>
      <c r="Q42" s="28">
        <v>2</v>
      </c>
      <c r="R42" s="27">
        <v>2</v>
      </c>
      <c r="S42" s="27" t="str">
        <f>VLOOKUP($L42,怪物模板!$A:$N,MATCH(S$1,模板表头,0),0)</f>
        <v>alliance</v>
      </c>
      <c r="T42" s="27" t="s">
        <v>73</v>
      </c>
      <c r="U42" s="27"/>
      <c r="V42" s="23" t="s">
        <v>641</v>
      </c>
      <c r="W42" s="27"/>
      <c r="X42" s="27"/>
      <c r="Y42" s="27"/>
      <c r="Z42" s="27"/>
      <c r="AA42" s="27"/>
      <c r="AB42" s="27">
        <v>4</v>
      </c>
      <c r="AC42" s="27">
        <v>6</v>
      </c>
      <c r="AD42" s="27"/>
      <c r="AE42" s="27">
        <f t="shared" si="6"/>
        <v>2</v>
      </c>
      <c r="AF42" s="23">
        <f t="shared" si="2"/>
        <v>2</v>
      </c>
      <c r="AG42" s="27" t="str">
        <f>VLOOKUP($L42,怪物模板!$A:$N,MATCH(AG$1,模板表头,0),0)</f>
        <v>misc.5skills</v>
      </c>
      <c r="AH42" s="27">
        <f>IF(VLOOKUP($L42,怪物模板!$A:$N,MATCH(AH$1,模板表头,0),0)=0,"",VLOOKUP($L42,怪物模板!$A:$N,MATCH(AH$1,模板表头,0),0))</f>
        <v>11980401</v>
      </c>
      <c r="AI42" s="27">
        <f>IF(VLOOKUP($L42,怪物模板!$A:$N,MATCH(AI$1,模板表头,0),0)=0,"",VLOOKUP($L42,怪物模板!$A:$N,MATCH(AI$1,模板表头,0),0))</f>
        <v>11980402</v>
      </c>
      <c r="AJ42" s="27">
        <f>IF(VLOOKUP($L42,怪物模板!$A:$N,MATCH(AJ$1,模板表头,0),0)=0,"",VLOOKUP($L42,怪物模板!$A:$N,MATCH(AJ$1,模板表头,0),0))</f>
        <v>11999535</v>
      </c>
      <c r="AK42" s="27" t="str">
        <f>IF(VLOOKUP($L42,怪物模板!$A:$N,MATCH(AK$1,模板表头,0),0)=0,"",VLOOKUP($L42,怪物模板!$A:$N,MATCH(AK$1,模板表头,0),0))</f>
        <v/>
      </c>
      <c r="AL42" s="27" t="str">
        <f>IF(VLOOKUP($L42,怪物模板!$A:$N,MATCH(AL$1,模板表头,0),0)=0,"",VLOOKUP($L42,怪物模板!$A:$N,MATCH(AL$1,模板表头,0),0))</f>
        <v/>
      </c>
      <c r="AM42" s="27" t="str">
        <f>IF(VLOOKUP($L42,怪物模板!$A:$N,MATCH(AM$1,模板表头,0),0)=0,"",VLOOKUP($L42,怪物模板!$A:$N,MATCH(AM$1,模板表头,0),0))</f>
        <v>flame_npc</v>
      </c>
      <c r="AN42" s="27">
        <v>0.8</v>
      </c>
      <c r="AO42" s="27">
        <v>1</v>
      </c>
      <c r="AP42" s="27"/>
      <c r="AQ42" s="27"/>
      <c r="AR42" s="27"/>
      <c r="AS42" s="27"/>
      <c r="AT42" s="27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51"/>
      <c r="BJ42" s="51">
        <f t="shared" si="3"/>
        <v>5000</v>
      </c>
      <c r="BK42" s="51">
        <f t="shared" si="4"/>
        <v>5000</v>
      </c>
      <c r="BL42" s="51"/>
      <c r="BM42" s="51"/>
      <c r="BN42" s="30"/>
      <c r="BO42" s="30"/>
      <c r="BP42" s="30"/>
      <c r="BQ42" s="30"/>
      <c r="BR42" s="30"/>
      <c r="BS42" s="30"/>
      <c r="BT42" s="30"/>
      <c r="BU42" s="30" t="str">
        <f t="shared" ref="BU42:BU65" si="22">IF(OR(B42="骷髅战士",B42="骷髅法师"),-0.9,"")</f>
        <v/>
      </c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27" t="str">
        <f t="shared" si="12"/>
        <v/>
      </c>
      <c r="CH42" s="27" t="str">
        <f t="shared" si="15"/>
        <v/>
      </c>
      <c r="CI42" s="27" t="str">
        <f t="shared" si="15"/>
        <v/>
      </c>
      <c r="CJ42" s="27" t="str">
        <f t="shared" si="15"/>
        <v/>
      </c>
      <c r="CK42" s="27" t="str">
        <f t="shared" si="15"/>
        <v/>
      </c>
      <c r="CL42" s="27" t="str">
        <f t="shared" si="15"/>
        <v/>
      </c>
      <c r="CM42" s="27" t="str">
        <f t="shared" si="15"/>
        <v/>
      </c>
      <c r="CN42" s="27" t="str">
        <f t="shared" si="15"/>
        <v/>
      </c>
      <c r="CO42" s="27" t="str">
        <f t="shared" si="15"/>
        <v/>
      </c>
      <c r="CP42" s="26">
        <v>40</v>
      </c>
    </row>
    <row r="43" spans="1:94" s="31" customFormat="1" ht="16.5" x14ac:dyDescent="0.3">
      <c r="A43" s="27">
        <v>31070219</v>
      </c>
      <c r="B43" s="27" t="s">
        <v>79</v>
      </c>
      <c r="C43" s="27" t="s">
        <v>447</v>
      </c>
      <c r="D43" s="27">
        <v>40</v>
      </c>
      <c r="E43" s="35" t="s">
        <v>461</v>
      </c>
      <c r="F43" s="23">
        <v>0</v>
      </c>
      <c r="G43" s="27" t="s">
        <v>426</v>
      </c>
      <c r="H43" s="23">
        <f>VLOOKUP($L43,怪物模板!$A:$N,MATCH(H$1,模板表头,0),0)</f>
        <v>2</v>
      </c>
      <c r="I43" s="27" t="str">
        <f>VLOOKUP($L43,怪物模板!$A:$N,MATCH(I$1,模板表头,0),0)</f>
        <v>phy</v>
      </c>
      <c r="J43" s="28"/>
      <c r="K43" s="27"/>
      <c r="L43" s="27" t="s">
        <v>96</v>
      </c>
      <c r="M43" s="27" t="str">
        <f>VLOOKUP($L43,怪物模板!$A:$N,MATCH(M$1,模板表头,0),0)</f>
        <v>无对应英雄</v>
      </c>
      <c r="N43" s="27" t="str">
        <f>VLOOKUP($L43,怪物模板!$A:$N,MATCH(N$1,模板表头,0),0)</f>
        <v>统一模板</v>
      </c>
      <c r="O43" s="23" t="str">
        <f>VLOOKUP($L43,怪物模板!$A:$N,MATCH(O$1,模板表头,0),0)</f>
        <v>male</v>
      </c>
      <c r="P43" s="28">
        <v>3</v>
      </c>
      <c r="Q43" s="28">
        <v>3</v>
      </c>
      <c r="R43" s="27">
        <v>2</v>
      </c>
      <c r="S43" s="27" t="str">
        <f>VLOOKUP($L43,怪物模板!$A:$N,MATCH(S$1,模板表头,0),0)</f>
        <v>chaos</v>
      </c>
      <c r="T43" s="27" t="s">
        <v>544</v>
      </c>
      <c r="U43" s="27"/>
      <c r="V43" s="23" t="s">
        <v>641</v>
      </c>
      <c r="W43" s="27"/>
      <c r="X43" s="27"/>
      <c r="Y43" s="27"/>
      <c r="Z43" s="27"/>
      <c r="AA43" s="27"/>
      <c r="AB43" s="27">
        <v>4</v>
      </c>
      <c r="AC43" s="27">
        <v>6</v>
      </c>
      <c r="AD43" s="27"/>
      <c r="AE43" s="27">
        <f t="shared" si="6"/>
        <v>2</v>
      </c>
      <c r="AF43" s="23">
        <f t="shared" si="2"/>
        <v>3</v>
      </c>
      <c r="AG43" s="27" t="str">
        <f>VLOOKUP($L43,怪物模板!$A:$N,MATCH(AG$1,模板表头,0),0)</f>
        <v>misc.5skills</v>
      </c>
      <c r="AH43" s="27">
        <f>IF(VLOOKUP($L43,怪物模板!$A:$N,MATCH(AH$1,模板表头,0),0)=0,"",VLOOKUP($L43,怪物模板!$A:$N,MATCH(AH$1,模板表头,0),0))</f>
        <v>11999017</v>
      </c>
      <c r="AI43" s="27">
        <f>IF(VLOOKUP($L43,怪物模板!$A:$N,MATCH(AI$1,模板表头,0),0)=0,"",VLOOKUP($L43,怪物模板!$A:$N,MATCH(AI$1,模板表头,0),0))</f>
        <v>11999039</v>
      </c>
      <c r="AJ43" s="27" t="str">
        <f>IF(VLOOKUP($L43,怪物模板!$A:$N,MATCH(AJ$1,模板表头,0),0)=0,"",VLOOKUP($L43,怪物模板!$A:$N,MATCH(AJ$1,模板表头,0),0))</f>
        <v/>
      </c>
      <c r="AK43" s="27" t="str">
        <f>IF(VLOOKUP($L43,怪物模板!$A:$N,MATCH(AK$1,模板表头,0),0)=0,"",VLOOKUP($L43,怪物模板!$A:$N,MATCH(AK$1,模板表头,0),0))</f>
        <v/>
      </c>
      <c r="AL43" s="27" t="str">
        <f>IF(VLOOKUP($L43,怪物模板!$A:$N,MATCH(AL$1,模板表头,0),0)=0,"",VLOOKUP($L43,怪物模板!$A:$N,MATCH(AL$1,模板表头,0),0))</f>
        <v/>
      </c>
      <c r="AM43" s="27" t="str">
        <f>IF(VLOOKUP($L43,怪物模板!$A:$N,MATCH(AM$1,模板表头,0),0)=0,"",VLOOKUP($L43,怪物模板!$A:$N,MATCH(AM$1,模板表头,0),0))</f>
        <v>inferno</v>
      </c>
      <c r="AN43" s="27">
        <v>1</v>
      </c>
      <c r="AO43" s="27">
        <v>1</v>
      </c>
      <c r="AP43" s="27"/>
      <c r="AQ43" s="27"/>
      <c r="AR43" s="27"/>
      <c r="AS43" s="27"/>
      <c r="AT43" s="27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51"/>
      <c r="BJ43" s="51">
        <f t="shared" si="3"/>
        <v>5000</v>
      </c>
      <c r="BK43" s="51">
        <f t="shared" si="4"/>
        <v>5000</v>
      </c>
      <c r="BL43" s="51"/>
      <c r="BM43" s="51"/>
      <c r="BN43" s="30"/>
      <c r="BO43" s="30"/>
      <c r="BP43" s="30"/>
      <c r="BQ43" s="30"/>
      <c r="BR43" s="30"/>
      <c r="BS43" s="30"/>
      <c r="BT43" s="30"/>
      <c r="BU43" s="30" t="str">
        <f t="shared" si="22"/>
        <v/>
      </c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27" t="str">
        <f t="shared" si="12"/>
        <v/>
      </c>
      <c r="CH43" s="27" t="str">
        <f t="shared" si="15"/>
        <v/>
      </c>
      <c r="CI43" s="27" t="str">
        <f t="shared" si="15"/>
        <v/>
      </c>
      <c r="CJ43" s="27" t="str">
        <f t="shared" si="15"/>
        <v/>
      </c>
      <c r="CK43" s="27" t="str">
        <f t="shared" si="15"/>
        <v/>
      </c>
      <c r="CL43" s="27" t="str">
        <f t="shared" si="15"/>
        <v/>
      </c>
      <c r="CM43" s="27" t="str">
        <f t="shared" si="15"/>
        <v/>
      </c>
      <c r="CN43" s="27" t="str">
        <f t="shared" si="15"/>
        <v/>
      </c>
      <c r="CO43" s="27" t="str">
        <f t="shared" si="15"/>
        <v/>
      </c>
      <c r="CP43" s="26">
        <v>41</v>
      </c>
    </row>
    <row r="44" spans="1:94" s="27" customFormat="1" ht="16.5" x14ac:dyDescent="0.25">
      <c r="A44" s="27">
        <v>31070220</v>
      </c>
      <c r="B44" s="27" t="s">
        <v>87</v>
      </c>
      <c r="C44" s="27" t="s">
        <v>447</v>
      </c>
      <c r="D44" s="27">
        <v>40</v>
      </c>
      <c r="E44" s="35" t="s">
        <v>461</v>
      </c>
      <c r="F44" s="23">
        <v>0</v>
      </c>
      <c r="G44" s="27" t="s">
        <v>425</v>
      </c>
      <c r="H44" s="27">
        <f>VLOOKUP($L44,怪物模板!$A:$N,MATCH(H$1,模板表头,0),0)</f>
        <v>1</v>
      </c>
      <c r="I44" s="27" t="str">
        <f>VLOOKUP($L44,怪物模板!$A:$N,MATCH(I$1,模板表头,0),0)</f>
        <v>phy</v>
      </c>
      <c r="L44" s="27" t="s">
        <v>97</v>
      </c>
      <c r="M44" s="27" t="str">
        <f>VLOOKUP($L44,怪物模板!$A:$N,MATCH(M$1,模板表头,0),0)</f>
        <v>顶盾步兵</v>
      </c>
      <c r="N44" s="27" t="str">
        <f>VLOOKUP($L44,怪物模板!$A:$N,MATCH(N$1,模板表头,0),0)</f>
        <v>剧情关卡专用，增加酒标记</v>
      </c>
      <c r="O44" s="27" t="str">
        <f>VLOOKUP($L44,怪物模板!$A:$N,MATCH(O$1,模板表头,0),0)</f>
        <v>male</v>
      </c>
      <c r="P44" s="27">
        <v>4</v>
      </c>
      <c r="Q44" s="27">
        <v>2</v>
      </c>
      <c r="R44" s="27">
        <v>3</v>
      </c>
      <c r="S44" s="27" t="str">
        <f>VLOOKUP($L44,怪物模板!$A:$N,MATCH(S$1,模板表头,0),0)</f>
        <v>alliance</v>
      </c>
      <c r="T44" s="27" t="s">
        <v>89</v>
      </c>
      <c r="V44" s="23" t="s">
        <v>641</v>
      </c>
      <c r="AB44" s="27">
        <v>4</v>
      </c>
      <c r="AC44" s="27">
        <v>6</v>
      </c>
      <c r="AE44" s="27">
        <f t="shared" si="6"/>
        <v>2</v>
      </c>
      <c r="AF44" s="23">
        <f t="shared" si="2"/>
        <v>2</v>
      </c>
      <c r="AG44" s="27" t="str">
        <f>VLOOKUP($L44,怪物模板!$A:$N,MATCH(AG$1,模板表头,0),0)</f>
        <v>misc.5skills_target_is_valid</v>
      </c>
      <c r="AH44" s="27">
        <f>IF(VLOOKUP($L44,怪物模板!$A:$N,MATCH(AH$1,模板表头,0),0)=0,"",VLOOKUP($L44,怪物模板!$A:$N,MATCH(AH$1,模板表头,0),0))</f>
        <v>11980303</v>
      </c>
      <c r="AI44" s="27">
        <f>IF(VLOOKUP($L44,怪物模板!$A:$N,MATCH(AI$1,模板表头,0),0)=0,"",VLOOKUP($L44,怪物模板!$A:$N,MATCH(AI$1,模板表头,0),0))</f>
        <v>11980302</v>
      </c>
      <c r="AJ44" s="27" t="str">
        <f>IF(VLOOKUP($L44,怪物模板!$A:$N,MATCH(AJ$1,模板表头,0),0)=0,"",VLOOKUP($L44,怪物模板!$A:$N,MATCH(AJ$1,模板表头,0),0))</f>
        <v/>
      </c>
      <c r="AK44" s="27" t="str">
        <f>IF(VLOOKUP($L44,怪物模板!$A:$N,MATCH(AK$1,模板表头,0),0)=0,"",VLOOKUP($L44,怪物模板!$A:$N,MATCH(AK$1,模板表头,0),0))</f>
        <v/>
      </c>
      <c r="AL44" s="27" t="str">
        <f>IF(VLOOKUP($L44,怪物模板!$A:$N,MATCH(AL$1,模板表头,0),0)=0,"",VLOOKUP($L44,怪物模板!$A:$N,MATCH(AL$1,模板表头,0),0))</f>
        <v/>
      </c>
      <c r="AM44" s="27" t="str">
        <f>IF(VLOOKUP($L44,怪物模板!$A:$N,MATCH(AM$1,模板表头,0),0)=0,"",VLOOKUP($L44,怪物模板!$A:$N,MATCH(AM$1,模板表头,0),0))</f>
        <v>shield_infantry_npc</v>
      </c>
      <c r="AN44" s="27">
        <v>0.8</v>
      </c>
      <c r="AO44" s="27">
        <v>1</v>
      </c>
      <c r="BI44" s="52"/>
      <c r="BJ44" s="51">
        <f t="shared" si="3"/>
        <v>5000</v>
      </c>
      <c r="BK44" s="51">
        <f t="shared" si="4"/>
        <v>5000</v>
      </c>
      <c r="BL44" s="52"/>
      <c r="BM44" s="52"/>
      <c r="BU44" s="27" t="str">
        <f t="shared" si="22"/>
        <v/>
      </c>
      <c r="CG44" s="27" t="str">
        <f t="shared" si="12"/>
        <v/>
      </c>
      <c r="CH44" s="27" t="str">
        <f t="shared" si="15"/>
        <v/>
      </c>
      <c r="CI44" s="27" t="str">
        <f t="shared" si="15"/>
        <v/>
      </c>
      <c r="CJ44" s="27" t="str">
        <f t="shared" si="15"/>
        <v/>
      </c>
      <c r="CK44" s="27" t="str">
        <f t="shared" si="15"/>
        <v/>
      </c>
      <c r="CL44" s="27" t="str">
        <f t="shared" si="15"/>
        <v/>
      </c>
      <c r="CM44" s="27" t="str">
        <f t="shared" si="15"/>
        <v/>
      </c>
      <c r="CN44" s="27" t="str">
        <f t="shared" si="15"/>
        <v/>
      </c>
      <c r="CO44" s="27" t="str">
        <f t="shared" si="15"/>
        <v/>
      </c>
      <c r="CP44" s="26">
        <v>42</v>
      </c>
    </row>
    <row r="45" spans="1:94" s="27" customFormat="1" ht="16.5" x14ac:dyDescent="0.25">
      <c r="A45" s="27">
        <v>31070221</v>
      </c>
      <c r="B45" s="27" t="s">
        <v>96</v>
      </c>
      <c r="C45" s="27" t="s">
        <v>447</v>
      </c>
      <c r="D45" s="27">
        <v>40</v>
      </c>
      <c r="E45" s="35" t="s">
        <v>462</v>
      </c>
      <c r="F45" s="23">
        <v>0</v>
      </c>
      <c r="G45" s="27" t="s">
        <v>426</v>
      </c>
      <c r="H45" s="27">
        <f>VLOOKUP($L45,怪物模板!$A:$N,MATCH(H$1,模板表头,0),0)</f>
        <v>2</v>
      </c>
      <c r="I45" s="27" t="str">
        <f>VLOOKUP($L45,怪物模板!$A:$N,MATCH(I$1,模板表头,0),0)</f>
        <v>phy</v>
      </c>
      <c r="L45" s="27" t="s">
        <v>6</v>
      </c>
      <c r="M45" s="27" t="str">
        <f>VLOOKUP($L45,怪物模板!$A:$N,MATCH(M$1,模板表头,0),0)</f>
        <v>无对应英雄</v>
      </c>
      <c r="N45" s="27" t="str">
        <f>VLOOKUP($L45,怪物模板!$A:$N,MATCH(N$1,模板表头,0),0)</f>
        <v>统一模板</v>
      </c>
      <c r="O45" s="27" t="str">
        <f>VLOOKUP($L45,怪物模板!$A:$N,MATCH(O$1,模板表头,0),0)</f>
        <v>male</v>
      </c>
      <c r="P45" s="27">
        <v>4</v>
      </c>
      <c r="Q45" s="27">
        <v>3</v>
      </c>
      <c r="R45" s="27">
        <v>3</v>
      </c>
      <c r="S45" s="27" t="str">
        <f>VLOOKUP($L45,怪物模板!$A:$N,MATCH(S$1,模板表头,0),0)</f>
        <v>chaos</v>
      </c>
      <c r="T45" s="27" t="s">
        <v>544</v>
      </c>
      <c r="V45" s="23" t="s">
        <v>641</v>
      </c>
      <c r="AB45" s="27">
        <v>4</v>
      </c>
      <c r="AC45" s="27">
        <v>6</v>
      </c>
      <c r="AE45" s="27">
        <f t="shared" si="6"/>
        <v>2</v>
      </c>
      <c r="AF45" s="23">
        <f t="shared" si="2"/>
        <v>3</v>
      </c>
      <c r="AG45" s="27" t="str">
        <f>VLOOKUP($L45,怪物模板!$A:$N,MATCH(AG$1,模板表头,0),0)</f>
        <v>misc.5skills</v>
      </c>
      <c r="AH45" s="27">
        <f>IF(VLOOKUP($L45,怪物模板!$A:$N,MATCH(AH$1,模板表头,0),0)=0,"",VLOOKUP($L45,怪物模板!$A:$N,MATCH(AH$1,模板表头,0),0))</f>
        <v>11999017</v>
      </c>
      <c r="AI45" s="27">
        <f>IF(VLOOKUP($L45,怪物模板!$A:$N,MATCH(AI$1,模板表头,0),0)=0,"",VLOOKUP($L45,怪物模板!$A:$N,MATCH(AI$1,模板表头,0),0))</f>
        <v>11999039</v>
      </c>
      <c r="AJ45" s="27" t="str">
        <f>IF(VLOOKUP($L45,怪物模板!$A:$N,MATCH(AJ$1,模板表头,0),0)=0,"",VLOOKUP($L45,怪物模板!$A:$N,MATCH(AJ$1,模板表头,0),0))</f>
        <v/>
      </c>
      <c r="AK45" s="27" t="str">
        <f>IF(VLOOKUP($L45,怪物模板!$A:$N,MATCH(AK$1,模板表头,0),0)=0,"",VLOOKUP($L45,怪物模板!$A:$N,MATCH(AK$1,模板表头,0),0))</f>
        <v/>
      </c>
      <c r="AL45" s="27" t="str">
        <f>IF(VLOOKUP($L45,怪物模板!$A:$N,MATCH(AL$1,模板表头,0),0)=0,"",VLOOKUP($L45,怪物模板!$A:$N,MATCH(AL$1,模板表头,0),0))</f>
        <v/>
      </c>
      <c r="AM45" s="27" t="str">
        <f>IF(VLOOKUP($L45,怪物模板!$A:$N,MATCH(AM$1,模板表头,0),0)=0,"",VLOOKUP($L45,怪物模板!$A:$N,MATCH(AM$1,模板表头,0),0))</f>
        <v>inferno</v>
      </c>
      <c r="AN45" s="27">
        <v>1</v>
      </c>
      <c r="AO45" s="27">
        <v>1</v>
      </c>
      <c r="BI45" s="52"/>
      <c r="BJ45" s="51">
        <f t="shared" si="3"/>
        <v>5000</v>
      </c>
      <c r="BK45" s="51">
        <f t="shared" si="4"/>
        <v>5000</v>
      </c>
      <c r="BL45" s="52"/>
      <c r="BM45" s="52"/>
      <c r="BU45" s="27" t="str">
        <f t="shared" si="22"/>
        <v/>
      </c>
      <c r="CG45" s="27" t="str">
        <f t="shared" si="12"/>
        <v/>
      </c>
      <c r="CH45" s="27" t="str">
        <f t="shared" si="15"/>
        <v/>
      </c>
      <c r="CI45" s="27" t="str">
        <f t="shared" si="15"/>
        <v/>
      </c>
      <c r="CJ45" s="27" t="str">
        <f t="shared" si="15"/>
        <v/>
      </c>
      <c r="CK45" s="27" t="str">
        <f t="shared" si="15"/>
        <v/>
      </c>
      <c r="CL45" s="27" t="str">
        <f t="shared" si="15"/>
        <v/>
      </c>
      <c r="CM45" s="27" t="str">
        <f t="shared" si="15"/>
        <v/>
      </c>
      <c r="CN45" s="27" t="str">
        <f t="shared" si="15"/>
        <v/>
      </c>
      <c r="CO45" s="27" t="str">
        <f t="shared" si="15"/>
        <v/>
      </c>
      <c r="CP45" s="26">
        <v>44</v>
      </c>
    </row>
    <row r="46" spans="1:94" s="31" customFormat="1" ht="16.5" x14ac:dyDescent="0.3">
      <c r="A46" s="27">
        <v>31070222</v>
      </c>
      <c r="B46" s="27" t="s">
        <v>590</v>
      </c>
      <c r="C46" s="27" t="s">
        <v>447</v>
      </c>
      <c r="D46" s="27">
        <v>40</v>
      </c>
      <c r="E46" s="35" t="s">
        <v>461</v>
      </c>
      <c r="F46" s="23">
        <v>0</v>
      </c>
      <c r="G46" s="27" t="s">
        <v>427</v>
      </c>
      <c r="H46" s="23">
        <f>VLOOKUP($L46,怪物模板!$A:$N,MATCH(H$1,模板表头,0),0)</f>
        <v>3</v>
      </c>
      <c r="I46" s="27" t="str">
        <f>VLOOKUP($L46,怪物模板!$A:$N,MATCH(I$1,模板表头,0),0)</f>
        <v>mag</v>
      </c>
      <c r="J46" s="28"/>
      <c r="K46" s="27"/>
      <c r="L46" s="27" t="s">
        <v>591</v>
      </c>
      <c r="M46" s="27" t="str">
        <f>VLOOKUP($L46,怪物模板!$A:$N,MATCH(M$1,模板表头,0),0)</f>
        <v>莉莉丝</v>
      </c>
      <c r="N46" s="27" t="str">
        <f>VLOOKUP($L46,怪物模板!$A:$N,MATCH(N$1,模板表头,0),0)</f>
        <v>BOSS版本</v>
      </c>
      <c r="O46" s="23" t="str">
        <f>VLOOKUP($L46,怪物模板!$A:$N,MATCH(O$1,模板表头,0),0)</f>
        <v>female</v>
      </c>
      <c r="P46" s="27">
        <v>4</v>
      </c>
      <c r="Q46" s="27">
        <v>4</v>
      </c>
      <c r="R46" s="27">
        <v>3</v>
      </c>
      <c r="S46" s="27" t="str">
        <f>VLOOKUP($L46,怪物模板!$A:$N,MATCH(S$1,模板表头,0),0)</f>
        <v>chaos</v>
      </c>
      <c r="T46" s="27" t="s">
        <v>100</v>
      </c>
      <c r="U46" s="27"/>
      <c r="V46" s="23" t="s">
        <v>641</v>
      </c>
      <c r="W46" s="27"/>
      <c r="X46" s="27"/>
      <c r="Y46" s="27"/>
      <c r="Z46" s="27"/>
      <c r="AA46" s="27"/>
      <c r="AB46" s="27">
        <v>4</v>
      </c>
      <c r="AC46" s="27">
        <v>6</v>
      </c>
      <c r="AD46" s="27"/>
      <c r="AE46" s="27">
        <f t="shared" si="6"/>
        <v>2</v>
      </c>
      <c r="AF46" s="23">
        <f t="shared" si="2"/>
        <v>4</v>
      </c>
      <c r="AG46" s="27" t="str">
        <f>VLOOKUP($L46,怪物模板!$A:$N,MATCH(AG$1,模板表头,0),0)</f>
        <v>misc.5skills_third_target_is_valid</v>
      </c>
      <c r="AH46" s="27">
        <f>IF(VLOOKUP($L46,怪物模板!$A:$N,MATCH(AH$1,模板表头,0),0)=0,"",VLOOKUP($L46,怪物模板!$A:$N,MATCH(AH$1,模板表头,0),0))</f>
        <v>11660801</v>
      </c>
      <c r="AI46" s="27">
        <f>IF(VLOOKUP($L46,怪物模板!$A:$N,MATCH(AI$1,模板表头,0),0)=0,"",VLOOKUP($L46,怪物模板!$A:$N,MATCH(AI$1,模板表头,0),0))</f>
        <v>11660802</v>
      </c>
      <c r="AJ46" s="27">
        <f>IF(VLOOKUP($L46,怪物模板!$A:$N,MATCH(AJ$1,模板表头,0),0)=0,"",VLOOKUP($L46,怪物模板!$A:$N,MATCH(AJ$1,模板表头,0),0))</f>
        <v>11660803</v>
      </c>
      <c r="AK46" s="27">
        <f>IF(VLOOKUP($L46,怪物模板!$A:$N,MATCH(AK$1,模板表头,0),0)=0,"",VLOOKUP($L46,怪物模板!$A:$N,MATCH(AK$1,模板表头,0),0))</f>
        <v>11660804</v>
      </c>
      <c r="AL46" s="27" t="str">
        <f>IF(VLOOKUP($L46,怪物模板!$A:$N,MATCH(AL$1,模板表头,0),0)=0,"",VLOOKUP($L46,怪物模板!$A:$N,MATCH(AL$1,模板表头,0),0))</f>
        <v/>
      </c>
      <c r="AM46" s="27" t="str">
        <f>IF(VLOOKUP($L46,怪物模板!$A:$N,MATCH(AM$1,模板表头,0),0)=0,"",VLOOKUP($L46,怪物模板!$A:$N,MATCH(AM$1,模板表头,0),0))</f>
        <v>lilith</v>
      </c>
      <c r="AN46" s="27">
        <v>1.8</v>
      </c>
      <c r="AO46" s="27">
        <v>1</v>
      </c>
      <c r="AP46" s="27"/>
      <c r="AQ46" s="27"/>
      <c r="AR46" s="27" t="s">
        <v>101</v>
      </c>
      <c r="AS46" s="27"/>
      <c r="AT46" s="27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52"/>
      <c r="BJ46" s="51" t="str">
        <f t="shared" si="3"/>
        <v/>
      </c>
      <c r="BK46" s="51" t="str">
        <f t="shared" si="4"/>
        <v/>
      </c>
      <c r="BL46" s="52"/>
      <c r="BM46" s="52"/>
      <c r="BN46" s="30"/>
      <c r="BO46" s="30"/>
      <c r="BP46" s="30"/>
      <c r="BQ46" s="30"/>
      <c r="BR46" s="30"/>
      <c r="BS46" s="30"/>
      <c r="BT46" s="30"/>
      <c r="BU46" s="30" t="str">
        <f>IF(OR(B46="骷髅战士",B46="骷髅法师"),-0.9,"")</f>
        <v/>
      </c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27" t="str">
        <f t="shared" ref="CG46:CO46" si="23">IF($G46="boss",5000,"")</f>
        <v/>
      </c>
      <c r="CH46" s="27" t="str">
        <f t="shared" si="23"/>
        <v/>
      </c>
      <c r="CI46" s="27" t="str">
        <f t="shared" si="23"/>
        <v/>
      </c>
      <c r="CJ46" s="27" t="str">
        <f t="shared" si="23"/>
        <v/>
      </c>
      <c r="CK46" s="27" t="str">
        <f t="shared" si="23"/>
        <v/>
      </c>
      <c r="CL46" s="27" t="str">
        <f t="shared" si="23"/>
        <v/>
      </c>
      <c r="CM46" s="27" t="str">
        <f t="shared" si="23"/>
        <v/>
      </c>
      <c r="CN46" s="27" t="str">
        <f t="shared" si="23"/>
        <v/>
      </c>
      <c r="CO46" s="27" t="str">
        <f t="shared" si="23"/>
        <v/>
      </c>
      <c r="CP46" s="26">
        <v>43</v>
      </c>
    </row>
    <row r="47" spans="1:94" s="37" customFormat="1" ht="16.5" x14ac:dyDescent="0.3">
      <c r="A47" s="35">
        <v>31070301</v>
      </c>
      <c r="B47" s="35" t="s">
        <v>102</v>
      </c>
      <c r="C47" s="45" t="s">
        <v>448</v>
      </c>
      <c r="D47" s="35">
        <v>40</v>
      </c>
      <c r="E47" s="35" t="s">
        <v>463</v>
      </c>
      <c r="F47" s="23">
        <v>0</v>
      </c>
      <c r="G47" s="35" t="s">
        <v>425</v>
      </c>
      <c r="H47" s="35">
        <f>VLOOKUP($L47,怪物模板!$A:$N,MATCH(H$1,模板表头,0),0)</f>
        <v>2</v>
      </c>
      <c r="I47" s="35" t="str">
        <f>VLOOKUP($L47,怪物模板!$A:$N,MATCH(I$1,模板表头,0),0)</f>
        <v>mag</v>
      </c>
      <c r="J47" s="36"/>
      <c r="K47" s="35"/>
      <c r="L47" s="35" t="s">
        <v>103</v>
      </c>
      <c r="M47" s="35" t="str">
        <f>VLOOKUP($L47,怪物模板!$A:$N,MATCH(M$1,模板表头,0),0)</f>
        <v>无对应英雄</v>
      </c>
      <c r="N47" s="35" t="str">
        <f>VLOOKUP($L47,怪物模板!$A:$N,MATCH(N$1,模板表头,0),0)</f>
        <v>统一模板</v>
      </c>
      <c r="O47" s="35" t="str">
        <f>VLOOKUP($L47,怪物模板!$A:$N,MATCH(O$1,模板表头,0),0)</f>
        <v>male</v>
      </c>
      <c r="P47" s="36">
        <v>2</v>
      </c>
      <c r="Q47" s="36">
        <v>2</v>
      </c>
      <c r="R47" s="35">
        <v>2</v>
      </c>
      <c r="S47" s="35" t="str">
        <f>VLOOKUP($L47,怪物模板!$A:$N,MATCH(S$1,模板表头,0),0)</f>
        <v>chaos</v>
      </c>
      <c r="T47" s="35" t="s">
        <v>40</v>
      </c>
      <c r="U47" s="38"/>
      <c r="V47" s="23" t="s">
        <v>641</v>
      </c>
      <c r="W47" s="35"/>
      <c r="X47" s="35"/>
      <c r="Y47" s="35"/>
      <c r="Z47" s="35"/>
      <c r="AA47" s="35"/>
      <c r="AB47" s="35">
        <v>4</v>
      </c>
      <c r="AC47" s="35">
        <v>6</v>
      </c>
      <c r="AD47" s="35"/>
      <c r="AE47" s="27">
        <f t="shared" si="6"/>
        <v>2</v>
      </c>
      <c r="AF47" s="23">
        <f t="shared" si="2"/>
        <v>2</v>
      </c>
      <c r="AG47" s="35" t="str">
        <f>VLOOKUP($L47,怪物模板!$A:$N,MATCH(AG$1,模板表头,0),0)</f>
        <v>misc.5skills</v>
      </c>
      <c r="AH47" s="35">
        <f>IF(VLOOKUP($L47,怪物模板!$A:$N,MATCH(AH$1,模板表头,0),0)=0,"",VLOOKUP($L47,怪物模板!$A:$N,MATCH(AH$1,模板表头,0),0))</f>
        <v>11999013</v>
      </c>
      <c r="AI47" s="35">
        <f>IF(VLOOKUP($L47,怪物模板!$A:$N,MATCH(AI$1,模板表头,0),0)=0,"",VLOOKUP($L47,怪物模板!$A:$N,MATCH(AI$1,模板表头,0),0))</f>
        <v>11999014</v>
      </c>
      <c r="AJ47" s="35" t="str">
        <f>IF(VLOOKUP($L47,怪物模板!$A:$N,MATCH(AJ$1,模板表头,0),0)=0,"",VLOOKUP($L47,怪物模板!$A:$N,MATCH(AJ$1,模板表头,0),0))</f>
        <v/>
      </c>
      <c r="AK47" s="35" t="str">
        <f>IF(VLOOKUP($L47,怪物模板!$A:$N,MATCH(AK$1,模板表头,0),0)=0,"",VLOOKUP($L47,怪物模板!$A:$N,MATCH(AK$1,模板表头,0),0))</f>
        <v/>
      </c>
      <c r="AL47" s="35" t="str">
        <f>IF(VLOOKUP($L47,怪物模板!$A:$N,MATCH(AL$1,模板表头,0),0)=0,"",VLOOKUP($L47,怪物模板!$A:$N,MATCH(AL$1,模板表头,0),0))</f>
        <v/>
      </c>
      <c r="AM47" s="35" t="str">
        <f>IF(VLOOKUP($L47,怪物模板!$A:$N,MATCH(AM$1,模板表头,0),0)=0,"",VLOOKUP($L47,怪物模板!$A:$N,MATCH(AM$1,模板表头,0),0))</f>
        <v>wolf</v>
      </c>
      <c r="AN47" s="35">
        <f>IF(T47="monster",0.8,IF(T47="boss",1.3,IF(T47="entity",1,IF(T47="guard",1.5,1))))</f>
        <v>0.8</v>
      </c>
      <c r="AO47" s="35">
        <v>1</v>
      </c>
      <c r="AP47" s="35"/>
      <c r="AQ47" s="35"/>
      <c r="AR47" s="35"/>
      <c r="AS47" s="35"/>
      <c r="AT47" s="35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51"/>
      <c r="BJ47" s="51">
        <f t="shared" si="3"/>
        <v>5000</v>
      </c>
      <c r="BK47" s="51">
        <f t="shared" si="4"/>
        <v>5000</v>
      </c>
      <c r="BL47" s="51"/>
      <c r="BM47" s="51"/>
      <c r="BN47" s="39"/>
      <c r="BO47" s="39"/>
      <c r="BP47" s="39"/>
      <c r="BQ47" s="39"/>
      <c r="BR47" s="39"/>
      <c r="BS47" s="39"/>
      <c r="BT47" s="39"/>
      <c r="BU47" s="39" t="str">
        <f t="shared" si="22"/>
        <v/>
      </c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5" t="str">
        <f t="shared" si="12"/>
        <v/>
      </c>
      <c r="CH47" s="35" t="str">
        <f t="shared" si="15"/>
        <v/>
      </c>
      <c r="CI47" s="35" t="str">
        <f t="shared" si="15"/>
        <v/>
      </c>
      <c r="CJ47" s="35" t="str">
        <f t="shared" si="15"/>
        <v/>
      </c>
      <c r="CK47" s="35" t="str">
        <f t="shared" si="15"/>
        <v/>
      </c>
      <c r="CL47" s="35" t="str">
        <f t="shared" si="15"/>
        <v/>
      </c>
      <c r="CM47" s="35" t="str">
        <f t="shared" si="15"/>
        <v/>
      </c>
      <c r="CN47" s="35" t="str">
        <f t="shared" si="15"/>
        <v/>
      </c>
      <c r="CO47" s="35" t="str">
        <f t="shared" si="15"/>
        <v/>
      </c>
      <c r="CP47" s="26">
        <v>45</v>
      </c>
    </row>
    <row r="48" spans="1:94" s="37" customFormat="1" ht="16.5" x14ac:dyDescent="0.3">
      <c r="A48" s="35">
        <v>31070302</v>
      </c>
      <c r="B48" s="35" t="s">
        <v>562</v>
      </c>
      <c r="C48" s="45" t="s">
        <v>448</v>
      </c>
      <c r="D48" s="35">
        <v>40</v>
      </c>
      <c r="E48" s="35" t="s">
        <v>463</v>
      </c>
      <c r="F48" s="23">
        <v>0</v>
      </c>
      <c r="G48" s="35" t="s">
        <v>425</v>
      </c>
      <c r="H48" s="35">
        <f>VLOOKUP($L48,怪物模板!$A:$N,MATCH(H$1,模板表头,0),0)</f>
        <v>2</v>
      </c>
      <c r="I48" s="35" t="str">
        <f>VLOOKUP($L48,怪物模板!$A:$N,MATCH(I$1,模板表头,0),0)</f>
        <v>phy</v>
      </c>
      <c r="J48" s="36"/>
      <c r="K48" s="35"/>
      <c r="L48" s="37" t="s">
        <v>561</v>
      </c>
      <c r="M48" s="35" t="str">
        <f>VLOOKUP($L48,怪物模板!$A:$N,MATCH(M$1,模板表头,0),0)</f>
        <v>无对应英雄</v>
      </c>
      <c r="N48" s="35" t="str">
        <f>VLOOKUP($L48,怪物模板!$A:$N,MATCH(N$1,模板表头,0),0)</f>
        <v>剧情关卡专用，增加流血标记</v>
      </c>
      <c r="O48" s="35" t="str">
        <f>VLOOKUP($L48,怪物模板!$A:$N,MATCH(O$1,模板表头,0),0)</f>
        <v>male</v>
      </c>
      <c r="P48" s="36">
        <v>3</v>
      </c>
      <c r="Q48" s="36">
        <v>2</v>
      </c>
      <c r="R48" s="35">
        <v>2</v>
      </c>
      <c r="S48" s="35" t="str">
        <f>VLOOKUP($L48,怪物模板!$A:$N,MATCH(S$1,模板表头,0),0)</f>
        <v>horde</v>
      </c>
      <c r="T48" s="35" t="s">
        <v>104</v>
      </c>
      <c r="U48" s="35"/>
      <c r="V48" s="23" t="s">
        <v>641</v>
      </c>
      <c r="W48" s="35"/>
      <c r="X48" s="35"/>
      <c r="Y48" s="35"/>
      <c r="Z48" s="35"/>
      <c r="AA48" s="35"/>
      <c r="AB48" s="35">
        <v>4</v>
      </c>
      <c r="AC48" s="35">
        <v>6</v>
      </c>
      <c r="AD48" s="35"/>
      <c r="AE48" s="27">
        <f t="shared" si="6"/>
        <v>2</v>
      </c>
      <c r="AF48" s="23">
        <f t="shared" si="2"/>
        <v>2</v>
      </c>
      <c r="AG48" s="35" t="str">
        <f>VLOOKUP($L48,怪物模板!$A:$N,MATCH(AG$1,模板表头,0),0)</f>
        <v>misc.5skills</v>
      </c>
      <c r="AH48" s="35">
        <f>IF(VLOOKUP($L48,怪物模板!$A:$N,MATCH(AH$1,模板表头,0),0)=0,"",VLOOKUP($L48,怪物模板!$A:$N,MATCH(AH$1,模板表头,0),0))</f>
        <v>11980101</v>
      </c>
      <c r="AI48" s="35">
        <f>IF(VLOOKUP($L48,怪物模板!$A:$N,MATCH(AI$1,模板表头,0),0)=0,"",VLOOKUP($L48,怪物模板!$A:$N,MATCH(AI$1,模板表头,0),0))</f>
        <v>11999536</v>
      </c>
      <c r="AJ48" s="35">
        <f>IF(VLOOKUP($L48,怪物模板!$A:$N,MATCH(AJ$1,模板表头,0),0)=0,"",VLOOKUP($L48,怪物模板!$A:$N,MATCH(AJ$1,模板表头,0),0))</f>
        <v>11999537</v>
      </c>
      <c r="AK48" s="35" t="str">
        <f>IF(VLOOKUP($L48,怪物模板!$A:$N,MATCH(AK$1,模板表头,0),0)=0,"",VLOOKUP($L48,怪物模板!$A:$N,MATCH(AK$1,模板表头,0),0))</f>
        <v/>
      </c>
      <c r="AL48" s="35" t="str">
        <f>IF(VLOOKUP($L48,怪物模板!$A:$N,MATCH(AL$1,模板表头,0),0)=0,"",VLOOKUP($L48,怪物模板!$A:$N,MATCH(AL$1,模板表头,0),0))</f>
        <v/>
      </c>
      <c r="AM48" s="35" t="str">
        <f>IF(VLOOKUP($L48,怪物模板!$A:$N,MATCH(AM$1,模板表头,0),0)=0,"",VLOOKUP($L48,怪物模板!$A:$N,MATCH(AM$1,模板表头,0),0))</f>
        <v>rogue</v>
      </c>
      <c r="AN48" s="35">
        <f>IF(T48="monster",0.8,IF(T48="boss",1.3,IF(T48="entity",1,IF(T48="guard",1.5,1))))</f>
        <v>0.8</v>
      </c>
      <c r="AO48" s="35">
        <v>1</v>
      </c>
      <c r="AP48" s="35"/>
      <c r="AQ48" s="35"/>
      <c r="AR48" s="35"/>
      <c r="AS48" s="35"/>
      <c r="AT48" s="35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51"/>
      <c r="BJ48" s="51">
        <f t="shared" si="3"/>
        <v>5000</v>
      </c>
      <c r="BK48" s="51">
        <f t="shared" si="4"/>
        <v>5000</v>
      </c>
      <c r="BL48" s="51"/>
      <c r="BM48" s="51"/>
      <c r="BN48" s="39"/>
      <c r="BO48" s="39"/>
      <c r="BP48" s="39"/>
      <c r="BQ48" s="39"/>
      <c r="BR48" s="39"/>
      <c r="BS48" s="39"/>
      <c r="BT48" s="39"/>
      <c r="BU48" s="39" t="str">
        <f t="shared" si="22"/>
        <v/>
      </c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5" t="str">
        <f t="shared" si="12"/>
        <v/>
      </c>
      <c r="CH48" s="35" t="str">
        <f t="shared" si="12"/>
        <v/>
      </c>
      <c r="CI48" s="35" t="str">
        <f t="shared" si="12"/>
        <v/>
      </c>
      <c r="CJ48" s="35" t="str">
        <f t="shared" si="12"/>
        <v/>
      </c>
      <c r="CK48" s="35" t="str">
        <f t="shared" si="12"/>
        <v/>
      </c>
      <c r="CL48" s="35" t="str">
        <f t="shared" si="12"/>
        <v/>
      </c>
      <c r="CM48" s="35" t="str">
        <f t="shared" si="12"/>
        <v/>
      </c>
      <c r="CN48" s="35" t="str">
        <f t="shared" si="12"/>
        <v/>
      </c>
      <c r="CO48" s="35" t="str">
        <f t="shared" si="12"/>
        <v/>
      </c>
      <c r="CP48" s="26">
        <v>46</v>
      </c>
    </row>
    <row r="49" spans="1:94" s="37" customFormat="1" ht="16.5" x14ac:dyDescent="0.3">
      <c r="A49" s="35">
        <v>31070303</v>
      </c>
      <c r="B49" s="35" t="s">
        <v>105</v>
      </c>
      <c r="C49" s="45" t="s">
        <v>448</v>
      </c>
      <c r="D49" s="35">
        <v>40</v>
      </c>
      <c r="E49" s="35" t="s">
        <v>463</v>
      </c>
      <c r="F49" s="23">
        <v>0</v>
      </c>
      <c r="G49" s="35" t="s">
        <v>426</v>
      </c>
      <c r="H49" s="35">
        <f>VLOOKUP($L49,怪物模板!$A:$N,MATCH(H$1,模板表头,0),0)</f>
        <v>2</v>
      </c>
      <c r="I49" s="35" t="str">
        <f>VLOOKUP($L49,怪物模板!$A:$N,MATCH(I$1,模板表头,0),0)</f>
        <v>phy</v>
      </c>
      <c r="J49" s="36"/>
      <c r="K49" s="35"/>
      <c r="L49" s="37" t="s">
        <v>5</v>
      </c>
      <c r="M49" s="35" t="str">
        <f>VLOOKUP($L49,怪物模板!$A:$N,MATCH(M$1,模板表头,0),0)</f>
        <v>狂战士</v>
      </c>
      <c r="N49" s="35" t="str">
        <f>VLOOKUP($L49,怪物模板!$A:$N,MATCH(N$1,模板表头,0),0)</f>
        <v>剧情关卡专用，增加流血利用</v>
      </c>
      <c r="O49" s="35" t="str">
        <f>VLOOKUP($L49,怪物模板!$A:$N,MATCH(O$1,模板表头,0),0)</f>
        <v>male</v>
      </c>
      <c r="P49" s="36">
        <v>3</v>
      </c>
      <c r="Q49" s="36">
        <v>3</v>
      </c>
      <c r="R49" s="35">
        <v>2</v>
      </c>
      <c r="S49" s="35" t="str">
        <f>VLOOKUP($L49,怪物模板!$A:$N,MATCH(S$1,模板表头,0),0)</f>
        <v>horde</v>
      </c>
      <c r="T49" s="35" t="s">
        <v>552</v>
      </c>
      <c r="U49" s="35"/>
      <c r="V49" s="23" t="s">
        <v>641</v>
      </c>
      <c r="W49" s="35"/>
      <c r="X49" s="35"/>
      <c r="Y49" s="35"/>
      <c r="Z49" s="35"/>
      <c r="AA49" s="35"/>
      <c r="AB49" s="35">
        <v>4</v>
      </c>
      <c r="AC49" s="35">
        <v>6</v>
      </c>
      <c r="AD49" s="35"/>
      <c r="AE49" s="27">
        <f t="shared" si="6"/>
        <v>2</v>
      </c>
      <c r="AF49" s="23">
        <f t="shared" si="2"/>
        <v>3</v>
      </c>
      <c r="AG49" s="35" t="str">
        <f>VLOOKUP($L49,怪物模板!$A:$N,MATCH(AG$1,模板表头,0),0)</f>
        <v>misc.5skills_target_is_valid</v>
      </c>
      <c r="AH49" s="35">
        <f>IF(VLOOKUP($L49,怪物模板!$A:$N,MATCH(AH$1,模板表头,0),0)=0,"",VLOOKUP($L49,怪物模板!$A:$N,MATCH(AH$1,模板表头,0),0))</f>
        <v>11970101</v>
      </c>
      <c r="AI49" s="35">
        <f>IF(VLOOKUP($L49,怪物模板!$A:$N,MATCH(AI$1,模板表头,0),0)=0,"",VLOOKUP($L49,怪物模板!$A:$N,MATCH(AI$1,模板表头,0),0))</f>
        <v>11970103</v>
      </c>
      <c r="AJ49" s="35">
        <f>IF(VLOOKUP($L49,怪物模板!$A:$N,MATCH(AJ$1,模板表头,0),0)=0,"",VLOOKUP($L49,怪物模板!$A:$N,MATCH(AJ$1,模板表头,0),0))</f>
        <v>11970102</v>
      </c>
      <c r="AK49" s="35" t="str">
        <f>IF(VLOOKUP($L49,怪物模板!$A:$N,MATCH(AK$1,模板表头,0),0)=0,"",VLOOKUP($L49,怪物模板!$A:$N,MATCH(AK$1,模板表头,0),0))</f>
        <v/>
      </c>
      <c r="AL49" s="35" t="str">
        <f>IF(VLOOKUP($L49,怪物模板!$A:$N,MATCH(AL$1,模板表头,0),0)=0,"",VLOOKUP($L49,怪物模板!$A:$N,MATCH(AL$1,模板表头,0),0))</f>
        <v/>
      </c>
      <c r="AM49" s="35" t="str">
        <f>IF(VLOOKUP($L49,怪物模板!$A:$N,MATCH(AM$1,模板表头,0),0)=0,"",VLOOKUP($L49,怪物模板!$A:$N,MATCH(AM$1,模板表头,0),0))</f>
        <v>berserk_new</v>
      </c>
      <c r="AN49" s="35">
        <v>1</v>
      </c>
      <c r="AO49" s="35">
        <v>1</v>
      </c>
      <c r="AP49" s="35"/>
      <c r="AQ49" s="35"/>
      <c r="AR49" s="35"/>
      <c r="AS49" s="35"/>
      <c r="AT49" s="35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51"/>
      <c r="BJ49" s="51">
        <f t="shared" si="3"/>
        <v>5000</v>
      </c>
      <c r="BK49" s="51">
        <f t="shared" si="4"/>
        <v>5000</v>
      </c>
      <c r="BL49" s="51"/>
      <c r="BM49" s="51"/>
      <c r="BN49" s="39"/>
      <c r="BO49" s="39"/>
      <c r="BP49" s="39"/>
      <c r="BQ49" s="39"/>
      <c r="BR49" s="39"/>
      <c r="BS49" s="39"/>
      <c r="BT49" s="39"/>
      <c r="BU49" s="39" t="str">
        <f t="shared" si="22"/>
        <v/>
      </c>
      <c r="BV49" s="39"/>
      <c r="BW49" s="39"/>
      <c r="BX49" s="39"/>
      <c r="BY49" s="39"/>
      <c r="BZ49" s="39"/>
      <c r="CA49" s="39"/>
      <c r="CB49" s="39"/>
      <c r="CC49" s="39"/>
      <c r="CD49" s="39"/>
      <c r="CE49" s="39"/>
      <c r="CF49" s="39"/>
      <c r="CG49" s="35" t="str">
        <f t="shared" si="12"/>
        <v/>
      </c>
      <c r="CH49" s="35" t="str">
        <f t="shared" si="12"/>
        <v/>
      </c>
      <c r="CI49" s="35" t="str">
        <f t="shared" si="12"/>
        <v/>
      </c>
      <c r="CJ49" s="35" t="str">
        <f t="shared" si="12"/>
        <v/>
      </c>
      <c r="CK49" s="35" t="str">
        <f t="shared" si="12"/>
        <v/>
      </c>
      <c r="CL49" s="35" t="str">
        <f t="shared" si="12"/>
        <v/>
      </c>
      <c r="CM49" s="35" t="str">
        <f t="shared" si="12"/>
        <v/>
      </c>
      <c r="CN49" s="35" t="str">
        <f t="shared" si="12"/>
        <v/>
      </c>
      <c r="CO49" s="35" t="str">
        <f t="shared" si="12"/>
        <v/>
      </c>
      <c r="CP49" s="26">
        <v>47</v>
      </c>
    </row>
    <row r="50" spans="1:94" s="27" customFormat="1" ht="16.5" x14ac:dyDescent="0.25">
      <c r="A50" s="27">
        <v>31070304</v>
      </c>
      <c r="B50" s="27" t="s">
        <v>106</v>
      </c>
      <c r="C50" s="27" t="s">
        <v>449</v>
      </c>
      <c r="D50" s="27">
        <v>41</v>
      </c>
      <c r="E50" s="35" t="s">
        <v>463</v>
      </c>
      <c r="F50" s="23">
        <v>0</v>
      </c>
      <c r="G50" s="27" t="s">
        <v>425</v>
      </c>
      <c r="H50" s="27">
        <f>VLOOKUP($L50,怪物模板!$A:$N,MATCH(H$1,模板表头,0),0)</f>
        <v>1</v>
      </c>
      <c r="I50" s="27" t="str">
        <f>VLOOKUP($L50,怪物模板!$A:$N,MATCH(I$1,模板表头,0),0)</f>
        <v>phy</v>
      </c>
      <c r="K50" s="27" t="s">
        <v>107</v>
      </c>
      <c r="L50" s="27" t="s">
        <v>10</v>
      </c>
      <c r="M50" s="27" t="str">
        <f>VLOOKUP($L50,怪物模板!$A:$N,MATCH(M$1,模板表头,0),0)</f>
        <v>顶盾步兵</v>
      </c>
      <c r="N50" s="27" t="str">
        <f>VLOOKUP($L50,怪物模板!$A:$N,MATCH(N$1,模板表头,0),0)</f>
        <v>统一模板</v>
      </c>
      <c r="O50" s="27" t="str">
        <f>VLOOKUP($L50,怪物模板!$A:$N,MATCH(O$1,模板表头,0),0)</f>
        <v>male</v>
      </c>
      <c r="P50" s="27">
        <v>3</v>
      </c>
      <c r="Q50" s="27">
        <v>2</v>
      </c>
      <c r="R50" s="27">
        <v>2</v>
      </c>
      <c r="S50" s="27" t="str">
        <f>VLOOKUP($L50,怪物模板!$A:$N,MATCH(S$1,模板表头,0),0)</f>
        <v>alliance</v>
      </c>
      <c r="T50" s="27" t="s">
        <v>55</v>
      </c>
      <c r="V50" s="23" t="s">
        <v>641</v>
      </c>
      <c r="AB50" s="27">
        <v>4</v>
      </c>
      <c r="AC50" s="27">
        <v>6</v>
      </c>
      <c r="AE50" s="27">
        <f t="shared" si="6"/>
        <v>2</v>
      </c>
      <c r="AF50" s="23">
        <f t="shared" si="2"/>
        <v>2</v>
      </c>
      <c r="AG50" s="27" t="str">
        <f>VLOOKUP($L50,怪物模板!$A:$N,MATCH(AG$1,模板表头,0),0)</f>
        <v>misc.5skills_target_is_valid</v>
      </c>
      <c r="AH50" s="27">
        <f>IF(VLOOKUP($L50,怪物模板!$A:$N,MATCH(AH$1,模板表头,0),0)=0,"",VLOOKUP($L50,怪物模板!$A:$N,MATCH(AH$1,模板表头,0),0))</f>
        <v>11980301</v>
      </c>
      <c r="AI50" s="27">
        <f>IF(VLOOKUP($L50,怪物模板!$A:$N,MATCH(AI$1,模板表头,0),0)=0,"",VLOOKUP($L50,怪物模板!$A:$N,MATCH(AI$1,模板表头,0),0))</f>
        <v>11980302</v>
      </c>
      <c r="AJ50" s="27" t="str">
        <f>IF(VLOOKUP($L50,怪物模板!$A:$N,MATCH(AJ$1,模板表头,0),0)=0,"",VLOOKUP($L50,怪物模板!$A:$N,MATCH(AJ$1,模板表头,0),0))</f>
        <v/>
      </c>
      <c r="AK50" s="27" t="str">
        <f>IF(VLOOKUP($L50,怪物模板!$A:$N,MATCH(AK$1,模板表头,0),0)=0,"",VLOOKUP($L50,怪物模板!$A:$N,MATCH(AK$1,模板表头,0),0))</f>
        <v/>
      </c>
      <c r="AL50" s="27" t="str">
        <f>IF(VLOOKUP($L50,怪物模板!$A:$N,MATCH(AL$1,模板表头,0),0)=0,"",VLOOKUP($L50,怪物模板!$A:$N,MATCH(AL$1,模板表头,0),0))</f>
        <v/>
      </c>
      <c r="AM50" s="27" t="str">
        <f>IF(VLOOKUP($L50,怪物模板!$A:$N,MATCH(AM$1,模板表头,0),0)=0,"",VLOOKUP($L50,怪物模板!$A:$N,MATCH(AM$1,模板表头,0),0))</f>
        <v>shield_infantry_npc</v>
      </c>
      <c r="AN50" s="27">
        <f t="shared" ref="AN50:AN51" si="24">IF(T50="monster",0.8,IF(T50="boss",1.3,IF(T50="entity",1,IF(T50="guard",1.5,1))))</f>
        <v>0.8</v>
      </c>
      <c r="AO50" s="27">
        <v>1</v>
      </c>
      <c r="BI50" s="51"/>
      <c r="BJ50" s="51">
        <f t="shared" si="3"/>
        <v>5000</v>
      </c>
      <c r="BK50" s="51">
        <f t="shared" si="4"/>
        <v>5000</v>
      </c>
      <c r="BL50" s="51"/>
      <c r="BM50" s="51"/>
      <c r="BU50" s="27" t="str">
        <f t="shared" si="22"/>
        <v/>
      </c>
      <c r="CG50" s="27" t="str">
        <f t="shared" si="12"/>
        <v/>
      </c>
      <c r="CH50" s="27" t="str">
        <f t="shared" si="12"/>
        <v/>
      </c>
      <c r="CI50" s="27" t="str">
        <f t="shared" si="12"/>
        <v/>
      </c>
      <c r="CJ50" s="27" t="str">
        <f t="shared" si="12"/>
        <v/>
      </c>
      <c r="CK50" s="27" t="str">
        <f t="shared" si="12"/>
        <v/>
      </c>
      <c r="CL50" s="27" t="str">
        <f t="shared" si="12"/>
        <v/>
      </c>
      <c r="CM50" s="27" t="str">
        <f t="shared" si="12"/>
        <v/>
      </c>
      <c r="CN50" s="27" t="str">
        <f t="shared" si="12"/>
        <v/>
      </c>
      <c r="CO50" s="27" t="str">
        <f t="shared" si="12"/>
        <v/>
      </c>
      <c r="CP50" s="26">
        <v>48</v>
      </c>
    </row>
    <row r="51" spans="1:94" s="27" customFormat="1" ht="16.5" x14ac:dyDescent="0.25">
      <c r="A51" s="27">
        <v>31070305</v>
      </c>
      <c r="B51" s="27" t="s">
        <v>563</v>
      </c>
      <c r="C51" s="27" t="s">
        <v>449</v>
      </c>
      <c r="D51" s="27">
        <v>41</v>
      </c>
      <c r="E51" s="35" t="s">
        <v>463</v>
      </c>
      <c r="F51" s="23">
        <v>0</v>
      </c>
      <c r="G51" s="27" t="s">
        <v>425</v>
      </c>
      <c r="H51" s="27">
        <f>VLOOKUP($L51,怪物模板!$A:$N,MATCH(H$1,模板表头,0),0)</f>
        <v>2</v>
      </c>
      <c r="I51" s="27" t="str">
        <f>VLOOKUP($L51,怪物模板!$A:$N,MATCH(I$1,模板表头,0),0)</f>
        <v>phy</v>
      </c>
      <c r="K51" s="27" t="s">
        <v>108</v>
      </c>
      <c r="L51" s="27" t="s">
        <v>560</v>
      </c>
      <c r="M51" s="27" t="str">
        <f>VLOOKUP($L51,怪物模板!$A:$N,MATCH(M$1,模板表头,0),0)</f>
        <v>无对应英雄</v>
      </c>
      <c r="N51" s="27" t="str">
        <f>VLOOKUP($L51,怪物模板!$A:$N,MATCH(N$1,模板表头,0),0)</f>
        <v>剧情关卡专用，增加流血标记</v>
      </c>
      <c r="O51" s="27" t="str">
        <f>VLOOKUP($L51,怪物模板!$A:$N,MATCH(O$1,模板表头,0),0)</f>
        <v>male</v>
      </c>
      <c r="P51" s="27">
        <v>3</v>
      </c>
      <c r="Q51" s="27">
        <v>2</v>
      </c>
      <c r="R51" s="27">
        <v>2</v>
      </c>
      <c r="S51" s="27" t="str">
        <f>VLOOKUP($L51,怪物模板!$A:$N,MATCH(S$1,模板表头,0),0)</f>
        <v>horde</v>
      </c>
      <c r="T51" s="27" t="s">
        <v>92</v>
      </c>
      <c r="V51" s="23" t="s">
        <v>641</v>
      </c>
      <c r="AB51" s="27">
        <v>4</v>
      </c>
      <c r="AC51" s="27">
        <v>6</v>
      </c>
      <c r="AE51" s="27">
        <f t="shared" si="6"/>
        <v>2</v>
      </c>
      <c r="AF51" s="23">
        <f t="shared" si="2"/>
        <v>2</v>
      </c>
      <c r="AG51" s="27" t="str">
        <f>VLOOKUP($L51,怪物模板!$A:$N,MATCH(AG$1,模板表头,0),0)</f>
        <v>misc.5skills</v>
      </c>
      <c r="AH51" s="27">
        <f>IF(VLOOKUP($L51,怪物模板!$A:$N,MATCH(AH$1,模板表头,0),0)=0,"",VLOOKUP($L51,怪物模板!$A:$N,MATCH(AH$1,模板表头,0),0))</f>
        <v>11980101</v>
      </c>
      <c r="AI51" s="27">
        <f>IF(VLOOKUP($L51,怪物模板!$A:$N,MATCH(AI$1,模板表头,0),0)=0,"",VLOOKUP($L51,怪物模板!$A:$N,MATCH(AI$1,模板表头,0),0))</f>
        <v>11999536</v>
      </c>
      <c r="AJ51" s="27">
        <f>IF(VLOOKUP($L51,怪物模板!$A:$N,MATCH(AJ$1,模板表头,0),0)=0,"",VLOOKUP($L51,怪物模板!$A:$N,MATCH(AJ$1,模板表头,0),0))</f>
        <v>11999537</v>
      </c>
      <c r="AK51" s="27" t="str">
        <f>IF(VLOOKUP($L51,怪物模板!$A:$N,MATCH(AK$1,模板表头,0),0)=0,"",VLOOKUP($L51,怪物模板!$A:$N,MATCH(AK$1,模板表头,0),0))</f>
        <v/>
      </c>
      <c r="AL51" s="27" t="str">
        <f>IF(VLOOKUP($L51,怪物模板!$A:$N,MATCH(AL$1,模板表头,0),0)=0,"",VLOOKUP($L51,怪物模板!$A:$N,MATCH(AL$1,模板表头,0),0))</f>
        <v/>
      </c>
      <c r="AM51" s="27" t="str">
        <f>IF(VLOOKUP($L51,怪物模板!$A:$N,MATCH(AM$1,模板表头,0),0)=0,"",VLOOKUP($L51,怪物模板!$A:$N,MATCH(AM$1,模板表头,0),0))</f>
        <v>rogue</v>
      </c>
      <c r="AN51" s="27">
        <f t="shared" si="24"/>
        <v>0.8</v>
      </c>
      <c r="AO51" s="27">
        <v>1</v>
      </c>
      <c r="BI51" s="52"/>
      <c r="BJ51" s="51">
        <f t="shared" si="3"/>
        <v>5000</v>
      </c>
      <c r="BK51" s="51">
        <f t="shared" si="4"/>
        <v>5000</v>
      </c>
      <c r="BL51" s="52"/>
      <c r="BM51" s="52"/>
      <c r="BU51" s="27" t="str">
        <f t="shared" si="22"/>
        <v/>
      </c>
      <c r="CG51" s="27" t="str">
        <f t="shared" si="12"/>
        <v/>
      </c>
      <c r="CH51" s="27" t="str">
        <f t="shared" si="12"/>
        <v/>
      </c>
      <c r="CI51" s="27" t="str">
        <f t="shared" si="12"/>
        <v/>
      </c>
      <c r="CJ51" s="27" t="str">
        <f t="shared" si="12"/>
        <v/>
      </c>
      <c r="CK51" s="27" t="str">
        <f t="shared" si="12"/>
        <v/>
      </c>
      <c r="CL51" s="27" t="str">
        <f t="shared" si="12"/>
        <v/>
      </c>
      <c r="CM51" s="27" t="str">
        <f t="shared" si="12"/>
        <v/>
      </c>
      <c r="CN51" s="27" t="str">
        <f t="shared" si="12"/>
        <v/>
      </c>
      <c r="CO51" s="27" t="str">
        <f t="shared" si="12"/>
        <v/>
      </c>
      <c r="CP51" s="26">
        <v>49</v>
      </c>
    </row>
    <row r="52" spans="1:94" s="31" customFormat="1" ht="16.5" x14ac:dyDescent="0.3">
      <c r="A52" s="27">
        <v>31070306</v>
      </c>
      <c r="B52" s="27" t="s">
        <v>109</v>
      </c>
      <c r="C52" s="27" t="s">
        <v>449</v>
      </c>
      <c r="D52" s="27">
        <v>41</v>
      </c>
      <c r="E52" s="35" t="s">
        <v>463</v>
      </c>
      <c r="F52" s="23">
        <v>0</v>
      </c>
      <c r="G52" s="27" t="s">
        <v>426</v>
      </c>
      <c r="H52" s="23">
        <f>VLOOKUP($L52,怪物模板!$A:$N,MATCH(H$1,模板表头,0),0)</f>
        <v>2</v>
      </c>
      <c r="I52" s="27" t="str">
        <f>VLOOKUP($L52,怪物模板!$A:$N,MATCH(I$1,模板表头,0),0)</f>
        <v>mag</v>
      </c>
      <c r="J52" s="28"/>
      <c r="K52" s="27"/>
      <c r="L52" s="27" t="s">
        <v>110</v>
      </c>
      <c r="M52" s="27" t="str">
        <f>VLOOKUP($L52,怪物模板!$A:$N,MATCH(M$1,模板表头,0),0)</f>
        <v>无对应英雄</v>
      </c>
      <c r="N52" s="27" t="str">
        <f>VLOOKUP($L52,怪物模板!$A:$N,MATCH(N$1,模板表头,0),0)</f>
        <v>统一模板</v>
      </c>
      <c r="O52" s="23" t="str">
        <f>VLOOKUP($L52,怪物模板!$A:$N,MATCH(O$1,模板表头,0),0)</f>
        <v>male</v>
      </c>
      <c r="P52" s="28">
        <v>2</v>
      </c>
      <c r="Q52" s="28">
        <v>3</v>
      </c>
      <c r="R52" s="27">
        <v>2</v>
      </c>
      <c r="S52" s="27" t="str">
        <f>VLOOKUP($L52,怪物模板!$A:$N,MATCH(S$1,模板表头,0),0)</f>
        <v>chaos</v>
      </c>
      <c r="T52" s="27" t="s">
        <v>553</v>
      </c>
      <c r="U52" s="29"/>
      <c r="V52" s="23" t="s">
        <v>641</v>
      </c>
      <c r="W52" s="27"/>
      <c r="X52" s="27"/>
      <c r="Y52" s="27"/>
      <c r="Z52" s="27"/>
      <c r="AA52" s="27"/>
      <c r="AB52" s="27">
        <v>4</v>
      </c>
      <c r="AC52" s="27">
        <v>6</v>
      </c>
      <c r="AD52" s="27"/>
      <c r="AE52" s="27">
        <f t="shared" si="6"/>
        <v>2</v>
      </c>
      <c r="AF52" s="23">
        <f t="shared" si="2"/>
        <v>3</v>
      </c>
      <c r="AG52" s="27" t="str">
        <f>VLOOKUP($L52,怪物模板!$A:$N,MATCH(AG$1,模板表头,0),0)</f>
        <v>misc.5skills</v>
      </c>
      <c r="AH52" s="27">
        <f>IF(VLOOKUP($L52,怪物模板!$A:$N,MATCH(AH$1,模板表头,0),0)=0,"",VLOOKUP($L52,怪物模板!$A:$N,MATCH(AH$1,模板表头,0),0))</f>
        <v>11999013</v>
      </c>
      <c r="AI52" s="27">
        <f>IF(VLOOKUP($L52,怪物模板!$A:$N,MATCH(AI$1,模板表头,0),0)=0,"",VLOOKUP($L52,怪物模板!$A:$N,MATCH(AI$1,模板表头,0),0))</f>
        <v>11999014</v>
      </c>
      <c r="AJ52" s="27" t="str">
        <f>IF(VLOOKUP($L52,怪物模板!$A:$N,MATCH(AJ$1,模板表头,0),0)=0,"",VLOOKUP($L52,怪物模板!$A:$N,MATCH(AJ$1,模板表头,0),0))</f>
        <v/>
      </c>
      <c r="AK52" s="27" t="str">
        <f>IF(VLOOKUP($L52,怪物模板!$A:$N,MATCH(AK$1,模板表头,0),0)=0,"",VLOOKUP($L52,怪物模板!$A:$N,MATCH(AK$1,模板表头,0),0))</f>
        <v/>
      </c>
      <c r="AL52" s="27" t="str">
        <f>IF(VLOOKUP($L52,怪物模板!$A:$N,MATCH(AL$1,模板表头,0),0)=0,"",VLOOKUP($L52,怪物模板!$A:$N,MATCH(AL$1,模板表头,0),0))</f>
        <v/>
      </c>
      <c r="AM52" s="27" t="str">
        <f>IF(VLOOKUP($L52,怪物模板!$A:$N,MATCH(AM$1,模板表头,0),0)=0,"",VLOOKUP($L52,怪物模板!$A:$N,MATCH(AM$1,模板表头,0),0))</f>
        <v>wolf</v>
      </c>
      <c r="AN52" s="27">
        <v>0.8</v>
      </c>
      <c r="AO52" s="27">
        <v>1</v>
      </c>
      <c r="AP52" s="27"/>
      <c r="AQ52" s="27"/>
      <c r="AR52" s="27"/>
      <c r="AS52" s="27"/>
      <c r="AT52" s="27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52"/>
      <c r="BJ52" s="51">
        <f t="shared" si="3"/>
        <v>5000</v>
      </c>
      <c r="BK52" s="51">
        <f t="shared" si="4"/>
        <v>5000</v>
      </c>
      <c r="BL52" s="52"/>
      <c r="BM52" s="52"/>
      <c r="BN52" s="30"/>
      <c r="BO52" s="30"/>
      <c r="BP52" s="30"/>
      <c r="BQ52" s="30"/>
      <c r="BR52" s="30"/>
      <c r="BS52" s="30"/>
      <c r="BT52" s="30"/>
      <c r="BU52" s="30" t="str">
        <f t="shared" si="22"/>
        <v/>
      </c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27" t="str">
        <f t="shared" si="12"/>
        <v/>
      </c>
      <c r="CH52" s="27" t="str">
        <f t="shared" si="12"/>
        <v/>
      </c>
      <c r="CI52" s="27" t="str">
        <f t="shared" si="12"/>
        <v/>
      </c>
      <c r="CJ52" s="27" t="str">
        <f t="shared" si="12"/>
        <v/>
      </c>
      <c r="CK52" s="27" t="str">
        <f t="shared" si="12"/>
        <v/>
      </c>
      <c r="CL52" s="27" t="str">
        <f t="shared" si="12"/>
        <v/>
      </c>
      <c r="CM52" s="27" t="str">
        <f t="shared" si="12"/>
        <v/>
      </c>
      <c r="CN52" s="27" t="str">
        <f t="shared" si="12"/>
        <v/>
      </c>
      <c r="CO52" s="27" t="str">
        <f t="shared" si="12"/>
        <v/>
      </c>
      <c r="CP52" s="26">
        <v>50</v>
      </c>
    </row>
    <row r="53" spans="1:94" s="35" customFormat="1" ht="16.5" x14ac:dyDescent="0.25">
      <c r="A53" s="35">
        <v>31070307</v>
      </c>
      <c r="B53" s="35" t="s">
        <v>111</v>
      </c>
      <c r="C53" s="45" t="s">
        <v>450</v>
      </c>
      <c r="D53" s="35">
        <v>42</v>
      </c>
      <c r="E53" s="35" t="s">
        <v>463</v>
      </c>
      <c r="F53" s="23">
        <v>0</v>
      </c>
      <c r="G53" s="35" t="s">
        <v>425</v>
      </c>
      <c r="H53" s="35">
        <f>VLOOKUP($L53,怪物模板!$A:$N,MATCH(H$1,模板表头,0),0)</f>
        <v>2</v>
      </c>
      <c r="I53" s="35" t="str">
        <f>VLOOKUP($L53,怪物模板!$A:$N,MATCH(I$1,模板表头,0),0)</f>
        <v>phy</v>
      </c>
      <c r="L53" s="35" t="s">
        <v>112</v>
      </c>
      <c r="M53" s="35" t="str">
        <f>VLOOKUP($L53,怪物模板!$A:$N,MATCH(M$1,模板表头,0),0)</f>
        <v>无对应英雄</v>
      </c>
      <c r="N53" s="35" t="str">
        <f>VLOOKUP($L53,怪物模板!$A:$N,MATCH(N$1,模板表头,0),0)</f>
        <v>剧情关卡专用，增加流血标记</v>
      </c>
      <c r="O53" s="35" t="str">
        <f>VLOOKUP($L53,怪物模板!$A:$N,MATCH(O$1,模板表头,0),0)</f>
        <v>male</v>
      </c>
      <c r="P53" s="35">
        <v>3</v>
      </c>
      <c r="Q53" s="35">
        <v>2</v>
      </c>
      <c r="R53" s="35">
        <v>2</v>
      </c>
      <c r="S53" s="35" t="str">
        <f>VLOOKUP($L53,怪物模板!$A:$N,MATCH(S$1,模板表头,0),0)</f>
        <v>horde</v>
      </c>
      <c r="T53" s="35" t="s">
        <v>73</v>
      </c>
      <c r="V53" s="23" t="s">
        <v>641</v>
      </c>
      <c r="AB53" s="35">
        <v>4</v>
      </c>
      <c r="AC53" s="35">
        <v>6</v>
      </c>
      <c r="AE53" s="27">
        <f t="shared" si="6"/>
        <v>2</v>
      </c>
      <c r="AF53" s="23">
        <f t="shared" si="2"/>
        <v>2</v>
      </c>
      <c r="AG53" s="35" t="str">
        <f>VLOOKUP($L53,怪物模板!$A:$N,MATCH(AG$1,模板表头,0),0)</f>
        <v>misc.5skills</v>
      </c>
      <c r="AH53" s="35">
        <f>IF(VLOOKUP($L53,怪物模板!$A:$N,MATCH(AH$1,模板表头,0),0)=0,"",VLOOKUP($L53,怪物模板!$A:$N,MATCH(AH$1,模板表头,0),0))</f>
        <v>11980101</v>
      </c>
      <c r="AI53" s="35">
        <f>IF(VLOOKUP($L53,怪物模板!$A:$N,MATCH(AI$1,模板表头,0),0)=0,"",VLOOKUP($L53,怪物模板!$A:$N,MATCH(AI$1,模板表头,0),0))</f>
        <v>11999536</v>
      </c>
      <c r="AJ53" s="35">
        <f>IF(VLOOKUP($L53,怪物模板!$A:$N,MATCH(AJ$1,模板表头,0),0)=0,"",VLOOKUP($L53,怪物模板!$A:$N,MATCH(AJ$1,模板表头,0),0))</f>
        <v>11999537</v>
      </c>
      <c r="AK53" s="35" t="str">
        <f>IF(VLOOKUP($L53,怪物模板!$A:$N,MATCH(AK$1,模板表头,0),0)=0,"",VLOOKUP($L53,怪物模板!$A:$N,MATCH(AK$1,模板表头,0),0))</f>
        <v/>
      </c>
      <c r="AL53" s="35" t="str">
        <f>IF(VLOOKUP($L53,怪物模板!$A:$N,MATCH(AL$1,模板表头,0),0)=0,"",VLOOKUP($L53,怪物模板!$A:$N,MATCH(AL$1,模板表头,0),0))</f>
        <v/>
      </c>
      <c r="AM53" s="35" t="str">
        <f>IF(VLOOKUP($L53,怪物模板!$A:$N,MATCH(AM$1,模板表头,0),0)=0,"",VLOOKUP($L53,怪物模板!$A:$N,MATCH(AM$1,模板表头,0),0))</f>
        <v>rogue</v>
      </c>
      <c r="AN53" s="35">
        <v>0.8</v>
      </c>
      <c r="AO53" s="35">
        <v>1</v>
      </c>
      <c r="BI53" s="52"/>
      <c r="BJ53" s="51">
        <f t="shared" si="3"/>
        <v>5000</v>
      </c>
      <c r="BK53" s="51">
        <f t="shared" si="4"/>
        <v>5000</v>
      </c>
      <c r="BL53" s="52"/>
      <c r="BM53" s="52"/>
      <c r="BU53" s="35" t="str">
        <f t="shared" si="22"/>
        <v/>
      </c>
      <c r="CG53" s="35" t="str">
        <f t="shared" si="12"/>
        <v/>
      </c>
      <c r="CH53" s="35" t="str">
        <f t="shared" si="12"/>
        <v/>
      </c>
      <c r="CI53" s="35" t="str">
        <f t="shared" si="12"/>
        <v/>
      </c>
      <c r="CJ53" s="35" t="str">
        <f t="shared" si="12"/>
        <v/>
      </c>
      <c r="CK53" s="35" t="str">
        <f t="shared" si="12"/>
        <v/>
      </c>
      <c r="CL53" s="35" t="str">
        <f t="shared" si="12"/>
        <v/>
      </c>
      <c r="CM53" s="35" t="str">
        <f t="shared" si="12"/>
        <v/>
      </c>
      <c r="CN53" s="35" t="str">
        <f t="shared" si="12"/>
        <v/>
      </c>
      <c r="CO53" s="35" t="str">
        <f t="shared" si="12"/>
        <v/>
      </c>
      <c r="CP53" s="26">
        <v>51</v>
      </c>
    </row>
    <row r="54" spans="1:94" s="37" customFormat="1" ht="16.5" x14ac:dyDescent="0.3">
      <c r="A54" s="35">
        <v>31070308</v>
      </c>
      <c r="B54" s="35" t="s">
        <v>102</v>
      </c>
      <c r="C54" s="45" t="s">
        <v>450</v>
      </c>
      <c r="D54" s="35">
        <v>42</v>
      </c>
      <c r="E54" s="35" t="s">
        <v>463</v>
      </c>
      <c r="F54" s="23">
        <v>0</v>
      </c>
      <c r="G54" s="35" t="s">
        <v>425</v>
      </c>
      <c r="H54" s="35">
        <f>VLOOKUP($L54,怪物模板!$A:$N,MATCH(H$1,模板表头,0),0)</f>
        <v>2</v>
      </c>
      <c r="I54" s="35" t="str">
        <f>VLOOKUP($L54,怪物模板!$A:$N,MATCH(I$1,模板表头,0),0)</f>
        <v>mag</v>
      </c>
      <c r="J54" s="36"/>
      <c r="K54" s="35"/>
      <c r="L54" s="35" t="s">
        <v>41</v>
      </c>
      <c r="M54" s="35" t="str">
        <f>VLOOKUP($L54,怪物模板!$A:$N,MATCH(M$1,模板表头,0),0)</f>
        <v>无对应英雄</v>
      </c>
      <c r="N54" s="35" t="str">
        <f>VLOOKUP($L54,怪物模板!$A:$N,MATCH(N$1,模板表头,0),0)</f>
        <v>统一模板</v>
      </c>
      <c r="O54" s="35" t="str">
        <f>VLOOKUP($L54,怪物模板!$A:$N,MATCH(O$1,模板表头,0),0)</f>
        <v>male</v>
      </c>
      <c r="P54" s="36">
        <v>2</v>
      </c>
      <c r="Q54" s="36">
        <v>2</v>
      </c>
      <c r="R54" s="35">
        <v>2</v>
      </c>
      <c r="S54" s="35" t="str">
        <f>VLOOKUP($L54,怪物模板!$A:$N,MATCH(S$1,模板表头,0),0)</f>
        <v>chaos</v>
      </c>
      <c r="T54" s="35" t="s">
        <v>73</v>
      </c>
      <c r="U54" s="38"/>
      <c r="V54" s="23" t="s">
        <v>641</v>
      </c>
      <c r="W54" s="35"/>
      <c r="X54" s="35"/>
      <c r="Y54" s="35"/>
      <c r="Z54" s="35"/>
      <c r="AA54" s="35"/>
      <c r="AB54" s="35">
        <v>4</v>
      </c>
      <c r="AC54" s="35">
        <v>6</v>
      </c>
      <c r="AD54" s="35"/>
      <c r="AE54" s="27">
        <f t="shared" si="6"/>
        <v>2</v>
      </c>
      <c r="AF54" s="23">
        <f t="shared" si="2"/>
        <v>2</v>
      </c>
      <c r="AG54" s="35" t="str">
        <f>VLOOKUP($L54,怪物模板!$A:$N,MATCH(AG$1,模板表头,0),0)</f>
        <v>misc.5skills</v>
      </c>
      <c r="AH54" s="35">
        <f>IF(VLOOKUP($L54,怪物模板!$A:$N,MATCH(AH$1,模板表头,0),0)=0,"",VLOOKUP($L54,怪物模板!$A:$N,MATCH(AH$1,模板表头,0),0))</f>
        <v>11999013</v>
      </c>
      <c r="AI54" s="35">
        <f>IF(VLOOKUP($L54,怪物模板!$A:$N,MATCH(AI$1,模板表头,0),0)=0,"",VLOOKUP($L54,怪物模板!$A:$N,MATCH(AI$1,模板表头,0),0))</f>
        <v>11999014</v>
      </c>
      <c r="AJ54" s="35" t="str">
        <f>IF(VLOOKUP($L54,怪物模板!$A:$N,MATCH(AJ$1,模板表头,0),0)=0,"",VLOOKUP($L54,怪物模板!$A:$N,MATCH(AJ$1,模板表头,0),0))</f>
        <v/>
      </c>
      <c r="AK54" s="35" t="str">
        <f>IF(VLOOKUP($L54,怪物模板!$A:$N,MATCH(AK$1,模板表头,0),0)=0,"",VLOOKUP($L54,怪物模板!$A:$N,MATCH(AK$1,模板表头,0),0))</f>
        <v/>
      </c>
      <c r="AL54" s="35" t="str">
        <f>IF(VLOOKUP($L54,怪物模板!$A:$N,MATCH(AL$1,模板表头,0),0)=0,"",VLOOKUP($L54,怪物模板!$A:$N,MATCH(AL$1,模板表头,0),0))</f>
        <v/>
      </c>
      <c r="AM54" s="35" t="str">
        <f>IF(VLOOKUP($L54,怪物模板!$A:$N,MATCH(AM$1,模板表头,0),0)=0,"",VLOOKUP($L54,怪物模板!$A:$N,MATCH(AM$1,模板表头,0),0))</f>
        <v>wolf</v>
      </c>
      <c r="AN54" s="35">
        <v>0.8</v>
      </c>
      <c r="AO54" s="35">
        <v>1</v>
      </c>
      <c r="AP54" s="35"/>
      <c r="AQ54" s="35"/>
      <c r="AR54" s="35"/>
      <c r="AS54" s="35"/>
      <c r="AT54" s="35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51"/>
      <c r="BJ54" s="51">
        <f t="shared" si="3"/>
        <v>5000</v>
      </c>
      <c r="BK54" s="51">
        <f t="shared" si="4"/>
        <v>5000</v>
      </c>
      <c r="BL54" s="51"/>
      <c r="BM54" s="51"/>
      <c r="BN54" s="39"/>
      <c r="BO54" s="39"/>
      <c r="BP54" s="39"/>
      <c r="BQ54" s="39"/>
      <c r="BR54" s="39"/>
      <c r="BS54" s="39"/>
      <c r="BT54" s="39"/>
      <c r="BU54" s="39" t="str">
        <f t="shared" si="22"/>
        <v/>
      </c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5" t="str">
        <f t="shared" si="12"/>
        <v/>
      </c>
      <c r="CH54" s="35" t="str">
        <f t="shared" si="12"/>
        <v/>
      </c>
      <c r="CI54" s="35" t="str">
        <f t="shared" si="12"/>
        <v/>
      </c>
      <c r="CJ54" s="35" t="str">
        <f t="shared" si="12"/>
        <v/>
      </c>
      <c r="CK54" s="35" t="str">
        <f t="shared" si="12"/>
        <v/>
      </c>
      <c r="CL54" s="35" t="str">
        <f t="shared" si="12"/>
        <v/>
      </c>
      <c r="CM54" s="35" t="str">
        <f t="shared" si="12"/>
        <v/>
      </c>
      <c r="CN54" s="35" t="str">
        <f t="shared" si="12"/>
        <v/>
      </c>
      <c r="CO54" s="35" t="str">
        <f t="shared" si="12"/>
        <v/>
      </c>
      <c r="CP54" s="26">
        <v>53</v>
      </c>
    </row>
    <row r="55" spans="1:94" s="35" customFormat="1" ht="16.5" x14ac:dyDescent="0.25">
      <c r="A55" s="35">
        <v>31070309</v>
      </c>
      <c r="B55" s="35" t="s">
        <v>534</v>
      </c>
      <c r="C55" s="45" t="s">
        <v>450</v>
      </c>
      <c r="D55" s="35">
        <v>42</v>
      </c>
      <c r="E55" s="35" t="s">
        <v>463</v>
      </c>
      <c r="F55" s="23">
        <v>0</v>
      </c>
      <c r="G55" s="35" t="s">
        <v>426</v>
      </c>
      <c r="H55" s="35">
        <f>VLOOKUP($L55,怪物模板!$A:$N,MATCH(H$1,模板表头,0),0)</f>
        <v>1</v>
      </c>
      <c r="I55" s="35" t="str">
        <f>VLOOKUP($L55,怪物模板!$A:$N,MATCH(I$1,模板表头,0),0)</f>
        <v>phy</v>
      </c>
      <c r="L55" s="35" t="s">
        <v>534</v>
      </c>
      <c r="M55" s="35" t="str">
        <f>VLOOKUP($L55,怪物模板!$A:$N,MATCH(M$1,模板表头,0),0)</f>
        <v>食人魔1-3</v>
      </c>
      <c r="N55" s="35" t="str">
        <f>VLOOKUP($L55,怪物模板!$A:$N,MATCH(N$1,模板表头,0),0)</f>
        <v>大招去掉沉默</v>
      </c>
      <c r="O55" s="35" t="str">
        <f>VLOOKUP($L55,怪物模板!$A:$N,MATCH(O$1,模板表头,0),0)</f>
        <v>male</v>
      </c>
      <c r="P55" s="35">
        <v>3</v>
      </c>
      <c r="Q55" s="35">
        <v>3</v>
      </c>
      <c r="R55" s="35">
        <v>2</v>
      </c>
      <c r="S55" s="35" t="str">
        <f>VLOOKUP($L55,怪物模板!$A:$N,MATCH(S$1,模板表头,0),0)</f>
        <v>horde</v>
      </c>
      <c r="T55" s="35" t="s">
        <v>50</v>
      </c>
      <c r="V55" s="23" t="s">
        <v>641</v>
      </c>
      <c r="AB55" s="35">
        <v>4</v>
      </c>
      <c r="AC55" s="35">
        <v>6</v>
      </c>
      <c r="AE55" s="27">
        <f t="shared" si="6"/>
        <v>2</v>
      </c>
      <c r="AF55" s="23">
        <f t="shared" si="2"/>
        <v>3</v>
      </c>
      <c r="AG55" s="35" t="str">
        <f>VLOOKUP($L55,怪物模板!$A:$N,MATCH(AG$1,模板表头,0),0)</f>
        <v>tank.hate</v>
      </c>
      <c r="AH55" s="35">
        <f>IF(VLOOKUP($L55,怪物模板!$A:$N,MATCH(AH$1,模板表头,0),0)=0,"",VLOOKUP($L55,怪物模板!$A:$N,MATCH(AH$1,模板表头,0),0))</f>
        <v>11970401</v>
      </c>
      <c r="AI55" s="35">
        <f>IF(VLOOKUP($L55,怪物模板!$A:$N,MATCH(AI$1,模板表头,0),0)=0,"",VLOOKUP($L55,怪物模板!$A:$N,MATCH(AI$1,模板表头,0),0))</f>
        <v>11970402</v>
      </c>
      <c r="AJ55" s="35">
        <f>IF(VLOOKUP($L55,怪物模板!$A:$N,MATCH(AJ$1,模板表头,0),0)=0,"",VLOOKUP($L55,怪物模板!$A:$N,MATCH(AJ$1,模板表头,0),0))</f>
        <v>11970404</v>
      </c>
      <c r="AK55" s="35" t="str">
        <f>IF(VLOOKUP($L55,怪物模板!$A:$N,MATCH(AK$1,模板表头,0),0)=0,"",VLOOKUP($L55,怪物模板!$A:$N,MATCH(AK$1,模板表头,0),0))</f>
        <v/>
      </c>
      <c r="AL55" s="35" t="str">
        <f>IF(VLOOKUP($L55,怪物模板!$A:$N,MATCH(AL$1,模板表头,0),0)=0,"",VLOOKUP($L55,怪物模板!$A:$N,MATCH(AL$1,模板表头,0),0))</f>
        <v/>
      </c>
      <c r="AM55" s="35" t="str">
        <f>IF(VLOOKUP($L55,怪物模板!$A:$N,MATCH(AM$1,模板表头,0),0)=0,"",VLOOKUP($L55,怪物模板!$A:$N,MATCH(AM$1,模板表头,0),0))</f>
        <v>ogre</v>
      </c>
      <c r="AN55" s="35">
        <v>1</v>
      </c>
      <c r="AO55" s="35">
        <v>1</v>
      </c>
      <c r="BI55" s="51"/>
      <c r="BJ55" s="51">
        <f t="shared" si="3"/>
        <v>5000</v>
      </c>
      <c r="BK55" s="51">
        <f t="shared" si="4"/>
        <v>5000</v>
      </c>
      <c r="BL55" s="51"/>
      <c r="BM55" s="51"/>
      <c r="BU55" s="35" t="str">
        <f>IF(OR(B55="骷髅战士",B55="骷髅法师"),-0.9,"")</f>
        <v/>
      </c>
      <c r="CG55" s="35" t="str">
        <f t="shared" ref="CG55:CO55" si="25">IF($G55="boss",5000,"")</f>
        <v/>
      </c>
      <c r="CH55" s="35" t="str">
        <f t="shared" si="25"/>
        <v/>
      </c>
      <c r="CI55" s="35" t="str">
        <f t="shared" si="25"/>
        <v/>
      </c>
      <c r="CJ55" s="35" t="str">
        <f t="shared" si="25"/>
        <v/>
      </c>
      <c r="CK55" s="35" t="str">
        <f t="shared" si="25"/>
        <v/>
      </c>
      <c r="CL55" s="35" t="str">
        <f t="shared" si="25"/>
        <v/>
      </c>
      <c r="CM55" s="35" t="str">
        <f t="shared" si="25"/>
        <v/>
      </c>
      <c r="CN55" s="35" t="str">
        <f t="shared" si="25"/>
        <v/>
      </c>
      <c r="CO55" s="35" t="str">
        <f t="shared" si="25"/>
        <v/>
      </c>
      <c r="CP55" s="26">
        <v>52</v>
      </c>
    </row>
    <row r="56" spans="1:94" s="27" customFormat="1" ht="16.5" x14ac:dyDescent="0.25">
      <c r="A56" s="27">
        <v>31070310</v>
      </c>
      <c r="B56" s="27" t="s">
        <v>113</v>
      </c>
      <c r="C56" s="27" t="s">
        <v>451</v>
      </c>
      <c r="D56" s="27">
        <v>43</v>
      </c>
      <c r="E56" s="35" t="s">
        <v>463</v>
      </c>
      <c r="F56" s="23">
        <v>0</v>
      </c>
      <c r="G56" s="27" t="s">
        <v>425</v>
      </c>
      <c r="H56" s="27">
        <f>VLOOKUP($L56,怪物模板!$A:$N,MATCH(H$1,模板表头,0),0)</f>
        <v>2</v>
      </c>
      <c r="I56" s="27" t="str">
        <f>VLOOKUP($L56,怪物模板!$A:$N,MATCH(I$1,模板表头,0),0)</f>
        <v>phy</v>
      </c>
      <c r="L56" s="27" t="s">
        <v>114</v>
      </c>
      <c r="M56" s="27" t="str">
        <f>VLOOKUP($L56,怪物模板!$A:$N,MATCH(M$1,模板表头,0),0)</f>
        <v>无对应英雄</v>
      </c>
      <c r="N56" s="27" t="str">
        <f>VLOOKUP($L56,怪物模板!$A:$N,MATCH(N$1,模板表头,0),0)</f>
        <v>剧情关卡专用，增加流血标记</v>
      </c>
      <c r="O56" s="27" t="str">
        <f>VLOOKUP($L56,怪物模板!$A:$N,MATCH(O$1,模板表头,0),0)</f>
        <v>male</v>
      </c>
      <c r="P56" s="27">
        <v>3</v>
      </c>
      <c r="Q56" s="27">
        <v>2</v>
      </c>
      <c r="R56" s="27">
        <v>2</v>
      </c>
      <c r="S56" s="27" t="str">
        <f>VLOOKUP($L56,怪物模板!$A:$N,MATCH(S$1,模板表头,0),0)</f>
        <v>horde</v>
      </c>
      <c r="T56" s="27" t="s">
        <v>73</v>
      </c>
      <c r="V56" s="23" t="s">
        <v>641</v>
      </c>
      <c r="AB56" s="27">
        <v>4</v>
      </c>
      <c r="AC56" s="27">
        <v>6</v>
      </c>
      <c r="AE56" s="27">
        <f t="shared" si="6"/>
        <v>2</v>
      </c>
      <c r="AF56" s="23">
        <f t="shared" si="2"/>
        <v>2</v>
      </c>
      <c r="AG56" s="27" t="str">
        <f>VLOOKUP($L56,怪物模板!$A:$N,MATCH(AG$1,模板表头,0),0)</f>
        <v>misc.5skills</v>
      </c>
      <c r="AH56" s="27">
        <f>IF(VLOOKUP($L56,怪物模板!$A:$N,MATCH(AH$1,模板表头,0),0)=0,"",VLOOKUP($L56,怪物模板!$A:$N,MATCH(AH$1,模板表头,0),0))</f>
        <v>11980101</v>
      </c>
      <c r="AI56" s="27">
        <f>IF(VLOOKUP($L56,怪物模板!$A:$N,MATCH(AI$1,模板表头,0),0)=0,"",VLOOKUP($L56,怪物模板!$A:$N,MATCH(AI$1,模板表头,0),0))</f>
        <v>11999536</v>
      </c>
      <c r="AJ56" s="27">
        <f>IF(VLOOKUP($L56,怪物模板!$A:$N,MATCH(AJ$1,模板表头,0),0)=0,"",VLOOKUP($L56,怪物模板!$A:$N,MATCH(AJ$1,模板表头,0),0))</f>
        <v>11999537</v>
      </c>
      <c r="AK56" s="27" t="str">
        <f>IF(VLOOKUP($L56,怪物模板!$A:$N,MATCH(AK$1,模板表头,0),0)=0,"",VLOOKUP($L56,怪物模板!$A:$N,MATCH(AK$1,模板表头,0),0))</f>
        <v/>
      </c>
      <c r="AL56" s="27" t="str">
        <f>IF(VLOOKUP($L56,怪物模板!$A:$N,MATCH(AL$1,模板表头,0),0)=0,"",VLOOKUP($L56,怪物模板!$A:$N,MATCH(AL$1,模板表头,0),0))</f>
        <v/>
      </c>
      <c r="AM56" s="27" t="str">
        <f>IF(VLOOKUP($L56,怪物模板!$A:$N,MATCH(AM$1,模板表头,0),0)=0,"",VLOOKUP($L56,怪物模板!$A:$N,MATCH(AM$1,模板表头,0),0))</f>
        <v>rogue</v>
      </c>
      <c r="AN56" s="27">
        <v>0.8</v>
      </c>
      <c r="AO56" s="27">
        <v>1</v>
      </c>
      <c r="BI56" s="51"/>
      <c r="BJ56" s="51">
        <f t="shared" si="3"/>
        <v>5000</v>
      </c>
      <c r="BK56" s="51">
        <f t="shared" si="4"/>
        <v>5000</v>
      </c>
      <c r="BL56" s="51"/>
      <c r="BM56" s="51"/>
      <c r="BU56" s="27" t="str">
        <f t="shared" si="22"/>
        <v/>
      </c>
      <c r="CG56" s="27" t="str">
        <f t="shared" si="12"/>
        <v/>
      </c>
      <c r="CH56" s="27" t="str">
        <f t="shared" si="12"/>
        <v/>
      </c>
      <c r="CI56" s="27" t="str">
        <f t="shared" si="12"/>
        <v/>
      </c>
      <c r="CJ56" s="27" t="str">
        <f t="shared" si="12"/>
        <v/>
      </c>
      <c r="CK56" s="27" t="str">
        <f t="shared" si="12"/>
        <v/>
      </c>
      <c r="CL56" s="27" t="str">
        <f t="shared" si="12"/>
        <v/>
      </c>
      <c r="CM56" s="27" t="str">
        <f t="shared" si="12"/>
        <v/>
      </c>
      <c r="CN56" s="27" t="str">
        <f t="shared" si="12"/>
        <v/>
      </c>
      <c r="CO56" s="27" t="str">
        <f t="shared" si="12"/>
        <v/>
      </c>
      <c r="CP56" s="26">
        <v>54</v>
      </c>
    </row>
    <row r="57" spans="1:94" s="27" customFormat="1" ht="16.5" x14ac:dyDescent="0.25">
      <c r="A57" s="27">
        <v>31070311</v>
      </c>
      <c r="B57" s="27" t="s">
        <v>115</v>
      </c>
      <c r="C57" s="27" t="s">
        <v>451</v>
      </c>
      <c r="D57" s="27">
        <v>43</v>
      </c>
      <c r="E57" s="35" t="s">
        <v>463</v>
      </c>
      <c r="F57" s="23">
        <v>0</v>
      </c>
      <c r="G57" s="27" t="s">
        <v>426</v>
      </c>
      <c r="H57" s="27">
        <f>VLOOKUP($L57,怪物模板!$A:$N,MATCH(H$1,模板表头,0),0)</f>
        <v>2</v>
      </c>
      <c r="I57" s="27" t="str">
        <f>VLOOKUP($L57,怪物模板!$A:$N,MATCH(I$1,模板表头,0),0)</f>
        <v>phy</v>
      </c>
      <c r="L57" s="27" t="s">
        <v>116</v>
      </c>
      <c r="M57" s="27" t="str">
        <f>VLOOKUP($L57,怪物模板!$A:$N,MATCH(M$1,模板表头,0),0)</f>
        <v>狂战士</v>
      </c>
      <c r="N57" s="27" t="str">
        <f>VLOOKUP($L57,怪物模板!$A:$N,MATCH(N$1,模板表头,0),0)</f>
        <v>剧情关卡专用，增加流血利用</v>
      </c>
      <c r="O57" s="27" t="str">
        <f>VLOOKUP($L57,怪物模板!$A:$N,MATCH(O$1,模板表头,0),0)</f>
        <v>male</v>
      </c>
      <c r="P57" s="27">
        <v>3</v>
      </c>
      <c r="Q57" s="27">
        <v>3</v>
      </c>
      <c r="R57" s="27">
        <v>2</v>
      </c>
      <c r="S57" s="27" t="str">
        <f>VLOOKUP($L57,怪物模板!$A:$N,MATCH(S$1,模板表头,0),0)</f>
        <v>horde</v>
      </c>
      <c r="T57" s="27" t="s">
        <v>50</v>
      </c>
      <c r="V57" s="23" t="s">
        <v>641</v>
      </c>
      <c r="AB57" s="27">
        <v>4</v>
      </c>
      <c r="AC57" s="27">
        <v>6</v>
      </c>
      <c r="AE57" s="27">
        <f t="shared" si="6"/>
        <v>2</v>
      </c>
      <c r="AF57" s="23">
        <f t="shared" si="2"/>
        <v>3</v>
      </c>
      <c r="AG57" s="27" t="str">
        <f>VLOOKUP($L57,怪物模板!$A:$N,MATCH(AG$1,模板表头,0),0)</f>
        <v>misc.5skills_target_is_valid</v>
      </c>
      <c r="AH57" s="27">
        <f>IF(VLOOKUP($L57,怪物模板!$A:$N,MATCH(AH$1,模板表头,0),0)=0,"",VLOOKUP($L57,怪物模板!$A:$N,MATCH(AH$1,模板表头,0),0))</f>
        <v>11970101</v>
      </c>
      <c r="AI57" s="27">
        <f>IF(VLOOKUP($L57,怪物模板!$A:$N,MATCH(AI$1,模板表头,0),0)=0,"",VLOOKUP($L57,怪物模板!$A:$N,MATCH(AI$1,模板表头,0),0))</f>
        <v>11970103</v>
      </c>
      <c r="AJ57" s="27">
        <f>IF(VLOOKUP($L57,怪物模板!$A:$N,MATCH(AJ$1,模板表头,0),0)=0,"",VLOOKUP($L57,怪物模板!$A:$N,MATCH(AJ$1,模板表头,0),0))</f>
        <v>11970102</v>
      </c>
      <c r="AK57" s="27" t="str">
        <f>IF(VLOOKUP($L57,怪物模板!$A:$N,MATCH(AK$1,模板表头,0),0)=0,"",VLOOKUP($L57,怪物模板!$A:$N,MATCH(AK$1,模板表头,0),0))</f>
        <v/>
      </c>
      <c r="AL57" s="27" t="str">
        <f>IF(VLOOKUP($L57,怪物模板!$A:$N,MATCH(AL$1,模板表头,0),0)=0,"",VLOOKUP($L57,怪物模板!$A:$N,MATCH(AL$1,模板表头,0),0))</f>
        <v/>
      </c>
      <c r="AM57" s="27" t="str">
        <f>IF(VLOOKUP($L57,怪物模板!$A:$N,MATCH(AM$1,模板表头,0),0)=0,"",VLOOKUP($L57,怪物模板!$A:$N,MATCH(AM$1,模板表头,0),0))</f>
        <v>berserk_new</v>
      </c>
      <c r="AN57" s="27">
        <v>1</v>
      </c>
      <c r="AO57" s="27">
        <v>1</v>
      </c>
      <c r="BI57" s="52"/>
      <c r="BJ57" s="51">
        <f t="shared" si="3"/>
        <v>5000</v>
      </c>
      <c r="BK57" s="51">
        <f t="shared" si="4"/>
        <v>5000</v>
      </c>
      <c r="BL57" s="52"/>
      <c r="BM57" s="52"/>
      <c r="BU57" s="27" t="str">
        <f t="shared" si="22"/>
        <v/>
      </c>
      <c r="CG57" s="27" t="str">
        <f t="shared" si="12"/>
        <v/>
      </c>
      <c r="CH57" s="27" t="str">
        <f t="shared" si="12"/>
        <v/>
      </c>
      <c r="CI57" s="27" t="str">
        <f t="shared" si="12"/>
        <v/>
      </c>
      <c r="CJ57" s="27" t="str">
        <f t="shared" si="12"/>
        <v/>
      </c>
      <c r="CK57" s="27" t="str">
        <f t="shared" si="12"/>
        <v/>
      </c>
      <c r="CL57" s="27" t="str">
        <f t="shared" si="12"/>
        <v/>
      </c>
      <c r="CM57" s="27" t="str">
        <f t="shared" si="12"/>
        <v/>
      </c>
      <c r="CN57" s="27" t="str">
        <f t="shared" si="12"/>
        <v/>
      </c>
      <c r="CO57" s="27" t="str">
        <f t="shared" si="12"/>
        <v/>
      </c>
      <c r="CP57" s="26">
        <v>55</v>
      </c>
    </row>
    <row r="58" spans="1:94" s="31" customFormat="1" ht="16.5" x14ac:dyDescent="0.3">
      <c r="A58" s="27">
        <v>31070312</v>
      </c>
      <c r="B58" s="27" t="s">
        <v>117</v>
      </c>
      <c r="C58" s="27" t="s">
        <v>451</v>
      </c>
      <c r="D58" s="27">
        <v>43</v>
      </c>
      <c r="E58" s="35" t="s">
        <v>463</v>
      </c>
      <c r="F58" s="23">
        <v>0</v>
      </c>
      <c r="G58" s="27" t="s">
        <v>425</v>
      </c>
      <c r="H58" s="23">
        <f>VLOOKUP($L58,怪物模板!$A:$N,MATCH(H$1,模板表头,0),0)</f>
        <v>2</v>
      </c>
      <c r="I58" s="27" t="str">
        <f>VLOOKUP($L58,怪物模板!$A:$N,MATCH(I$1,模板表头,0),0)</f>
        <v>mag</v>
      </c>
      <c r="J58" s="28"/>
      <c r="K58" s="27"/>
      <c r="L58" s="27" t="s">
        <v>118</v>
      </c>
      <c r="M58" s="27" t="str">
        <f>VLOOKUP($L58,怪物模板!$A:$N,MATCH(M$1,模板表头,0),0)</f>
        <v>无对应英雄</v>
      </c>
      <c r="N58" s="27" t="str">
        <f>VLOOKUP($L58,怪物模板!$A:$N,MATCH(N$1,模板表头,0),0)</f>
        <v>统一模板</v>
      </c>
      <c r="O58" s="23" t="str">
        <f>VLOOKUP($L58,怪物模板!$A:$N,MATCH(O$1,模板表头,0),0)</f>
        <v>male</v>
      </c>
      <c r="P58" s="28">
        <v>2</v>
      </c>
      <c r="Q58" s="28">
        <v>2</v>
      </c>
      <c r="R58" s="27">
        <v>2</v>
      </c>
      <c r="S58" s="27" t="str">
        <f>VLOOKUP($L58,怪物模板!$A:$N,MATCH(S$1,模板表头,0),0)</f>
        <v>chaos</v>
      </c>
      <c r="T58" s="27" t="s">
        <v>73</v>
      </c>
      <c r="U58" s="29"/>
      <c r="V58" s="23" t="s">
        <v>641</v>
      </c>
      <c r="W58" s="27"/>
      <c r="X58" s="27"/>
      <c r="Y58" s="27"/>
      <c r="Z58" s="27"/>
      <c r="AA58" s="27"/>
      <c r="AB58" s="27">
        <v>4</v>
      </c>
      <c r="AC58" s="27">
        <v>6</v>
      </c>
      <c r="AD58" s="27"/>
      <c r="AE58" s="27">
        <f t="shared" si="6"/>
        <v>2</v>
      </c>
      <c r="AF58" s="23">
        <f t="shared" si="2"/>
        <v>2</v>
      </c>
      <c r="AG58" s="27" t="str">
        <f>VLOOKUP($L58,怪物模板!$A:$N,MATCH(AG$1,模板表头,0),0)</f>
        <v>misc.5skills</v>
      </c>
      <c r="AH58" s="27">
        <f>IF(VLOOKUP($L58,怪物模板!$A:$N,MATCH(AH$1,模板表头,0),0)=0,"",VLOOKUP($L58,怪物模板!$A:$N,MATCH(AH$1,模板表头,0),0))</f>
        <v>11999013</v>
      </c>
      <c r="AI58" s="27">
        <f>IF(VLOOKUP($L58,怪物模板!$A:$N,MATCH(AI$1,模板表头,0),0)=0,"",VLOOKUP($L58,怪物模板!$A:$N,MATCH(AI$1,模板表头,0),0))</f>
        <v>11999014</v>
      </c>
      <c r="AJ58" s="27" t="str">
        <f>IF(VLOOKUP($L58,怪物模板!$A:$N,MATCH(AJ$1,模板表头,0),0)=0,"",VLOOKUP($L58,怪物模板!$A:$N,MATCH(AJ$1,模板表头,0),0))</f>
        <v/>
      </c>
      <c r="AK58" s="27" t="str">
        <f>IF(VLOOKUP($L58,怪物模板!$A:$N,MATCH(AK$1,模板表头,0),0)=0,"",VLOOKUP($L58,怪物模板!$A:$N,MATCH(AK$1,模板表头,0),0))</f>
        <v/>
      </c>
      <c r="AL58" s="27" t="str">
        <f>IF(VLOOKUP($L58,怪物模板!$A:$N,MATCH(AL$1,模板表头,0),0)=0,"",VLOOKUP($L58,怪物模板!$A:$N,MATCH(AL$1,模板表头,0),0))</f>
        <v/>
      </c>
      <c r="AM58" s="27" t="str">
        <f>IF(VLOOKUP($L58,怪物模板!$A:$N,MATCH(AM$1,模板表头,0),0)=0,"",VLOOKUP($L58,怪物模板!$A:$N,MATCH(AM$1,模板表头,0),0))</f>
        <v>wolf</v>
      </c>
      <c r="AN58" s="27">
        <v>0.8</v>
      </c>
      <c r="AO58" s="27">
        <v>1</v>
      </c>
      <c r="AP58" s="27"/>
      <c r="AQ58" s="27"/>
      <c r="AR58" s="27"/>
      <c r="AS58" s="27"/>
      <c r="AT58" s="27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52"/>
      <c r="BJ58" s="51">
        <f t="shared" si="3"/>
        <v>5000</v>
      </c>
      <c r="BK58" s="51">
        <f t="shared" si="4"/>
        <v>5000</v>
      </c>
      <c r="BL58" s="52"/>
      <c r="BM58" s="52"/>
      <c r="BN58" s="30"/>
      <c r="BO58" s="30"/>
      <c r="BP58" s="30"/>
      <c r="BQ58" s="30"/>
      <c r="BR58" s="30"/>
      <c r="BS58" s="30"/>
      <c r="BT58" s="30"/>
      <c r="BU58" s="30" t="str">
        <f t="shared" si="22"/>
        <v/>
      </c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27" t="str">
        <f t="shared" ref="CG58:CO70" si="26">IF($G58="boss",5000,"")</f>
        <v/>
      </c>
      <c r="CH58" s="27" t="str">
        <f t="shared" si="26"/>
        <v/>
      </c>
      <c r="CI58" s="27" t="str">
        <f t="shared" si="26"/>
        <v/>
      </c>
      <c r="CJ58" s="27" t="str">
        <f t="shared" si="26"/>
        <v/>
      </c>
      <c r="CK58" s="27" t="str">
        <f t="shared" si="26"/>
        <v/>
      </c>
      <c r="CL58" s="27" t="str">
        <f t="shared" si="26"/>
        <v/>
      </c>
      <c r="CM58" s="27" t="str">
        <f t="shared" si="26"/>
        <v/>
      </c>
      <c r="CN58" s="27" t="str">
        <f t="shared" si="26"/>
        <v/>
      </c>
      <c r="CO58" s="27" t="str">
        <f t="shared" si="26"/>
        <v/>
      </c>
      <c r="CP58" s="26">
        <v>57</v>
      </c>
    </row>
    <row r="59" spans="1:94" s="27" customFormat="1" ht="16.5" x14ac:dyDescent="0.25">
      <c r="A59" s="27">
        <v>31070313</v>
      </c>
      <c r="B59" s="27" t="s">
        <v>567</v>
      </c>
      <c r="C59" s="27" t="s">
        <v>451</v>
      </c>
      <c r="D59" s="27">
        <v>43</v>
      </c>
      <c r="E59" s="35" t="s">
        <v>463</v>
      </c>
      <c r="F59" s="23">
        <v>0</v>
      </c>
      <c r="G59" s="27" t="s">
        <v>427</v>
      </c>
      <c r="H59" s="27">
        <f>VLOOKUP($L59,怪物模板!$A:$N,MATCH(H$1,模板表头,0),0)</f>
        <v>2</v>
      </c>
      <c r="I59" s="27" t="str">
        <f>VLOOKUP($L59,怪物模板!$A:$N,MATCH(I$1,模板表头,0),0)</f>
        <v>phy</v>
      </c>
      <c r="L59" s="27" t="s">
        <v>567</v>
      </c>
      <c r="M59" s="27" t="str">
        <f>VLOOKUP($L59,怪物模板!$A:$N,MATCH(M$1,模板表头,0),0)</f>
        <v>无对应英雄</v>
      </c>
      <c r="N59" s="27" t="str">
        <f>VLOOKUP($L59,怪物模板!$A:$N,MATCH(N$1,模板表头,0),0)</f>
        <v>统一模板</v>
      </c>
      <c r="O59" s="27" t="str">
        <f>VLOOKUP($L59,怪物模板!$A:$N,MATCH(O$1,模板表头,0),0)</f>
        <v>male</v>
      </c>
      <c r="P59" s="27">
        <v>7</v>
      </c>
      <c r="Q59" s="27">
        <v>4</v>
      </c>
      <c r="R59" s="27">
        <v>4</v>
      </c>
      <c r="S59" s="27" t="str">
        <f>VLOOKUP($L59,怪物模板!$A:$N,MATCH(S$1,模板表头,0),0)</f>
        <v>chaos</v>
      </c>
      <c r="T59" s="27" t="s">
        <v>53</v>
      </c>
      <c r="V59" s="23" t="s">
        <v>641</v>
      </c>
      <c r="AB59" s="27">
        <v>4</v>
      </c>
      <c r="AC59" s="27">
        <v>6</v>
      </c>
      <c r="AE59" s="27">
        <f t="shared" si="6"/>
        <v>2</v>
      </c>
      <c r="AF59" s="23">
        <f t="shared" si="2"/>
        <v>4</v>
      </c>
      <c r="AG59" s="27" t="str">
        <f>VLOOKUP($L59,怪物模板!$A:$N,MATCH(AG$1,模板表头,0),0)</f>
        <v>misc.5skills</v>
      </c>
      <c r="AH59" s="27">
        <f>IF(VLOOKUP($L59,怪物模板!$A:$N,MATCH(AH$1,模板表头,0),0)=0,"",VLOOKUP($L59,怪物模板!$A:$N,MATCH(AH$1,模板表头,0),0))</f>
        <v>11980601</v>
      </c>
      <c r="AI59" s="27">
        <f>IF(VLOOKUP($L59,怪物模板!$A:$N,MATCH(AI$1,模板表头,0),0)=0,"",VLOOKUP($L59,怪物模板!$A:$N,MATCH(AI$1,模板表头,0),0))</f>
        <v>11999526</v>
      </c>
      <c r="AJ59" s="27" t="str">
        <f>IF(VLOOKUP($L59,怪物模板!$A:$N,MATCH(AJ$1,模板表头,0),0)=0,"",VLOOKUP($L59,怪物模板!$A:$N,MATCH(AJ$1,模板表头,0),0))</f>
        <v/>
      </c>
      <c r="AK59" s="27" t="str">
        <f>IF(VLOOKUP($L59,怪物模板!$A:$N,MATCH(AK$1,模板表头,0),0)=0,"",VLOOKUP($L59,怪物模板!$A:$N,MATCH(AK$1,模板表头,0),0))</f>
        <v/>
      </c>
      <c r="AL59" s="27" t="str">
        <f>IF(VLOOKUP($L59,怪物模板!$A:$N,MATCH(AL$1,模板表头,0),0)=0,"",VLOOKUP($L59,怪物模板!$A:$N,MATCH(AL$1,模板表头,0),0))</f>
        <v/>
      </c>
      <c r="AM59" s="27" t="str">
        <f>IF(VLOOKUP($L59,怪物模板!$A:$N,MATCH(AM$1,模板表头,0),0)=0,"",VLOOKUP($L59,怪物模板!$A:$N,MATCH(AM$1,模板表头,0),0))</f>
        <v>scarlet_crusade_boss</v>
      </c>
      <c r="AN59" s="27">
        <v>1.8</v>
      </c>
      <c r="AO59" s="27">
        <v>1</v>
      </c>
      <c r="AR59" s="27" t="s">
        <v>54</v>
      </c>
      <c r="AU59" s="27">
        <v>230041</v>
      </c>
      <c r="BI59" s="52"/>
      <c r="BJ59" s="51" t="str">
        <f t="shared" si="3"/>
        <v/>
      </c>
      <c r="BK59" s="51" t="str">
        <f t="shared" si="4"/>
        <v/>
      </c>
      <c r="BL59" s="52"/>
      <c r="BM59" s="52"/>
      <c r="BU59" s="27" t="str">
        <f>IF(OR(B59="骷髅战士",B59="骷髅法师"),-0.9,"")</f>
        <v/>
      </c>
      <c r="CG59" s="27" t="str">
        <f t="shared" ref="CG59:CO59" si="27">IF($G59="boss",5000,"")</f>
        <v/>
      </c>
      <c r="CH59" s="27" t="str">
        <f t="shared" si="27"/>
        <v/>
      </c>
      <c r="CI59" s="27" t="str">
        <f t="shared" si="27"/>
        <v/>
      </c>
      <c r="CJ59" s="27" t="str">
        <f t="shared" si="27"/>
        <v/>
      </c>
      <c r="CK59" s="27" t="str">
        <f t="shared" si="27"/>
        <v/>
      </c>
      <c r="CL59" s="27" t="str">
        <f t="shared" si="27"/>
        <v/>
      </c>
      <c r="CM59" s="27" t="str">
        <f t="shared" si="27"/>
        <v/>
      </c>
      <c r="CN59" s="27" t="str">
        <f t="shared" si="27"/>
        <v/>
      </c>
      <c r="CO59" s="27" t="str">
        <f t="shared" si="27"/>
        <v/>
      </c>
      <c r="CP59" s="26">
        <v>56</v>
      </c>
    </row>
    <row r="60" spans="1:94" s="35" customFormat="1" ht="16.5" x14ac:dyDescent="0.25">
      <c r="A60" s="35">
        <v>31070314</v>
      </c>
      <c r="B60" s="35" t="s">
        <v>119</v>
      </c>
      <c r="C60" s="45" t="s">
        <v>452</v>
      </c>
      <c r="D60" s="35">
        <v>44</v>
      </c>
      <c r="E60" s="35" t="s">
        <v>463</v>
      </c>
      <c r="F60" s="23">
        <v>0</v>
      </c>
      <c r="G60" s="35" t="s">
        <v>425</v>
      </c>
      <c r="H60" s="35">
        <f>VLOOKUP($L60,怪物模板!$A:$N,MATCH(H$1,模板表头,0),0)</f>
        <v>2</v>
      </c>
      <c r="I60" s="35" t="str">
        <f>VLOOKUP($L60,怪物模板!$A:$N,MATCH(I$1,模板表头,0),0)</f>
        <v>phy</v>
      </c>
      <c r="L60" s="35" t="s">
        <v>120</v>
      </c>
      <c r="M60" s="35" t="str">
        <f>VLOOKUP($L60,怪物模板!$A:$N,MATCH(M$1,模板表头,0),0)</f>
        <v>无对应英雄</v>
      </c>
      <c r="N60" s="35" t="str">
        <f>VLOOKUP($L60,怪物模板!$A:$N,MATCH(N$1,模板表头,0),0)</f>
        <v>剧情关卡专用，增加流血标记</v>
      </c>
      <c r="O60" s="35" t="str">
        <f>VLOOKUP($L60,怪物模板!$A:$N,MATCH(O$1,模板表头,0),0)</f>
        <v>male</v>
      </c>
      <c r="P60" s="35">
        <v>3</v>
      </c>
      <c r="Q60" s="35">
        <v>2</v>
      </c>
      <c r="R60" s="35">
        <v>2</v>
      </c>
      <c r="S60" s="35" t="str">
        <f>VLOOKUP($L60,怪物模板!$A:$N,MATCH(S$1,模板表头,0),0)</f>
        <v>horde</v>
      </c>
      <c r="T60" s="35" t="s">
        <v>73</v>
      </c>
      <c r="V60" s="23" t="s">
        <v>641</v>
      </c>
      <c r="AB60" s="35">
        <v>4</v>
      </c>
      <c r="AC60" s="35">
        <v>6</v>
      </c>
      <c r="AE60" s="27">
        <f t="shared" si="6"/>
        <v>2</v>
      </c>
      <c r="AF60" s="23">
        <f t="shared" si="2"/>
        <v>2</v>
      </c>
      <c r="AG60" s="35" t="str">
        <f>VLOOKUP($L60,怪物模板!$A:$N,MATCH(AG$1,模板表头,0),0)</f>
        <v>misc.5skills</v>
      </c>
      <c r="AH60" s="35">
        <f>IF(VLOOKUP($L60,怪物模板!$A:$N,MATCH(AH$1,模板表头,0),0)=0,"",VLOOKUP($L60,怪物模板!$A:$N,MATCH(AH$1,模板表头,0),0))</f>
        <v>11980101</v>
      </c>
      <c r="AI60" s="35">
        <f>IF(VLOOKUP($L60,怪物模板!$A:$N,MATCH(AI$1,模板表头,0),0)=0,"",VLOOKUP($L60,怪物模板!$A:$N,MATCH(AI$1,模板表头,0),0))</f>
        <v>11999536</v>
      </c>
      <c r="AJ60" s="35">
        <f>IF(VLOOKUP($L60,怪物模板!$A:$N,MATCH(AJ$1,模板表头,0),0)=0,"",VLOOKUP($L60,怪物模板!$A:$N,MATCH(AJ$1,模板表头,0),0))</f>
        <v>11999537</v>
      </c>
      <c r="AK60" s="35" t="str">
        <f>IF(VLOOKUP($L60,怪物模板!$A:$N,MATCH(AK$1,模板表头,0),0)=0,"",VLOOKUP($L60,怪物模板!$A:$N,MATCH(AK$1,模板表头,0),0))</f>
        <v/>
      </c>
      <c r="AL60" s="35" t="str">
        <f>IF(VLOOKUP($L60,怪物模板!$A:$N,MATCH(AL$1,模板表头,0),0)=0,"",VLOOKUP($L60,怪物模板!$A:$N,MATCH(AL$1,模板表头,0),0))</f>
        <v/>
      </c>
      <c r="AM60" s="35" t="str">
        <f>IF(VLOOKUP($L60,怪物模板!$A:$N,MATCH(AM$1,模板表头,0),0)=0,"",VLOOKUP($L60,怪物模板!$A:$N,MATCH(AM$1,模板表头,0),0))</f>
        <v>rogue</v>
      </c>
      <c r="AN60" s="35">
        <v>0.8</v>
      </c>
      <c r="AO60" s="35">
        <v>1</v>
      </c>
      <c r="BI60" s="51"/>
      <c r="BJ60" s="51">
        <f t="shared" si="3"/>
        <v>5000</v>
      </c>
      <c r="BK60" s="51">
        <f t="shared" si="4"/>
        <v>5000</v>
      </c>
      <c r="BL60" s="51"/>
      <c r="BM60" s="51"/>
      <c r="BU60" s="35" t="str">
        <f t="shared" si="22"/>
        <v/>
      </c>
      <c r="CG60" s="35" t="str">
        <f t="shared" si="26"/>
        <v/>
      </c>
      <c r="CH60" s="35" t="str">
        <f t="shared" si="26"/>
        <v/>
      </c>
      <c r="CI60" s="35" t="str">
        <f t="shared" si="26"/>
        <v/>
      </c>
      <c r="CJ60" s="35" t="str">
        <f t="shared" si="26"/>
        <v/>
      </c>
      <c r="CK60" s="35" t="str">
        <f t="shared" si="26"/>
        <v/>
      </c>
      <c r="CL60" s="35" t="str">
        <f t="shared" si="26"/>
        <v/>
      </c>
      <c r="CM60" s="35" t="str">
        <f t="shared" si="26"/>
        <v/>
      </c>
      <c r="CN60" s="35" t="str">
        <f t="shared" si="26"/>
        <v/>
      </c>
      <c r="CO60" s="35" t="str">
        <f t="shared" si="26"/>
        <v/>
      </c>
      <c r="CP60" s="26">
        <v>58</v>
      </c>
    </row>
    <row r="61" spans="1:94" s="35" customFormat="1" ht="16.5" x14ac:dyDescent="0.25">
      <c r="A61" s="35">
        <v>31070315</v>
      </c>
      <c r="B61" s="35" t="s">
        <v>121</v>
      </c>
      <c r="C61" s="45" t="s">
        <v>452</v>
      </c>
      <c r="D61" s="35">
        <v>44</v>
      </c>
      <c r="E61" s="35" t="s">
        <v>463</v>
      </c>
      <c r="F61" s="23">
        <v>0</v>
      </c>
      <c r="G61" s="35" t="s">
        <v>426</v>
      </c>
      <c r="H61" s="35">
        <f>VLOOKUP($L61,怪物模板!$A:$N,MATCH(H$1,模板表头,0),0)</f>
        <v>2</v>
      </c>
      <c r="I61" s="35" t="str">
        <f>VLOOKUP($L61,怪物模板!$A:$N,MATCH(I$1,模板表头,0),0)</f>
        <v>phy</v>
      </c>
      <c r="L61" s="35" t="s">
        <v>116</v>
      </c>
      <c r="M61" s="35" t="str">
        <f>VLOOKUP($L61,怪物模板!$A:$N,MATCH(M$1,模板表头,0),0)</f>
        <v>狂战士</v>
      </c>
      <c r="N61" s="35" t="str">
        <f>VLOOKUP($L61,怪物模板!$A:$N,MATCH(N$1,模板表头,0),0)</f>
        <v>剧情关卡专用，增加流血利用</v>
      </c>
      <c r="O61" s="35" t="str">
        <f>VLOOKUP($L61,怪物模板!$A:$N,MATCH(O$1,模板表头,0),0)</f>
        <v>male</v>
      </c>
      <c r="P61" s="35">
        <v>3</v>
      </c>
      <c r="Q61" s="35">
        <v>3</v>
      </c>
      <c r="R61" s="35">
        <v>2</v>
      </c>
      <c r="S61" s="35" t="str">
        <f>VLOOKUP($L61,怪物模板!$A:$N,MATCH(S$1,模板表头,0),0)</f>
        <v>horde</v>
      </c>
      <c r="T61" s="35" t="s">
        <v>50</v>
      </c>
      <c r="V61" s="23" t="s">
        <v>641</v>
      </c>
      <c r="AB61" s="35">
        <v>4</v>
      </c>
      <c r="AC61" s="35">
        <v>6</v>
      </c>
      <c r="AE61" s="27">
        <f t="shared" si="6"/>
        <v>2</v>
      </c>
      <c r="AF61" s="23">
        <f t="shared" si="2"/>
        <v>3</v>
      </c>
      <c r="AG61" s="35" t="str">
        <f>VLOOKUP($L61,怪物模板!$A:$N,MATCH(AG$1,模板表头,0),0)</f>
        <v>misc.5skills_target_is_valid</v>
      </c>
      <c r="AH61" s="35">
        <f>IF(VLOOKUP($L61,怪物模板!$A:$N,MATCH(AH$1,模板表头,0),0)=0,"",VLOOKUP($L61,怪物模板!$A:$N,MATCH(AH$1,模板表头,0),0))</f>
        <v>11970101</v>
      </c>
      <c r="AI61" s="35">
        <f>IF(VLOOKUP($L61,怪物模板!$A:$N,MATCH(AI$1,模板表头,0),0)=0,"",VLOOKUP($L61,怪物模板!$A:$N,MATCH(AI$1,模板表头,0),0))</f>
        <v>11970103</v>
      </c>
      <c r="AJ61" s="35">
        <f>IF(VLOOKUP($L61,怪物模板!$A:$N,MATCH(AJ$1,模板表头,0),0)=0,"",VLOOKUP($L61,怪物模板!$A:$N,MATCH(AJ$1,模板表头,0),0))</f>
        <v>11970102</v>
      </c>
      <c r="AK61" s="35" t="str">
        <f>IF(VLOOKUP($L61,怪物模板!$A:$N,MATCH(AK$1,模板表头,0),0)=0,"",VLOOKUP($L61,怪物模板!$A:$N,MATCH(AK$1,模板表头,0),0))</f>
        <v/>
      </c>
      <c r="AL61" s="35" t="str">
        <f>IF(VLOOKUP($L61,怪物模板!$A:$N,MATCH(AL$1,模板表头,0),0)=0,"",VLOOKUP($L61,怪物模板!$A:$N,MATCH(AL$1,模板表头,0),0))</f>
        <v/>
      </c>
      <c r="AM61" s="35" t="str">
        <f>IF(VLOOKUP($L61,怪物模板!$A:$N,MATCH(AM$1,模板表头,0),0)=0,"",VLOOKUP($L61,怪物模板!$A:$N,MATCH(AM$1,模板表头,0),0))</f>
        <v>berserk_new</v>
      </c>
      <c r="AN61" s="35">
        <v>1</v>
      </c>
      <c r="AO61" s="35">
        <v>1</v>
      </c>
      <c r="BI61" s="51"/>
      <c r="BJ61" s="51">
        <f t="shared" si="3"/>
        <v>5000</v>
      </c>
      <c r="BK61" s="51">
        <f t="shared" si="4"/>
        <v>5000</v>
      </c>
      <c r="BL61" s="51"/>
      <c r="BM61" s="51"/>
      <c r="BU61" s="35" t="str">
        <f t="shared" si="22"/>
        <v/>
      </c>
      <c r="CG61" s="35" t="str">
        <f t="shared" si="26"/>
        <v/>
      </c>
      <c r="CH61" s="35" t="str">
        <f t="shared" si="26"/>
        <v/>
      </c>
      <c r="CI61" s="35" t="str">
        <f t="shared" si="26"/>
        <v/>
      </c>
      <c r="CJ61" s="35" t="str">
        <f t="shared" si="26"/>
        <v/>
      </c>
      <c r="CK61" s="35" t="str">
        <f t="shared" si="26"/>
        <v/>
      </c>
      <c r="CL61" s="35" t="str">
        <f t="shared" si="26"/>
        <v/>
      </c>
      <c r="CM61" s="35" t="str">
        <f t="shared" si="26"/>
        <v/>
      </c>
      <c r="CN61" s="35" t="str">
        <f t="shared" si="26"/>
        <v/>
      </c>
      <c r="CO61" s="35" t="str">
        <f t="shared" si="26"/>
        <v/>
      </c>
      <c r="CP61" s="26">
        <v>59</v>
      </c>
    </row>
    <row r="62" spans="1:94" s="35" customFormat="1" ht="16.5" x14ac:dyDescent="0.25">
      <c r="A62" s="35">
        <v>31070316</v>
      </c>
      <c r="B62" s="35" t="s">
        <v>122</v>
      </c>
      <c r="C62" s="45" t="s">
        <v>452</v>
      </c>
      <c r="D62" s="35">
        <v>44</v>
      </c>
      <c r="E62" s="35" t="s">
        <v>463</v>
      </c>
      <c r="F62" s="23">
        <v>0</v>
      </c>
      <c r="G62" s="35" t="s">
        <v>425</v>
      </c>
      <c r="H62" s="35">
        <f>VLOOKUP($L62,怪物模板!$A:$N,MATCH(H$1,模板表头,0),0)</f>
        <v>2</v>
      </c>
      <c r="I62" s="35" t="str">
        <f>VLOOKUP($L62,怪物模板!$A:$N,MATCH(I$1,模板表头,0),0)</f>
        <v>mag</v>
      </c>
      <c r="L62" s="35" t="s">
        <v>123</v>
      </c>
      <c r="M62" s="35" t="str">
        <f>VLOOKUP($L62,怪物模板!$A:$N,MATCH(M$1,模板表头,0),0)</f>
        <v>无对应英雄</v>
      </c>
      <c r="N62" s="35" t="str">
        <f>VLOOKUP($L62,怪物模板!$A:$N,MATCH(N$1,模板表头,0),0)</f>
        <v>统一模板</v>
      </c>
      <c r="O62" s="35" t="str">
        <f>VLOOKUP($L62,怪物模板!$A:$N,MATCH(O$1,模板表头,0),0)</f>
        <v>male</v>
      </c>
      <c r="P62" s="35">
        <v>2</v>
      </c>
      <c r="Q62" s="35">
        <v>2</v>
      </c>
      <c r="R62" s="35">
        <v>2</v>
      </c>
      <c r="S62" s="35" t="str">
        <f>VLOOKUP($L62,怪物模板!$A:$N,MATCH(S$1,模板表头,0),0)</f>
        <v>chaos</v>
      </c>
      <c r="T62" s="35" t="s">
        <v>73</v>
      </c>
      <c r="V62" s="23" t="s">
        <v>641</v>
      </c>
      <c r="AB62" s="35">
        <v>4</v>
      </c>
      <c r="AC62" s="35">
        <v>6</v>
      </c>
      <c r="AE62" s="27">
        <f t="shared" si="6"/>
        <v>2</v>
      </c>
      <c r="AF62" s="23">
        <f t="shared" si="2"/>
        <v>2</v>
      </c>
      <c r="AG62" s="35" t="str">
        <f>VLOOKUP($L62,怪物模板!$A:$N,MATCH(AG$1,模板表头,0),0)</f>
        <v>misc.5skills</v>
      </c>
      <c r="AH62" s="35">
        <f>IF(VLOOKUP($L62,怪物模板!$A:$N,MATCH(AH$1,模板表头,0),0)=0,"",VLOOKUP($L62,怪物模板!$A:$N,MATCH(AH$1,模板表头,0),0))</f>
        <v>11999013</v>
      </c>
      <c r="AI62" s="35">
        <f>IF(VLOOKUP($L62,怪物模板!$A:$N,MATCH(AI$1,模板表头,0),0)=0,"",VLOOKUP($L62,怪物模板!$A:$N,MATCH(AI$1,模板表头,0),0))</f>
        <v>11999014</v>
      </c>
      <c r="AJ62" s="35" t="str">
        <f>IF(VLOOKUP($L62,怪物模板!$A:$N,MATCH(AJ$1,模板表头,0),0)=0,"",VLOOKUP($L62,怪物模板!$A:$N,MATCH(AJ$1,模板表头,0),0))</f>
        <v/>
      </c>
      <c r="AK62" s="35" t="str">
        <f>IF(VLOOKUP($L62,怪物模板!$A:$N,MATCH(AK$1,模板表头,0),0)=0,"",VLOOKUP($L62,怪物模板!$A:$N,MATCH(AK$1,模板表头,0),0))</f>
        <v/>
      </c>
      <c r="AL62" s="35" t="str">
        <f>IF(VLOOKUP($L62,怪物模板!$A:$N,MATCH(AL$1,模板表头,0),0)=0,"",VLOOKUP($L62,怪物模板!$A:$N,MATCH(AL$1,模板表头,0),0))</f>
        <v/>
      </c>
      <c r="AM62" s="35" t="str">
        <f>IF(VLOOKUP($L62,怪物模板!$A:$N,MATCH(AM$1,模板表头,0),0)=0,"",VLOOKUP($L62,怪物模板!$A:$N,MATCH(AM$1,模板表头,0),0))</f>
        <v>wolf</v>
      </c>
      <c r="AN62" s="35">
        <v>0.8</v>
      </c>
      <c r="AO62" s="35">
        <v>1</v>
      </c>
      <c r="BI62" s="51"/>
      <c r="BJ62" s="51">
        <f t="shared" si="3"/>
        <v>5000</v>
      </c>
      <c r="BK62" s="51">
        <f t="shared" si="4"/>
        <v>5000</v>
      </c>
      <c r="BL62" s="51"/>
      <c r="BM62" s="51"/>
      <c r="BU62" s="35" t="str">
        <f t="shared" si="22"/>
        <v/>
      </c>
      <c r="CG62" s="35" t="str">
        <f t="shared" si="26"/>
        <v/>
      </c>
      <c r="CH62" s="35" t="str">
        <f t="shared" si="26"/>
        <v/>
      </c>
      <c r="CI62" s="35" t="str">
        <f t="shared" si="26"/>
        <v/>
      </c>
      <c r="CJ62" s="35" t="str">
        <f t="shared" si="26"/>
        <v/>
      </c>
      <c r="CK62" s="35" t="str">
        <f t="shared" si="26"/>
        <v/>
      </c>
      <c r="CL62" s="35" t="str">
        <f t="shared" si="26"/>
        <v/>
      </c>
      <c r="CM62" s="35" t="str">
        <f t="shared" si="26"/>
        <v/>
      </c>
      <c r="CN62" s="35" t="str">
        <f t="shared" si="26"/>
        <v/>
      </c>
      <c r="CO62" s="35" t="str">
        <f t="shared" si="26"/>
        <v/>
      </c>
      <c r="CP62" s="26">
        <v>60</v>
      </c>
    </row>
    <row r="63" spans="1:94" s="37" customFormat="1" ht="16.5" x14ac:dyDescent="0.3">
      <c r="A63" s="35">
        <v>31070317</v>
      </c>
      <c r="B63" s="35" t="s">
        <v>128</v>
      </c>
      <c r="C63" s="45" t="s">
        <v>452</v>
      </c>
      <c r="D63" s="35">
        <v>44</v>
      </c>
      <c r="E63" s="35" t="s">
        <v>463</v>
      </c>
      <c r="F63" s="23">
        <v>0</v>
      </c>
      <c r="G63" s="35" t="s">
        <v>427</v>
      </c>
      <c r="H63" s="35">
        <f>VLOOKUP($L63,怪物模板!$A:$N,MATCH(H$1,模板表头,0),0)</f>
        <v>3</v>
      </c>
      <c r="I63" s="35" t="str">
        <f>VLOOKUP($L63,怪物模板!$A:$N,MATCH(I$1,模板表头,0),0)</f>
        <v>mag</v>
      </c>
      <c r="J63" s="36"/>
      <c r="K63" s="35"/>
      <c r="L63" s="35" t="s">
        <v>630</v>
      </c>
      <c r="M63" s="35" t="str">
        <f>VLOOKUP($L63,怪物模板!$A:$N,MATCH(M$1,模板表头,0),0)</f>
        <v>蛇头女妖</v>
      </c>
      <c r="N63" s="35" t="str">
        <f>VLOOKUP($L63,怪物模板!$A:$N,MATCH(N$1,模板表头,0),0)</f>
        <v>初始新手关，特别3技能版</v>
      </c>
      <c r="O63" s="35" t="str">
        <f>VLOOKUP($L63,怪物模板!$A:$N,MATCH(O$1,模板表头,0),0)</f>
        <v>female</v>
      </c>
      <c r="P63" s="35">
        <v>5</v>
      </c>
      <c r="Q63" s="35">
        <v>4</v>
      </c>
      <c r="R63" s="35">
        <v>3</v>
      </c>
      <c r="S63" s="35" t="str">
        <f>VLOOKUP($L63,怪物模板!$A:$N,MATCH(S$1,模板表头,0),0)</f>
        <v>chaos</v>
      </c>
      <c r="T63" s="35" t="s">
        <v>53</v>
      </c>
      <c r="U63" s="35"/>
      <c r="V63" s="23" t="s">
        <v>641</v>
      </c>
      <c r="W63" s="35"/>
      <c r="X63" s="35"/>
      <c r="Y63" s="35"/>
      <c r="Z63" s="35"/>
      <c r="AA63" s="35"/>
      <c r="AB63" s="35">
        <v>4</v>
      </c>
      <c r="AC63" s="35">
        <v>6</v>
      </c>
      <c r="AD63" s="35"/>
      <c r="AE63" s="27">
        <f t="shared" si="6"/>
        <v>2</v>
      </c>
      <c r="AF63" s="23">
        <f t="shared" si="2"/>
        <v>4</v>
      </c>
      <c r="AG63" s="35" t="str">
        <f>VLOOKUP($L63,怪物模板!$A:$N,MATCH(AG$1,模板表头,0),0)</f>
        <v>misc.5skills</v>
      </c>
      <c r="AH63" s="35">
        <f>IF(VLOOKUP($L63,怪物模板!$A:$N,MATCH(AH$1,模板表头,0),0)=0,"",VLOOKUP($L63,怪物模板!$A:$N,MATCH(AH$1,模板表头,0),0))</f>
        <v>11660101</v>
      </c>
      <c r="AI63" s="35">
        <f>IF(VLOOKUP($L63,怪物模板!$A:$N,MATCH(AI$1,模板表头,0),0)=0,"",VLOOKUP($L63,怪物模板!$A:$N,MATCH(AI$1,模板表头,0),0))</f>
        <v>11660102</v>
      </c>
      <c r="AJ63" s="35">
        <f>IF(VLOOKUP($L63,怪物模板!$A:$N,MATCH(AJ$1,模板表头,0),0)=0,"",VLOOKUP($L63,怪物模板!$A:$N,MATCH(AJ$1,模板表头,0),0))</f>
        <v>11660105</v>
      </c>
      <c r="AK63" s="35">
        <f>IF(VLOOKUP($L63,怪物模板!$A:$N,MATCH(AK$1,模板表头,0),0)=0,"",VLOOKUP($L63,怪物模板!$A:$N,MATCH(AK$1,模板表头,0),0))</f>
        <v>11999029</v>
      </c>
      <c r="AL63" s="35" t="str">
        <f>IF(VLOOKUP($L63,怪物模板!$A:$N,MATCH(AL$1,模板表头,0),0)=0,"",VLOOKUP($L63,怪物模板!$A:$N,MATCH(AL$1,模板表头,0),0))</f>
        <v/>
      </c>
      <c r="AM63" s="35" t="str">
        <f>IF(VLOOKUP($L63,怪物模板!$A:$N,MATCH(AM$1,模板表头,0),0)=0,"",VLOOKUP($L63,怪物模板!$A:$N,MATCH(AM$1,模板表头,0),0))</f>
        <v>vashj_npc</v>
      </c>
      <c r="AN63" s="35">
        <v>1.8</v>
      </c>
      <c r="AO63" s="35">
        <v>1</v>
      </c>
      <c r="AP63" s="35"/>
      <c r="AQ63" s="35"/>
      <c r="AR63" s="35" t="s">
        <v>54</v>
      </c>
      <c r="AS63" s="35"/>
      <c r="AT63" s="35"/>
      <c r="AU63" s="40">
        <v>230011</v>
      </c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51"/>
      <c r="BJ63" s="51" t="str">
        <f t="shared" si="3"/>
        <v/>
      </c>
      <c r="BK63" s="51" t="str">
        <f t="shared" si="4"/>
        <v/>
      </c>
      <c r="BL63" s="51"/>
      <c r="BM63" s="51"/>
      <c r="BN63" s="39"/>
      <c r="BO63" s="39"/>
      <c r="BP63" s="39"/>
      <c r="BQ63" s="39"/>
      <c r="BR63" s="39"/>
      <c r="BS63" s="39"/>
      <c r="BT63" s="39"/>
      <c r="BU63" s="39" t="str">
        <f>IF(OR(B63="骷髅战士",B63="骷髅法师"),-0.9,"")</f>
        <v/>
      </c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5" t="str">
        <f t="shared" ref="CG63:CO63" si="28">IF($G63="boss",5000,"")</f>
        <v/>
      </c>
      <c r="CH63" s="35" t="str">
        <f t="shared" si="28"/>
        <v/>
      </c>
      <c r="CI63" s="35" t="str">
        <f t="shared" si="28"/>
        <v/>
      </c>
      <c r="CJ63" s="35" t="str">
        <f t="shared" si="28"/>
        <v/>
      </c>
      <c r="CK63" s="35" t="str">
        <f t="shared" si="28"/>
        <v/>
      </c>
      <c r="CL63" s="35" t="str">
        <f t="shared" si="28"/>
        <v/>
      </c>
      <c r="CM63" s="35" t="str">
        <f t="shared" si="28"/>
        <v/>
      </c>
      <c r="CN63" s="35" t="str">
        <f t="shared" si="28"/>
        <v/>
      </c>
      <c r="CO63" s="35" t="str">
        <f t="shared" si="28"/>
        <v/>
      </c>
      <c r="CP63" s="26">
        <v>61</v>
      </c>
    </row>
    <row r="64" spans="1:94" s="27" customFormat="1" ht="16.5" x14ac:dyDescent="0.25">
      <c r="A64" s="27">
        <v>31070318</v>
      </c>
      <c r="B64" s="27" t="s">
        <v>115</v>
      </c>
      <c r="C64" s="27" t="s">
        <v>453</v>
      </c>
      <c r="D64" s="27">
        <v>45</v>
      </c>
      <c r="E64" s="35" t="s">
        <v>463</v>
      </c>
      <c r="F64" s="23">
        <v>0</v>
      </c>
      <c r="G64" s="27" t="s">
        <v>426</v>
      </c>
      <c r="H64" s="27">
        <f>VLOOKUP($L64,怪物模板!$A:$N,MATCH(H$1,模板表头,0),0)</f>
        <v>2</v>
      </c>
      <c r="I64" s="27" t="str">
        <f>VLOOKUP($L64,怪物模板!$A:$N,MATCH(I$1,模板表头,0),0)</f>
        <v>phy</v>
      </c>
      <c r="L64" s="27" t="s">
        <v>116</v>
      </c>
      <c r="M64" s="27" t="str">
        <f>VLOOKUP($L64,怪物模板!$A:$N,MATCH(M$1,模板表头,0),0)</f>
        <v>狂战士</v>
      </c>
      <c r="N64" s="27" t="str">
        <f>VLOOKUP($L64,怪物模板!$A:$N,MATCH(N$1,模板表头,0),0)</f>
        <v>剧情关卡专用，增加流血利用</v>
      </c>
      <c r="O64" s="27" t="str">
        <f>VLOOKUP($L64,怪物模板!$A:$N,MATCH(O$1,模板表头,0),0)</f>
        <v>male</v>
      </c>
      <c r="P64" s="27">
        <v>3</v>
      </c>
      <c r="Q64" s="27">
        <v>3</v>
      </c>
      <c r="R64" s="27">
        <v>2</v>
      </c>
      <c r="S64" s="27" t="str">
        <f>VLOOKUP($L64,怪物模板!$A:$N,MATCH(S$1,模板表头,0),0)</f>
        <v>horde</v>
      </c>
      <c r="T64" s="27" t="s">
        <v>50</v>
      </c>
      <c r="V64" s="23" t="s">
        <v>641</v>
      </c>
      <c r="AB64" s="27">
        <v>4</v>
      </c>
      <c r="AC64" s="27">
        <v>6</v>
      </c>
      <c r="AE64" s="27">
        <f t="shared" si="6"/>
        <v>2</v>
      </c>
      <c r="AF64" s="23">
        <f t="shared" si="2"/>
        <v>3</v>
      </c>
      <c r="AG64" s="27" t="str">
        <f>VLOOKUP($L64,怪物模板!$A:$N,MATCH(AG$1,模板表头,0),0)</f>
        <v>misc.5skills_target_is_valid</v>
      </c>
      <c r="AH64" s="27">
        <f>IF(VLOOKUP($L64,怪物模板!$A:$N,MATCH(AH$1,模板表头,0),0)=0,"",VLOOKUP($L64,怪物模板!$A:$N,MATCH(AH$1,模板表头,0),0))</f>
        <v>11970101</v>
      </c>
      <c r="AI64" s="27">
        <f>IF(VLOOKUP($L64,怪物模板!$A:$N,MATCH(AI$1,模板表头,0),0)=0,"",VLOOKUP($L64,怪物模板!$A:$N,MATCH(AI$1,模板表头,0),0))</f>
        <v>11970103</v>
      </c>
      <c r="AJ64" s="27">
        <f>IF(VLOOKUP($L64,怪物模板!$A:$N,MATCH(AJ$1,模板表头,0),0)=0,"",VLOOKUP($L64,怪物模板!$A:$N,MATCH(AJ$1,模板表头,0),0))</f>
        <v>11970102</v>
      </c>
      <c r="AK64" s="27" t="str">
        <f>IF(VLOOKUP($L64,怪物模板!$A:$N,MATCH(AK$1,模板表头,0),0)=0,"",VLOOKUP($L64,怪物模板!$A:$N,MATCH(AK$1,模板表头,0),0))</f>
        <v/>
      </c>
      <c r="AL64" s="27" t="str">
        <f>IF(VLOOKUP($L64,怪物模板!$A:$N,MATCH(AL$1,模板表头,0),0)=0,"",VLOOKUP($L64,怪物模板!$A:$N,MATCH(AL$1,模板表头,0),0))</f>
        <v/>
      </c>
      <c r="AM64" s="27" t="str">
        <f>IF(VLOOKUP($L64,怪物模板!$A:$N,MATCH(AM$1,模板表头,0),0)=0,"",VLOOKUP($L64,怪物模板!$A:$N,MATCH(AM$1,模板表头,0),0))</f>
        <v>berserk_new</v>
      </c>
      <c r="AN64" s="27">
        <v>1</v>
      </c>
      <c r="AO64" s="27">
        <v>1</v>
      </c>
      <c r="BI64" s="52"/>
      <c r="BJ64" s="51">
        <f t="shared" si="3"/>
        <v>5000</v>
      </c>
      <c r="BK64" s="51">
        <f t="shared" si="4"/>
        <v>5000</v>
      </c>
      <c r="BL64" s="52"/>
      <c r="BM64" s="52"/>
      <c r="BU64" s="27" t="str">
        <f t="shared" si="22"/>
        <v/>
      </c>
      <c r="CG64" s="27" t="str">
        <f t="shared" si="26"/>
        <v/>
      </c>
      <c r="CH64" s="27" t="str">
        <f t="shared" si="26"/>
        <v/>
      </c>
      <c r="CI64" s="27" t="str">
        <f t="shared" si="26"/>
        <v/>
      </c>
      <c r="CJ64" s="27" t="str">
        <f t="shared" si="26"/>
        <v/>
      </c>
      <c r="CK64" s="27" t="str">
        <f t="shared" si="26"/>
        <v/>
      </c>
      <c r="CL64" s="27" t="str">
        <f t="shared" si="26"/>
        <v/>
      </c>
      <c r="CM64" s="27" t="str">
        <f t="shared" si="26"/>
        <v/>
      </c>
      <c r="CN64" s="27" t="str">
        <f t="shared" si="26"/>
        <v/>
      </c>
      <c r="CO64" s="27" t="str">
        <f t="shared" si="26"/>
        <v/>
      </c>
      <c r="CP64" s="26">
        <v>62</v>
      </c>
    </row>
    <row r="65" spans="1:16384" s="27" customFormat="1" ht="16.5" x14ac:dyDescent="0.25">
      <c r="A65" s="27">
        <v>31070319</v>
      </c>
      <c r="B65" s="27" t="s">
        <v>65</v>
      </c>
      <c r="C65" s="27" t="s">
        <v>453</v>
      </c>
      <c r="D65" s="27">
        <v>45</v>
      </c>
      <c r="E65" s="35" t="s">
        <v>463</v>
      </c>
      <c r="F65" s="23">
        <v>0</v>
      </c>
      <c r="G65" s="27" t="s">
        <v>425</v>
      </c>
      <c r="H65" s="27">
        <f>VLOOKUP($L65,怪物模板!$A:$N,MATCH(H$1,模板表头,0),0)</f>
        <v>2</v>
      </c>
      <c r="I65" s="27" t="str">
        <f>VLOOKUP($L65,怪物模板!$A:$N,MATCH(I$1,模板表头,0),0)</f>
        <v>phy</v>
      </c>
      <c r="L65" s="27" t="s">
        <v>65</v>
      </c>
      <c r="M65" s="27" t="str">
        <f>VLOOKUP($L65,怪物模板!$A:$N,MATCH(M$1,模板表头,0),0)</f>
        <v>无对应英雄</v>
      </c>
      <c r="N65" s="27" t="str">
        <f>VLOOKUP($L65,怪物模板!$A:$N,MATCH(N$1,模板表头,0),0)</f>
        <v>统一模板</v>
      </c>
      <c r="O65" s="27" t="str">
        <f>VLOOKUP($L65,怪物模板!$A:$N,MATCH(O$1,模板表头,0),0)</f>
        <v>male</v>
      </c>
      <c r="P65" s="27">
        <v>3</v>
      </c>
      <c r="Q65" s="27">
        <v>2</v>
      </c>
      <c r="R65" s="27">
        <v>2</v>
      </c>
      <c r="S65" s="27" t="str">
        <f>VLOOKUP($L65,怪物模板!$A:$N,MATCH(S$1,模板表头,0),0)</f>
        <v>chaos</v>
      </c>
      <c r="T65" s="27" t="s">
        <v>124</v>
      </c>
      <c r="V65" s="23" t="s">
        <v>641</v>
      </c>
      <c r="AB65" s="27">
        <v>4</v>
      </c>
      <c r="AC65" s="27">
        <v>6</v>
      </c>
      <c r="AE65" s="27">
        <f t="shared" si="6"/>
        <v>2</v>
      </c>
      <c r="AF65" s="23">
        <f t="shared" si="2"/>
        <v>2</v>
      </c>
      <c r="AG65" s="27" t="str">
        <f>VLOOKUP($L65,怪物模板!$A:$N,MATCH(AG$1,模板表头,0),0)</f>
        <v>misc.5skills</v>
      </c>
      <c r="AH65" s="27">
        <f>IF(VLOOKUP($L65,怪物模板!$A:$N,MATCH(AH$1,模板表头,0),0)=0,"",VLOOKUP($L65,怪物模板!$A:$N,MATCH(AH$1,模板表头,0),0))</f>
        <v>11999026</v>
      </c>
      <c r="AI65" s="27">
        <f>IF(VLOOKUP($L65,怪物模板!$A:$N,MATCH(AI$1,模板表头,0),0)=0,"",VLOOKUP($L65,怪物模板!$A:$N,MATCH(AI$1,模板表头,0),0))</f>
        <v>11999027</v>
      </c>
      <c r="AJ65" s="27" t="str">
        <f>IF(VLOOKUP($L65,怪物模板!$A:$N,MATCH(AJ$1,模板表头,0),0)=0,"",VLOOKUP($L65,怪物模板!$A:$N,MATCH(AJ$1,模板表头,0),0))</f>
        <v/>
      </c>
      <c r="AK65" s="27" t="str">
        <f>IF(VLOOKUP($L65,怪物模板!$A:$N,MATCH(AK$1,模板表头,0),0)=0,"",VLOOKUP($L65,怪物模板!$A:$N,MATCH(AK$1,模板表头,0),0))</f>
        <v/>
      </c>
      <c r="AL65" s="27" t="str">
        <f>IF(VLOOKUP($L65,怪物模板!$A:$N,MATCH(AL$1,模板表头,0),0)=0,"",VLOOKUP($L65,怪物模板!$A:$N,MATCH(AL$1,模板表头,0),0))</f>
        <v/>
      </c>
      <c r="AM65" s="27" t="str">
        <f>IF(VLOOKUP($L65,怪物模板!$A:$N,MATCH(AM$1,模板表头,0),0)=0,"",VLOOKUP($L65,怪物模板!$A:$N,MATCH(AM$1,模板表头,0),0))</f>
        <v>spider</v>
      </c>
      <c r="AN65" s="27">
        <f t="shared" ref="AN65" si="29">IF(T65="monster",0.8,IF(T65="boss",1.3,IF(T65="entity",1,IF(T65="guard",1.5,1))))</f>
        <v>0.8</v>
      </c>
      <c r="AO65" s="27">
        <v>1</v>
      </c>
      <c r="BI65" s="52"/>
      <c r="BJ65" s="51">
        <f t="shared" si="3"/>
        <v>5000</v>
      </c>
      <c r="BK65" s="51">
        <f t="shared" si="4"/>
        <v>5000</v>
      </c>
      <c r="BL65" s="52"/>
      <c r="BM65" s="52"/>
      <c r="BU65" s="27" t="str">
        <f t="shared" si="22"/>
        <v/>
      </c>
      <c r="CG65" s="27" t="str">
        <f t="shared" si="26"/>
        <v/>
      </c>
      <c r="CH65" s="27" t="str">
        <f t="shared" si="26"/>
        <v/>
      </c>
      <c r="CI65" s="27" t="str">
        <f t="shared" si="26"/>
        <v/>
      </c>
      <c r="CJ65" s="27" t="str">
        <f t="shared" si="26"/>
        <v/>
      </c>
      <c r="CK65" s="27" t="str">
        <f t="shared" si="26"/>
        <v/>
      </c>
      <c r="CL65" s="27" t="str">
        <f t="shared" si="26"/>
        <v/>
      </c>
      <c r="CM65" s="27" t="str">
        <f t="shared" si="26"/>
        <v/>
      </c>
      <c r="CN65" s="27" t="str">
        <f t="shared" si="26"/>
        <v/>
      </c>
      <c r="CO65" s="27" t="str">
        <f t="shared" si="26"/>
        <v/>
      </c>
      <c r="CP65" s="26">
        <v>63</v>
      </c>
    </row>
    <row r="66" spans="1:16384" s="27" customFormat="1" ht="16.5" x14ac:dyDescent="0.25">
      <c r="A66" s="27">
        <v>31070320</v>
      </c>
      <c r="B66" s="27" t="s">
        <v>125</v>
      </c>
      <c r="C66" s="27" t="s">
        <v>453</v>
      </c>
      <c r="D66" s="27">
        <v>45</v>
      </c>
      <c r="E66" s="35" t="s">
        <v>463</v>
      </c>
      <c r="F66" s="23">
        <v>0</v>
      </c>
      <c r="G66" s="27" t="s">
        <v>426</v>
      </c>
      <c r="H66" s="27">
        <f>VLOOKUP($L66,怪物模板!$A:$N,MATCH(H$1,模板表头,0),0)</f>
        <v>2</v>
      </c>
      <c r="I66" s="27" t="str">
        <f>VLOOKUP($L66,怪物模板!$A:$N,MATCH(I$1,模板表头,0),0)</f>
        <v>phy</v>
      </c>
      <c r="K66" s="27" t="s">
        <v>126</v>
      </c>
      <c r="L66" s="27" t="s">
        <v>127</v>
      </c>
      <c r="M66" s="27" t="str">
        <f>VLOOKUP($L66,怪物模板!$A:$N,MATCH(M$1,模板表头,0),0)</f>
        <v>无对应英雄</v>
      </c>
      <c r="N66" s="27" t="str">
        <f>VLOOKUP($L66,怪物模板!$A:$N,MATCH(N$1,模板表头,0),0)</f>
        <v>同英雄技能</v>
      </c>
      <c r="O66" s="27" t="str">
        <f>VLOOKUP($L66,怪物模板!$A:$N,MATCH(O$1,模板表头,0),0)</f>
        <v>male</v>
      </c>
      <c r="P66" s="27">
        <v>7</v>
      </c>
      <c r="Q66" s="27">
        <v>3</v>
      </c>
      <c r="R66" s="27">
        <v>4</v>
      </c>
      <c r="S66" s="27" t="str">
        <f>VLOOKUP($L66,怪物模板!$A:$N,MATCH(S$1,模板表头,0),0)</f>
        <v>horde</v>
      </c>
      <c r="T66" s="27" t="s">
        <v>50</v>
      </c>
      <c r="V66" s="23" t="s">
        <v>641</v>
      </c>
      <c r="AB66" s="27">
        <v>4</v>
      </c>
      <c r="AC66" s="27">
        <v>6</v>
      </c>
      <c r="AE66" s="27">
        <f t="shared" si="6"/>
        <v>2</v>
      </c>
      <c r="AF66" s="23">
        <f t="shared" si="2"/>
        <v>3</v>
      </c>
      <c r="AG66" s="27" t="str">
        <f>VLOOKUP($L66,怪物模板!$A:$N,MATCH(AG$1,模板表头,0),0)</f>
        <v>misc.5skills_target_is_valid</v>
      </c>
      <c r="AH66" s="27">
        <f>IF(VLOOKUP($L66,怪物模板!$A:$N,MATCH(AH$1,模板表头,0),0)=0,"",VLOOKUP($L66,怪物模板!$A:$N,MATCH(AH$1,模板表头,0),0))</f>
        <v>11890201</v>
      </c>
      <c r="AI66" s="27">
        <f>IF(VLOOKUP($L66,怪物模板!$A:$N,MATCH(AI$1,模板表头,0),0)=0,"",VLOOKUP($L66,怪物模板!$A:$N,MATCH(AI$1,模板表头,0),0))</f>
        <v>11890202</v>
      </c>
      <c r="AJ66" s="27" t="str">
        <f>IF(VLOOKUP($L66,怪物模板!$A:$N,MATCH(AJ$1,模板表头,0),0)=0,"",VLOOKUP($L66,怪物模板!$A:$N,MATCH(AJ$1,模板表头,0),0))</f>
        <v/>
      </c>
      <c r="AK66" s="27" t="str">
        <f>IF(VLOOKUP($L66,怪物模板!$A:$N,MATCH(AK$1,模板表头,0),0)=0,"",VLOOKUP($L66,怪物模板!$A:$N,MATCH(AK$1,模板表头,0),0))</f>
        <v/>
      </c>
      <c r="AL66" s="27" t="str">
        <f>IF(VLOOKUP($L66,怪物模板!$A:$N,MATCH(AL$1,模板表头,0),0)=0,"",VLOOKUP($L66,怪物模板!$A:$N,MATCH(AL$1,模板表头,0),0))</f>
        <v/>
      </c>
      <c r="AM66" s="27" t="str">
        <f>IF(VLOOKUP($L66,怪物模板!$A:$N,MATCH(AM$1,模板表头,0),0)=0,"",VLOOKUP($L66,怪物模板!$A:$N,MATCH(AM$1,模板表头,0),0))</f>
        <v>troll_hunter</v>
      </c>
      <c r="AN66" s="27">
        <v>1.3</v>
      </c>
      <c r="AO66" s="27">
        <v>1</v>
      </c>
      <c r="BI66" s="51"/>
      <c r="BJ66" s="51">
        <f t="shared" si="3"/>
        <v>5000</v>
      </c>
      <c r="BK66" s="51">
        <f t="shared" si="4"/>
        <v>5000</v>
      </c>
      <c r="BL66" s="51"/>
      <c r="BM66" s="51"/>
      <c r="BU66" s="27">
        <v>-0.9</v>
      </c>
      <c r="CG66" s="27" t="str">
        <f t="shared" si="26"/>
        <v/>
      </c>
      <c r="CH66" s="27" t="str">
        <f t="shared" si="26"/>
        <v/>
      </c>
      <c r="CI66" s="27" t="str">
        <f t="shared" si="26"/>
        <v/>
      </c>
      <c r="CJ66" s="27" t="str">
        <f t="shared" si="26"/>
        <v/>
      </c>
      <c r="CK66" s="27" t="str">
        <f t="shared" si="26"/>
        <v/>
      </c>
      <c r="CL66" s="27" t="str">
        <f t="shared" si="26"/>
        <v/>
      </c>
      <c r="CM66" s="27" t="str">
        <f t="shared" si="26"/>
        <v/>
      </c>
      <c r="CN66" s="27" t="str">
        <f t="shared" si="26"/>
        <v/>
      </c>
      <c r="CO66" s="27" t="str">
        <f t="shared" si="26"/>
        <v/>
      </c>
      <c r="CP66" s="26">
        <v>65</v>
      </c>
    </row>
    <row r="67" spans="1:16384" s="31" customFormat="1" ht="16.5" x14ac:dyDescent="0.3">
      <c r="A67" s="27">
        <v>31070321</v>
      </c>
      <c r="B67" s="27" t="s">
        <v>119</v>
      </c>
      <c r="C67" s="27" t="s">
        <v>453</v>
      </c>
      <c r="D67" s="27">
        <v>45</v>
      </c>
      <c r="E67" s="35" t="s">
        <v>463</v>
      </c>
      <c r="F67" s="23">
        <v>0</v>
      </c>
      <c r="G67" s="27" t="s">
        <v>425</v>
      </c>
      <c r="H67" s="23">
        <f>VLOOKUP($L67,怪物模板!$A:$N,MATCH(H$1,模板表头,0),0)</f>
        <v>2</v>
      </c>
      <c r="I67" s="27" t="str">
        <f>VLOOKUP($L67,怪物模板!$A:$N,MATCH(I$1,模板表头,0),0)</f>
        <v>phy</v>
      </c>
      <c r="J67" s="28"/>
      <c r="K67" s="27"/>
      <c r="L67" s="31" t="s">
        <v>120</v>
      </c>
      <c r="M67" s="27" t="str">
        <f>VLOOKUP($L67,怪物模板!$A:$N,MATCH(M$1,模板表头,0),0)</f>
        <v>无对应英雄</v>
      </c>
      <c r="N67" s="27" t="str">
        <f>VLOOKUP($L67,怪物模板!$A:$N,MATCH(N$1,模板表头,0),0)</f>
        <v>剧情关卡专用，增加流血标记</v>
      </c>
      <c r="O67" s="23" t="str">
        <f>VLOOKUP($L67,怪物模板!$A:$N,MATCH(O$1,模板表头,0),0)</f>
        <v>male</v>
      </c>
      <c r="P67" s="28">
        <v>3</v>
      </c>
      <c r="Q67" s="28">
        <v>2</v>
      </c>
      <c r="R67" s="27">
        <v>2</v>
      </c>
      <c r="S67" s="27" t="str">
        <f>VLOOKUP($L67,怪物模板!$A:$N,MATCH(S$1,模板表头,0),0)</f>
        <v>horde</v>
      </c>
      <c r="T67" s="27" t="s">
        <v>73</v>
      </c>
      <c r="U67" s="27"/>
      <c r="V67" s="23" t="s">
        <v>641</v>
      </c>
      <c r="W67" s="27"/>
      <c r="X67" s="27"/>
      <c r="Y67" s="27"/>
      <c r="Z67" s="27"/>
      <c r="AA67" s="27"/>
      <c r="AB67" s="27">
        <v>4</v>
      </c>
      <c r="AC67" s="27">
        <v>6</v>
      </c>
      <c r="AD67" s="27"/>
      <c r="AE67" s="27">
        <f t="shared" si="6"/>
        <v>2</v>
      </c>
      <c r="AF67" s="23">
        <f t="shared" si="2"/>
        <v>2</v>
      </c>
      <c r="AG67" s="27" t="str">
        <f>VLOOKUP($L67,怪物模板!$A:$N,MATCH(AG$1,模板表头,0),0)</f>
        <v>misc.5skills</v>
      </c>
      <c r="AH67" s="27">
        <f>IF(VLOOKUP($L67,怪物模板!$A:$N,MATCH(AH$1,模板表头,0),0)=0,"",VLOOKUP($L67,怪物模板!$A:$N,MATCH(AH$1,模板表头,0),0))</f>
        <v>11980101</v>
      </c>
      <c r="AI67" s="27">
        <f>IF(VLOOKUP($L67,怪物模板!$A:$N,MATCH(AI$1,模板表头,0),0)=0,"",VLOOKUP($L67,怪物模板!$A:$N,MATCH(AI$1,模板表头,0),0))</f>
        <v>11999536</v>
      </c>
      <c r="AJ67" s="27">
        <f>IF(VLOOKUP($L67,怪物模板!$A:$N,MATCH(AJ$1,模板表头,0),0)=0,"",VLOOKUP($L67,怪物模板!$A:$N,MATCH(AJ$1,模板表头,0),0))</f>
        <v>11999537</v>
      </c>
      <c r="AK67" s="27" t="str">
        <f>IF(VLOOKUP($L67,怪物模板!$A:$N,MATCH(AK$1,模板表头,0),0)=0,"",VLOOKUP($L67,怪物模板!$A:$N,MATCH(AK$1,模板表头,0),0))</f>
        <v/>
      </c>
      <c r="AL67" s="27" t="str">
        <f>IF(VLOOKUP($L67,怪物模板!$A:$N,MATCH(AL$1,模板表头,0),0)=0,"",VLOOKUP($L67,怪物模板!$A:$N,MATCH(AL$1,模板表头,0),0))</f>
        <v/>
      </c>
      <c r="AM67" s="27" t="str">
        <f>IF(VLOOKUP($L67,怪物模板!$A:$N,MATCH(AM$1,模板表头,0),0)=0,"",VLOOKUP($L67,怪物模板!$A:$N,MATCH(AM$1,模板表头,0),0))</f>
        <v>rogue</v>
      </c>
      <c r="AN67" s="27">
        <v>0.8</v>
      </c>
      <c r="AO67" s="27">
        <v>1</v>
      </c>
      <c r="AP67" s="27"/>
      <c r="AQ67" s="27"/>
      <c r="AR67" s="27"/>
      <c r="AS67" s="27"/>
      <c r="AT67" s="27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51"/>
      <c r="BJ67" s="51">
        <f t="shared" si="3"/>
        <v>5000</v>
      </c>
      <c r="BK67" s="51">
        <f t="shared" si="4"/>
        <v>5000</v>
      </c>
      <c r="BL67" s="51"/>
      <c r="BM67" s="51"/>
      <c r="BN67" s="30"/>
      <c r="BO67" s="30"/>
      <c r="BP67" s="30"/>
      <c r="BQ67" s="30"/>
      <c r="BR67" s="30"/>
      <c r="BS67" s="30"/>
      <c r="BT67" s="30"/>
      <c r="BU67" s="30" t="str">
        <f t="shared" ref="BU67" si="30">IF(OR(B67="骷髅战士",B67="骷髅法师"),-0.9,"")</f>
        <v/>
      </c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27" t="str">
        <f t="shared" si="26"/>
        <v/>
      </c>
      <c r="CH67" s="27" t="str">
        <f t="shared" si="26"/>
        <v/>
      </c>
      <c r="CI67" s="27" t="str">
        <f t="shared" si="26"/>
        <v/>
      </c>
      <c r="CJ67" s="27" t="str">
        <f t="shared" si="26"/>
        <v/>
      </c>
      <c r="CK67" s="27" t="str">
        <f t="shared" si="26"/>
        <v/>
      </c>
      <c r="CL67" s="27" t="str">
        <f t="shared" si="26"/>
        <v/>
      </c>
      <c r="CM67" s="27" t="str">
        <f t="shared" si="26"/>
        <v/>
      </c>
      <c r="CN67" s="27" t="str">
        <f t="shared" si="26"/>
        <v/>
      </c>
      <c r="CO67" s="27" t="str">
        <f t="shared" si="26"/>
        <v/>
      </c>
      <c r="CP67" s="26">
        <v>66</v>
      </c>
    </row>
    <row r="68" spans="1:16384" s="37" customFormat="1" ht="16.5" x14ac:dyDescent="0.25">
      <c r="A68" s="27">
        <v>31070322</v>
      </c>
      <c r="B68" s="27" t="s">
        <v>129</v>
      </c>
      <c r="C68" s="27" t="s">
        <v>453</v>
      </c>
      <c r="D68" s="27">
        <v>45</v>
      </c>
      <c r="E68" s="35" t="s">
        <v>463</v>
      </c>
      <c r="F68" s="23">
        <v>0</v>
      </c>
      <c r="G68" s="27" t="s">
        <v>427</v>
      </c>
      <c r="H68" s="27">
        <f>VLOOKUP($L68,怪物模板!$A:$N,MATCH(H$1,模板表头,0),0)</f>
        <v>2</v>
      </c>
      <c r="I68" s="27" t="str">
        <f>VLOOKUP($L68,怪物模板!$A:$N,MATCH(I$1,模板表头,0),0)</f>
        <v>mag</v>
      </c>
      <c r="J68" s="27"/>
      <c r="K68" s="27"/>
      <c r="L68" s="27" t="s">
        <v>412</v>
      </c>
      <c r="M68" s="27" t="str">
        <f>VLOOKUP($L68,怪物模板!$A:$N,MATCH(M$1,模板表头,0),0)</f>
        <v>嗜血狼人</v>
      </c>
      <c r="N68" s="27" t="str">
        <f>VLOOKUP($L68,怪物模板!$A:$N,MATCH(N$1,模板表头,0),0)</f>
        <v>BOSS4技能版</v>
      </c>
      <c r="O68" s="27" t="str">
        <f>VLOOKUP($L68,怪物模板!$A:$N,MATCH(O$1,模板表头,0),0)</f>
        <v>male</v>
      </c>
      <c r="P68" s="27">
        <v>5</v>
      </c>
      <c r="Q68" s="27">
        <v>4</v>
      </c>
      <c r="R68" s="27">
        <v>3</v>
      </c>
      <c r="S68" s="27" t="str">
        <f>VLOOKUP($L68,怪物模板!$A:$N,MATCH(S$1,模板表头,0),0)</f>
        <v>horde</v>
      </c>
      <c r="T68" s="27" t="s">
        <v>413</v>
      </c>
      <c r="U68" s="27"/>
      <c r="V68" s="23" t="s">
        <v>641</v>
      </c>
      <c r="W68" s="27"/>
      <c r="X68" s="27"/>
      <c r="Y68" s="27"/>
      <c r="Z68" s="27"/>
      <c r="AA68" s="27"/>
      <c r="AB68" s="27">
        <v>4</v>
      </c>
      <c r="AC68" s="27">
        <v>6</v>
      </c>
      <c r="AD68" s="27"/>
      <c r="AE68" s="27">
        <f t="shared" si="6"/>
        <v>2</v>
      </c>
      <c r="AF68" s="23">
        <f t="shared" ref="AF68:AF131" si="31">IF(G68="ordinary_F",2,IF(G68="boss_f",4,IF(G68="elite_F",3)))</f>
        <v>4</v>
      </c>
      <c r="AG68" s="27" t="str">
        <f>VLOOKUP($L68,怪物模板!$A:$N,MATCH(AG$1,模板表头,0),0)</f>
        <v>melee.greymane</v>
      </c>
      <c r="AH68" s="27">
        <f>IF(VLOOKUP($L68,怪物模板!$A:$N,MATCH(AH$1,模板表头,0),0)=0,"",VLOOKUP($L68,怪物模板!$A:$N,MATCH(AH$1,模板表头,0),0))</f>
        <v>11960501</v>
      </c>
      <c r="AI68" s="27">
        <f>IF(VLOOKUP($L68,怪物模板!$A:$N,MATCH(AI$1,模板表头,0),0)=0,"",VLOOKUP($L68,怪物模板!$A:$N,MATCH(AI$1,模板表头,0),0))</f>
        <v>11960502</v>
      </c>
      <c r="AJ68" s="27">
        <f>IF(VLOOKUP($L68,怪物模板!$A:$N,MATCH(AJ$1,模板表头,0),0)=0,"",VLOOKUP($L68,怪物模板!$A:$N,MATCH(AJ$1,模板表头,0),0))</f>
        <v>11960503</v>
      </c>
      <c r="AK68" s="27">
        <f>IF(VLOOKUP($L68,怪物模板!$A:$N,MATCH(AK$1,模板表头,0),0)=0,"",VLOOKUP($L68,怪物模板!$A:$N,MATCH(AK$1,模板表头,0),0))</f>
        <v>11960504</v>
      </c>
      <c r="AL68" s="27" t="str">
        <f>IF(VLOOKUP($L68,怪物模板!$A:$N,MATCH(AL$1,模板表头,0),0)=0,"",VLOOKUP($L68,怪物模板!$A:$N,MATCH(AL$1,模板表头,0),0))</f>
        <v/>
      </c>
      <c r="AM68" s="27" t="str">
        <f>IF(VLOOKUP($L68,怪物模板!$A:$N,MATCH(AM$1,模板表头,0),0)=0,"",VLOOKUP($L68,怪物模板!$A:$N,MATCH(AM$1,模板表头,0),0))</f>
        <v>greymane_boss</v>
      </c>
      <c r="AN68" s="27">
        <v>1.8</v>
      </c>
      <c r="AO68" s="27">
        <v>1</v>
      </c>
      <c r="AP68" s="27"/>
      <c r="AQ68" s="27"/>
      <c r="AR68" s="27" t="s">
        <v>414</v>
      </c>
      <c r="AS68" s="27"/>
      <c r="AT68" s="27"/>
      <c r="AU68" s="27">
        <v>230021</v>
      </c>
      <c r="AV68" s="27"/>
      <c r="AW68" s="27"/>
      <c r="AX68" s="27"/>
      <c r="AY68" s="27"/>
      <c r="AZ68" s="27"/>
      <c r="BA68" s="27"/>
      <c r="BB68" s="27"/>
      <c r="BC68" s="27"/>
      <c r="BD68" s="27"/>
      <c r="BE68" s="27"/>
      <c r="BF68" s="27"/>
      <c r="BG68" s="27"/>
      <c r="BH68" s="27"/>
      <c r="BI68" s="52"/>
      <c r="BJ68" s="51" t="str">
        <f t="shared" ref="BJ68:BJ131" si="32">IF(G68="boss_F","",5000)</f>
        <v/>
      </c>
      <c r="BK68" s="51" t="str">
        <f t="shared" ref="BK68:BK131" si="33">BJ68</f>
        <v/>
      </c>
      <c r="BL68" s="52"/>
      <c r="BM68" s="52"/>
      <c r="BN68" s="27"/>
      <c r="BO68" s="27"/>
      <c r="BP68" s="27"/>
      <c r="BQ68" s="27"/>
      <c r="BR68" s="27"/>
      <c r="BS68" s="27"/>
      <c r="BT68" s="27"/>
      <c r="BU68" s="27" t="str">
        <f>IF(OR(B68="骷髅战士",B68="骷髅法师"),-0.9,"")</f>
        <v/>
      </c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 t="str">
        <f t="shared" ref="CG68:CO68" si="34">IF($G68="boss",5000,"")</f>
        <v/>
      </c>
      <c r="CH68" s="27" t="str">
        <f t="shared" si="34"/>
        <v/>
      </c>
      <c r="CI68" s="27" t="str">
        <f t="shared" si="34"/>
        <v/>
      </c>
      <c r="CJ68" s="27" t="str">
        <f t="shared" si="34"/>
        <v/>
      </c>
      <c r="CK68" s="27" t="str">
        <f t="shared" si="34"/>
        <v/>
      </c>
      <c r="CL68" s="27" t="str">
        <f t="shared" si="34"/>
        <v/>
      </c>
      <c r="CM68" s="27" t="str">
        <f t="shared" si="34"/>
        <v/>
      </c>
      <c r="CN68" s="27" t="str">
        <f t="shared" si="34"/>
        <v/>
      </c>
      <c r="CO68" s="27" t="str">
        <f t="shared" si="34"/>
        <v/>
      </c>
      <c r="CP68" s="26">
        <v>64</v>
      </c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  <c r="DE68" s="27"/>
      <c r="DF68" s="27"/>
      <c r="DG68" s="27"/>
      <c r="DH68" s="27"/>
      <c r="DI68" s="27"/>
      <c r="DJ68" s="27"/>
      <c r="DK68" s="27"/>
      <c r="DL68" s="27"/>
      <c r="DM68" s="27"/>
      <c r="DN68" s="27"/>
      <c r="DO68" s="27"/>
      <c r="DP68" s="27"/>
      <c r="DQ68" s="27"/>
      <c r="DR68" s="27"/>
      <c r="DS68" s="27"/>
      <c r="DT68" s="27"/>
      <c r="DU68" s="27"/>
      <c r="DV68" s="27"/>
      <c r="DW68" s="27"/>
      <c r="DX68" s="27"/>
      <c r="DY68" s="27"/>
      <c r="DZ68" s="27"/>
      <c r="EA68" s="27"/>
      <c r="EB68" s="27"/>
      <c r="EC68" s="27"/>
      <c r="ED68" s="27"/>
      <c r="EE68" s="27"/>
      <c r="EF68" s="27"/>
      <c r="EG68" s="27"/>
      <c r="EH68" s="27"/>
      <c r="EI68" s="27"/>
      <c r="EJ68" s="27"/>
      <c r="EK68" s="27"/>
      <c r="EL68" s="27"/>
      <c r="EM68" s="27"/>
      <c r="EN68" s="27"/>
      <c r="EO68" s="27"/>
      <c r="EP68" s="27"/>
      <c r="EQ68" s="27"/>
      <c r="ER68" s="27"/>
      <c r="ES68" s="27"/>
      <c r="ET68" s="27"/>
      <c r="EU68" s="27"/>
      <c r="EV68" s="27"/>
      <c r="EW68" s="27"/>
      <c r="EX68" s="27"/>
      <c r="EY68" s="27"/>
      <c r="EZ68" s="27"/>
      <c r="FA68" s="27"/>
      <c r="FB68" s="27"/>
      <c r="FC68" s="27"/>
      <c r="FD68" s="27"/>
      <c r="FE68" s="27"/>
      <c r="FF68" s="27"/>
      <c r="FG68" s="27"/>
      <c r="FH68" s="27"/>
      <c r="FI68" s="27"/>
      <c r="FJ68" s="27"/>
      <c r="FK68" s="27"/>
      <c r="FL68" s="27"/>
      <c r="FM68" s="27"/>
      <c r="FN68" s="27"/>
      <c r="FO68" s="27"/>
      <c r="FP68" s="27"/>
      <c r="FQ68" s="27"/>
      <c r="FR68" s="27"/>
      <c r="FS68" s="27"/>
      <c r="FT68" s="27"/>
      <c r="FU68" s="27"/>
      <c r="FV68" s="27"/>
      <c r="FW68" s="27"/>
      <c r="FX68" s="27"/>
      <c r="FY68" s="27"/>
      <c r="FZ68" s="27"/>
      <c r="GA68" s="27"/>
      <c r="GB68" s="27"/>
      <c r="GC68" s="27"/>
      <c r="GD68" s="27"/>
      <c r="GE68" s="27"/>
      <c r="GF68" s="27"/>
      <c r="GG68" s="27"/>
      <c r="GH68" s="27"/>
      <c r="GI68" s="27"/>
      <c r="GJ68" s="27"/>
      <c r="GK68" s="27"/>
      <c r="GL68" s="27"/>
      <c r="GM68" s="27"/>
      <c r="GN68" s="27"/>
      <c r="GO68" s="27"/>
      <c r="GP68" s="27"/>
      <c r="GQ68" s="27"/>
      <c r="GR68" s="27"/>
      <c r="GS68" s="27"/>
      <c r="GT68" s="27"/>
      <c r="GU68" s="27"/>
      <c r="GV68" s="27"/>
      <c r="GW68" s="27"/>
      <c r="GX68" s="27"/>
      <c r="GY68" s="27"/>
      <c r="GZ68" s="27"/>
      <c r="HA68" s="27"/>
      <c r="HB68" s="27"/>
      <c r="HC68" s="27"/>
      <c r="HD68" s="27"/>
      <c r="HE68" s="27"/>
      <c r="HF68" s="27"/>
      <c r="HG68" s="27"/>
      <c r="HH68" s="27"/>
      <c r="HI68" s="27"/>
      <c r="HJ68" s="27"/>
      <c r="HK68" s="27"/>
      <c r="HL68" s="27"/>
      <c r="HM68" s="27"/>
      <c r="HN68" s="27"/>
      <c r="HO68" s="27"/>
      <c r="HP68" s="27"/>
      <c r="HQ68" s="27"/>
      <c r="HR68" s="27"/>
      <c r="HS68" s="27"/>
      <c r="HT68" s="27"/>
      <c r="HU68" s="27"/>
      <c r="HV68" s="27"/>
      <c r="HW68" s="27"/>
      <c r="HX68" s="27"/>
      <c r="HY68" s="27"/>
      <c r="HZ68" s="27"/>
      <c r="IA68" s="27"/>
      <c r="IB68" s="27"/>
      <c r="IC68" s="27"/>
      <c r="ID68" s="27"/>
      <c r="IE68" s="27"/>
      <c r="IF68" s="27"/>
      <c r="IG68" s="27"/>
      <c r="IH68" s="27"/>
      <c r="II68" s="27"/>
      <c r="IJ68" s="27"/>
      <c r="IK68" s="27"/>
      <c r="IL68" s="27"/>
      <c r="IM68" s="27"/>
      <c r="IN68" s="27"/>
      <c r="IO68" s="27"/>
      <c r="IP68" s="27"/>
      <c r="IQ68" s="27"/>
      <c r="IR68" s="27"/>
      <c r="IS68" s="27"/>
      <c r="IT68" s="27"/>
      <c r="IU68" s="27"/>
      <c r="IV68" s="27"/>
      <c r="IW68" s="27"/>
      <c r="IX68" s="27"/>
      <c r="IY68" s="27"/>
      <c r="IZ68" s="27"/>
      <c r="JA68" s="27"/>
      <c r="JB68" s="27"/>
      <c r="JC68" s="27"/>
      <c r="JD68" s="27"/>
      <c r="JE68" s="27"/>
      <c r="JF68" s="27"/>
      <c r="JG68" s="27"/>
      <c r="JH68" s="27"/>
      <c r="JI68" s="27"/>
      <c r="JJ68" s="27"/>
      <c r="JK68" s="27"/>
      <c r="JL68" s="27"/>
      <c r="JM68" s="27"/>
      <c r="JN68" s="27"/>
      <c r="JO68" s="27"/>
      <c r="JP68" s="27"/>
      <c r="JQ68" s="27"/>
      <c r="JR68" s="27"/>
      <c r="JS68" s="27"/>
      <c r="JT68" s="27"/>
      <c r="JU68" s="27"/>
      <c r="JV68" s="27"/>
      <c r="JW68" s="27"/>
      <c r="JX68" s="27"/>
      <c r="JY68" s="27"/>
      <c r="JZ68" s="27"/>
      <c r="KA68" s="27"/>
      <c r="KB68" s="27"/>
      <c r="KC68" s="27"/>
      <c r="KD68" s="27"/>
      <c r="KE68" s="27"/>
      <c r="KF68" s="27"/>
      <c r="KG68" s="27"/>
      <c r="KH68" s="27"/>
      <c r="KI68" s="27"/>
      <c r="KJ68" s="27"/>
      <c r="KK68" s="27"/>
      <c r="KL68" s="27"/>
      <c r="KM68" s="27"/>
      <c r="KN68" s="27"/>
      <c r="KO68" s="27"/>
      <c r="KP68" s="27"/>
      <c r="KQ68" s="27"/>
      <c r="KR68" s="27"/>
      <c r="KS68" s="27"/>
      <c r="KT68" s="27"/>
      <c r="KU68" s="27"/>
      <c r="KV68" s="27"/>
      <c r="KW68" s="27"/>
      <c r="KX68" s="27"/>
      <c r="KY68" s="27"/>
      <c r="KZ68" s="27"/>
      <c r="LA68" s="27"/>
      <c r="LB68" s="27"/>
      <c r="LC68" s="27"/>
      <c r="LD68" s="27"/>
      <c r="LE68" s="27"/>
      <c r="LF68" s="27"/>
      <c r="LG68" s="27"/>
      <c r="LH68" s="27"/>
      <c r="LI68" s="27"/>
      <c r="LJ68" s="27"/>
      <c r="LK68" s="27"/>
      <c r="LL68" s="27"/>
      <c r="LM68" s="27"/>
      <c r="LN68" s="27"/>
      <c r="LO68" s="27"/>
      <c r="LP68" s="27"/>
      <c r="LQ68" s="27"/>
      <c r="LR68" s="27"/>
      <c r="LS68" s="27"/>
      <c r="LT68" s="27"/>
      <c r="LU68" s="27"/>
      <c r="LV68" s="27"/>
      <c r="LW68" s="27"/>
      <c r="LX68" s="27"/>
      <c r="LY68" s="27"/>
      <c r="LZ68" s="27"/>
      <c r="MA68" s="27"/>
      <c r="MB68" s="27"/>
      <c r="MC68" s="27"/>
      <c r="MD68" s="27"/>
      <c r="ME68" s="27"/>
      <c r="MF68" s="27"/>
      <c r="MG68" s="27"/>
      <c r="MH68" s="27"/>
      <c r="MI68" s="27"/>
      <c r="MJ68" s="27"/>
      <c r="MK68" s="27"/>
      <c r="ML68" s="27"/>
      <c r="MM68" s="27"/>
      <c r="MN68" s="27"/>
      <c r="MO68" s="27"/>
      <c r="MP68" s="27"/>
      <c r="MQ68" s="27"/>
      <c r="MR68" s="27"/>
      <c r="MS68" s="27"/>
      <c r="MT68" s="27"/>
      <c r="MU68" s="27"/>
      <c r="MV68" s="27"/>
      <c r="MW68" s="27"/>
      <c r="MX68" s="27"/>
      <c r="MY68" s="27"/>
      <c r="MZ68" s="27"/>
      <c r="NA68" s="27"/>
      <c r="NB68" s="27"/>
      <c r="NC68" s="27"/>
      <c r="ND68" s="27"/>
      <c r="NE68" s="27"/>
      <c r="NF68" s="27"/>
      <c r="NG68" s="27"/>
      <c r="NH68" s="27"/>
      <c r="NI68" s="27"/>
      <c r="NJ68" s="27"/>
      <c r="NK68" s="27"/>
      <c r="NL68" s="27"/>
      <c r="NM68" s="27"/>
      <c r="NN68" s="27"/>
      <c r="NO68" s="27"/>
      <c r="NP68" s="27"/>
      <c r="NQ68" s="27"/>
      <c r="NR68" s="27"/>
      <c r="NS68" s="27"/>
      <c r="NT68" s="27"/>
      <c r="NU68" s="27"/>
      <c r="NV68" s="27"/>
      <c r="NW68" s="27"/>
      <c r="NX68" s="27"/>
      <c r="NY68" s="27"/>
      <c r="NZ68" s="27"/>
      <c r="OA68" s="27"/>
      <c r="OB68" s="27"/>
      <c r="OC68" s="27"/>
      <c r="OD68" s="27"/>
      <c r="OE68" s="27"/>
      <c r="OF68" s="27"/>
      <c r="OG68" s="27"/>
      <c r="OH68" s="27"/>
      <c r="OI68" s="27"/>
      <c r="OJ68" s="27"/>
      <c r="OK68" s="27"/>
      <c r="OL68" s="27"/>
      <c r="OM68" s="27"/>
      <c r="ON68" s="27"/>
      <c r="OO68" s="27"/>
      <c r="OP68" s="27"/>
      <c r="OQ68" s="27"/>
      <c r="OR68" s="27"/>
      <c r="OS68" s="27"/>
      <c r="OT68" s="27"/>
      <c r="OU68" s="27"/>
      <c r="OV68" s="27"/>
      <c r="OW68" s="27"/>
      <c r="OX68" s="27"/>
      <c r="OY68" s="27"/>
      <c r="OZ68" s="27"/>
      <c r="PA68" s="27"/>
      <c r="PB68" s="27"/>
      <c r="PC68" s="27"/>
      <c r="PD68" s="27"/>
      <c r="PE68" s="27"/>
      <c r="PF68" s="27"/>
      <c r="PG68" s="27"/>
      <c r="PH68" s="27"/>
      <c r="PI68" s="27"/>
      <c r="PJ68" s="27"/>
      <c r="PK68" s="27"/>
      <c r="PL68" s="27"/>
      <c r="PM68" s="27"/>
      <c r="PN68" s="27"/>
      <c r="PO68" s="27"/>
      <c r="PP68" s="27"/>
      <c r="PQ68" s="27"/>
      <c r="PR68" s="27"/>
      <c r="PS68" s="27"/>
      <c r="PT68" s="27"/>
      <c r="PU68" s="27"/>
      <c r="PV68" s="27"/>
      <c r="PW68" s="27"/>
      <c r="PX68" s="27"/>
      <c r="PY68" s="27"/>
      <c r="PZ68" s="27"/>
      <c r="QA68" s="27"/>
      <c r="QB68" s="27"/>
      <c r="QC68" s="27"/>
      <c r="QD68" s="27"/>
      <c r="QE68" s="27"/>
      <c r="QF68" s="27"/>
      <c r="QG68" s="27"/>
      <c r="QH68" s="27"/>
      <c r="QI68" s="27"/>
      <c r="QJ68" s="27"/>
      <c r="QK68" s="27"/>
      <c r="QL68" s="27"/>
      <c r="QM68" s="27"/>
      <c r="QN68" s="27"/>
      <c r="QO68" s="27"/>
      <c r="QP68" s="27"/>
      <c r="QQ68" s="27"/>
      <c r="QR68" s="27"/>
      <c r="QS68" s="27"/>
      <c r="QT68" s="27"/>
      <c r="QU68" s="27"/>
      <c r="QV68" s="27"/>
      <c r="QW68" s="27"/>
      <c r="QX68" s="27"/>
      <c r="QY68" s="27"/>
      <c r="QZ68" s="27"/>
      <c r="RA68" s="27"/>
      <c r="RB68" s="27"/>
      <c r="RC68" s="27"/>
      <c r="RD68" s="27"/>
      <c r="RE68" s="27"/>
      <c r="RF68" s="27"/>
      <c r="RG68" s="27"/>
      <c r="RH68" s="27"/>
      <c r="RI68" s="27"/>
      <c r="RJ68" s="27"/>
      <c r="RK68" s="27"/>
      <c r="RL68" s="27"/>
      <c r="RM68" s="27"/>
      <c r="RN68" s="27"/>
      <c r="RO68" s="27"/>
      <c r="RP68" s="27"/>
      <c r="RQ68" s="27"/>
      <c r="RR68" s="27"/>
      <c r="RS68" s="27"/>
      <c r="RT68" s="27"/>
      <c r="RU68" s="27"/>
      <c r="RV68" s="27"/>
      <c r="RW68" s="27"/>
      <c r="RX68" s="27"/>
      <c r="RY68" s="27"/>
      <c r="RZ68" s="27"/>
      <c r="SA68" s="27"/>
      <c r="SB68" s="27"/>
      <c r="SC68" s="27"/>
      <c r="SD68" s="27"/>
      <c r="SE68" s="27"/>
      <c r="SF68" s="27"/>
      <c r="SG68" s="27"/>
      <c r="SH68" s="27"/>
      <c r="SI68" s="27"/>
      <c r="SJ68" s="27"/>
      <c r="SK68" s="27"/>
      <c r="SL68" s="27"/>
      <c r="SM68" s="27"/>
      <c r="SN68" s="27"/>
      <c r="SO68" s="27"/>
      <c r="SP68" s="27"/>
      <c r="SQ68" s="27"/>
      <c r="SR68" s="27"/>
      <c r="SS68" s="27"/>
      <c r="ST68" s="27"/>
      <c r="SU68" s="27"/>
      <c r="SV68" s="27"/>
      <c r="SW68" s="27"/>
      <c r="SX68" s="27"/>
      <c r="SY68" s="27"/>
      <c r="SZ68" s="27"/>
      <c r="TA68" s="27"/>
      <c r="TB68" s="27"/>
      <c r="TC68" s="27"/>
      <c r="TD68" s="27"/>
      <c r="TE68" s="27"/>
      <c r="TF68" s="27"/>
      <c r="TG68" s="27"/>
      <c r="TH68" s="27"/>
      <c r="TI68" s="27"/>
      <c r="TJ68" s="27"/>
      <c r="TK68" s="27"/>
      <c r="TL68" s="27"/>
      <c r="TM68" s="27"/>
      <c r="TN68" s="27"/>
      <c r="TO68" s="27"/>
      <c r="TP68" s="27"/>
      <c r="TQ68" s="27"/>
      <c r="TR68" s="27"/>
      <c r="TS68" s="27"/>
      <c r="TT68" s="27"/>
      <c r="TU68" s="27"/>
      <c r="TV68" s="27"/>
      <c r="TW68" s="27"/>
      <c r="TX68" s="27"/>
      <c r="TY68" s="27"/>
      <c r="TZ68" s="27"/>
      <c r="UA68" s="27"/>
      <c r="UB68" s="27"/>
      <c r="UC68" s="27"/>
      <c r="UD68" s="27"/>
      <c r="UE68" s="27"/>
      <c r="UF68" s="27"/>
      <c r="UG68" s="27"/>
      <c r="UH68" s="27"/>
      <c r="UI68" s="27"/>
      <c r="UJ68" s="27"/>
      <c r="UK68" s="27"/>
      <c r="UL68" s="27"/>
      <c r="UM68" s="27"/>
      <c r="UN68" s="27"/>
      <c r="UO68" s="27"/>
      <c r="UP68" s="27"/>
      <c r="UQ68" s="27"/>
      <c r="UR68" s="27"/>
      <c r="US68" s="27"/>
      <c r="UT68" s="27"/>
      <c r="UU68" s="27"/>
      <c r="UV68" s="27"/>
      <c r="UW68" s="27"/>
      <c r="UX68" s="27"/>
      <c r="UY68" s="27"/>
      <c r="UZ68" s="27"/>
      <c r="VA68" s="27"/>
      <c r="VB68" s="27"/>
      <c r="VC68" s="27"/>
      <c r="VD68" s="27"/>
      <c r="VE68" s="27"/>
      <c r="VF68" s="27"/>
      <c r="VG68" s="27"/>
      <c r="VH68" s="27"/>
      <c r="VI68" s="27"/>
      <c r="VJ68" s="27"/>
      <c r="VK68" s="27"/>
      <c r="VL68" s="27"/>
      <c r="VM68" s="27"/>
      <c r="VN68" s="27"/>
      <c r="VO68" s="27"/>
      <c r="VP68" s="27"/>
      <c r="VQ68" s="27"/>
      <c r="VR68" s="27"/>
      <c r="VS68" s="27"/>
      <c r="VT68" s="27"/>
      <c r="VU68" s="27"/>
      <c r="VV68" s="27"/>
      <c r="VW68" s="27"/>
      <c r="VX68" s="27"/>
      <c r="VY68" s="27"/>
      <c r="VZ68" s="27"/>
      <c r="WA68" s="27"/>
      <c r="WB68" s="27"/>
      <c r="WC68" s="27"/>
      <c r="WD68" s="27"/>
      <c r="WE68" s="27"/>
      <c r="WF68" s="27"/>
      <c r="WG68" s="27"/>
      <c r="WH68" s="27"/>
      <c r="WI68" s="27"/>
      <c r="WJ68" s="27"/>
      <c r="WK68" s="27"/>
      <c r="WL68" s="27"/>
      <c r="WM68" s="27"/>
      <c r="WN68" s="27"/>
      <c r="WO68" s="27"/>
      <c r="WP68" s="27"/>
      <c r="WQ68" s="27"/>
      <c r="WR68" s="27"/>
      <c r="WS68" s="27"/>
      <c r="WT68" s="27"/>
      <c r="WU68" s="27"/>
      <c r="WV68" s="27"/>
      <c r="WW68" s="27"/>
      <c r="WX68" s="27"/>
      <c r="WY68" s="27"/>
      <c r="WZ68" s="27"/>
      <c r="XA68" s="27"/>
      <c r="XB68" s="27"/>
      <c r="XC68" s="27"/>
      <c r="XD68" s="27"/>
      <c r="XE68" s="27"/>
      <c r="XF68" s="27"/>
      <c r="XG68" s="27"/>
      <c r="XH68" s="27"/>
      <c r="XI68" s="27"/>
      <c r="XJ68" s="27"/>
      <c r="XK68" s="27"/>
      <c r="XL68" s="27"/>
      <c r="XM68" s="27"/>
      <c r="XN68" s="27"/>
      <c r="XO68" s="27"/>
      <c r="XP68" s="27"/>
      <c r="XQ68" s="27"/>
      <c r="XR68" s="27"/>
      <c r="XS68" s="27"/>
      <c r="XT68" s="27"/>
      <c r="XU68" s="27"/>
      <c r="XV68" s="27"/>
      <c r="XW68" s="27"/>
      <c r="XX68" s="27"/>
      <c r="XY68" s="27"/>
      <c r="XZ68" s="27"/>
      <c r="YA68" s="27"/>
      <c r="YB68" s="27"/>
      <c r="YC68" s="27"/>
      <c r="YD68" s="27"/>
      <c r="YE68" s="27"/>
      <c r="YF68" s="27"/>
      <c r="YG68" s="27"/>
      <c r="YH68" s="27"/>
      <c r="YI68" s="27"/>
      <c r="YJ68" s="27"/>
      <c r="YK68" s="27"/>
      <c r="YL68" s="27"/>
      <c r="YM68" s="27"/>
      <c r="YN68" s="27"/>
      <c r="YO68" s="27"/>
      <c r="YP68" s="27"/>
      <c r="YQ68" s="27"/>
      <c r="YR68" s="27"/>
      <c r="YS68" s="27"/>
      <c r="YT68" s="27"/>
      <c r="YU68" s="27"/>
      <c r="YV68" s="27"/>
      <c r="YW68" s="27"/>
      <c r="YX68" s="27"/>
      <c r="YY68" s="27"/>
      <c r="YZ68" s="27"/>
      <c r="ZA68" s="27"/>
      <c r="ZB68" s="27"/>
      <c r="ZC68" s="27"/>
      <c r="ZD68" s="27"/>
      <c r="ZE68" s="27"/>
      <c r="ZF68" s="27"/>
      <c r="ZG68" s="27"/>
      <c r="ZH68" s="27"/>
      <c r="ZI68" s="27"/>
      <c r="ZJ68" s="27"/>
      <c r="ZK68" s="27"/>
      <c r="ZL68" s="27"/>
      <c r="ZM68" s="27"/>
      <c r="ZN68" s="27"/>
      <c r="ZO68" s="27"/>
      <c r="ZP68" s="27"/>
      <c r="ZQ68" s="27"/>
      <c r="ZR68" s="27"/>
      <c r="ZS68" s="27"/>
      <c r="ZT68" s="27"/>
      <c r="ZU68" s="27"/>
      <c r="ZV68" s="27"/>
      <c r="ZW68" s="27"/>
      <c r="ZX68" s="27"/>
      <c r="ZY68" s="27"/>
      <c r="ZZ68" s="27"/>
      <c r="AAA68" s="27"/>
      <c r="AAB68" s="27"/>
      <c r="AAC68" s="27"/>
      <c r="AAD68" s="27"/>
      <c r="AAE68" s="27"/>
      <c r="AAF68" s="27"/>
      <c r="AAG68" s="27"/>
      <c r="AAH68" s="27"/>
      <c r="AAI68" s="27"/>
      <c r="AAJ68" s="27"/>
      <c r="AAK68" s="27"/>
      <c r="AAL68" s="27"/>
      <c r="AAM68" s="27"/>
      <c r="AAN68" s="27"/>
      <c r="AAO68" s="27"/>
      <c r="AAP68" s="27"/>
      <c r="AAQ68" s="27"/>
      <c r="AAR68" s="27"/>
      <c r="AAS68" s="27"/>
      <c r="AAT68" s="27"/>
      <c r="AAU68" s="27"/>
      <c r="AAV68" s="27"/>
      <c r="AAW68" s="27"/>
      <c r="AAX68" s="27"/>
      <c r="AAY68" s="27"/>
      <c r="AAZ68" s="27"/>
      <c r="ABA68" s="27"/>
      <c r="ABB68" s="27"/>
      <c r="ABC68" s="27"/>
      <c r="ABD68" s="27"/>
      <c r="ABE68" s="27"/>
      <c r="ABF68" s="27"/>
      <c r="ABG68" s="27"/>
      <c r="ABH68" s="27"/>
      <c r="ABI68" s="27"/>
      <c r="ABJ68" s="27"/>
      <c r="ABK68" s="27"/>
      <c r="ABL68" s="27"/>
      <c r="ABM68" s="27"/>
      <c r="ABN68" s="27"/>
      <c r="ABO68" s="27"/>
      <c r="ABP68" s="27"/>
      <c r="ABQ68" s="27"/>
      <c r="ABR68" s="27"/>
      <c r="ABS68" s="27"/>
      <c r="ABT68" s="27"/>
      <c r="ABU68" s="27"/>
      <c r="ABV68" s="27"/>
      <c r="ABW68" s="27"/>
      <c r="ABX68" s="27"/>
      <c r="ABY68" s="27"/>
      <c r="ABZ68" s="27"/>
      <c r="ACA68" s="27"/>
      <c r="ACB68" s="27"/>
      <c r="ACC68" s="27"/>
      <c r="ACD68" s="27"/>
      <c r="ACE68" s="27"/>
      <c r="ACF68" s="27"/>
      <c r="ACG68" s="27"/>
      <c r="ACH68" s="27"/>
      <c r="ACI68" s="27"/>
      <c r="ACJ68" s="27"/>
      <c r="ACK68" s="27"/>
      <c r="ACL68" s="27"/>
      <c r="ACM68" s="27"/>
      <c r="ACN68" s="27"/>
      <c r="ACO68" s="27"/>
      <c r="ACP68" s="27"/>
      <c r="ACQ68" s="27"/>
      <c r="ACR68" s="27"/>
      <c r="ACS68" s="27"/>
      <c r="ACT68" s="27"/>
      <c r="ACU68" s="27"/>
      <c r="ACV68" s="27"/>
      <c r="ACW68" s="27"/>
      <c r="ACX68" s="27"/>
      <c r="ACY68" s="27"/>
      <c r="ACZ68" s="27"/>
      <c r="ADA68" s="27"/>
      <c r="ADB68" s="27"/>
      <c r="ADC68" s="27"/>
      <c r="ADD68" s="27"/>
      <c r="ADE68" s="27"/>
      <c r="ADF68" s="27"/>
      <c r="ADG68" s="27"/>
      <c r="ADH68" s="27"/>
      <c r="ADI68" s="27"/>
      <c r="ADJ68" s="27"/>
      <c r="ADK68" s="27"/>
      <c r="ADL68" s="27"/>
      <c r="ADM68" s="27"/>
      <c r="ADN68" s="27"/>
      <c r="ADO68" s="27"/>
      <c r="ADP68" s="27"/>
      <c r="ADQ68" s="27"/>
      <c r="ADR68" s="27"/>
      <c r="ADS68" s="27"/>
      <c r="ADT68" s="27"/>
      <c r="ADU68" s="27"/>
      <c r="ADV68" s="27"/>
      <c r="ADW68" s="27"/>
      <c r="ADX68" s="27"/>
      <c r="ADY68" s="27"/>
      <c r="ADZ68" s="27"/>
      <c r="AEA68" s="27"/>
      <c r="AEB68" s="27"/>
      <c r="AEC68" s="27"/>
      <c r="AED68" s="27"/>
      <c r="AEE68" s="27"/>
      <c r="AEF68" s="27"/>
      <c r="AEG68" s="27"/>
      <c r="AEH68" s="27"/>
      <c r="AEI68" s="27"/>
      <c r="AEJ68" s="27"/>
      <c r="AEK68" s="27"/>
      <c r="AEL68" s="27"/>
      <c r="AEM68" s="27"/>
      <c r="AEN68" s="27"/>
      <c r="AEO68" s="27"/>
      <c r="AEP68" s="27"/>
      <c r="AEQ68" s="27"/>
      <c r="AER68" s="27"/>
      <c r="AES68" s="27"/>
      <c r="AET68" s="27"/>
      <c r="AEU68" s="27"/>
      <c r="AEV68" s="27"/>
      <c r="AEW68" s="27"/>
      <c r="AEX68" s="27"/>
      <c r="AEY68" s="27"/>
      <c r="AEZ68" s="27"/>
      <c r="AFA68" s="27"/>
      <c r="AFB68" s="27"/>
      <c r="AFC68" s="27"/>
      <c r="AFD68" s="27"/>
      <c r="AFE68" s="27"/>
      <c r="AFF68" s="27"/>
      <c r="AFG68" s="27"/>
      <c r="AFH68" s="27"/>
      <c r="AFI68" s="27"/>
      <c r="AFJ68" s="27"/>
      <c r="AFK68" s="27"/>
      <c r="AFL68" s="27"/>
      <c r="AFM68" s="27"/>
      <c r="AFN68" s="27"/>
      <c r="AFO68" s="27"/>
      <c r="AFP68" s="27"/>
      <c r="AFQ68" s="27"/>
      <c r="AFR68" s="27"/>
      <c r="AFS68" s="27"/>
      <c r="AFT68" s="27"/>
      <c r="AFU68" s="27"/>
      <c r="AFV68" s="27"/>
      <c r="AFW68" s="27"/>
      <c r="AFX68" s="27"/>
      <c r="AFY68" s="27"/>
      <c r="AFZ68" s="27"/>
      <c r="AGA68" s="27"/>
      <c r="AGB68" s="27"/>
      <c r="AGC68" s="27"/>
      <c r="AGD68" s="27"/>
      <c r="AGE68" s="27"/>
      <c r="AGF68" s="27"/>
      <c r="AGG68" s="27"/>
      <c r="AGH68" s="27"/>
      <c r="AGI68" s="27"/>
      <c r="AGJ68" s="27"/>
      <c r="AGK68" s="27"/>
      <c r="AGL68" s="27"/>
      <c r="AGM68" s="27"/>
      <c r="AGN68" s="27"/>
      <c r="AGO68" s="27"/>
      <c r="AGP68" s="27"/>
      <c r="AGQ68" s="27"/>
      <c r="AGR68" s="27"/>
      <c r="AGS68" s="27"/>
      <c r="AGT68" s="27"/>
      <c r="AGU68" s="27"/>
      <c r="AGV68" s="27"/>
      <c r="AGW68" s="27"/>
      <c r="AGX68" s="27"/>
      <c r="AGY68" s="27"/>
      <c r="AGZ68" s="27"/>
      <c r="AHA68" s="27"/>
      <c r="AHB68" s="27"/>
      <c r="AHC68" s="27"/>
      <c r="AHD68" s="27"/>
      <c r="AHE68" s="27"/>
      <c r="AHF68" s="27"/>
      <c r="AHG68" s="27"/>
      <c r="AHH68" s="27"/>
      <c r="AHI68" s="27"/>
      <c r="AHJ68" s="27"/>
      <c r="AHK68" s="27"/>
      <c r="AHL68" s="27"/>
      <c r="AHM68" s="27"/>
      <c r="AHN68" s="27"/>
      <c r="AHO68" s="27"/>
      <c r="AHP68" s="27"/>
      <c r="AHQ68" s="27"/>
      <c r="AHR68" s="27"/>
      <c r="AHS68" s="27"/>
      <c r="AHT68" s="27"/>
      <c r="AHU68" s="27"/>
      <c r="AHV68" s="27"/>
      <c r="AHW68" s="27"/>
      <c r="AHX68" s="27"/>
      <c r="AHY68" s="27"/>
      <c r="AHZ68" s="27"/>
      <c r="AIA68" s="27"/>
      <c r="AIB68" s="27"/>
      <c r="AIC68" s="27"/>
      <c r="AID68" s="27"/>
      <c r="AIE68" s="27"/>
      <c r="AIF68" s="27"/>
      <c r="AIG68" s="27"/>
      <c r="AIH68" s="27"/>
      <c r="AII68" s="27"/>
      <c r="AIJ68" s="27"/>
      <c r="AIK68" s="27"/>
      <c r="AIL68" s="27"/>
      <c r="AIM68" s="27"/>
      <c r="AIN68" s="27"/>
      <c r="AIO68" s="27"/>
      <c r="AIP68" s="27"/>
      <c r="AIQ68" s="27"/>
      <c r="AIR68" s="27"/>
      <c r="AIS68" s="27"/>
      <c r="AIT68" s="27"/>
      <c r="AIU68" s="27"/>
      <c r="AIV68" s="27"/>
      <c r="AIW68" s="27"/>
      <c r="AIX68" s="27"/>
      <c r="AIY68" s="27"/>
      <c r="AIZ68" s="27"/>
      <c r="AJA68" s="27"/>
      <c r="AJB68" s="27"/>
      <c r="AJC68" s="27"/>
      <c r="AJD68" s="27"/>
      <c r="AJE68" s="27"/>
      <c r="AJF68" s="27"/>
      <c r="AJG68" s="27"/>
      <c r="AJH68" s="27"/>
      <c r="AJI68" s="27"/>
      <c r="AJJ68" s="27"/>
      <c r="AJK68" s="27"/>
      <c r="AJL68" s="27"/>
      <c r="AJM68" s="27"/>
      <c r="AJN68" s="27"/>
      <c r="AJO68" s="27"/>
      <c r="AJP68" s="27"/>
      <c r="AJQ68" s="27"/>
      <c r="AJR68" s="27"/>
      <c r="AJS68" s="27"/>
      <c r="AJT68" s="27"/>
      <c r="AJU68" s="27"/>
      <c r="AJV68" s="27"/>
      <c r="AJW68" s="27"/>
      <c r="AJX68" s="27"/>
      <c r="AJY68" s="27"/>
      <c r="AJZ68" s="27"/>
      <c r="AKA68" s="27"/>
      <c r="AKB68" s="27"/>
      <c r="AKC68" s="27"/>
      <c r="AKD68" s="27"/>
      <c r="AKE68" s="27"/>
      <c r="AKF68" s="27"/>
      <c r="AKG68" s="27"/>
      <c r="AKH68" s="27"/>
      <c r="AKI68" s="27"/>
      <c r="AKJ68" s="27"/>
      <c r="AKK68" s="27"/>
      <c r="AKL68" s="27"/>
      <c r="AKM68" s="27"/>
      <c r="AKN68" s="27"/>
      <c r="AKO68" s="27"/>
      <c r="AKP68" s="27"/>
      <c r="AKQ68" s="27"/>
      <c r="AKR68" s="27"/>
      <c r="AKS68" s="27"/>
      <c r="AKT68" s="27"/>
      <c r="AKU68" s="27"/>
      <c r="AKV68" s="27"/>
      <c r="AKW68" s="27"/>
      <c r="AKX68" s="27"/>
      <c r="AKY68" s="27"/>
      <c r="AKZ68" s="27"/>
      <c r="ALA68" s="27"/>
      <c r="ALB68" s="27"/>
      <c r="ALC68" s="27"/>
      <c r="ALD68" s="27"/>
      <c r="ALE68" s="27"/>
      <c r="ALF68" s="27"/>
      <c r="ALG68" s="27"/>
      <c r="ALH68" s="27"/>
      <c r="ALI68" s="27"/>
      <c r="ALJ68" s="27"/>
      <c r="ALK68" s="27"/>
      <c r="ALL68" s="27"/>
      <c r="ALM68" s="27"/>
      <c r="ALN68" s="27"/>
      <c r="ALO68" s="27"/>
      <c r="ALP68" s="27"/>
      <c r="ALQ68" s="27"/>
      <c r="ALR68" s="27"/>
      <c r="ALS68" s="27"/>
      <c r="ALT68" s="27"/>
      <c r="ALU68" s="27"/>
      <c r="ALV68" s="27"/>
      <c r="ALW68" s="27"/>
      <c r="ALX68" s="27"/>
      <c r="ALY68" s="27"/>
      <c r="ALZ68" s="27"/>
      <c r="AMA68" s="27"/>
      <c r="AMB68" s="27"/>
      <c r="AMC68" s="27"/>
      <c r="AMD68" s="27"/>
      <c r="AME68" s="27"/>
      <c r="AMF68" s="27"/>
      <c r="AMG68" s="27"/>
      <c r="AMH68" s="27"/>
      <c r="AMI68" s="27"/>
      <c r="AMJ68" s="27"/>
      <c r="AMK68" s="27"/>
      <c r="AML68" s="27"/>
      <c r="AMM68" s="27"/>
      <c r="AMN68" s="27"/>
      <c r="AMO68" s="27"/>
      <c r="AMP68" s="27"/>
      <c r="AMQ68" s="27"/>
      <c r="AMR68" s="27"/>
      <c r="AMS68" s="27"/>
      <c r="AMT68" s="27"/>
      <c r="AMU68" s="27"/>
      <c r="AMV68" s="27"/>
      <c r="AMW68" s="27"/>
      <c r="AMX68" s="27"/>
      <c r="AMY68" s="27"/>
      <c r="AMZ68" s="27"/>
      <c r="ANA68" s="27"/>
      <c r="ANB68" s="27"/>
      <c r="ANC68" s="27"/>
      <c r="AND68" s="27"/>
      <c r="ANE68" s="27"/>
      <c r="ANF68" s="27"/>
      <c r="ANG68" s="27"/>
      <c r="ANH68" s="27"/>
      <c r="ANI68" s="27"/>
      <c r="ANJ68" s="27"/>
      <c r="ANK68" s="27"/>
      <c r="ANL68" s="27"/>
      <c r="ANM68" s="27"/>
      <c r="ANN68" s="27"/>
      <c r="ANO68" s="27"/>
      <c r="ANP68" s="27"/>
      <c r="ANQ68" s="27"/>
      <c r="ANR68" s="27"/>
      <c r="ANS68" s="27"/>
      <c r="ANT68" s="27"/>
      <c r="ANU68" s="27"/>
      <c r="ANV68" s="27"/>
      <c r="ANW68" s="27"/>
      <c r="ANX68" s="27"/>
      <c r="ANY68" s="27"/>
      <c r="ANZ68" s="27"/>
      <c r="AOA68" s="27"/>
      <c r="AOB68" s="27"/>
      <c r="AOC68" s="27"/>
      <c r="AOD68" s="27"/>
      <c r="AOE68" s="27"/>
      <c r="AOF68" s="27"/>
      <c r="AOG68" s="27"/>
      <c r="AOH68" s="27"/>
      <c r="AOI68" s="27"/>
      <c r="AOJ68" s="27"/>
      <c r="AOK68" s="27"/>
      <c r="AOL68" s="27"/>
      <c r="AOM68" s="27"/>
      <c r="AON68" s="27"/>
      <c r="AOO68" s="27"/>
      <c r="AOP68" s="27"/>
      <c r="AOQ68" s="27"/>
      <c r="AOR68" s="27"/>
      <c r="AOS68" s="27"/>
      <c r="AOT68" s="27"/>
      <c r="AOU68" s="27"/>
      <c r="AOV68" s="27"/>
      <c r="AOW68" s="27"/>
      <c r="AOX68" s="27"/>
      <c r="AOY68" s="27"/>
      <c r="AOZ68" s="27"/>
      <c r="APA68" s="27"/>
      <c r="APB68" s="27"/>
      <c r="APC68" s="27"/>
      <c r="APD68" s="27"/>
      <c r="APE68" s="27"/>
      <c r="APF68" s="27"/>
      <c r="APG68" s="27"/>
      <c r="APH68" s="27"/>
      <c r="API68" s="27"/>
      <c r="APJ68" s="27"/>
      <c r="APK68" s="27"/>
      <c r="APL68" s="27"/>
      <c r="APM68" s="27"/>
      <c r="APN68" s="27"/>
      <c r="APO68" s="27"/>
      <c r="APP68" s="27"/>
      <c r="APQ68" s="27"/>
      <c r="APR68" s="27"/>
      <c r="APS68" s="27"/>
      <c r="APT68" s="27"/>
      <c r="APU68" s="27"/>
      <c r="APV68" s="27"/>
      <c r="APW68" s="27"/>
      <c r="APX68" s="27"/>
      <c r="APY68" s="27"/>
      <c r="APZ68" s="27"/>
      <c r="AQA68" s="27"/>
      <c r="AQB68" s="27"/>
      <c r="AQC68" s="27"/>
      <c r="AQD68" s="27"/>
      <c r="AQE68" s="27"/>
      <c r="AQF68" s="27"/>
      <c r="AQG68" s="27"/>
      <c r="AQH68" s="27"/>
      <c r="AQI68" s="27"/>
      <c r="AQJ68" s="27"/>
      <c r="AQK68" s="27"/>
      <c r="AQL68" s="27"/>
      <c r="AQM68" s="27"/>
      <c r="AQN68" s="27"/>
      <c r="AQO68" s="27"/>
      <c r="AQP68" s="27"/>
      <c r="AQQ68" s="27"/>
      <c r="AQR68" s="27"/>
      <c r="AQS68" s="27"/>
      <c r="AQT68" s="27"/>
      <c r="AQU68" s="27"/>
      <c r="AQV68" s="27"/>
      <c r="AQW68" s="27"/>
      <c r="AQX68" s="27"/>
      <c r="AQY68" s="27"/>
      <c r="AQZ68" s="27"/>
      <c r="ARA68" s="27"/>
      <c r="ARB68" s="27"/>
      <c r="ARC68" s="27"/>
      <c r="ARD68" s="27"/>
      <c r="ARE68" s="27"/>
      <c r="ARF68" s="27"/>
      <c r="ARG68" s="27"/>
      <c r="ARH68" s="27"/>
      <c r="ARI68" s="27"/>
      <c r="ARJ68" s="27"/>
      <c r="ARK68" s="27"/>
      <c r="ARL68" s="27"/>
      <c r="ARM68" s="27"/>
      <c r="ARN68" s="27"/>
      <c r="ARO68" s="27"/>
      <c r="ARP68" s="27"/>
      <c r="ARQ68" s="27"/>
      <c r="ARR68" s="27"/>
      <c r="ARS68" s="27"/>
      <c r="ART68" s="27"/>
      <c r="ARU68" s="27"/>
      <c r="ARV68" s="27"/>
      <c r="ARW68" s="27"/>
      <c r="ARX68" s="27"/>
      <c r="ARY68" s="27"/>
      <c r="ARZ68" s="27"/>
      <c r="ASA68" s="27"/>
      <c r="ASB68" s="27"/>
      <c r="ASC68" s="27"/>
      <c r="ASD68" s="27"/>
      <c r="ASE68" s="27"/>
      <c r="ASF68" s="27"/>
      <c r="ASG68" s="27"/>
      <c r="ASH68" s="27"/>
      <c r="ASI68" s="27"/>
      <c r="ASJ68" s="27"/>
      <c r="ASK68" s="27"/>
      <c r="ASL68" s="27"/>
      <c r="ASM68" s="27"/>
      <c r="ASN68" s="27"/>
      <c r="ASO68" s="27"/>
      <c r="ASP68" s="27"/>
      <c r="ASQ68" s="27"/>
      <c r="ASR68" s="27"/>
      <c r="ASS68" s="27"/>
      <c r="AST68" s="27"/>
      <c r="ASU68" s="27"/>
      <c r="ASV68" s="27"/>
      <c r="ASW68" s="27"/>
      <c r="ASX68" s="27"/>
      <c r="ASY68" s="27"/>
      <c r="ASZ68" s="27"/>
      <c r="ATA68" s="27"/>
      <c r="ATB68" s="27"/>
      <c r="ATC68" s="27"/>
      <c r="ATD68" s="27"/>
      <c r="ATE68" s="27"/>
      <c r="ATF68" s="27"/>
      <c r="ATG68" s="27"/>
      <c r="ATH68" s="27"/>
      <c r="ATI68" s="27"/>
      <c r="ATJ68" s="27"/>
      <c r="ATK68" s="27"/>
      <c r="ATL68" s="27"/>
      <c r="ATM68" s="27"/>
      <c r="ATN68" s="27"/>
      <c r="ATO68" s="27"/>
      <c r="ATP68" s="27"/>
      <c r="ATQ68" s="27"/>
      <c r="ATR68" s="27"/>
      <c r="ATS68" s="27"/>
      <c r="ATT68" s="27"/>
      <c r="ATU68" s="27"/>
      <c r="ATV68" s="27"/>
      <c r="ATW68" s="27"/>
      <c r="ATX68" s="27"/>
      <c r="ATY68" s="27"/>
      <c r="ATZ68" s="27"/>
      <c r="AUA68" s="27"/>
      <c r="AUB68" s="27"/>
      <c r="AUC68" s="27"/>
      <c r="AUD68" s="27"/>
      <c r="AUE68" s="27"/>
      <c r="AUF68" s="27"/>
      <c r="AUG68" s="27"/>
      <c r="AUH68" s="27"/>
      <c r="AUI68" s="27"/>
      <c r="AUJ68" s="27"/>
      <c r="AUK68" s="27"/>
      <c r="AUL68" s="27"/>
      <c r="AUM68" s="27"/>
      <c r="AUN68" s="27"/>
      <c r="AUO68" s="27"/>
      <c r="AUP68" s="27"/>
      <c r="AUQ68" s="27"/>
      <c r="AUR68" s="27"/>
      <c r="AUS68" s="27"/>
      <c r="AUT68" s="27"/>
      <c r="AUU68" s="27"/>
      <c r="AUV68" s="27"/>
      <c r="AUW68" s="27"/>
      <c r="AUX68" s="27"/>
      <c r="AUY68" s="27"/>
      <c r="AUZ68" s="27"/>
      <c r="AVA68" s="27"/>
      <c r="AVB68" s="27"/>
      <c r="AVC68" s="27"/>
      <c r="AVD68" s="27"/>
      <c r="AVE68" s="27"/>
      <c r="AVF68" s="27"/>
      <c r="AVG68" s="27"/>
      <c r="AVH68" s="27"/>
      <c r="AVI68" s="27"/>
      <c r="AVJ68" s="27"/>
      <c r="AVK68" s="27"/>
      <c r="AVL68" s="27"/>
      <c r="AVM68" s="27"/>
      <c r="AVN68" s="27"/>
      <c r="AVO68" s="27"/>
      <c r="AVP68" s="27"/>
      <c r="AVQ68" s="27"/>
      <c r="AVR68" s="27"/>
      <c r="AVS68" s="27"/>
      <c r="AVT68" s="27"/>
      <c r="AVU68" s="27"/>
      <c r="AVV68" s="27"/>
      <c r="AVW68" s="27"/>
      <c r="AVX68" s="27"/>
      <c r="AVY68" s="27"/>
      <c r="AVZ68" s="27"/>
      <c r="AWA68" s="27"/>
      <c r="AWB68" s="27"/>
      <c r="AWC68" s="27"/>
      <c r="AWD68" s="27"/>
      <c r="AWE68" s="27"/>
      <c r="AWF68" s="27"/>
      <c r="AWG68" s="27"/>
      <c r="AWH68" s="27"/>
      <c r="AWI68" s="27"/>
      <c r="AWJ68" s="27"/>
      <c r="AWK68" s="27"/>
      <c r="AWL68" s="27"/>
      <c r="AWM68" s="27"/>
      <c r="AWN68" s="27"/>
      <c r="AWO68" s="27"/>
      <c r="AWP68" s="27"/>
      <c r="AWQ68" s="27"/>
      <c r="AWR68" s="27"/>
      <c r="AWS68" s="27"/>
      <c r="AWT68" s="27"/>
      <c r="AWU68" s="27"/>
      <c r="AWV68" s="27"/>
      <c r="AWW68" s="27"/>
      <c r="AWX68" s="27"/>
      <c r="AWY68" s="27"/>
      <c r="AWZ68" s="27"/>
      <c r="AXA68" s="27"/>
      <c r="AXB68" s="27"/>
      <c r="AXC68" s="27"/>
      <c r="AXD68" s="27"/>
      <c r="AXE68" s="27"/>
      <c r="AXF68" s="27"/>
      <c r="AXG68" s="27"/>
      <c r="AXH68" s="27"/>
      <c r="AXI68" s="27"/>
      <c r="AXJ68" s="27"/>
      <c r="AXK68" s="27"/>
      <c r="AXL68" s="27"/>
      <c r="AXM68" s="27"/>
      <c r="AXN68" s="27"/>
      <c r="AXO68" s="27"/>
      <c r="AXP68" s="27"/>
      <c r="AXQ68" s="27"/>
      <c r="AXR68" s="27"/>
      <c r="AXS68" s="27"/>
      <c r="AXT68" s="27"/>
      <c r="AXU68" s="27"/>
      <c r="AXV68" s="27"/>
      <c r="AXW68" s="27"/>
      <c r="AXX68" s="27"/>
      <c r="AXY68" s="27"/>
      <c r="AXZ68" s="27"/>
      <c r="AYA68" s="27"/>
      <c r="AYB68" s="27"/>
      <c r="AYC68" s="27"/>
      <c r="AYD68" s="27"/>
      <c r="AYE68" s="27"/>
      <c r="AYF68" s="27"/>
      <c r="AYG68" s="27"/>
      <c r="AYH68" s="27"/>
      <c r="AYI68" s="27"/>
      <c r="AYJ68" s="27"/>
      <c r="AYK68" s="27"/>
      <c r="AYL68" s="27"/>
      <c r="AYM68" s="27"/>
      <c r="AYN68" s="27"/>
      <c r="AYO68" s="27"/>
      <c r="AYP68" s="27"/>
      <c r="AYQ68" s="27"/>
      <c r="AYR68" s="27"/>
      <c r="AYS68" s="27"/>
      <c r="AYT68" s="27"/>
      <c r="AYU68" s="27"/>
      <c r="AYV68" s="27"/>
      <c r="AYW68" s="27"/>
      <c r="AYX68" s="27"/>
      <c r="AYY68" s="27"/>
      <c r="AYZ68" s="27"/>
      <c r="AZA68" s="27"/>
      <c r="AZB68" s="27"/>
      <c r="AZC68" s="27"/>
      <c r="AZD68" s="27"/>
      <c r="AZE68" s="27"/>
      <c r="AZF68" s="27"/>
      <c r="AZG68" s="27"/>
      <c r="AZH68" s="27"/>
      <c r="AZI68" s="27"/>
      <c r="AZJ68" s="27"/>
      <c r="AZK68" s="27"/>
      <c r="AZL68" s="27"/>
      <c r="AZM68" s="27"/>
      <c r="AZN68" s="27"/>
      <c r="AZO68" s="27"/>
      <c r="AZP68" s="27"/>
      <c r="AZQ68" s="27"/>
      <c r="AZR68" s="27"/>
      <c r="AZS68" s="27"/>
      <c r="AZT68" s="27"/>
      <c r="AZU68" s="27"/>
      <c r="AZV68" s="27"/>
      <c r="AZW68" s="27"/>
      <c r="AZX68" s="27"/>
      <c r="AZY68" s="27"/>
      <c r="AZZ68" s="27"/>
      <c r="BAA68" s="27"/>
      <c r="BAB68" s="27"/>
      <c r="BAC68" s="27"/>
      <c r="BAD68" s="27"/>
      <c r="BAE68" s="27"/>
      <c r="BAF68" s="27"/>
      <c r="BAG68" s="27"/>
      <c r="BAH68" s="27"/>
      <c r="BAI68" s="27"/>
      <c r="BAJ68" s="27"/>
      <c r="BAK68" s="27"/>
      <c r="BAL68" s="27"/>
      <c r="BAM68" s="27"/>
      <c r="BAN68" s="27"/>
      <c r="BAO68" s="27"/>
      <c r="BAP68" s="27"/>
      <c r="BAQ68" s="27"/>
      <c r="BAR68" s="27"/>
      <c r="BAS68" s="27"/>
      <c r="BAT68" s="27"/>
      <c r="BAU68" s="27"/>
      <c r="BAV68" s="27"/>
      <c r="BAW68" s="27"/>
      <c r="BAX68" s="27"/>
      <c r="BAY68" s="27"/>
      <c r="BAZ68" s="27"/>
      <c r="BBA68" s="27"/>
      <c r="BBB68" s="27"/>
      <c r="BBC68" s="27"/>
      <c r="BBD68" s="27"/>
      <c r="BBE68" s="27"/>
      <c r="BBF68" s="27"/>
      <c r="BBG68" s="27"/>
      <c r="BBH68" s="27"/>
      <c r="BBI68" s="27"/>
      <c r="BBJ68" s="27"/>
      <c r="BBK68" s="27"/>
      <c r="BBL68" s="27"/>
      <c r="BBM68" s="27"/>
      <c r="BBN68" s="27"/>
      <c r="BBO68" s="27"/>
      <c r="BBP68" s="27"/>
      <c r="BBQ68" s="27"/>
      <c r="BBR68" s="27"/>
      <c r="BBS68" s="27"/>
      <c r="BBT68" s="27"/>
      <c r="BBU68" s="27"/>
      <c r="BBV68" s="27"/>
      <c r="BBW68" s="27"/>
      <c r="BBX68" s="27"/>
      <c r="BBY68" s="27"/>
      <c r="BBZ68" s="27"/>
      <c r="BCA68" s="27"/>
      <c r="BCB68" s="27"/>
      <c r="BCC68" s="27"/>
      <c r="BCD68" s="27"/>
      <c r="BCE68" s="27"/>
      <c r="BCF68" s="27"/>
      <c r="BCG68" s="27"/>
      <c r="BCH68" s="27"/>
      <c r="BCI68" s="27"/>
      <c r="BCJ68" s="27"/>
      <c r="BCK68" s="27"/>
      <c r="BCL68" s="27"/>
      <c r="BCM68" s="27"/>
      <c r="BCN68" s="27"/>
      <c r="BCO68" s="27"/>
      <c r="BCP68" s="27"/>
      <c r="BCQ68" s="27"/>
      <c r="BCR68" s="27"/>
      <c r="BCS68" s="27"/>
      <c r="BCT68" s="27"/>
      <c r="BCU68" s="27"/>
      <c r="BCV68" s="27"/>
      <c r="BCW68" s="27"/>
      <c r="BCX68" s="27"/>
      <c r="BCY68" s="27"/>
      <c r="BCZ68" s="27"/>
      <c r="BDA68" s="27"/>
      <c r="BDB68" s="27"/>
      <c r="BDC68" s="27"/>
      <c r="BDD68" s="27"/>
      <c r="BDE68" s="27"/>
      <c r="BDF68" s="27"/>
      <c r="BDG68" s="27"/>
      <c r="BDH68" s="27"/>
      <c r="BDI68" s="27"/>
      <c r="BDJ68" s="27"/>
      <c r="BDK68" s="27"/>
      <c r="BDL68" s="27"/>
      <c r="BDM68" s="27"/>
      <c r="BDN68" s="27"/>
      <c r="BDO68" s="27"/>
      <c r="BDP68" s="27"/>
      <c r="BDQ68" s="27"/>
      <c r="BDR68" s="27"/>
      <c r="BDS68" s="27"/>
      <c r="BDT68" s="27"/>
      <c r="BDU68" s="27"/>
      <c r="BDV68" s="27"/>
      <c r="BDW68" s="27"/>
      <c r="BDX68" s="27"/>
      <c r="BDY68" s="27"/>
      <c r="BDZ68" s="27"/>
      <c r="BEA68" s="27"/>
      <c r="BEB68" s="27"/>
      <c r="BEC68" s="27"/>
      <c r="BED68" s="27"/>
      <c r="BEE68" s="27"/>
      <c r="BEF68" s="27"/>
      <c r="BEG68" s="27"/>
      <c r="BEH68" s="27"/>
      <c r="BEI68" s="27"/>
      <c r="BEJ68" s="27"/>
      <c r="BEK68" s="27"/>
      <c r="BEL68" s="27"/>
      <c r="BEM68" s="27"/>
      <c r="BEN68" s="27"/>
      <c r="BEO68" s="27"/>
      <c r="BEP68" s="27"/>
      <c r="BEQ68" s="27"/>
      <c r="BER68" s="27"/>
      <c r="BES68" s="27"/>
      <c r="BET68" s="27"/>
      <c r="BEU68" s="27"/>
      <c r="BEV68" s="27"/>
      <c r="BEW68" s="27"/>
      <c r="BEX68" s="27"/>
      <c r="BEY68" s="27"/>
      <c r="BEZ68" s="27"/>
      <c r="BFA68" s="27"/>
      <c r="BFB68" s="27"/>
      <c r="BFC68" s="27"/>
      <c r="BFD68" s="27"/>
      <c r="BFE68" s="27"/>
      <c r="BFF68" s="27"/>
      <c r="BFG68" s="27"/>
      <c r="BFH68" s="27"/>
      <c r="BFI68" s="27"/>
      <c r="BFJ68" s="27"/>
      <c r="BFK68" s="27"/>
      <c r="BFL68" s="27"/>
      <c r="BFM68" s="27"/>
      <c r="BFN68" s="27"/>
      <c r="BFO68" s="27"/>
      <c r="BFP68" s="27"/>
      <c r="BFQ68" s="27"/>
      <c r="BFR68" s="27"/>
      <c r="BFS68" s="27"/>
      <c r="BFT68" s="27"/>
      <c r="BFU68" s="27"/>
      <c r="BFV68" s="27"/>
      <c r="BFW68" s="27"/>
      <c r="BFX68" s="27"/>
      <c r="BFY68" s="27"/>
      <c r="BFZ68" s="27"/>
      <c r="BGA68" s="27"/>
      <c r="BGB68" s="27"/>
      <c r="BGC68" s="27"/>
      <c r="BGD68" s="27"/>
      <c r="BGE68" s="27"/>
      <c r="BGF68" s="27"/>
      <c r="BGG68" s="27"/>
      <c r="BGH68" s="27"/>
      <c r="BGI68" s="27"/>
      <c r="BGJ68" s="27"/>
      <c r="BGK68" s="27"/>
      <c r="BGL68" s="27"/>
      <c r="BGM68" s="27"/>
      <c r="BGN68" s="27"/>
      <c r="BGO68" s="27"/>
      <c r="BGP68" s="27"/>
      <c r="BGQ68" s="27"/>
      <c r="BGR68" s="27"/>
      <c r="BGS68" s="27"/>
      <c r="BGT68" s="27"/>
      <c r="BGU68" s="27"/>
      <c r="BGV68" s="27"/>
      <c r="BGW68" s="27"/>
      <c r="BGX68" s="27"/>
      <c r="BGY68" s="27"/>
      <c r="BGZ68" s="27"/>
      <c r="BHA68" s="27"/>
      <c r="BHB68" s="27"/>
      <c r="BHC68" s="27"/>
      <c r="BHD68" s="27"/>
      <c r="BHE68" s="27"/>
      <c r="BHF68" s="27"/>
      <c r="BHG68" s="27"/>
      <c r="BHH68" s="27"/>
      <c r="BHI68" s="27"/>
      <c r="BHJ68" s="27"/>
      <c r="BHK68" s="27"/>
      <c r="BHL68" s="27"/>
      <c r="BHM68" s="27"/>
      <c r="BHN68" s="27"/>
      <c r="BHO68" s="27"/>
      <c r="BHP68" s="27"/>
      <c r="BHQ68" s="27"/>
      <c r="BHR68" s="27"/>
      <c r="BHS68" s="27"/>
      <c r="BHT68" s="27"/>
      <c r="BHU68" s="27"/>
      <c r="BHV68" s="27"/>
      <c r="BHW68" s="27"/>
      <c r="BHX68" s="27"/>
      <c r="BHY68" s="27"/>
      <c r="BHZ68" s="27"/>
      <c r="BIA68" s="27"/>
      <c r="BIB68" s="27"/>
      <c r="BIC68" s="27"/>
      <c r="BID68" s="27"/>
      <c r="BIE68" s="27"/>
      <c r="BIF68" s="27"/>
      <c r="BIG68" s="27"/>
      <c r="BIH68" s="27"/>
      <c r="BII68" s="27"/>
      <c r="BIJ68" s="27"/>
      <c r="BIK68" s="27"/>
      <c r="BIL68" s="27"/>
      <c r="BIM68" s="27"/>
      <c r="BIN68" s="27"/>
      <c r="BIO68" s="27"/>
      <c r="BIP68" s="27"/>
      <c r="BIQ68" s="27"/>
      <c r="BIR68" s="27"/>
      <c r="BIS68" s="27"/>
      <c r="BIT68" s="27"/>
      <c r="BIU68" s="27"/>
      <c r="BIV68" s="27"/>
      <c r="BIW68" s="27"/>
      <c r="BIX68" s="27"/>
      <c r="BIY68" s="27"/>
      <c r="BIZ68" s="27"/>
      <c r="BJA68" s="27"/>
      <c r="BJB68" s="27"/>
      <c r="BJC68" s="27"/>
      <c r="BJD68" s="27"/>
      <c r="BJE68" s="27"/>
      <c r="BJF68" s="27"/>
      <c r="BJG68" s="27"/>
      <c r="BJH68" s="27"/>
      <c r="BJI68" s="27"/>
      <c r="BJJ68" s="27"/>
      <c r="BJK68" s="27"/>
      <c r="BJL68" s="27"/>
      <c r="BJM68" s="27"/>
      <c r="BJN68" s="27"/>
      <c r="BJO68" s="27"/>
      <c r="BJP68" s="27"/>
      <c r="BJQ68" s="27"/>
      <c r="BJR68" s="27"/>
      <c r="BJS68" s="27"/>
      <c r="BJT68" s="27"/>
      <c r="BJU68" s="27"/>
      <c r="BJV68" s="27"/>
      <c r="BJW68" s="27"/>
      <c r="BJX68" s="27"/>
      <c r="BJY68" s="27"/>
      <c r="BJZ68" s="27"/>
      <c r="BKA68" s="27"/>
      <c r="BKB68" s="27"/>
      <c r="BKC68" s="27"/>
      <c r="BKD68" s="27"/>
      <c r="BKE68" s="27"/>
      <c r="BKF68" s="27"/>
      <c r="BKG68" s="27"/>
      <c r="BKH68" s="27"/>
      <c r="BKI68" s="27"/>
      <c r="BKJ68" s="27"/>
      <c r="BKK68" s="27"/>
      <c r="BKL68" s="27"/>
      <c r="BKM68" s="27"/>
      <c r="BKN68" s="27"/>
      <c r="BKO68" s="27"/>
      <c r="BKP68" s="27"/>
      <c r="BKQ68" s="27"/>
      <c r="BKR68" s="27"/>
      <c r="BKS68" s="27"/>
      <c r="BKT68" s="27"/>
      <c r="BKU68" s="27"/>
      <c r="BKV68" s="27"/>
      <c r="BKW68" s="27"/>
      <c r="BKX68" s="27"/>
      <c r="BKY68" s="27"/>
      <c r="BKZ68" s="27"/>
      <c r="BLA68" s="27"/>
      <c r="BLB68" s="27"/>
      <c r="BLC68" s="27"/>
      <c r="BLD68" s="27"/>
      <c r="BLE68" s="27"/>
      <c r="BLF68" s="27"/>
      <c r="BLG68" s="27"/>
      <c r="BLH68" s="27"/>
      <c r="BLI68" s="27"/>
      <c r="BLJ68" s="27"/>
      <c r="BLK68" s="27"/>
      <c r="BLL68" s="27"/>
      <c r="BLM68" s="27"/>
      <c r="BLN68" s="27"/>
      <c r="BLO68" s="27"/>
      <c r="BLP68" s="27"/>
      <c r="BLQ68" s="27"/>
      <c r="BLR68" s="27"/>
      <c r="BLS68" s="27"/>
      <c r="BLT68" s="27"/>
      <c r="BLU68" s="27"/>
      <c r="BLV68" s="27"/>
      <c r="BLW68" s="27"/>
      <c r="BLX68" s="27"/>
      <c r="BLY68" s="27"/>
      <c r="BLZ68" s="27"/>
      <c r="BMA68" s="27"/>
      <c r="BMB68" s="27"/>
      <c r="BMC68" s="27"/>
      <c r="BMD68" s="27"/>
      <c r="BME68" s="27"/>
      <c r="BMF68" s="27"/>
      <c r="BMG68" s="27"/>
      <c r="BMH68" s="27"/>
      <c r="BMI68" s="27"/>
      <c r="BMJ68" s="27"/>
      <c r="BMK68" s="27"/>
      <c r="BML68" s="27"/>
      <c r="BMM68" s="27"/>
      <c r="BMN68" s="27"/>
      <c r="BMO68" s="27"/>
      <c r="BMP68" s="27"/>
      <c r="BMQ68" s="27"/>
      <c r="BMR68" s="27"/>
      <c r="BMS68" s="27"/>
      <c r="BMT68" s="27"/>
      <c r="BMU68" s="27"/>
      <c r="BMV68" s="27"/>
      <c r="BMW68" s="27"/>
      <c r="BMX68" s="27"/>
      <c r="BMY68" s="27"/>
      <c r="BMZ68" s="27"/>
      <c r="BNA68" s="27"/>
      <c r="BNB68" s="27"/>
      <c r="BNC68" s="27"/>
      <c r="BND68" s="27"/>
      <c r="BNE68" s="27"/>
      <c r="BNF68" s="27"/>
      <c r="BNG68" s="27"/>
      <c r="BNH68" s="27"/>
      <c r="BNI68" s="27"/>
      <c r="BNJ68" s="27"/>
      <c r="BNK68" s="27"/>
      <c r="BNL68" s="27"/>
      <c r="BNM68" s="27"/>
      <c r="BNN68" s="27"/>
      <c r="BNO68" s="27"/>
      <c r="BNP68" s="27"/>
      <c r="BNQ68" s="27"/>
      <c r="BNR68" s="27"/>
      <c r="BNS68" s="27"/>
      <c r="BNT68" s="27"/>
      <c r="BNU68" s="27"/>
      <c r="BNV68" s="27"/>
      <c r="BNW68" s="27"/>
      <c r="BNX68" s="27"/>
      <c r="BNY68" s="27"/>
      <c r="BNZ68" s="27"/>
      <c r="BOA68" s="27"/>
      <c r="BOB68" s="27"/>
      <c r="BOC68" s="27"/>
      <c r="BOD68" s="27"/>
      <c r="BOE68" s="27"/>
      <c r="BOF68" s="27"/>
      <c r="BOG68" s="27"/>
      <c r="BOH68" s="27"/>
      <c r="BOI68" s="27"/>
      <c r="BOJ68" s="27"/>
      <c r="BOK68" s="27"/>
      <c r="BOL68" s="27"/>
      <c r="BOM68" s="27"/>
      <c r="BON68" s="27"/>
      <c r="BOO68" s="27"/>
      <c r="BOP68" s="27"/>
      <c r="BOQ68" s="27"/>
      <c r="BOR68" s="27"/>
      <c r="BOS68" s="27"/>
      <c r="BOT68" s="27"/>
      <c r="BOU68" s="27"/>
      <c r="BOV68" s="27"/>
      <c r="BOW68" s="27"/>
      <c r="BOX68" s="27"/>
      <c r="BOY68" s="27"/>
      <c r="BOZ68" s="27"/>
      <c r="BPA68" s="27"/>
      <c r="BPB68" s="27"/>
      <c r="BPC68" s="27"/>
      <c r="BPD68" s="27"/>
      <c r="BPE68" s="27"/>
      <c r="BPF68" s="27"/>
      <c r="BPG68" s="27"/>
      <c r="BPH68" s="27"/>
      <c r="BPI68" s="27"/>
      <c r="BPJ68" s="27"/>
      <c r="BPK68" s="27"/>
      <c r="BPL68" s="27"/>
      <c r="BPM68" s="27"/>
      <c r="BPN68" s="27"/>
      <c r="BPO68" s="27"/>
      <c r="BPP68" s="27"/>
      <c r="BPQ68" s="27"/>
      <c r="BPR68" s="27"/>
      <c r="BPS68" s="27"/>
      <c r="BPT68" s="27"/>
      <c r="BPU68" s="27"/>
      <c r="BPV68" s="27"/>
      <c r="BPW68" s="27"/>
      <c r="BPX68" s="27"/>
      <c r="BPY68" s="27"/>
      <c r="BPZ68" s="27"/>
      <c r="BQA68" s="27"/>
      <c r="BQB68" s="27"/>
      <c r="BQC68" s="27"/>
      <c r="BQD68" s="27"/>
      <c r="BQE68" s="27"/>
      <c r="BQF68" s="27"/>
      <c r="BQG68" s="27"/>
      <c r="BQH68" s="27"/>
      <c r="BQI68" s="27"/>
      <c r="BQJ68" s="27"/>
      <c r="BQK68" s="27"/>
      <c r="BQL68" s="27"/>
      <c r="BQM68" s="27"/>
      <c r="BQN68" s="27"/>
      <c r="BQO68" s="27"/>
      <c r="BQP68" s="27"/>
      <c r="BQQ68" s="27"/>
      <c r="BQR68" s="27"/>
      <c r="BQS68" s="27"/>
      <c r="BQT68" s="27"/>
      <c r="BQU68" s="27"/>
      <c r="BQV68" s="27"/>
      <c r="BQW68" s="27"/>
      <c r="BQX68" s="27"/>
      <c r="BQY68" s="27"/>
      <c r="BQZ68" s="27"/>
      <c r="BRA68" s="27"/>
      <c r="BRB68" s="27"/>
      <c r="BRC68" s="27"/>
      <c r="BRD68" s="27"/>
      <c r="BRE68" s="27"/>
      <c r="BRF68" s="27"/>
      <c r="BRG68" s="27"/>
      <c r="BRH68" s="27"/>
      <c r="BRI68" s="27"/>
      <c r="BRJ68" s="27"/>
      <c r="BRK68" s="27"/>
      <c r="BRL68" s="27"/>
      <c r="BRM68" s="27"/>
      <c r="BRN68" s="27"/>
      <c r="BRO68" s="27"/>
      <c r="BRP68" s="27"/>
      <c r="BRQ68" s="27"/>
      <c r="BRR68" s="27"/>
      <c r="BRS68" s="27"/>
      <c r="BRT68" s="27"/>
      <c r="BRU68" s="27"/>
      <c r="BRV68" s="27"/>
      <c r="BRW68" s="27"/>
      <c r="BRX68" s="27"/>
      <c r="BRY68" s="27"/>
      <c r="BRZ68" s="27"/>
      <c r="BSA68" s="27"/>
      <c r="BSB68" s="27"/>
      <c r="BSC68" s="27"/>
      <c r="BSD68" s="27"/>
      <c r="BSE68" s="27"/>
      <c r="BSF68" s="27"/>
      <c r="BSG68" s="27"/>
      <c r="BSH68" s="27"/>
      <c r="BSI68" s="27"/>
      <c r="BSJ68" s="27"/>
      <c r="BSK68" s="27"/>
      <c r="BSL68" s="27"/>
      <c r="BSM68" s="27"/>
      <c r="BSN68" s="27"/>
      <c r="BSO68" s="27"/>
      <c r="BSP68" s="27"/>
      <c r="BSQ68" s="27"/>
      <c r="BSR68" s="27"/>
      <c r="BSS68" s="27"/>
      <c r="BST68" s="27"/>
      <c r="BSU68" s="27"/>
      <c r="BSV68" s="27"/>
      <c r="BSW68" s="27"/>
      <c r="BSX68" s="27"/>
      <c r="BSY68" s="27"/>
      <c r="BSZ68" s="27"/>
      <c r="BTA68" s="27"/>
      <c r="BTB68" s="27"/>
      <c r="BTC68" s="27"/>
      <c r="BTD68" s="27"/>
      <c r="BTE68" s="27"/>
      <c r="BTF68" s="27"/>
      <c r="BTG68" s="27"/>
      <c r="BTH68" s="27"/>
      <c r="BTI68" s="27"/>
      <c r="BTJ68" s="27"/>
      <c r="BTK68" s="27"/>
      <c r="BTL68" s="27"/>
      <c r="BTM68" s="27"/>
      <c r="BTN68" s="27"/>
      <c r="BTO68" s="27"/>
      <c r="BTP68" s="27"/>
      <c r="BTQ68" s="27"/>
      <c r="BTR68" s="27"/>
      <c r="BTS68" s="27"/>
      <c r="BTT68" s="27"/>
      <c r="BTU68" s="27"/>
      <c r="BTV68" s="27"/>
      <c r="BTW68" s="27"/>
      <c r="BTX68" s="27"/>
      <c r="BTY68" s="27"/>
      <c r="BTZ68" s="27"/>
      <c r="BUA68" s="27"/>
      <c r="BUB68" s="27"/>
      <c r="BUC68" s="27"/>
      <c r="BUD68" s="27"/>
      <c r="BUE68" s="27"/>
      <c r="BUF68" s="27"/>
      <c r="BUG68" s="27"/>
      <c r="BUH68" s="27"/>
      <c r="BUI68" s="27"/>
      <c r="BUJ68" s="27"/>
      <c r="BUK68" s="27"/>
      <c r="BUL68" s="27"/>
      <c r="BUM68" s="27"/>
      <c r="BUN68" s="27"/>
      <c r="BUO68" s="27"/>
      <c r="BUP68" s="27"/>
      <c r="BUQ68" s="27"/>
      <c r="BUR68" s="27"/>
      <c r="BUS68" s="27"/>
      <c r="BUT68" s="27"/>
      <c r="BUU68" s="27"/>
      <c r="BUV68" s="27"/>
      <c r="BUW68" s="27"/>
      <c r="BUX68" s="27"/>
      <c r="BUY68" s="27"/>
      <c r="BUZ68" s="27"/>
      <c r="BVA68" s="27"/>
      <c r="BVB68" s="27"/>
      <c r="BVC68" s="27"/>
      <c r="BVD68" s="27"/>
      <c r="BVE68" s="27"/>
      <c r="BVF68" s="27"/>
      <c r="BVG68" s="27"/>
      <c r="BVH68" s="27"/>
      <c r="BVI68" s="27"/>
      <c r="BVJ68" s="27"/>
      <c r="BVK68" s="27"/>
      <c r="BVL68" s="27"/>
      <c r="BVM68" s="27"/>
      <c r="BVN68" s="27"/>
      <c r="BVO68" s="27"/>
      <c r="BVP68" s="27"/>
      <c r="BVQ68" s="27"/>
      <c r="BVR68" s="27"/>
      <c r="BVS68" s="27"/>
      <c r="BVT68" s="27"/>
      <c r="BVU68" s="27"/>
      <c r="BVV68" s="27"/>
      <c r="BVW68" s="27"/>
      <c r="BVX68" s="27"/>
      <c r="BVY68" s="27"/>
      <c r="BVZ68" s="27"/>
      <c r="BWA68" s="27"/>
      <c r="BWB68" s="27"/>
      <c r="BWC68" s="27"/>
      <c r="BWD68" s="27"/>
      <c r="BWE68" s="27"/>
      <c r="BWF68" s="27"/>
      <c r="BWG68" s="27"/>
      <c r="BWH68" s="27"/>
      <c r="BWI68" s="27"/>
      <c r="BWJ68" s="27"/>
      <c r="BWK68" s="27"/>
      <c r="BWL68" s="27"/>
      <c r="BWM68" s="27"/>
      <c r="BWN68" s="27"/>
      <c r="BWO68" s="27"/>
      <c r="BWP68" s="27"/>
      <c r="BWQ68" s="27"/>
      <c r="BWR68" s="27"/>
      <c r="BWS68" s="27"/>
      <c r="BWT68" s="27"/>
      <c r="BWU68" s="27"/>
      <c r="BWV68" s="27"/>
      <c r="BWW68" s="27"/>
      <c r="BWX68" s="27"/>
      <c r="BWY68" s="27"/>
      <c r="BWZ68" s="27"/>
      <c r="BXA68" s="27"/>
      <c r="BXB68" s="27"/>
      <c r="BXC68" s="27"/>
      <c r="BXD68" s="27"/>
      <c r="BXE68" s="27"/>
      <c r="BXF68" s="27"/>
      <c r="BXG68" s="27"/>
      <c r="BXH68" s="27"/>
      <c r="BXI68" s="27"/>
      <c r="BXJ68" s="27"/>
      <c r="BXK68" s="27"/>
      <c r="BXL68" s="27"/>
      <c r="BXM68" s="27"/>
      <c r="BXN68" s="27"/>
      <c r="BXO68" s="27"/>
      <c r="BXP68" s="27"/>
      <c r="BXQ68" s="27"/>
      <c r="BXR68" s="27"/>
      <c r="BXS68" s="27"/>
      <c r="BXT68" s="27"/>
      <c r="BXU68" s="27"/>
      <c r="BXV68" s="27"/>
      <c r="BXW68" s="27"/>
      <c r="BXX68" s="27"/>
      <c r="BXY68" s="27"/>
      <c r="BXZ68" s="27"/>
      <c r="BYA68" s="27"/>
      <c r="BYB68" s="27"/>
      <c r="BYC68" s="27"/>
      <c r="BYD68" s="27"/>
      <c r="BYE68" s="27"/>
      <c r="BYF68" s="27"/>
      <c r="BYG68" s="27"/>
      <c r="BYH68" s="27"/>
      <c r="BYI68" s="27"/>
      <c r="BYJ68" s="27"/>
      <c r="BYK68" s="27"/>
      <c r="BYL68" s="27"/>
      <c r="BYM68" s="27"/>
      <c r="BYN68" s="27"/>
      <c r="BYO68" s="27"/>
      <c r="BYP68" s="27"/>
      <c r="BYQ68" s="27"/>
      <c r="BYR68" s="27"/>
      <c r="BYS68" s="27"/>
      <c r="BYT68" s="27"/>
      <c r="BYU68" s="27"/>
      <c r="BYV68" s="27"/>
      <c r="BYW68" s="27"/>
      <c r="BYX68" s="27"/>
      <c r="BYY68" s="27"/>
      <c r="BYZ68" s="27"/>
      <c r="BZA68" s="27"/>
      <c r="BZB68" s="27"/>
      <c r="BZC68" s="27"/>
      <c r="BZD68" s="27"/>
      <c r="BZE68" s="27"/>
      <c r="BZF68" s="27"/>
      <c r="BZG68" s="27"/>
      <c r="BZH68" s="27"/>
      <c r="BZI68" s="27"/>
      <c r="BZJ68" s="27"/>
      <c r="BZK68" s="27"/>
      <c r="BZL68" s="27"/>
      <c r="BZM68" s="27"/>
      <c r="BZN68" s="27"/>
      <c r="BZO68" s="27"/>
      <c r="BZP68" s="27"/>
      <c r="BZQ68" s="27"/>
      <c r="BZR68" s="27"/>
      <c r="BZS68" s="27"/>
      <c r="BZT68" s="27"/>
      <c r="BZU68" s="27"/>
      <c r="BZV68" s="27"/>
      <c r="BZW68" s="27"/>
      <c r="BZX68" s="27"/>
      <c r="BZY68" s="27"/>
      <c r="BZZ68" s="27"/>
      <c r="CAA68" s="27"/>
      <c r="CAB68" s="27"/>
      <c r="CAC68" s="27"/>
      <c r="CAD68" s="27"/>
      <c r="CAE68" s="27"/>
      <c r="CAF68" s="27"/>
      <c r="CAG68" s="27"/>
      <c r="CAH68" s="27"/>
      <c r="CAI68" s="27"/>
      <c r="CAJ68" s="27"/>
      <c r="CAK68" s="27"/>
      <c r="CAL68" s="27"/>
      <c r="CAM68" s="27"/>
      <c r="CAN68" s="27"/>
      <c r="CAO68" s="27"/>
      <c r="CAP68" s="27"/>
      <c r="CAQ68" s="27"/>
      <c r="CAR68" s="27"/>
      <c r="CAS68" s="27"/>
      <c r="CAT68" s="27"/>
      <c r="CAU68" s="27"/>
      <c r="CAV68" s="27"/>
      <c r="CAW68" s="27"/>
      <c r="CAX68" s="27"/>
      <c r="CAY68" s="27"/>
      <c r="CAZ68" s="27"/>
      <c r="CBA68" s="27"/>
      <c r="CBB68" s="27"/>
      <c r="CBC68" s="27"/>
      <c r="CBD68" s="27"/>
      <c r="CBE68" s="27"/>
      <c r="CBF68" s="27"/>
      <c r="CBG68" s="27"/>
      <c r="CBH68" s="27"/>
      <c r="CBI68" s="27"/>
      <c r="CBJ68" s="27"/>
      <c r="CBK68" s="27"/>
      <c r="CBL68" s="27"/>
      <c r="CBM68" s="27"/>
      <c r="CBN68" s="27"/>
      <c r="CBO68" s="27"/>
      <c r="CBP68" s="27"/>
      <c r="CBQ68" s="27"/>
      <c r="CBR68" s="27"/>
      <c r="CBS68" s="27"/>
      <c r="CBT68" s="27"/>
      <c r="CBU68" s="27"/>
      <c r="CBV68" s="27"/>
      <c r="CBW68" s="27"/>
      <c r="CBX68" s="27"/>
      <c r="CBY68" s="27"/>
      <c r="CBZ68" s="27"/>
      <c r="CCA68" s="27"/>
      <c r="CCB68" s="27"/>
      <c r="CCC68" s="27"/>
      <c r="CCD68" s="27"/>
      <c r="CCE68" s="27"/>
      <c r="CCF68" s="27"/>
      <c r="CCG68" s="27"/>
      <c r="CCH68" s="27"/>
      <c r="CCI68" s="27"/>
      <c r="CCJ68" s="27"/>
      <c r="CCK68" s="27"/>
      <c r="CCL68" s="27"/>
      <c r="CCM68" s="27"/>
      <c r="CCN68" s="27"/>
      <c r="CCO68" s="27"/>
      <c r="CCP68" s="27"/>
      <c r="CCQ68" s="27"/>
      <c r="CCR68" s="27"/>
      <c r="CCS68" s="27"/>
      <c r="CCT68" s="27"/>
      <c r="CCU68" s="27"/>
      <c r="CCV68" s="27"/>
      <c r="CCW68" s="27"/>
      <c r="CCX68" s="27"/>
      <c r="CCY68" s="27"/>
      <c r="CCZ68" s="27"/>
      <c r="CDA68" s="27"/>
      <c r="CDB68" s="27"/>
      <c r="CDC68" s="27"/>
      <c r="CDD68" s="27"/>
      <c r="CDE68" s="27"/>
      <c r="CDF68" s="27"/>
      <c r="CDG68" s="27"/>
      <c r="CDH68" s="27"/>
      <c r="CDI68" s="27"/>
      <c r="CDJ68" s="27"/>
      <c r="CDK68" s="27"/>
      <c r="CDL68" s="27"/>
      <c r="CDM68" s="27"/>
      <c r="CDN68" s="27"/>
      <c r="CDO68" s="27"/>
      <c r="CDP68" s="27"/>
      <c r="CDQ68" s="27"/>
      <c r="CDR68" s="27"/>
      <c r="CDS68" s="27"/>
      <c r="CDT68" s="27"/>
      <c r="CDU68" s="27"/>
      <c r="CDV68" s="27"/>
      <c r="CDW68" s="27"/>
      <c r="CDX68" s="27"/>
      <c r="CDY68" s="27"/>
      <c r="CDZ68" s="27"/>
      <c r="CEA68" s="27"/>
      <c r="CEB68" s="27"/>
      <c r="CEC68" s="27"/>
      <c r="CED68" s="27"/>
      <c r="CEE68" s="27"/>
      <c r="CEF68" s="27"/>
      <c r="CEG68" s="27"/>
      <c r="CEH68" s="27"/>
      <c r="CEI68" s="27"/>
      <c r="CEJ68" s="27"/>
      <c r="CEK68" s="27"/>
      <c r="CEL68" s="27"/>
      <c r="CEM68" s="27"/>
      <c r="CEN68" s="27"/>
      <c r="CEO68" s="27"/>
      <c r="CEP68" s="27"/>
      <c r="CEQ68" s="27"/>
      <c r="CER68" s="27"/>
      <c r="CES68" s="27"/>
      <c r="CET68" s="27"/>
      <c r="CEU68" s="27"/>
      <c r="CEV68" s="27"/>
      <c r="CEW68" s="27"/>
      <c r="CEX68" s="27"/>
      <c r="CEY68" s="27"/>
      <c r="CEZ68" s="27"/>
      <c r="CFA68" s="27"/>
      <c r="CFB68" s="27"/>
      <c r="CFC68" s="27"/>
      <c r="CFD68" s="27"/>
      <c r="CFE68" s="27"/>
      <c r="CFF68" s="27"/>
      <c r="CFG68" s="27"/>
      <c r="CFH68" s="27"/>
      <c r="CFI68" s="27"/>
      <c r="CFJ68" s="27"/>
      <c r="CFK68" s="27"/>
      <c r="CFL68" s="27"/>
      <c r="CFM68" s="27"/>
      <c r="CFN68" s="27"/>
      <c r="CFO68" s="27"/>
      <c r="CFP68" s="27"/>
      <c r="CFQ68" s="27"/>
      <c r="CFR68" s="27"/>
      <c r="CFS68" s="27"/>
      <c r="CFT68" s="27"/>
      <c r="CFU68" s="27"/>
      <c r="CFV68" s="27"/>
      <c r="CFW68" s="27"/>
      <c r="CFX68" s="27"/>
      <c r="CFY68" s="27"/>
      <c r="CFZ68" s="27"/>
      <c r="CGA68" s="27"/>
      <c r="CGB68" s="27"/>
      <c r="CGC68" s="27"/>
      <c r="CGD68" s="27"/>
      <c r="CGE68" s="27"/>
      <c r="CGF68" s="27"/>
      <c r="CGG68" s="27"/>
      <c r="CGH68" s="27"/>
      <c r="CGI68" s="27"/>
      <c r="CGJ68" s="27"/>
      <c r="CGK68" s="27"/>
      <c r="CGL68" s="27"/>
      <c r="CGM68" s="27"/>
      <c r="CGN68" s="27"/>
      <c r="CGO68" s="27"/>
      <c r="CGP68" s="27"/>
      <c r="CGQ68" s="27"/>
      <c r="CGR68" s="27"/>
      <c r="CGS68" s="27"/>
      <c r="CGT68" s="27"/>
      <c r="CGU68" s="27"/>
      <c r="CGV68" s="27"/>
      <c r="CGW68" s="27"/>
      <c r="CGX68" s="27"/>
      <c r="CGY68" s="27"/>
      <c r="CGZ68" s="27"/>
      <c r="CHA68" s="27"/>
      <c r="CHB68" s="27"/>
      <c r="CHC68" s="27"/>
      <c r="CHD68" s="27"/>
      <c r="CHE68" s="27"/>
      <c r="CHF68" s="27"/>
      <c r="CHG68" s="27"/>
      <c r="CHH68" s="27"/>
      <c r="CHI68" s="27"/>
      <c r="CHJ68" s="27"/>
      <c r="CHK68" s="27"/>
      <c r="CHL68" s="27"/>
      <c r="CHM68" s="27"/>
      <c r="CHN68" s="27"/>
      <c r="CHO68" s="27"/>
      <c r="CHP68" s="27"/>
      <c r="CHQ68" s="27"/>
      <c r="CHR68" s="27"/>
      <c r="CHS68" s="27"/>
      <c r="CHT68" s="27"/>
      <c r="CHU68" s="27"/>
      <c r="CHV68" s="27"/>
      <c r="CHW68" s="27"/>
      <c r="CHX68" s="27"/>
      <c r="CHY68" s="27"/>
      <c r="CHZ68" s="27"/>
      <c r="CIA68" s="27"/>
      <c r="CIB68" s="27"/>
      <c r="CIC68" s="27"/>
      <c r="CID68" s="27"/>
      <c r="CIE68" s="27"/>
      <c r="CIF68" s="27"/>
      <c r="CIG68" s="27"/>
      <c r="CIH68" s="27"/>
      <c r="CII68" s="27"/>
      <c r="CIJ68" s="27"/>
      <c r="CIK68" s="27"/>
      <c r="CIL68" s="27"/>
      <c r="CIM68" s="27"/>
      <c r="CIN68" s="27"/>
      <c r="CIO68" s="27"/>
      <c r="CIP68" s="27"/>
      <c r="CIQ68" s="27"/>
      <c r="CIR68" s="27"/>
      <c r="CIS68" s="27"/>
      <c r="CIT68" s="27"/>
      <c r="CIU68" s="27"/>
      <c r="CIV68" s="27"/>
      <c r="CIW68" s="27"/>
      <c r="CIX68" s="27"/>
      <c r="CIY68" s="27"/>
      <c r="CIZ68" s="27"/>
      <c r="CJA68" s="27"/>
      <c r="CJB68" s="27"/>
      <c r="CJC68" s="27"/>
      <c r="CJD68" s="27"/>
      <c r="CJE68" s="27"/>
      <c r="CJF68" s="27"/>
      <c r="CJG68" s="27"/>
      <c r="CJH68" s="27"/>
      <c r="CJI68" s="27"/>
      <c r="CJJ68" s="27"/>
      <c r="CJK68" s="27"/>
      <c r="CJL68" s="27"/>
      <c r="CJM68" s="27"/>
      <c r="CJN68" s="27"/>
      <c r="CJO68" s="27"/>
      <c r="CJP68" s="27"/>
      <c r="CJQ68" s="27"/>
      <c r="CJR68" s="27"/>
      <c r="CJS68" s="27"/>
      <c r="CJT68" s="27"/>
      <c r="CJU68" s="27"/>
      <c r="CJV68" s="27"/>
      <c r="CJW68" s="27"/>
      <c r="CJX68" s="27"/>
      <c r="CJY68" s="27"/>
      <c r="CJZ68" s="27"/>
      <c r="CKA68" s="27"/>
      <c r="CKB68" s="27"/>
      <c r="CKC68" s="27"/>
      <c r="CKD68" s="27"/>
      <c r="CKE68" s="27"/>
      <c r="CKF68" s="27"/>
      <c r="CKG68" s="27"/>
      <c r="CKH68" s="27"/>
      <c r="CKI68" s="27"/>
      <c r="CKJ68" s="27"/>
      <c r="CKK68" s="27"/>
      <c r="CKL68" s="27"/>
      <c r="CKM68" s="27"/>
      <c r="CKN68" s="27"/>
      <c r="CKO68" s="27"/>
      <c r="CKP68" s="27"/>
      <c r="CKQ68" s="27"/>
      <c r="CKR68" s="27"/>
      <c r="CKS68" s="27"/>
      <c r="CKT68" s="27"/>
      <c r="CKU68" s="27"/>
      <c r="CKV68" s="27"/>
      <c r="CKW68" s="27"/>
      <c r="CKX68" s="27"/>
      <c r="CKY68" s="27"/>
      <c r="CKZ68" s="27"/>
      <c r="CLA68" s="27"/>
      <c r="CLB68" s="27"/>
      <c r="CLC68" s="27"/>
      <c r="CLD68" s="27"/>
      <c r="CLE68" s="27"/>
      <c r="CLF68" s="27"/>
      <c r="CLG68" s="27"/>
      <c r="CLH68" s="27"/>
      <c r="CLI68" s="27"/>
      <c r="CLJ68" s="27"/>
      <c r="CLK68" s="27"/>
      <c r="CLL68" s="27"/>
      <c r="CLM68" s="27"/>
      <c r="CLN68" s="27"/>
      <c r="CLO68" s="27"/>
      <c r="CLP68" s="27"/>
      <c r="CLQ68" s="27"/>
      <c r="CLR68" s="27"/>
      <c r="CLS68" s="27"/>
      <c r="CLT68" s="27"/>
      <c r="CLU68" s="27"/>
      <c r="CLV68" s="27"/>
      <c r="CLW68" s="27"/>
      <c r="CLX68" s="27"/>
      <c r="CLY68" s="27"/>
      <c r="CLZ68" s="27"/>
      <c r="CMA68" s="27"/>
      <c r="CMB68" s="27"/>
      <c r="CMC68" s="27"/>
      <c r="CMD68" s="27"/>
      <c r="CME68" s="27"/>
      <c r="CMF68" s="27"/>
      <c r="CMG68" s="27"/>
      <c r="CMH68" s="27"/>
      <c r="CMI68" s="27"/>
      <c r="CMJ68" s="27"/>
      <c r="CMK68" s="27"/>
      <c r="CML68" s="27"/>
      <c r="CMM68" s="27"/>
      <c r="CMN68" s="27"/>
      <c r="CMO68" s="27"/>
      <c r="CMP68" s="27"/>
      <c r="CMQ68" s="27"/>
      <c r="CMR68" s="27"/>
      <c r="CMS68" s="27"/>
      <c r="CMT68" s="27"/>
      <c r="CMU68" s="27"/>
      <c r="CMV68" s="27"/>
      <c r="CMW68" s="27"/>
      <c r="CMX68" s="27"/>
      <c r="CMY68" s="27"/>
      <c r="CMZ68" s="27"/>
      <c r="CNA68" s="27"/>
      <c r="CNB68" s="27"/>
      <c r="CNC68" s="27"/>
      <c r="CND68" s="27"/>
      <c r="CNE68" s="27"/>
      <c r="CNF68" s="27"/>
      <c r="CNG68" s="27"/>
      <c r="CNH68" s="27"/>
      <c r="CNI68" s="27"/>
      <c r="CNJ68" s="27"/>
      <c r="CNK68" s="27"/>
      <c r="CNL68" s="27"/>
      <c r="CNM68" s="27"/>
      <c r="CNN68" s="27"/>
      <c r="CNO68" s="27"/>
      <c r="CNP68" s="27"/>
      <c r="CNQ68" s="27"/>
      <c r="CNR68" s="27"/>
      <c r="CNS68" s="27"/>
      <c r="CNT68" s="27"/>
      <c r="CNU68" s="27"/>
      <c r="CNV68" s="27"/>
      <c r="CNW68" s="27"/>
      <c r="CNX68" s="27"/>
      <c r="CNY68" s="27"/>
      <c r="CNZ68" s="27"/>
      <c r="COA68" s="27"/>
      <c r="COB68" s="27"/>
      <c r="COC68" s="27"/>
      <c r="COD68" s="27"/>
      <c r="COE68" s="27"/>
      <c r="COF68" s="27"/>
      <c r="COG68" s="27"/>
      <c r="COH68" s="27"/>
      <c r="COI68" s="27"/>
      <c r="COJ68" s="27"/>
      <c r="COK68" s="27"/>
      <c r="COL68" s="27"/>
      <c r="COM68" s="27"/>
      <c r="CON68" s="27"/>
      <c r="COO68" s="27"/>
      <c r="COP68" s="27"/>
      <c r="COQ68" s="27"/>
      <c r="COR68" s="27"/>
      <c r="COS68" s="27"/>
      <c r="COT68" s="27"/>
      <c r="COU68" s="27"/>
      <c r="COV68" s="27"/>
      <c r="COW68" s="27"/>
      <c r="COX68" s="27"/>
      <c r="COY68" s="27"/>
      <c r="COZ68" s="27"/>
      <c r="CPA68" s="27"/>
      <c r="CPB68" s="27"/>
      <c r="CPC68" s="27"/>
      <c r="CPD68" s="27"/>
      <c r="CPE68" s="27"/>
      <c r="CPF68" s="27"/>
      <c r="CPG68" s="27"/>
      <c r="CPH68" s="27"/>
      <c r="CPI68" s="27"/>
      <c r="CPJ68" s="27"/>
      <c r="CPK68" s="27"/>
      <c r="CPL68" s="27"/>
      <c r="CPM68" s="27"/>
      <c r="CPN68" s="27"/>
      <c r="CPO68" s="27"/>
      <c r="CPP68" s="27"/>
      <c r="CPQ68" s="27"/>
      <c r="CPR68" s="27"/>
      <c r="CPS68" s="27"/>
      <c r="CPT68" s="27"/>
      <c r="CPU68" s="27"/>
      <c r="CPV68" s="27"/>
      <c r="CPW68" s="27"/>
      <c r="CPX68" s="27"/>
      <c r="CPY68" s="27"/>
      <c r="CPZ68" s="27"/>
      <c r="CQA68" s="27"/>
      <c r="CQB68" s="27"/>
      <c r="CQC68" s="27"/>
      <c r="CQD68" s="27"/>
      <c r="CQE68" s="27"/>
      <c r="CQF68" s="27"/>
      <c r="CQG68" s="27"/>
      <c r="CQH68" s="27"/>
      <c r="CQI68" s="27"/>
      <c r="CQJ68" s="27"/>
      <c r="CQK68" s="27"/>
      <c r="CQL68" s="27"/>
      <c r="CQM68" s="27"/>
      <c r="CQN68" s="27"/>
      <c r="CQO68" s="27"/>
      <c r="CQP68" s="27"/>
      <c r="CQQ68" s="27"/>
      <c r="CQR68" s="27"/>
      <c r="CQS68" s="27"/>
      <c r="CQT68" s="27"/>
      <c r="CQU68" s="27"/>
      <c r="CQV68" s="27"/>
      <c r="CQW68" s="27"/>
      <c r="CQX68" s="27"/>
      <c r="CQY68" s="27"/>
      <c r="CQZ68" s="27"/>
      <c r="CRA68" s="27"/>
      <c r="CRB68" s="27"/>
      <c r="CRC68" s="27"/>
      <c r="CRD68" s="27"/>
      <c r="CRE68" s="27"/>
      <c r="CRF68" s="27"/>
      <c r="CRG68" s="27"/>
      <c r="CRH68" s="27"/>
      <c r="CRI68" s="27"/>
      <c r="CRJ68" s="27"/>
      <c r="CRK68" s="27"/>
      <c r="CRL68" s="27"/>
      <c r="CRM68" s="27"/>
      <c r="CRN68" s="27"/>
      <c r="CRO68" s="27"/>
      <c r="CRP68" s="27"/>
      <c r="CRQ68" s="27"/>
      <c r="CRR68" s="27"/>
      <c r="CRS68" s="27"/>
      <c r="CRT68" s="27"/>
      <c r="CRU68" s="27"/>
      <c r="CRV68" s="27"/>
      <c r="CRW68" s="27"/>
      <c r="CRX68" s="27"/>
      <c r="CRY68" s="27"/>
      <c r="CRZ68" s="27"/>
      <c r="CSA68" s="27"/>
      <c r="CSB68" s="27"/>
      <c r="CSC68" s="27"/>
      <c r="CSD68" s="27"/>
      <c r="CSE68" s="27"/>
      <c r="CSF68" s="27"/>
      <c r="CSG68" s="27"/>
      <c r="CSH68" s="27"/>
      <c r="CSI68" s="27"/>
      <c r="CSJ68" s="27"/>
      <c r="CSK68" s="27"/>
      <c r="CSL68" s="27"/>
      <c r="CSM68" s="27"/>
      <c r="CSN68" s="27"/>
      <c r="CSO68" s="27"/>
      <c r="CSP68" s="27"/>
      <c r="CSQ68" s="27"/>
      <c r="CSR68" s="27"/>
      <c r="CSS68" s="27"/>
      <c r="CST68" s="27"/>
      <c r="CSU68" s="27"/>
      <c r="CSV68" s="27"/>
      <c r="CSW68" s="27"/>
      <c r="CSX68" s="27"/>
      <c r="CSY68" s="27"/>
      <c r="CSZ68" s="27"/>
      <c r="CTA68" s="27"/>
      <c r="CTB68" s="27"/>
      <c r="CTC68" s="27"/>
      <c r="CTD68" s="27"/>
      <c r="CTE68" s="27"/>
      <c r="CTF68" s="27"/>
      <c r="CTG68" s="27"/>
      <c r="CTH68" s="27"/>
      <c r="CTI68" s="27"/>
      <c r="CTJ68" s="27"/>
      <c r="CTK68" s="27"/>
      <c r="CTL68" s="27"/>
      <c r="CTM68" s="27"/>
      <c r="CTN68" s="27"/>
      <c r="CTO68" s="27"/>
      <c r="CTP68" s="27"/>
      <c r="CTQ68" s="27"/>
      <c r="CTR68" s="27"/>
      <c r="CTS68" s="27"/>
      <c r="CTT68" s="27"/>
      <c r="CTU68" s="27"/>
      <c r="CTV68" s="27"/>
      <c r="CTW68" s="27"/>
      <c r="CTX68" s="27"/>
      <c r="CTY68" s="27"/>
      <c r="CTZ68" s="27"/>
      <c r="CUA68" s="27"/>
      <c r="CUB68" s="27"/>
      <c r="CUC68" s="27"/>
      <c r="CUD68" s="27"/>
      <c r="CUE68" s="27"/>
      <c r="CUF68" s="27"/>
      <c r="CUG68" s="27"/>
      <c r="CUH68" s="27"/>
      <c r="CUI68" s="27"/>
      <c r="CUJ68" s="27"/>
      <c r="CUK68" s="27"/>
      <c r="CUL68" s="27"/>
      <c r="CUM68" s="27"/>
      <c r="CUN68" s="27"/>
      <c r="CUO68" s="27"/>
      <c r="CUP68" s="27"/>
      <c r="CUQ68" s="27"/>
      <c r="CUR68" s="27"/>
      <c r="CUS68" s="27"/>
      <c r="CUT68" s="27"/>
      <c r="CUU68" s="27"/>
      <c r="CUV68" s="27"/>
      <c r="CUW68" s="27"/>
      <c r="CUX68" s="27"/>
      <c r="CUY68" s="27"/>
      <c r="CUZ68" s="27"/>
      <c r="CVA68" s="27"/>
      <c r="CVB68" s="27"/>
      <c r="CVC68" s="27"/>
      <c r="CVD68" s="27"/>
      <c r="CVE68" s="27"/>
      <c r="CVF68" s="27"/>
      <c r="CVG68" s="27"/>
      <c r="CVH68" s="27"/>
      <c r="CVI68" s="27"/>
      <c r="CVJ68" s="27"/>
      <c r="CVK68" s="27"/>
      <c r="CVL68" s="27"/>
      <c r="CVM68" s="27"/>
      <c r="CVN68" s="27"/>
      <c r="CVO68" s="27"/>
      <c r="CVP68" s="27"/>
      <c r="CVQ68" s="27"/>
      <c r="CVR68" s="27"/>
      <c r="CVS68" s="27"/>
      <c r="CVT68" s="27"/>
      <c r="CVU68" s="27"/>
      <c r="CVV68" s="27"/>
      <c r="CVW68" s="27"/>
      <c r="CVX68" s="27"/>
      <c r="CVY68" s="27"/>
      <c r="CVZ68" s="27"/>
      <c r="CWA68" s="27"/>
      <c r="CWB68" s="27"/>
      <c r="CWC68" s="27"/>
      <c r="CWD68" s="27"/>
      <c r="CWE68" s="27"/>
      <c r="CWF68" s="27"/>
      <c r="CWG68" s="27"/>
      <c r="CWH68" s="27"/>
      <c r="CWI68" s="27"/>
      <c r="CWJ68" s="27"/>
      <c r="CWK68" s="27"/>
      <c r="CWL68" s="27"/>
      <c r="CWM68" s="27"/>
      <c r="CWN68" s="27"/>
      <c r="CWO68" s="27"/>
      <c r="CWP68" s="27"/>
      <c r="CWQ68" s="27"/>
      <c r="CWR68" s="27"/>
      <c r="CWS68" s="27"/>
      <c r="CWT68" s="27"/>
      <c r="CWU68" s="27"/>
      <c r="CWV68" s="27"/>
      <c r="CWW68" s="27"/>
      <c r="CWX68" s="27"/>
      <c r="CWY68" s="27"/>
      <c r="CWZ68" s="27"/>
      <c r="CXA68" s="27"/>
      <c r="CXB68" s="27"/>
      <c r="CXC68" s="27"/>
      <c r="CXD68" s="27"/>
      <c r="CXE68" s="27"/>
      <c r="CXF68" s="27"/>
      <c r="CXG68" s="27"/>
      <c r="CXH68" s="27"/>
      <c r="CXI68" s="27"/>
      <c r="CXJ68" s="27"/>
      <c r="CXK68" s="27"/>
      <c r="CXL68" s="27"/>
      <c r="CXM68" s="27"/>
      <c r="CXN68" s="27"/>
      <c r="CXO68" s="27"/>
      <c r="CXP68" s="27"/>
      <c r="CXQ68" s="27"/>
      <c r="CXR68" s="27"/>
      <c r="CXS68" s="27"/>
      <c r="CXT68" s="27"/>
      <c r="CXU68" s="27"/>
      <c r="CXV68" s="27"/>
      <c r="CXW68" s="27"/>
      <c r="CXX68" s="27"/>
      <c r="CXY68" s="27"/>
      <c r="CXZ68" s="27"/>
      <c r="CYA68" s="27"/>
      <c r="CYB68" s="27"/>
      <c r="CYC68" s="27"/>
      <c r="CYD68" s="27"/>
      <c r="CYE68" s="27"/>
      <c r="CYF68" s="27"/>
      <c r="CYG68" s="27"/>
      <c r="CYH68" s="27"/>
      <c r="CYI68" s="27"/>
      <c r="CYJ68" s="27"/>
      <c r="CYK68" s="27"/>
      <c r="CYL68" s="27"/>
      <c r="CYM68" s="27"/>
      <c r="CYN68" s="27"/>
      <c r="CYO68" s="27"/>
      <c r="CYP68" s="27"/>
      <c r="CYQ68" s="27"/>
      <c r="CYR68" s="27"/>
      <c r="CYS68" s="27"/>
      <c r="CYT68" s="27"/>
      <c r="CYU68" s="27"/>
      <c r="CYV68" s="27"/>
      <c r="CYW68" s="27"/>
      <c r="CYX68" s="27"/>
      <c r="CYY68" s="27"/>
      <c r="CYZ68" s="27"/>
      <c r="CZA68" s="27"/>
      <c r="CZB68" s="27"/>
      <c r="CZC68" s="27"/>
      <c r="CZD68" s="27"/>
      <c r="CZE68" s="27"/>
      <c r="CZF68" s="27"/>
      <c r="CZG68" s="27"/>
      <c r="CZH68" s="27"/>
      <c r="CZI68" s="27"/>
      <c r="CZJ68" s="27"/>
      <c r="CZK68" s="27"/>
      <c r="CZL68" s="27"/>
      <c r="CZM68" s="27"/>
      <c r="CZN68" s="27"/>
      <c r="CZO68" s="27"/>
      <c r="CZP68" s="27"/>
      <c r="CZQ68" s="27"/>
      <c r="CZR68" s="27"/>
      <c r="CZS68" s="27"/>
      <c r="CZT68" s="27"/>
      <c r="CZU68" s="27"/>
      <c r="CZV68" s="27"/>
      <c r="CZW68" s="27"/>
      <c r="CZX68" s="27"/>
      <c r="CZY68" s="27"/>
      <c r="CZZ68" s="27"/>
      <c r="DAA68" s="27"/>
      <c r="DAB68" s="27"/>
      <c r="DAC68" s="27"/>
      <c r="DAD68" s="27"/>
      <c r="DAE68" s="27"/>
      <c r="DAF68" s="27"/>
      <c r="DAG68" s="27"/>
      <c r="DAH68" s="27"/>
      <c r="DAI68" s="27"/>
      <c r="DAJ68" s="27"/>
      <c r="DAK68" s="27"/>
      <c r="DAL68" s="27"/>
      <c r="DAM68" s="27"/>
      <c r="DAN68" s="27"/>
      <c r="DAO68" s="27"/>
      <c r="DAP68" s="27"/>
      <c r="DAQ68" s="27"/>
      <c r="DAR68" s="27"/>
      <c r="DAS68" s="27"/>
      <c r="DAT68" s="27"/>
      <c r="DAU68" s="27"/>
      <c r="DAV68" s="27"/>
      <c r="DAW68" s="27"/>
      <c r="DAX68" s="27"/>
      <c r="DAY68" s="27"/>
      <c r="DAZ68" s="27"/>
      <c r="DBA68" s="27"/>
      <c r="DBB68" s="27"/>
      <c r="DBC68" s="27"/>
      <c r="DBD68" s="27"/>
      <c r="DBE68" s="27"/>
      <c r="DBF68" s="27"/>
      <c r="DBG68" s="27"/>
      <c r="DBH68" s="27"/>
      <c r="DBI68" s="27"/>
      <c r="DBJ68" s="27"/>
      <c r="DBK68" s="27"/>
      <c r="DBL68" s="27"/>
      <c r="DBM68" s="27"/>
      <c r="DBN68" s="27"/>
      <c r="DBO68" s="27"/>
      <c r="DBP68" s="27"/>
      <c r="DBQ68" s="27"/>
      <c r="DBR68" s="27"/>
      <c r="DBS68" s="27"/>
      <c r="DBT68" s="27"/>
      <c r="DBU68" s="27"/>
      <c r="DBV68" s="27"/>
      <c r="DBW68" s="27"/>
      <c r="DBX68" s="27"/>
      <c r="DBY68" s="27"/>
      <c r="DBZ68" s="27"/>
      <c r="DCA68" s="27"/>
      <c r="DCB68" s="27"/>
      <c r="DCC68" s="27"/>
      <c r="DCD68" s="27"/>
      <c r="DCE68" s="27"/>
      <c r="DCF68" s="27"/>
      <c r="DCG68" s="27"/>
      <c r="DCH68" s="27"/>
      <c r="DCI68" s="27"/>
      <c r="DCJ68" s="27"/>
      <c r="DCK68" s="27"/>
      <c r="DCL68" s="27"/>
      <c r="DCM68" s="27"/>
      <c r="DCN68" s="27"/>
      <c r="DCO68" s="27"/>
      <c r="DCP68" s="27"/>
      <c r="DCQ68" s="27"/>
      <c r="DCR68" s="27"/>
      <c r="DCS68" s="27"/>
      <c r="DCT68" s="27"/>
      <c r="DCU68" s="27"/>
      <c r="DCV68" s="27"/>
      <c r="DCW68" s="27"/>
      <c r="DCX68" s="27"/>
      <c r="DCY68" s="27"/>
      <c r="DCZ68" s="27"/>
      <c r="DDA68" s="27"/>
      <c r="DDB68" s="27"/>
      <c r="DDC68" s="27"/>
      <c r="DDD68" s="27"/>
      <c r="DDE68" s="27"/>
      <c r="DDF68" s="27"/>
      <c r="DDG68" s="27"/>
      <c r="DDH68" s="27"/>
      <c r="DDI68" s="27"/>
      <c r="DDJ68" s="27"/>
      <c r="DDK68" s="27"/>
      <c r="DDL68" s="27"/>
      <c r="DDM68" s="27"/>
      <c r="DDN68" s="27"/>
      <c r="DDO68" s="27"/>
      <c r="DDP68" s="27"/>
      <c r="DDQ68" s="27"/>
      <c r="DDR68" s="27"/>
      <c r="DDS68" s="27"/>
      <c r="DDT68" s="27"/>
      <c r="DDU68" s="27"/>
      <c r="DDV68" s="27"/>
      <c r="DDW68" s="27"/>
      <c r="DDX68" s="27"/>
      <c r="DDY68" s="27"/>
      <c r="DDZ68" s="27"/>
      <c r="DEA68" s="27"/>
      <c r="DEB68" s="27"/>
      <c r="DEC68" s="27"/>
      <c r="DED68" s="27"/>
      <c r="DEE68" s="27"/>
      <c r="DEF68" s="27"/>
      <c r="DEG68" s="27"/>
      <c r="DEH68" s="27"/>
      <c r="DEI68" s="27"/>
      <c r="DEJ68" s="27"/>
      <c r="DEK68" s="27"/>
      <c r="DEL68" s="27"/>
      <c r="DEM68" s="27"/>
      <c r="DEN68" s="27"/>
      <c r="DEO68" s="27"/>
      <c r="DEP68" s="27"/>
      <c r="DEQ68" s="27"/>
      <c r="DER68" s="27"/>
      <c r="DES68" s="27"/>
      <c r="DET68" s="27"/>
      <c r="DEU68" s="27"/>
      <c r="DEV68" s="27"/>
      <c r="DEW68" s="27"/>
      <c r="DEX68" s="27"/>
      <c r="DEY68" s="27"/>
      <c r="DEZ68" s="27"/>
      <c r="DFA68" s="27"/>
      <c r="DFB68" s="27"/>
      <c r="DFC68" s="27"/>
      <c r="DFD68" s="27"/>
      <c r="DFE68" s="27"/>
      <c r="DFF68" s="27"/>
      <c r="DFG68" s="27"/>
      <c r="DFH68" s="27"/>
      <c r="DFI68" s="27"/>
      <c r="DFJ68" s="27"/>
      <c r="DFK68" s="27"/>
      <c r="DFL68" s="27"/>
      <c r="DFM68" s="27"/>
      <c r="DFN68" s="27"/>
      <c r="DFO68" s="27"/>
      <c r="DFP68" s="27"/>
      <c r="DFQ68" s="27"/>
      <c r="DFR68" s="27"/>
      <c r="DFS68" s="27"/>
      <c r="DFT68" s="27"/>
      <c r="DFU68" s="27"/>
      <c r="DFV68" s="27"/>
      <c r="DFW68" s="27"/>
      <c r="DFX68" s="27"/>
      <c r="DFY68" s="27"/>
      <c r="DFZ68" s="27"/>
      <c r="DGA68" s="27"/>
      <c r="DGB68" s="27"/>
      <c r="DGC68" s="27"/>
      <c r="DGD68" s="27"/>
      <c r="DGE68" s="27"/>
      <c r="DGF68" s="27"/>
      <c r="DGG68" s="27"/>
      <c r="DGH68" s="27"/>
      <c r="DGI68" s="27"/>
      <c r="DGJ68" s="27"/>
      <c r="DGK68" s="27"/>
      <c r="DGL68" s="27"/>
      <c r="DGM68" s="27"/>
      <c r="DGN68" s="27"/>
      <c r="DGO68" s="27"/>
      <c r="DGP68" s="27"/>
      <c r="DGQ68" s="27"/>
      <c r="DGR68" s="27"/>
      <c r="DGS68" s="27"/>
      <c r="DGT68" s="27"/>
      <c r="DGU68" s="27"/>
      <c r="DGV68" s="27"/>
      <c r="DGW68" s="27"/>
      <c r="DGX68" s="27"/>
      <c r="DGY68" s="27"/>
      <c r="DGZ68" s="27"/>
      <c r="DHA68" s="27"/>
      <c r="DHB68" s="27"/>
      <c r="DHC68" s="27"/>
      <c r="DHD68" s="27"/>
      <c r="DHE68" s="27"/>
      <c r="DHF68" s="27"/>
      <c r="DHG68" s="27"/>
      <c r="DHH68" s="27"/>
      <c r="DHI68" s="27"/>
      <c r="DHJ68" s="27"/>
      <c r="DHK68" s="27"/>
      <c r="DHL68" s="27"/>
      <c r="DHM68" s="27"/>
      <c r="DHN68" s="27"/>
      <c r="DHO68" s="27"/>
      <c r="DHP68" s="27"/>
      <c r="DHQ68" s="27"/>
      <c r="DHR68" s="27"/>
      <c r="DHS68" s="27"/>
      <c r="DHT68" s="27"/>
      <c r="DHU68" s="27"/>
      <c r="DHV68" s="27"/>
      <c r="DHW68" s="27"/>
      <c r="DHX68" s="27"/>
      <c r="DHY68" s="27"/>
      <c r="DHZ68" s="27"/>
      <c r="DIA68" s="27"/>
      <c r="DIB68" s="27"/>
      <c r="DIC68" s="27"/>
      <c r="DID68" s="27"/>
      <c r="DIE68" s="27"/>
      <c r="DIF68" s="27"/>
      <c r="DIG68" s="27"/>
      <c r="DIH68" s="27"/>
      <c r="DII68" s="27"/>
      <c r="DIJ68" s="27"/>
      <c r="DIK68" s="27"/>
      <c r="DIL68" s="27"/>
      <c r="DIM68" s="27"/>
      <c r="DIN68" s="27"/>
      <c r="DIO68" s="27"/>
      <c r="DIP68" s="27"/>
      <c r="DIQ68" s="27"/>
      <c r="DIR68" s="27"/>
      <c r="DIS68" s="27"/>
      <c r="DIT68" s="27"/>
      <c r="DIU68" s="27"/>
      <c r="DIV68" s="27"/>
      <c r="DIW68" s="27"/>
      <c r="DIX68" s="27"/>
      <c r="DIY68" s="27"/>
      <c r="DIZ68" s="27"/>
      <c r="DJA68" s="27"/>
      <c r="DJB68" s="27"/>
      <c r="DJC68" s="27"/>
      <c r="DJD68" s="27"/>
      <c r="DJE68" s="27"/>
      <c r="DJF68" s="27"/>
      <c r="DJG68" s="27"/>
      <c r="DJH68" s="27"/>
      <c r="DJI68" s="27"/>
      <c r="DJJ68" s="27"/>
      <c r="DJK68" s="27"/>
      <c r="DJL68" s="27"/>
      <c r="DJM68" s="27"/>
      <c r="DJN68" s="27"/>
      <c r="DJO68" s="27"/>
      <c r="DJP68" s="27"/>
      <c r="DJQ68" s="27"/>
      <c r="DJR68" s="27"/>
      <c r="DJS68" s="27"/>
      <c r="DJT68" s="27"/>
      <c r="DJU68" s="27"/>
      <c r="DJV68" s="27"/>
      <c r="DJW68" s="27"/>
      <c r="DJX68" s="27"/>
      <c r="DJY68" s="27"/>
      <c r="DJZ68" s="27"/>
      <c r="DKA68" s="27"/>
      <c r="DKB68" s="27"/>
      <c r="DKC68" s="27"/>
      <c r="DKD68" s="27"/>
      <c r="DKE68" s="27"/>
      <c r="DKF68" s="27"/>
      <c r="DKG68" s="27"/>
      <c r="DKH68" s="27"/>
      <c r="DKI68" s="27"/>
      <c r="DKJ68" s="27"/>
      <c r="DKK68" s="27"/>
      <c r="DKL68" s="27"/>
      <c r="DKM68" s="27"/>
      <c r="DKN68" s="27"/>
      <c r="DKO68" s="27"/>
      <c r="DKP68" s="27"/>
      <c r="DKQ68" s="27"/>
      <c r="DKR68" s="27"/>
      <c r="DKS68" s="27"/>
      <c r="DKT68" s="27"/>
      <c r="DKU68" s="27"/>
      <c r="DKV68" s="27"/>
      <c r="DKW68" s="27"/>
      <c r="DKX68" s="27"/>
      <c r="DKY68" s="27"/>
      <c r="DKZ68" s="27"/>
      <c r="DLA68" s="27"/>
      <c r="DLB68" s="27"/>
      <c r="DLC68" s="27"/>
      <c r="DLD68" s="27"/>
      <c r="DLE68" s="27"/>
      <c r="DLF68" s="27"/>
      <c r="DLG68" s="27"/>
      <c r="DLH68" s="27"/>
      <c r="DLI68" s="27"/>
      <c r="DLJ68" s="27"/>
      <c r="DLK68" s="27"/>
      <c r="DLL68" s="27"/>
      <c r="DLM68" s="27"/>
      <c r="DLN68" s="27"/>
      <c r="DLO68" s="27"/>
      <c r="DLP68" s="27"/>
      <c r="DLQ68" s="27"/>
      <c r="DLR68" s="27"/>
      <c r="DLS68" s="27"/>
      <c r="DLT68" s="27"/>
      <c r="DLU68" s="27"/>
      <c r="DLV68" s="27"/>
      <c r="DLW68" s="27"/>
      <c r="DLX68" s="27"/>
      <c r="DLY68" s="27"/>
      <c r="DLZ68" s="27"/>
      <c r="DMA68" s="27"/>
      <c r="DMB68" s="27"/>
      <c r="DMC68" s="27"/>
      <c r="DMD68" s="27"/>
      <c r="DME68" s="27"/>
      <c r="DMF68" s="27"/>
      <c r="DMG68" s="27"/>
      <c r="DMH68" s="27"/>
      <c r="DMI68" s="27"/>
      <c r="DMJ68" s="27"/>
      <c r="DMK68" s="27"/>
      <c r="DML68" s="27"/>
      <c r="DMM68" s="27"/>
      <c r="DMN68" s="27"/>
      <c r="DMO68" s="27"/>
      <c r="DMP68" s="27"/>
      <c r="DMQ68" s="27"/>
      <c r="DMR68" s="27"/>
      <c r="DMS68" s="27"/>
      <c r="DMT68" s="27"/>
      <c r="DMU68" s="27"/>
      <c r="DMV68" s="27"/>
      <c r="DMW68" s="27"/>
      <c r="DMX68" s="27"/>
      <c r="DMY68" s="27"/>
      <c r="DMZ68" s="27"/>
      <c r="DNA68" s="27"/>
      <c r="DNB68" s="27"/>
      <c r="DNC68" s="27"/>
      <c r="DND68" s="27"/>
      <c r="DNE68" s="27"/>
      <c r="DNF68" s="27"/>
      <c r="DNG68" s="27"/>
      <c r="DNH68" s="27"/>
      <c r="DNI68" s="27"/>
      <c r="DNJ68" s="27"/>
      <c r="DNK68" s="27"/>
      <c r="DNL68" s="27"/>
      <c r="DNM68" s="27"/>
      <c r="DNN68" s="27"/>
      <c r="DNO68" s="27"/>
      <c r="DNP68" s="27"/>
      <c r="DNQ68" s="27"/>
      <c r="DNR68" s="27"/>
      <c r="DNS68" s="27"/>
      <c r="DNT68" s="27"/>
      <c r="DNU68" s="27"/>
      <c r="DNV68" s="27"/>
      <c r="DNW68" s="27"/>
      <c r="DNX68" s="27"/>
      <c r="DNY68" s="27"/>
      <c r="DNZ68" s="27"/>
      <c r="DOA68" s="27"/>
      <c r="DOB68" s="27"/>
      <c r="DOC68" s="27"/>
      <c r="DOD68" s="27"/>
      <c r="DOE68" s="27"/>
      <c r="DOF68" s="27"/>
      <c r="DOG68" s="27"/>
      <c r="DOH68" s="27"/>
      <c r="DOI68" s="27"/>
      <c r="DOJ68" s="27"/>
      <c r="DOK68" s="27"/>
      <c r="DOL68" s="27"/>
      <c r="DOM68" s="27"/>
      <c r="DON68" s="27"/>
      <c r="DOO68" s="27"/>
      <c r="DOP68" s="27"/>
      <c r="DOQ68" s="27"/>
      <c r="DOR68" s="27"/>
      <c r="DOS68" s="27"/>
      <c r="DOT68" s="27"/>
      <c r="DOU68" s="27"/>
      <c r="DOV68" s="27"/>
      <c r="DOW68" s="27"/>
      <c r="DOX68" s="27"/>
      <c r="DOY68" s="27"/>
      <c r="DOZ68" s="27"/>
      <c r="DPA68" s="27"/>
      <c r="DPB68" s="27"/>
      <c r="DPC68" s="27"/>
      <c r="DPD68" s="27"/>
      <c r="DPE68" s="27"/>
      <c r="DPF68" s="27"/>
      <c r="DPG68" s="27"/>
      <c r="DPH68" s="27"/>
      <c r="DPI68" s="27"/>
      <c r="DPJ68" s="27"/>
      <c r="DPK68" s="27"/>
      <c r="DPL68" s="27"/>
      <c r="DPM68" s="27"/>
      <c r="DPN68" s="27"/>
      <c r="DPO68" s="27"/>
      <c r="DPP68" s="27"/>
      <c r="DPQ68" s="27"/>
      <c r="DPR68" s="27"/>
      <c r="DPS68" s="27"/>
      <c r="DPT68" s="27"/>
      <c r="DPU68" s="27"/>
      <c r="DPV68" s="27"/>
      <c r="DPW68" s="27"/>
      <c r="DPX68" s="27"/>
      <c r="DPY68" s="27"/>
      <c r="DPZ68" s="27"/>
      <c r="DQA68" s="27"/>
      <c r="DQB68" s="27"/>
      <c r="DQC68" s="27"/>
      <c r="DQD68" s="27"/>
      <c r="DQE68" s="27"/>
      <c r="DQF68" s="27"/>
      <c r="DQG68" s="27"/>
      <c r="DQH68" s="27"/>
      <c r="DQI68" s="27"/>
      <c r="DQJ68" s="27"/>
      <c r="DQK68" s="27"/>
      <c r="DQL68" s="27"/>
      <c r="DQM68" s="27"/>
      <c r="DQN68" s="27"/>
      <c r="DQO68" s="27"/>
      <c r="DQP68" s="27"/>
      <c r="DQQ68" s="27"/>
      <c r="DQR68" s="27"/>
      <c r="DQS68" s="27"/>
      <c r="DQT68" s="27"/>
      <c r="DQU68" s="27"/>
      <c r="DQV68" s="27"/>
      <c r="DQW68" s="27"/>
      <c r="DQX68" s="27"/>
      <c r="DQY68" s="27"/>
      <c r="DQZ68" s="27"/>
      <c r="DRA68" s="27"/>
      <c r="DRB68" s="27"/>
      <c r="DRC68" s="27"/>
      <c r="DRD68" s="27"/>
      <c r="DRE68" s="27"/>
      <c r="DRF68" s="27"/>
      <c r="DRG68" s="27"/>
      <c r="DRH68" s="27"/>
      <c r="DRI68" s="27"/>
      <c r="DRJ68" s="27"/>
      <c r="DRK68" s="27"/>
      <c r="DRL68" s="27"/>
      <c r="DRM68" s="27"/>
      <c r="DRN68" s="27"/>
      <c r="DRO68" s="27"/>
      <c r="DRP68" s="27"/>
      <c r="DRQ68" s="27"/>
      <c r="DRR68" s="27"/>
      <c r="DRS68" s="27"/>
      <c r="DRT68" s="27"/>
      <c r="DRU68" s="27"/>
      <c r="DRV68" s="27"/>
      <c r="DRW68" s="27"/>
      <c r="DRX68" s="27"/>
      <c r="DRY68" s="27"/>
      <c r="DRZ68" s="27"/>
      <c r="DSA68" s="27"/>
      <c r="DSB68" s="27"/>
      <c r="DSC68" s="27"/>
      <c r="DSD68" s="27"/>
      <c r="DSE68" s="27"/>
      <c r="DSF68" s="27"/>
      <c r="DSG68" s="27"/>
      <c r="DSH68" s="27"/>
      <c r="DSI68" s="27"/>
      <c r="DSJ68" s="27"/>
      <c r="DSK68" s="27"/>
      <c r="DSL68" s="27"/>
      <c r="DSM68" s="27"/>
      <c r="DSN68" s="27"/>
      <c r="DSO68" s="27"/>
      <c r="DSP68" s="27"/>
      <c r="DSQ68" s="27"/>
      <c r="DSR68" s="27"/>
      <c r="DSS68" s="27"/>
      <c r="DST68" s="27"/>
      <c r="DSU68" s="27"/>
      <c r="DSV68" s="27"/>
      <c r="DSW68" s="27"/>
      <c r="DSX68" s="27"/>
      <c r="DSY68" s="27"/>
      <c r="DSZ68" s="27"/>
      <c r="DTA68" s="27"/>
      <c r="DTB68" s="27"/>
      <c r="DTC68" s="27"/>
      <c r="DTD68" s="27"/>
      <c r="DTE68" s="27"/>
      <c r="DTF68" s="27"/>
      <c r="DTG68" s="27"/>
      <c r="DTH68" s="27"/>
      <c r="DTI68" s="27"/>
      <c r="DTJ68" s="27"/>
      <c r="DTK68" s="27"/>
      <c r="DTL68" s="27"/>
      <c r="DTM68" s="27"/>
      <c r="DTN68" s="27"/>
      <c r="DTO68" s="27"/>
      <c r="DTP68" s="27"/>
      <c r="DTQ68" s="27"/>
      <c r="DTR68" s="27"/>
      <c r="DTS68" s="27"/>
      <c r="DTT68" s="27"/>
      <c r="DTU68" s="27"/>
      <c r="DTV68" s="27"/>
      <c r="DTW68" s="27"/>
      <c r="DTX68" s="27"/>
      <c r="DTY68" s="27"/>
      <c r="DTZ68" s="27"/>
      <c r="DUA68" s="27"/>
      <c r="DUB68" s="27"/>
      <c r="DUC68" s="27"/>
      <c r="DUD68" s="27"/>
      <c r="DUE68" s="27"/>
      <c r="DUF68" s="27"/>
      <c r="DUG68" s="27"/>
      <c r="DUH68" s="27"/>
      <c r="DUI68" s="27"/>
      <c r="DUJ68" s="27"/>
      <c r="DUK68" s="27"/>
      <c r="DUL68" s="27"/>
      <c r="DUM68" s="27"/>
      <c r="DUN68" s="27"/>
      <c r="DUO68" s="27"/>
      <c r="DUP68" s="27"/>
      <c r="DUQ68" s="27"/>
      <c r="DUR68" s="27"/>
      <c r="DUS68" s="27"/>
      <c r="DUT68" s="27"/>
      <c r="DUU68" s="27"/>
      <c r="DUV68" s="27"/>
      <c r="DUW68" s="27"/>
      <c r="DUX68" s="27"/>
      <c r="DUY68" s="27"/>
      <c r="DUZ68" s="27"/>
      <c r="DVA68" s="27"/>
      <c r="DVB68" s="27"/>
      <c r="DVC68" s="27"/>
      <c r="DVD68" s="27"/>
      <c r="DVE68" s="27"/>
      <c r="DVF68" s="27"/>
      <c r="DVG68" s="27"/>
      <c r="DVH68" s="27"/>
      <c r="DVI68" s="27"/>
      <c r="DVJ68" s="27"/>
      <c r="DVK68" s="27"/>
      <c r="DVL68" s="27"/>
      <c r="DVM68" s="27"/>
      <c r="DVN68" s="27"/>
      <c r="DVO68" s="27"/>
      <c r="DVP68" s="27"/>
      <c r="DVQ68" s="27"/>
      <c r="DVR68" s="27"/>
      <c r="DVS68" s="27"/>
      <c r="DVT68" s="27"/>
      <c r="DVU68" s="27"/>
      <c r="DVV68" s="27"/>
      <c r="DVW68" s="27"/>
      <c r="DVX68" s="27"/>
      <c r="DVY68" s="27"/>
      <c r="DVZ68" s="27"/>
      <c r="DWA68" s="27"/>
      <c r="DWB68" s="27"/>
      <c r="DWC68" s="27"/>
      <c r="DWD68" s="27"/>
      <c r="DWE68" s="27"/>
      <c r="DWF68" s="27"/>
      <c r="DWG68" s="27"/>
      <c r="DWH68" s="27"/>
      <c r="DWI68" s="27"/>
      <c r="DWJ68" s="27"/>
      <c r="DWK68" s="27"/>
      <c r="DWL68" s="27"/>
      <c r="DWM68" s="27"/>
      <c r="DWN68" s="27"/>
      <c r="DWO68" s="27"/>
      <c r="DWP68" s="27"/>
      <c r="DWQ68" s="27"/>
      <c r="DWR68" s="27"/>
      <c r="DWS68" s="27"/>
      <c r="DWT68" s="27"/>
      <c r="DWU68" s="27"/>
      <c r="DWV68" s="27"/>
      <c r="DWW68" s="27"/>
      <c r="DWX68" s="27"/>
      <c r="DWY68" s="27"/>
      <c r="DWZ68" s="27"/>
      <c r="DXA68" s="27"/>
      <c r="DXB68" s="27"/>
      <c r="DXC68" s="27"/>
      <c r="DXD68" s="27"/>
      <c r="DXE68" s="27"/>
      <c r="DXF68" s="27"/>
      <c r="DXG68" s="27"/>
      <c r="DXH68" s="27"/>
      <c r="DXI68" s="27"/>
      <c r="DXJ68" s="27"/>
      <c r="DXK68" s="27"/>
      <c r="DXL68" s="27"/>
      <c r="DXM68" s="27"/>
      <c r="DXN68" s="27"/>
      <c r="DXO68" s="27"/>
      <c r="DXP68" s="27"/>
      <c r="DXQ68" s="27"/>
      <c r="DXR68" s="27"/>
      <c r="DXS68" s="27"/>
      <c r="DXT68" s="27"/>
      <c r="DXU68" s="27"/>
      <c r="DXV68" s="27"/>
      <c r="DXW68" s="27"/>
      <c r="DXX68" s="27"/>
      <c r="DXY68" s="27"/>
      <c r="DXZ68" s="27"/>
      <c r="DYA68" s="27"/>
      <c r="DYB68" s="27"/>
      <c r="DYC68" s="27"/>
      <c r="DYD68" s="27"/>
      <c r="DYE68" s="27"/>
      <c r="DYF68" s="27"/>
      <c r="DYG68" s="27"/>
      <c r="DYH68" s="27"/>
      <c r="DYI68" s="27"/>
      <c r="DYJ68" s="27"/>
      <c r="DYK68" s="27"/>
      <c r="DYL68" s="27"/>
      <c r="DYM68" s="27"/>
      <c r="DYN68" s="27"/>
      <c r="DYO68" s="27"/>
      <c r="DYP68" s="27"/>
      <c r="DYQ68" s="27"/>
      <c r="DYR68" s="27"/>
      <c r="DYS68" s="27"/>
      <c r="DYT68" s="27"/>
      <c r="DYU68" s="27"/>
      <c r="DYV68" s="27"/>
      <c r="DYW68" s="27"/>
      <c r="DYX68" s="27"/>
      <c r="DYY68" s="27"/>
      <c r="DYZ68" s="27"/>
      <c r="DZA68" s="27"/>
      <c r="DZB68" s="27"/>
      <c r="DZC68" s="27"/>
      <c r="DZD68" s="27"/>
      <c r="DZE68" s="27"/>
      <c r="DZF68" s="27"/>
      <c r="DZG68" s="27"/>
      <c r="DZH68" s="27"/>
      <c r="DZI68" s="27"/>
      <c r="DZJ68" s="27"/>
      <c r="DZK68" s="27"/>
      <c r="DZL68" s="27"/>
      <c r="DZM68" s="27"/>
      <c r="DZN68" s="27"/>
      <c r="DZO68" s="27"/>
      <c r="DZP68" s="27"/>
      <c r="DZQ68" s="27"/>
      <c r="DZR68" s="27"/>
      <c r="DZS68" s="27"/>
      <c r="DZT68" s="27"/>
      <c r="DZU68" s="27"/>
      <c r="DZV68" s="27"/>
      <c r="DZW68" s="27"/>
      <c r="DZX68" s="27"/>
      <c r="DZY68" s="27"/>
      <c r="DZZ68" s="27"/>
      <c r="EAA68" s="27"/>
      <c r="EAB68" s="27"/>
      <c r="EAC68" s="27"/>
      <c r="EAD68" s="27"/>
      <c r="EAE68" s="27"/>
      <c r="EAF68" s="27"/>
      <c r="EAG68" s="27"/>
      <c r="EAH68" s="27"/>
      <c r="EAI68" s="27"/>
      <c r="EAJ68" s="27"/>
      <c r="EAK68" s="27"/>
      <c r="EAL68" s="27"/>
      <c r="EAM68" s="27"/>
      <c r="EAN68" s="27"/>
      <c r="EAO68" s="27"/>
      <c r="EAP68" s="27"/>
      <c r="EAQ68" s="27"/>
      <c r="EAR68" s="27"/>
      <c r="EAS68" s="27"/>
      <c r="EAT68" s="27"/>
      <c r="EAU68" s="27"/>
      <c r="EAV68" s="27"/>
      <c r="EAW68" s="27"/>
      <c r="EAX68" s="27"/>
      <c r="EAY68" s="27"/>
      <c r="EAZ68" s="27"/>
      <c r="EBA68" s="27"/>
      <c r="EBB68" s="27"/>
      <c r="EBC68" s="27"/>
      <c r="EBD68" s="27"/>
      <c r="EBE68" s="27"/>
      <c r="EBF68" s="27"/>
      <c r="EBG68" s="27"/>
      <c r="EBH68" s="27"/>
      <c r="EBI68" s="27"/>
      <c r="EBJ68" s="27"/>
      <c r="EBK68" s="27"/>
      <c r="EBL68" s="27"/>
      <c r="EBM68" s="27"/>
      <c r="EBN68" s="27"/>
      <c r="EBO68" s="27"/>
      <c r="EBP68" s="27"/>
      <c r="EBQ68" s="27"/>
      <c r="EBR68" s="27"/>
      <c r="EBS68" s="27"/>
      <c r="EBT68" s="27"/>
      <c r="EBU68" s="27"/>
      <c r="EBV68" s="27"/>
      <c r="EBW68" s="27"/>
      <c r="EBX68" s="27"/>
      <c r="EBY68" s="27"/>
      <c r="EBZ68" s="27"/>
      <c r="ECA68" s="27"/>
      <c r="ECB68" s="27"/>
      <c r="ECC68" s="27"/>
      <c r="ECD68" s="27"/>
      <c r="ECE68" s="27"/>
      <c r="ECF68" s="27"/>
      <c r="ECG68" s="27"/>
      <c r="ECH68" s="27"/>
      <c r="ECI68" s="27"/>
      <c r="ECJ68" s="27"/>
      <c r="ECK68" s="27"/>
      <c r="ECL68" s="27"/>
      <c r="ECM68" s="27"/>
      <c r="ECN68" s="27"/>
      <c r="ECO68" s="27"/>
      <c r="ECP68" s="27"/>
      <c r="ECQ68" s="27"/>
      <c r="ECR68" s="27"/>
      <c r="ECS68" s="27"/>
      <c r="ECT68" s="27"/>
      <c r="ECU68" s="27"/>
      <c r="ECV68" s="27"/>
      <c r="ECW68" s="27"/>
      <c r="ECX68" s="27"/>
      <c r="ECY68" s="27"/>
      <c r="ECZ68" s="27"/>
      <c r="EDA68" s="27"/>
      <c r="EDB68" s="27"/>
      <c r="EDC68" s="27"/>
      <c r="EDD68" s="27"/>
      <c r="EDE68" s="27"/>
      <c r="EDF68" s="27"/>
      <c r="EDG68" s="27"/>
      <c r="EDH68" s="27"/>
      <c r="EDI68" s="27"/>
      <c r="EDJ68" s="27"/>
      <c r="EDK68" s="27"/>
      <c r="EDL68" s="27"/>
      <c r="EDM68" s="27"/>
      <c r="EDN68" s="27"/>
      <c r="EDO68" s="27"/>
      <c r="EDP68" s="27"/>
      <c r="EDQ68" s="27"/>
      <c r="EDR68" s="27"/>
      <c r="EDS68" s="27"/>
      <c r="EDT68" s="27"/>
      <c r="EDU68" s="27"/>
      <c r="EDV68" s="27"/>
      <c r="EDW68" s="27"/>
      <c r="EDX68" s="27"/>
      <c r="EDY68" s="27"/>
      <c r="EDZ68" s="27"/>
      <c r="EEA68" s="27"/>
      <c r="EEB68" s="27"/>
      <c r="EEC68" s="27"/>
      <c r="EED68" s="27"/>
      <c r="EEE68" s="27"/>
      <c r="EEF68" s="27"/>
      <c r="EEG68" s="27"/>
      <c r="EEH68" s="27"/>
      <c r="EEI68" s="27"/>
      <c r="EEJ68" s="27"/>
      <c r="EEK68" s="27"/>
      <c r="EEL68" s="27"/>
      <c r="EEM68" s="27"/>
      <c r="EEN68" s="27"/>
      <c r="EEO68" s="27"/>
      <c r="EEP68" s="27"/>
      <c r="EEQ68" s="27"/>
      <c r="EER68" s="27"/>
      <c r="EES68" s="27"/>
      <c r="EET68" s="27"/>
      <c r="EEU68" s="27"/>
      <c r="EEV68" s="27"/>
      <c r="EEW68" s="27"/>
      <c r="EEX68" s="27"/>
      <c r="EEY68" s="27"/>
      <c r="EEZ68" s="27"/>
      <c r="EFA68" s="27"/>
      <c r="EFB68" s="27"/>
      <c r="EFC68" s="27"/>
      <c r="EFD68" s="27"/>
      <c r="EFE68" s="27"/>
      <c r="EFF68" s="27"/>
      <c r="EFG68" s="27"/>
      <c r="EFH68" s="27"/>
      <c r="EFI68" s="27"/>
      <c r="EFJ68" s="27"/>
      <c r="EFK68" s="27"/>
      <c r="EFL68" s="27"/>
      <c r="EFM68" s="27"/>
      <c r="EFN68" s="27"/>
      <c r="EFO68" s="27"/>
      <c r="EFP68" s="27"/>
      <c r="EFQ68" s="27"/>
      <c r="EFR68" s="27"/>
      <c r="EFS68" s="27"/>
      <c r="EFT68" s="27"/>
      <c r="EFU68" s="27"/>
      <c r="EFV68" s="27"/>
      <c r="EFW68" s="27"/>
      <c r="EFX68" s="27"/>
      <c r="EFY68" s="27"/>
      <c r="EFZ68" s="27"/>
      <c r="EGA68" s="27"/>
      <c r="EGB68" s="27"/>
      <c r="EGC68" s="27"/>
      <c r="EGD68" s="27"/>
      <c r="EGE68" s="27"/>
      <c r="EGF68" s="27"/>
      <c r="EGG68" s="27"/>
      <c r="EGH68" s="27"/>
      <c r="EGI68" s="27"/>
      <c r="EGJ68" s="27"/>
      <c r="EGK68" s="27"/>
      <c r="EGL68" s="27"/>
      <c r="EGM68" s="27"/>
      <c r="EGN68" s="27"/>
      <c r="EGO68" s="27"/>
      <c r="EGP68" s="27"/>
      <c r="EGQ68" s="27"/>
      <c r="EGR68" s="27"/>
      <c r="EGS68" s="27"/>
      <c r="EGT68" s="27"/>
      <c r="EGU68" s="27"/>
      <c r="EGV68" s="27"/>
      <c r="EGW68" s="27"/>
      <c r="EGX68" s="27"/>
      <c r="EGY68" s="27"/>
      <c r="EGZ68" s="27"/>
      <c r="EHA68" s="27"/>
      <c r="EHB68" s="27"/>
      <c r="EHC68" s="27"/>
      <c r="EHD68" s="27"/>
      <c r="EHE68" s="27"/>
      <c r="EHF68" s="27"/>
      <c r="EHG68" s="27"/>
      <c r="EHH68" s="27"/>
      <c r="EHI68" s="27"/>
      <c r="EHJ68" s="27"/>
      <c r="EHK68" s="27"/>
      <c r="EHL68" s="27"/>
      <c r="EHM68" s="27"/>
      <c r="EHN68" s="27"/>
      <c r="EHO68" s="27"/>
      <c r="EHP68" s="27"/>
      <c r="EHQ68" s="27"/>
      <c r="EHR68" s="27"/>
      <c r="EHS68" s="27"/>
      <c r="EHT68" s="27"/>
      <c r="EHU68" s="27"/>
      <c r="EHV68" s="27"/>
      <c r="EHW68" s="27"/>
      <c r="EHX68" s="27"/>
      <c r="EHY68" s="27"/>
      <c r="EHZ68" s="27"/>
      <c r="EIA68" s="27"/>
      <c r="EIB68" s="27"/>
      <c r="EIC68" s="27"/>
      <c r="EID68" s="27"/>
      <c r="EIE68" s="27"/>
      <c r="EIF68" s="27"/>
      <c r="EIG68" s="27"/>
      <c r="EIH68" s="27"/>
      <c r="EII68" s="27"/>
      <c r="EIJ68" s="27"/>
      <c r="EIK68" s="27"/>
      <c r="EIL68" s="27"/>
      <c r="EIM68" s="27"/>
      <c r="EIN68" s="27"/>
      <c r="EIO68" s="27"/>
      <c r="EIP68" s="27"/>
      <c r="EIQ68" s="27"/>
      <c r="EIR68" s="27"/>
      <c r="EIS68" s="27"/>
      <c r="EIT68" s="27"/>
      <c r="EIU68" s="27"/>
      <c r="EIV68" s="27"/>
      <c r="EIW68" s="27"/>
      <c r="EIX68" s="27"/>
      <c r="EIY68" s="27"/>
      <c r="EIZ68" s="27"/>
      <c r="EJA68" s="27"/>
      <c r="EJB68" s="27"/>
      <c r="EJC68" s="27"/>
      <c r="EJD68" s="27"/>
      <c r="EJE68" s="27"/>
      <c r="EJF68" s="27"/>
      <c r="EJG68" s="27"/>
      <c r="EJH68" s="27"/>
      <c r="EJI68" s="27"/>
      <c r="EJJ68" s="27"/>
      <c r="EJK68" s="27"/>
      <c r="EJL68" s="27"/>
      <c r="EJM68" s="27"/>
      <c r="EJN68" s="27"/>
      <c r="EJO68" s="27"/>
      <c r="EJP68" s="27"/>
      <c r="EJQ68" s="27"/>
      <c r="EJR68" s="27"/>
      <c r="EJS68" s="27"/>
      <c r="EJT68" s="27"/>
      <c r="EJU68" s="27"/>
      <c r="EJV68" s="27"/>
      <c r="EJW68" s="27"/>
      <c r="EJX68" s="27"/>
      <c r="EJY68" s="27"/>
      <c r="EJZ68" s="27"/>
      <c r="EKA68" s="27"/>
      <c r="EKB68" s="27"/>
      <c r="EKC68" s="27"/>
      <c r="EKD68" s="27"/>
      <c r="EKE68" s="27"/>
      <c r="EKF68" s="27"/>
      <c r="EKG68" s="27"/>
      <c r="EKH68" s="27"/>
      <c r="EKI68" s="27"/>
      <c r="EKJ68" s="27"/>
      <c r="EKK68" s="27"/>
      <c r="EKL68" s="27"/>
      <c r="EKM68" s="27"/>
      <c r="EKN68" s="27"/>
      <c r="EKO68" s="27"/>
      <c r="EKP68" s="27"/>
      <c r="EKQ68" s="27"/>
      <c r="EKR68" s="27"/>
      <c r="EKS68" s="27"/>
      <c r="EKT68" s="27"/>
      <c r="EKU68" s="27"/>
      <c r="EKV68" s="27"/>
      <c r="EKW68" s="27"/>
      <c r="EKX68" s="27"/>
      <c r="EKY68" s="27"/>
      <c r="EKZ68" s="27"/>
      <c r="ELA68" s="27"/>
      <c r="ELB68" s="27"/>
      <c r="ELC68" s="27"/>
      <c r="ELD68" s="27"/>
      <c r="ELE68" s="27"/>
      <c r="ELF68" s="27"/>
      <c r="ELG68" s="27"/>
      <c r="ELH68" s="27"/>
      <c r="ELI68" s="27"/>
      <c r="ELJ68" s="27"/>
      <c r="ELK68" s="27"/>
      <c r="ELL68" s="27"/>
      <c r="ELM68" s="27"/>
      <c r="ELN68" s="27"/>
      <c r="ELO68" s="27"/>
      <c r="ELP68" s="27"/>
      <c r="ELQ68" s="27"/>
      <c r="ELR68" s="27"/>
      <c r="ELS68" s="27"/>
      <c r="ELT68" s="27"/>
      <c r="ELU68" s="27"/>
      <c r="ELV68" s="27"/>
      <c r="ELW68" s="27"/>
      <c r="ELX68" s="27"/>
      <c r="ELY68" s="27"/>
      <c r="ELZ68" s="27"/>
      <c r="EMA68" s="27"/>
      <c r="EMB68" s="27"/>
      <c r="EMC68" s="27"/>
      <c r="EMD68" s="27"/>
      <c r="EME68" s="27"/>
      <c r="EMF68" s="27"/>
      <c r="EMG68" s="27"/>
      <c r="EMH68" s="27"/>
      <c r="EMI68" s="27"/>
      <c r="EMJ68" s="27"/>
      <c r="EMK68" s="27"/>
      <c r="EML68" s="27"/>
      <c r="EMM68" s="27"/>
      <c r="EMN68" s="27"/>
      <c r="EMO68" s="27"/>
      <c r="EMP68" s="27"/>
      <c r="EMQ68" s="27"/>
      <c r="EMR68" s="27"/>
      <c r="EMS68" s="27"/>
      <c r="EMT68" s="27"/>
      <c r="EMU68" s="27"/>
      <c r="EMV68" s="27"/>
      <c r="EMW68" s="27"/>
      <c r="EMX68" s="27"/>
      <c r="EMY68" s="27"/>
      <c r="EMZ68" s="27"/>
      <c r="ENA68" s="27"/>
      <c r="ENB68" s="27"/>
      <c r="ENC68" s="27"/>
      <c r="END68" s="27"/>
      <c r="ENE68" s="27"/>
      <c r="ENF68" s="27"/>
      <c r="ENG68" s="27"/>
      <c r="ENH68" s="27"/>
      <c r="ENI68" s="27"/>
      <c r="ENJ68" s="27"/>
      <c r="ENK68" s="27"/>
      <c r="ENL68" s="27"/>
      <c r="ENM68" s="27"/>
      <c r="ENN68" s="27"/>
      <c r="ENO68" s="27"/>
      <c r="ENP68" s="27"/>
      <c r="ENQ68" s="27"/>
      <c r="ENR68" s="27"/>
      <c r="ENS68" s="27"/>
      <c r="ENT68" s="27"/>
      <c r="ENU68" s="27"/>
      <c r="ENV68" s="27"/>
      <c r="ENW68" s="27"/>
      <c r="ENX68" s="27"/>
      <c r="ENY68" s="27"/>
      <c r="ENZ68" s="27"/>
      <c r="EOA68" s="27"/>
      <c r="EOB68" s="27"/>
      <c r="EOC68" s="27"/>
      <c r="EOD68" s="27"/>
      <c r="EOE68" s="27"/>
      <c r="EOF68" s="27"/>
      <c r="EOG68" s="27"/>
      <c r="EOH68" s="27"/>
      <c r="EOI68" s="27"/>
      <c r="EOJ68" s="27"/>
      <c r="EOK68" s="27"/>
      <c r="EOL68" s="27"/>
      <c r="EOM68" s="27"/>
      <c r="EON68" s="27"/>
      <c r="EOO68" s="27"/>
      <c r="EOP68" s="27"/>
      <c r="EOQ68" s="27"/>
      <c r="EOR68" s="27"/>
      <c r="EOS68" s="27"/>
      <c r="EOT68" s="27"/>
      <c r="EOU68" s="27"/>
      <c r="EOV68" s="27"/>
      <c r="EOW68" s="27"/>
      <c r="EOX68" s="27"/>
      <c r="EOY68" s="27"/>
      <c r="EOZ68" s="27"/>
      <c r="EPA68" s="27"/>
      <c r="EPB68" s="27"/>
      <c r="EPC68" s="27"/>
      <c r="EPD68" s="27"/>
      <c r="EPE68" s="27"/>
      <c r="EPF68" s="27"/>
      <c r="EPG68" s="27"/>
      <c r="EPH68" s="27"/>
      <c r="EPI68" s="27"/>
      <c r="EPJ68" s="27"/>
      <c r="EPK68" s="27"/>
      <c r="EPL68" s="27"/>
      <c r="EPM68" s="27"/>
      <c r="EPN68" s="27"/>
      <c r="EPO68" s="27"/>
      <c r="EPP68" s="27"/>
      <c r="EPQ68" s="27"/>
      <c r="EPR68" s="27"/>
      <c r="EPS68" s="27"/>
      <c r="EPT68" s="27"/>
      <c r="EPU68" s="27"/>
      <c r="EPV68" s="27"/>
      <c r="EPW68" s="27"/>
      <c r="EPX68" s="27"/>
      <c r="EPY68" s="27"/>
      <c r="EPZ68" s="27"/>
      <c r="EQA68" s="27"/>
      <c r="EQB68" s="27"/>
      <c r="EQC68" s="27"/>
      <c r="EQD68" s="27"/>
      <c r="EQE68" s="27"/>
      <c r="EQF68" s="27"/>
      <c r="EQG68" s="27"/>
      <c r="EQH68" s="27"/>
      <c r="EQI68" s="27"/>
      <c r="EQJ68" s="27"/>
      <c r="EQK68" s="27"/>
      <c r="EQL68" s="27"/>
      <c r="EQM68" s="27"/>
      <c r="EQN68" s="27"/>
      <c r="EQO68" s="27"/>
      <c r="EQP68" s="27"/>
      <c r="EQQ68" s="27"/>
      <c r="EQR68" s="27"/>
      <c r="EQS68" s="27"/>
      <c r="EQT68" s="27"/>
      <c r="EQU68" s="27"/>
      <c r="EQV68" s="27"/>
      <c r="EQW68" s="27"/>
      <c r="EQX68" s="27"/>
      <c r="EQY68" s="27"/>
      <c r="EQZ68" s="27"/>
      <c r="ERA68" s="27"/>
      <c r="ERB68" s="27"/>
      <c r="ERC68" s="27"/>
      <c r="ERD68" s="27"/>
      <c r="ERE68" s="27"/>
      <c r="ERF68" s="27"/>
      <c r="ERG68" s="27"/>
      <c r="ERH68" s="27"/>
      <c r="ERI68" s="27"/>
      <c r="ERJ68" s="27"/>
      <c r="ERK68" s="27"/>
      <c r="ERL68" s="27"/>
      <c r="ERM68" s="27"/>
      <c r="ERN68" s="27"/>
      <c r="ERO68" s="27"/>
      <c r="ERP68" s="27"/>
      <c r="ERQ68" s="27"/>
      <c r="ERR68" s="27"/>
      <c r="ERS68" s="27"/>
      <c r="ERT68" s="27"/>
      <c r="ERU68" s="27"/>
      <c r="ERV68" s="27"/>
      <c r="ERW68" s="27"/>
      <c r="ERX68" s="27"/>
      <c r="ERY68" s="27"/>
      <c r="ERZ68" s="27"/>
      <c r="ESA68" s="27"/>
      <c r="ESB68" s="27"/>
      <c r="ESC68" s="27"/>
      <c r="ESD68" s="27"/>
      <c r="ESE68" s="27"/>
      <c r="ESF68" s="27"/>
      <c r="ESG68" s="27"/>
      <c r="ESH68" s="27"/>
      <c r="ESI68" s="27"/>
      <c r="ESJ68" s="27"/>
      <c r="ESK68" s="27"/>
      <c r="ESL68" s="27"/>
      <c r="ESM68" s="27"/>
      <c r="ESN68" s="27"/>
      <c r="ESO68" s="27"/>
      <c r="ESP68" s="27"/>
      <c r="ESQ68" s="27"/>
      <c r="ESR68" s="27"/>
      <c r="ESS68" s="27"/>
      <c r="EST68" s="27"/>
      <c r="ESU68" s="27"/>
      <c r="ESV68" s="27"/>
      <c r="ESW68" s="27"/>
      <c r="ESX68" s="27"/>
      <c r="ESY68" s="27"/>
      <c r="ESZ68" s="27"/>
      <c r="ETA68" s="27"/>
      <c r="ETB68" s="27"/>
      <c r="ETC68" s="27"/>
      <c r="ETD68" s="27"/>
      <c r="ETE68" s="27"/>
      <c r="ETF68" s="27"/>
      <c r="ETG68" s="27"/>
      <c r="ETH68" s="27"/>
      <c r="ETI68" s="27"/>
      <c r="ETJ68" s="27"/>
      <c r="ETK68" s="27"/>
      <c r="ETL68" s="27"/>
      <c r="ETM68" s="27"/>
      <c r="ETN68" s="27"/>
      <c r="ETO68" s="27"/>
      <c r="ETP68" s="27"/>
      <c r="ETQ68" s="27"/>
      <c r="ETR68" s="27"/>
      <c r="ETS68" s="27"/>
      <c r="ETT68" s="27"/>
      <c r="ETU68" s="27"/>
      <c r="ETV68" s="27"/>
      <c r="ETW68" s="27"/>
      <c r="ETX68" s="27"/>
      <c r="ETY68" s="27"/>
      <c r="ETZ68" s="27"/>
      <c r="EUA68" s="27"/>
      <c r="EUB68" s="27"/>
      <c r="EUC68" s="27"/>
      <c r="EUD68" s="27"/>
      <c r="EUE68" s="27"/>
      <c r="EUF68" s="27"/>
      <c r="EUG68" s="27"/>
      <c r="EUH68" s="27"/>
      <c r="EUI68" s="27"/>
      <c r="EUJ68" s="27"/>
      <c r="EUK68" s="27"/>
      <c r="EUL68" s="27"/>
      <c r="EUM68" s="27"/>
      <c r="EUN68" s="27"/>
      <c r="EUO68" s="27"/>
      <c r="EUP68" s="27"/>
      <c r="EUQ68" s="27"/>
      <c r="EUR68" s="27"/>
      <c r="EUS68" s="27"/>
      <c r="EUT68" s="27"/>
      <c r="EUU68" s="27"/>
      <c r="EUV68" s="27"/>
      <c r="EUW68" s="27"/>
      <c r="EUX68" s="27"/>
      <c r="EUY68" s="27"/>
      <c r="EUZ68" s="27"/>
      <c r="EVA68" s="27"/>
      <c r="EVB68" s="27"/>
      <c r="EVC68" s="27"/>
      <c r="EVD68" s="27"/>
      <c r="EVE68" s="27"/>
      <c r="EVF68" s="27"/>
      <c r="EVG68" s="27"/>
      <c r="EVH68" s="27"/>
      <c r="EVI68" s="27"/>
      <c r="EVJ68" s="27"/>
      <c r="EVK68" s="27"/>
      <c r="EVL68" s="27"/>
      <c r="EVM68" s="27"/>
      <c r="EVN68" s="27"/>
      <c r="EVO68" s="27"/>
      <c r="EVP68" s="27"/>
      <c r="EVQ68" s="27"/>
      <c r="EVR68" s="27"/>
      <c r="EVS68" s="27"/>
      <c r="EVT68" s="27"/>
      <c r="EVU68" s="27"/>
      <c r="EVV68" s="27"/>
      <c r="EVW68" s="27"/>
      <c r="EVX68" s="27"/>
      <c r="EVY68" s="27"/>
      <c r="EVZ68" s="27"/>
      <c r="EWA68" s="27"/>
      <c r="EWB68" s="27"/>
      <c r="EWC68" s="27"/>
      <c r="EWD68" s="27"/>
      <c r="EWE68" s="27"/>
      <c r="EWF68" s="27"/>
      <c r="EWG68" s="27"/>
      <c r="EWH68" s="27"/>
      <c r="EWI68" s="27"/>
      <c r="EWJ68" s="27"/>
      <c r="EWK68" s="27"/>
      <c r="EWL68" s="27"/>
      <c r="EWM68" s="27"/>
      <c r="EWN68" s="27"/>
      <c r="EWO68" s="27"/>
      <c r="EWP68" s="27"/>
      <c r="EWQ68" s="27"/>
      <c r="EWR68" s="27"/>
      <c r="EWS68" s="27"/>
      <c r="EWT68" s="27"/>
      <c r="EWU68" s="27"/>
      <c r="EWV68" s="27"/>
      <c r="EWW68" s="27"/>
      <c r="EWX68" s="27"/>
      <c r="EWY68" s="27"/>
      <c r="EWZ68" s="27"/>
      <c r="EXA68" s="27"/>
      <c r="EXB68" s="27"/>
      <c r="EXC68" s="27"/>
      <c r="EXD68" s="27"/>
      <c r="EXE68" s="27"/>
      <c r="EXF68" s="27"/>
      <c r="EXG68" s="27"/>
      <c r="EXH68" s="27"/>
      <c r="EXI68" s="27"/>
      <c r="EXJ68" s="27"/>
      <c r="EXK68" s="27"/>
      <c r="EXL68" s="27"/>
      <c r="EXM68" s="27"/>
      <c r="EXN68" s="27"/>
      <c r="EXO68" s="27"/>
      <c r="EXP68" s="27"/>
      <c r="EXQ68" s="27"/>
      <c r="EXR68" s="27"/>
      <c r="EXS68" s="27"/>
      <c r="EXT68" s="27"/>
      <c r="EXU68" s="27"/>
      <c r="EXV68" s="27"/>
      <c r="EXW68" s="27"/>
      <c r="EXX68" s="27"/>
      <c r="EXY68" s="27"/>
      <c r="EXZ68" s="27"/>
      <c r="EYA68" s="27"/>
      <c r="EYB68" s="27"/>
      <c r="EYC68" s="27"/>
      <c r="EYD68" s="27"/>
      <c r="EYE68" s="27"/>
      <c r="EYF68" s="27"/>
      <c r="EYG68" s="27"/>
      <c r="EYH68" s="27"/>
      <c r="EYI68" s="27"/>
      <c r="EYJ68" s="27"/>
      <c r="EYK68" s="27"/>
      <c r="EYL68" s="27"/>
      <c r="EYM68" s="27"/>
      <c r="EYN68" s="27"/>
      <c r="EYO68" s="27"/>
      <c r="EYP68" s="27"/>
      <c r="EYQ68" s="27"/>
      <c r="EYR68" s="27"/>
      <c r="EYS68" s="27"/>
      <c r="EYT68" s="27"/>
      <c r="EYU68" s="27"/>
      <c r="EYV68" s="27"/>
      <c r="EYW68" s="27"/>
      <c r="EYX68" s="27"/>
      <c r="EYY68" s="27"/>
      <c r="EYZ68" s="27"/>
      <c r="EZA68" s="27"/>
      <c r="EZB68" s="27"/>
      <c r="EZC68" s="27"/>
      <c r="EZD68" s="27"/>
      <c r="EZE68" s="27"/>
      <c r="EZF68" s="27"/>
      <c r="EZG68" s="27"/>
      <c r="EZH68" s="27"/>
      <c r="EZI68" s="27"/>
      <c r="EZJ68" s="27"/>
      <c r="EZK68" s="27"/>
      <c r="EZL68" s="27"/>
      <c r="EZM68" s="27"/>
      <c r="EZN68" s="27"/>
      <c r="EZO68" s="27"/>
      <c r="EZP68" s="27"/>
      <c r="EZQ68" s="27"/>
      <c r="EZR68" s="27"/>
      <c r="EZS68" s="27"/>
      <c r="EZT68" s="27"/>
      <c r="EZU68" s="27"/>
      <c r="EZV68" s="27"/>
      <c r="EZW68" s="27"/>
      <c r="EZX68" s="27"/>
      <c r="EZY68" s="27"/>
      <c r="EZZ68" s="27"/>
      <c r="FAA68" s="27"/>
      <c r="FAB68" s="27"/>
      <c r="FAC68" s="27"/>
      <c r="FAD68" s="27"/>
      <c r="FAE68" s="27"/>
      <c r="FAF68" s="27"/>
      <c r="FAG68" s="27"/>
      <c r="FAH68" s="27"/>
      <c r="FAI68" s="27"/>
      <c r="FAJ68" s="27"/>
      <c r="FAK68" s="27"/>
      <c r="FAL68" s="27"/>
      <c r="FAM68" s="27"/>
      <c r="FAN68" s="27"/>
      <c r="FAO68" s="27"/>
      <c r="FAP68" s="27"/>
      <c r="FAQ68" s="27"/>
      <c r="FAR68" s="27"/>
      <c r="FAS68" s="27"/>
      <c r="FAT68" s="27"/>
      <c r="FAU68" s="27"/>
      <c r="FAV68" s="27"/>
      <c r="FAW68" s="27"/>
      <c r="FAX68" s="27"/>
      <c r="FAY68" s="27"/>
      <c r="FAZ68" s="27"/>
      <c r="FBA68" s="27"/>
      <c r="FBB68" s="27"/>
      <c r="FBC68" s="27"/>
      <c r="FBD68" s="27"/>
      <c r="FBE68" s="27"/>
      <c r="FBF68" s="27"/>
      <c r="FBG68" s="27"/>
      <c r="FBH68" s="27"/>
      <c r="FBI68" s="27"/>
      <c r="FBJ68" s="27"/>
      <c r="FBK68" s="27"/>
      <c r="FBL68" s="27"/>
      <c r="FBM68" s="27"/>
      <c r="FBN68" s="27"/>
      <c r="FBO68" s="27"/>
      <c r="FBP68" s="27"/>
      <c r="FBQ68" s="27"/>
      <c r="FBR68" s="27"/>
      <c r="FBS68" s="27"/>
      <c r="FBT68" s="27"/>
      <c r="FBU68" s="27"/>
      <c r="FBV68" s="27"/>
      <c r="FBW68" s="27"/>
      <c r="FBX68" s="27"/>
      <c r="FBY68" s="27"/>
      <c r="FBZ68" s="27"/>
      <c r="FCA68" s="27"/>
      <c r="FCB68" s="27"/>
      <c r="FCC68" s="27"/>
      <c r="FCD68" s="27"/>
      <c r="FCE68" s="27"/>
      <c r="FCF68" s="27"/>
      <c r="FCG68" s="27"/>
      <c r="FCH68" s="27"/>
      <c r="FCI68" s="27"/>
      <c r="FCJ68" s="27"/>
      <c r="FCK68" s="27"/>
      <c r="FCL68" s="27"/>
      <c r="FCM68" s="27"/>
      <c r="FCN68" s="27"/>
      <c r="FCO68" s="27"/>
      <c r="FCP68" s="27"/>
      <c r="FCQ68" s="27"/>
      <c r="FCR68" s="27"/>
      <c r="FCS68" s="27"/>
      <c r="FCT68" s="27"/>
      <c r="FCU68" s="27"/>
      <c r="FCV68" s="27"/>
      <c r="FCW68" s="27"/>
      <c r="FCX68" s="27"/>
      <c r="FCY68" s="27"/>
      <c r="FCZ68" s="27"/>
      <c r="FDA68" s="27"/>
      <c r="FDB68" s="27"/>
      <c r="FDC68" s="27"/>
      <c r="FDD68" s="27"/>
      <c r="FDE68" s="27"/>
      <c r="FDF68" s="27"/>
      <c r="FDG68" s="27"/>
      <c r="FDH68" s="27"/>
      <c r="FDI68" s="27"/>
      <c r="FDJ68" s="27"/>
      <c r="FDK68" s="27"/>
      <c r="FDL68" s="27"/>
      <c r="FDM68" s="27"/>
      <c r="FDN68" s="27"/>
      <c r="FDO68" s="27"/>
      <c r="FDP68" s="27"/>
      <c r="FDQ68" s="27"/>
      <c r="FDR68" s="27"/>
      <c r="FDS68" s="27"/>
      <c r="FDT68" s="27"/>
      <c r="FDU68" s="27"/>
      <c r="FDV68" s="27"/>
      <c r="FDW68" s="27"/>
      <c r="FDX68" s="27"/>
      <c r="FDY68" s="27"/>
      <c r="FDZ68" s="27"/>
      <c r="FEA68" s="27"/>
      <c r="FEB68" s="27"/>
      <c r="FEC68" s="27"/>
      <c r="FED68" s="27"/>
      <c r="FEE68" s="27"/>
      <c r="FEF68" s="27"/>
      <c r="FEG68" s="27"/>
      <c r="FEH68" s="27"/>
      <c r="FEI68" s="27"/>
      <c r="FEJ68" s="27"/>
      <c r="FEK68" s="27"/>
      <c r="FEL68" s="27"/>
      <c r="FEM68" s="27"/>
      <c r="FEN68" s="27"/>
      <c r="FEO68" s="27"/>
      <c r="FEP68" s="27"/>
      <c r="FEQ68" s="27"/>
      <c r="FER68" s="27"/>
      <c r="FES68" s="27"/>
      <c r="FET68" s="27"/>
      <c r="FEU68" s="27"/>
      <c r="FEV68" s="27"/>
      <c r="FEW68" s="27"/>
      <c r="FEX68" s="27"/>
      <c r="FEY68" s="27"/>
      <c r="FEZ68" s="27"/>
      <c r="FFA68" s="27"/>
      <c r="FFB68" s="27"/>
      <c r="FFC68" s="27"/>
      <c r="FFD68" s="27"/>
      <c r="FFE68" s="27"/>
      <c r="FFF68" s="27"/>
      <c r="FFG68" s="27"/>
      <c r="FFH68" s="27"/>
      <c r="FFI68" s="27"/>
      <c r="FFJ68" s="27"/>
      <c r="FFK68" s="27"/>
      <c r="FFL68" s="27"/>
      <c r="FFM68" s="27"/>
      <c r="FFN68" s="27"/>
      <c r="FFO68" s="27"/>
      <c r="FFP68" s="27"/>
      <c r="FFQ68" s="27"/>
      <c r="FFR68" s="27"/>
      <c r="FFS68" s="27"/>
      <c r="FFT68" s="27"/>
      <c r="FFU68" s="27"/>
      <c r="FFV68" s="27"/>
      <c r="FFW68" s="27"/>
      <c r="FFX68" s="27"/>
      <c r="FFY68" s="27"/>
      <c r="FFZ68" s="27"/>
      <c r="FGA68" s="27"/>
      <c r="FGB68" s="27"/>
      <c r="FGC68" s="27"/>
      <c r="FGD68" s="27"/>
      <c r="FGE68" s="27"/>
      <c r="FGF68" s="27"/>
      <c r="FGG68" s="27"/>
      <c r="FGH68" s="27"/>
      <c r="FGI68" s="27"/>
      <c r="FGJ68" s="27"/>
      <c r="FGK68" s="27"/>
      <c r="FGL68" s="27"/>
      <c r="FGM68" s="27"/>
      <c r="FGN68" s="27"/>
      <c r="FGO68" s="27"/>
      <c r="FGP68" s="27"/>
      <c r="FGQ68" s="27"/>
      <c r="FGR68" s="27"/>
      <c r="FGS68" s="27"/>
      <c r="FGT68" s="27"/>
      <c r="FGU68" s="27"/>
      <c r="FGV68" s="27"/>
      <c r="FGW68" s="27"/>
      <c r="FGX68" s="27"/>
      <c r="FGY68" s="27"/>
      <c r="FGZ68" s="27"/>
      <c r="FHA68" s="27"/>
      <c r="FHB68" s="27"/>
      <c r="FHC68" s="27"/>
      <c r="FHD68" s="27"/>
      <c r="FHE68" s="27"/>
      <c r="FHF68" s="27"/>
      <c r="FHG68" s="27"/>
      <c r="FHH68" s="27"/>
      <c r="FHI68" s="27"/>
      <c r="FHJ68" s="27"/>
      <c r="FHK68" s="27"/>
      <c r="FHL68" s="27"/>
      <c r="FHM68" s="27"/>
      <c r="FHN68" s="27"/>
      <c r="FHO68" s="27"/>
      <c r="FHP68" s="27"/>
      <c r="FHQ68" s="27"/>
      <c r="FHR68" s="27"/>
      <c r="FHS68" s="27"/>
      <c r="FHT68" s="27"/>
      <c r="FHU68" s="27"/>
      <c r="FHV68" s="27"/>
      <c r="FHW68" s="27"/>
      <c r="FHX68" s="27"/>
      <c r="FHY68" s="27"/>
      <c r="FHZ68" s="27"/>
      <c r="FIA68" s="27"/>
      <c r="FIB68" s="27"/>
      <c r="FIC68" s="27"/>
      <c r="FID68" s="27"/>
      <c r="FIE68" s="27"/>
      <c r="FIF68" s="27"/>
      <c r="FIG68" s="27"/>
      <c r="FIH68" s="27"/>
      <c r="FII68" s="27"/>
      <c r="FIJ68" s="27"/>
      <c r="FIK68" s="27"/>
      <c r="FIL68" s="27"/>
      <c r="FIM68" s="27"/>
      <c r="FIN68" s="27"/>
      <c r="FIO68" s="27"/>
      <c r="FIP68" s="27"/>
      <c r="FIQ68" s="27"/>
      <c r="FIR68" s="27"/>
      <c r="FIS68" s="27"/>
      <c r="FIT68" s="27"/>
      <c r="FIU68" s="27"/>
      <c r="FIV68" s="27"/>
      <c r="FIW68" s="27"/>
      <c r="FIX68" s="27"/>
      <c r="FIY68" s="27"/>
      <c r="FIZ68" s="27"/>
      <c r="FJA68" s="27"/>
      <c r="FJB68" s="27"/>
      <c r="FJC68" s="27"/>
      <c r="FJD68" s="27"/>
      <c r="FJE68" s="27"/>
      <c r="FJF68" s="27"/>
      <c r="FJG68" s="27"/>
      <c r="FJH68" s="27"/>
      <c r="FJI68" s="27"/>
      <c r="FJJ68" s="27"/>
      <c r="FJK68" s="27"/>
      <c r="FJL68" s="27"/>
      <c r="FJM68" s="27"/>
      <c r="FJN68" s="27"/>
      <c r="FJO68" s="27"/>
      <c r="FJP68" s="27"/>
      <c r="FJQ68" s="27"/>
      <c r="FJR68" s="27"/>
      <c r="FJS68" s="27"/>
      <c r="FJT68" s="27"/>
      <c r="FJU68" s="27"/>
      <c r="FJV68" s="27"/>
      <c r="FJW68" s="27"/>
      <c r="FJX68" s="27"/>
      <c r="FJY68" s="27"/>
      <c r="FJZ68" s="27"/>
      <c r="FKA68" s="27"/>
      <c r="FKB68" s="27"/>
      <c r="FKC68" s="27"/>
      <c r="FKD68" s="27"/>
      <c r="FKE68" s="27"/>
      <c r="FKF68" s="27"/>
      <c r="FKG68" s="27"/>
      <c r="FKH68" s="27"/>
      <c r="FKI68" s="27"/>
      <c r="FKJ68" s="27"/>
      <c r="FKK68" s="27"/>
      <c r="FKL68" s="27"/>
      <c r="FKM68" s="27"/>
      <c r="FKN68" s="27"/>
      <c r="FKO68" s="27"/>
      <c r="FKP68" s="27"/>
      <c r="FKQ68" s="27"/>
      <c r="FKR68" s="27"/>
      <c r="FKS68" s="27"/>
      <c r="FKT68" s="27"/>
      <c r="FKU68" s="27"/>
      <c r="FKV68" s="27"/>
      <c r="FKW68" s="27"/>
      <c r="FKX68" s="27"/>
      <c r="FKY68" s="27"/>
      <c r="FKZ68" s="27"/>
      <c r="FLA68" s="27"/>
      <c r="FLB68" s="27"/>
      <c r="FLC68" s="27"/>
      <c r="FLD68" s="27"/>
      <c r="FLE68" s="27"/>
      <c r="FLF68" s="27"/>
      <c r="FLG68" s="27"/>
      <c r="FLH68" s="27"/>
      <c r="FLI68" s="27"/>
      <c r="FLJ68" s="27"/>
      <c r="FLK68" s="27"/>
      <c r="FLL68" s="27"/>
      <c r="FLM68" s="27"/>
      <c r="FLN68" s="27"/>
      <c r="FLO68" s="27"/>
      <c r="FLP68" s="27"/>
      <c r="FLQ68" s="27"/>
      <c r="FLR68" s="27"/>
      <c r="FLS68" s="27"/>
      <c r="FLT68" s="27"/>
      <c r="FLU68" s="27"/>
      <c r="FLV68" s="27"/>
      <c r="FLW68" s="27"/>
      <c r="FLX68" s="27"/>
      <c r="FLY68" s="27"/>
      <c r="FLZ68" s="27"/>
      <c r="FMA68" s="27"/>
      <c r="FMB68" s="27"/>
      <c r="FMC68" s="27"/>
      <c r="FMD68" s="27"/>
      <c r="FME68" s="27"/>
      <c r="FMF68" s="27"/>
      <c r="FMG68" s="27"/>
      <c r="FMH68" s="27"/>
      <c r="FMI68" s="27"/>
      <c r="FMJ68" s="27"/>
      <c r="FMK68" s="27"/>
      <c r="FML68" s="27"/>
      <c r="FMM68" s="27"/>
      <c r="FMN68" s="27"/>
      <c r="FMO68" s="27"/>
      <c r="FMP68" s="27"/>
      <c r="FMQ68" s="27"/>
      <c r="FMR68" s="27"/>
      <c r="FMS68" s="27"/>
      <c r="FMT68" s="27"/>
      <c r="FMU68" s="27"/>
      <c r="FMV68" s="27"/>
      <c r="FMW68" s="27"/>
      <c r="FMX68" s="27"/>
      <c r="FMY68" s="27"/>
      <c r="FMZ68" s="27"/>
      <c r="FNA68" s="27"/>
      <c r="FNB68" s="27"/>
      <c r="FNC68" s="27"/>
      <c r="FND68" s="27"/>
      <c r="FNE68" s="27"/>
      <c r="FNF68" s="27"/>
      <c r="FNG68" s="27"/>
      <c r="FNH68" s="27"/>
      <c r="FNI68" s="27"/>
      <c r="FNJ68" s="27"/>
      <c r="FNK68" s="27"/>
      <c r="FNL68" s="27"/>
      <c r="FNM68" s="27"/>
      <c r="FNN68" s="27"/>
      <c r="FNO68" s="27"/>
      <c r="FNP68" s="27"/>
      <c r="FNQ68" s="27"/>
      <c r="FNR68" s="27"/>
      <c r="FNS68" s="27"/>
      <c r="FNT68" s="27"/>
      <c r="FNU68" s="27"/>
      <c r="FNV68" s="27"/>
      <c r="FNW68" s="27"/>
      <c r="FNX68" s="27"/>
      <c r="FNY68" s="27"/>
      <c r="FNZ68" s="27"/>
      <c r="FOA68" s="27"/>
      <c r="FOB68" s="27"/>
      <c r="FOC68" s="27"/>
      <c r="FOD68" s="27"/>
      <c r="FOE68" s="27"/>
      <c r="FOF68" s="27"/>
      <c r="FOG68" s="27"/>
      <c r="FOH68" s="27"/>
      <c r="FOI68" s="27"/>
      <c r="FOJ68" s="27"/>
      <c r="FOK68" s="27"/>
      <c r="FOL68" s="27"/>
      <c r="FOM68" s="27"/>
      <c r="FON68" s="27"/>
      <c r="FOO68" s="27"/>
      <c r="FOP68" s="27"/>
      <c r="FOQ68" s="27"/>
      <c r="FOR68" s="27"/>
      <c r="FOS68" s="27"/>
      <c r="FOT68" s="27"/>
      <c r="FOU68" s="27"/>
      <c r="FOV68" s="27"/>
      <c r="FOW68" s="27"/>
      <c r="FOX68" s="27"/>
      <c r="FOY68" s="27"/>
      <c r="FOZ68" s="27"/>
      <c r="FPA68" s="27"/>
      <c r="FPB68" s="27"/>
      <c r="FPC68" s="27"/>
      <c r="FPD68" s="27"/>
      <c r="FPE68" s="27"/>
      <c r="FPF68" s="27"/>
      <c r="FPG68" s="27"/>
      <c r="FPH68" s="27"/>
      <c r="FPI68" s="27"/>
      <c r="FPJ68" s="27"/>
      <c r="FPK68" s="27"/>
      <c r="FPL68" s="27"/>
      <c r="FPM68" s="27"/>
      <c r="FPN68" s="27"/>
      <c r="FPO68" s="27"/>
      <c r="FPP68" s="27"/>
      <c r="FPQ68" s="27"/>
      <c r="FPR68" s="27"/>
      <c r="FPS68" s="27"/>
      <c r="FPT68" s="27"/>
      <c r="FPU68" s="27"/>
      <c r="FPV68" s="27"/>
      <c r="FPW68" s="27"/>
      <c r="FPX68" s="27"/>
      <c r="FPY68" s="27"/>
      <c r="FPZ68" s="27"/>
      <c r="FQA68" s="27"/>
      <c r="FQB68" s="27"/>
      <c r="FQC68" s="27"/>
      <c r="FQD68" s="27"/>
      <c r="FQE68" s="27"/>
      <c r="FQF68" s="27"/>
      <c r="FQG68" s="27"/>
      <c r="FQH68" s="27"/>
      <c r="FQI68" s="27"/>
      <c r="FQJ68" s="27"/>
      <c r="FQK68" s="27"/>
      <c r="FQL68" s="27"/>
      <c r="FQM68" s="27"/>
      <c r="FQN68" s="27"/>
      <c r="FQO68" s="27"/>
      <c r="FQP68" s="27"/>
      <c r="FQQ68" s="27"/>
      <c r="FQR68" s="27"/>
      <c r="FQS68" s="27"/>
      <c r="FQT68" s="27"/>
      <c r="FQU68" s="27"/>
      <c r="FQV68" s="27"/>
      <c r="FQW68" s="27"/>
      <c r="FQX68" s="27"/>
      <c r="FQY68" s="27"/>
      <c r="FQZ68" s="27"/>
      <c r="FRA68" s="27"/>
      <c r="FRB68" s="27"/>
      <c r="FRC68" s="27"/>
      <c r="FRD68" s="27"/>
      <c r="FRE68" s="27"/>
      <c r="FRF68" s="27"/>
      <c r="FRG68" s="27"/>
      <c r="FRH68" s="27"/>
      <c r="FRI68" s="27"/>
      <c r="FRJ68" s="27"/>
      <c r="FRK68" s="27"/>
      <c r="FRL68" s="27"/>
      <c r="FRM68" s="27"/>
      <c r="FRN68" s="27"/>
      <c r="FRO68" s="27"/>
      <c r="FRP68" s="27"/>
      <c r="FRQ68" s="27"/>
      <c r="FRR68" s="27"/>
      <c r="FRS68" s="27"/>
      <c r="FRT68" s="27"/>
      <c r="FRU68" s="27"/>
      <c r="FRV68" s="27"/>
      <c r="FRW68" s="27"/>
      <c r="FRX68" s="27"/>
      <c r="FRY68" s="27"/>
      <c r="FRZ68" s="27"/>
      <c r="FSA68" s="27"/>
      <c r="FSB68" s="27"/>
      <c r="FSC68" s="27"/>
      <c r="FSD68" s="27"/>
      <c r="FSE68" s="27"/>
      <c r="FSF68" s="27"/>
      <c r="FSG68" s="27"/>
      <c r="FSH68" s="27"/>
      <c r="FSI68" s="27"/>
      <c r="FSJ68" s="27"/>
      <c r="FSK68" s="27"/>
      <c r="FSL68" s="27"/>
      <c r="FSM68" s="27"/>
      <c r="FSN68" s="27"/>
      <c r="FSO68" s="27"/>
      <c r="FSP68" s="27"/>
      <c r="FSQ68" s="27"/>
      <c r="FSR68" s="27"/>
      <c r="FSS68" s="27"/>
      <c r="FST68" s="27"/>
      <c r="FSU68" s="27"/>
      <c r="FSV68" s="27"/>
      <c r="FSW68" s="27"/>
      <c r="FSX68" s="27"/>
      <c r="FSY68" s="27"/>
      <c r="FSZ68" s="27"/>
      <c r="FTA68" s="27"/>
      <c r="FTB68" s="27"/>
      <c r="FTC68" s="27"/>
      <c r="FTD68" s="27"/>
      <c r="FTE68" s="27"/>
      <c r="FTF68" s="27"/>
      <c r="FTG68" s="27"/>
      <c r="FTH68" s="27"/>
      <c r="FTI68" s="27"/>
      <c r="FTJ68" s="27"/>
      <c r="FTK68" s="27"/>
      <c r="FTL68" s="27"/>
      <c r="FTM68" s="27"/>
      <c r="FTN68" s="27"/>
      <c r="FTO68" s="27"/>
      <c r="FTP68" s="27"/>
      <c r="FTQ68" s="27"/>
      <c r="FTR68" s="27"/>
      <c r="FTS68" s="27"/>
      <c r="FTT68" s="27"/>
      <c r="FTU68" s="27"/>
      <c r="FTV68" s="27"/>
      <c r="FTW68" s="27"/>
      <c r="FTX68" s="27"/>
      <c r="FTY68" s="27"/>
      <c r="FTZ68" s="27"/>
      <c r="FUA68" s="27"/>
      <c r="FUB68" s="27"/>
      <c r="FUC68" s="27"/>
      <c r="FUD68" s="27"/>
      <c r="FUE68" s="27"/>
      <c r="FUF68" s="27"/>
      <c r="FUG68" s="27"/>
      <c r="FUH68" s="27"/>
      <c r="FUI68" s="27"/>
      <c r="FUJ68" s="27"/>
      <c r="FUK68" s="27"/>
      <c r="FUL68" s="27"/>
      <c r="FUM68" s="27"/>
      <c r="FUN68" s="27"/>
      <c r="FUO68" s="27"/>
      <c r="FUP68" s="27"/>
      <c r="FUQ68" s="27"/>
      <c r="FUR68" s="27"/>
      <c r="FUS68" s="27"/>
      <c r="FUT68" s="27"/>
      <c r="FUU68" s="27"/>
      <c r="FUV68" s="27"/>
      <c r="FUW68" s="27"/>
      <c r="FUX68" s="27"/>
      <c r="FUY68" s="27"/>
      <c r="FUZ68" s="27"/>
      <c r="FVA68" s="27"/>
      <c r="FVB68" s="27"/>
      <c r="FVC68" s="27"/>
      <c r="FVD68" s="27"/>
      <c r="FVE68" s="27"/>
      <c r="FVF68" s="27"/>
      <c r="FVG68" s="27"/>
      <c r="FVH68" s="27"/>
      <c r="FVI68" s="27"/>
      <c r="FVJ68" s="27"/>
      <c r="FVK68" s="27"/>
      <c r="FVL68" s="27"/>
      <c r="FVM68" s="27"/>
      <c r="FVN68" s="27"/>
      <c r="FVO68" s="27"/>
      <c r="FVP68" s="27"/>
      <c r="FVQ68" s="27"/>
      <c r="FVR68" s="27"/>
      <c r="FVS68" s="27"/>
      <c r="FVT68" s="27"/>
      <c r="FVU68" s="27"/>
      <c r="FVV68" s="27"/>
      <c r="FVW68" s="27"/>
      <c r="FVX68" s="27"/>
      <c r="FVY68" s="27"/>
      <c r="FVZ68" s="27"/>
      <c r="FWA68" s="27"/>
      <c r="FWB68" s="27"/>
      <c r="FWC68" s="27"/>
      <c r="FWD68" s="27"/>
      <c r="FWE68" s="27"/>
      <c r="FWF68" s="27"/>
      <c r="FWG68" s="27"/>
      <c r="FWH68" s="27"/>
      <c r="FWI68" s="27"/>
      <c r="FWJ68" s="27"/>
      <c r="FWK68" s="27"/>
      <c r="FWL68" s="27"/>
      <c r="FWM68" s="27"/>
      <c r="FWN68" s="27"/>
      <c r="FWO68" s="27"/>
      <c r="FWP68" s="27"/>
      <c r="FWQ68" s="27"/>
      <c r="FWR68" s="27"/>
      <c r="FWS68" s="27"/>
      <c r="FWT68" s="27"/>
      <c r="FWU68" s="27"/>
      <c r="FWV68" s="27"/>
      <c r="FWW68" s="27"/>
      <c r="FWX68" s="27"/>
      <c r="FWY68" s="27"/>
      <c r="FWZ68" s="27"/>
      <c r="FXA68" s="27"/>
      <c r="FXB68" s="27"/>
      <c r="FXC68" s="27"/>
      <c r="FXD68" s="27"/>
      <c r="FXE68" s="27"/>
      <c r="FXF68" s="27"/>
      <c r="FXG68" s="27"/>
      <c r="FXH68" s="27"/>
      <c r="FXI68" s="27"/>
      <c r="FXJ68" s="27"/>
      <c r="FXK68" s="27"/>
      <c r="FXL68" s="27"/>
      <c r="FXM68" s="27"/>
      <c r="FXN68" s="27"/>
      <c r="FXO68" s="27"/>
      <c r="FXP68" s="27"/>
      <c r="FXQ68" s="27"/>
      <c r="FXR68" s="27"/>
      <c r="FXS68" s="27"/>
      <c r="FXT68" s="27"/>
      <c r="FXU68" s="27"/>
      <c r="FXV68" s="27"/>
      <c r="FXW68" s="27"/>
      <c r="FXX68" s="27"/>
      <c r="FXY68" s="27"/>
      <c r="FXZ68" s="27"/>
      <c r="FYA68" s="27"/>
      <c r="FYB68" s="27"/>
      <c r="FYC68" s="27"/>
      <c r="FYD68" s="27"/>
      <c r="FYE68" s="27"/>
      <c r="FYF68" s="27"/>
      <c r="FYG68" s="27"/>
      <c r="FYH68" s="27"/>
      <c r="FYI68" s="27"/>
      <c r="FYJ68" s="27"/>
      <c r="FYK68" s="27"/>
      <c r="FYL68" s="27"/>
      <c r="FYM68" s="27"/>
      <c r="FYN68" s="27"/>
      <c r="FYO68" s="27"/>
      <c r="FYP68" s="27"/>
      <c r="FYQ68" s="27"/>
      <c r="FYR68" s="27"/>
      <c r="FYS68" s="27"/>
      <c r="FYT68" s="27"/>
      <c r="FYU68" s="27"/>
      <c r="FYV68" s="27"/>
      <c r="FYW68" s="27"/>
      <c r="FYX68" s="27"/>
      <c r="FYY68" s="27"/>
      <c r="FYZ68" s="27"/>
      <c r="FZA68" s="27"/>
      <c r="FZB68" s="27"/>
      <c r="FZC68" s="27"/>
      <c r="FZD68" s="27"/>
      <c r="FZE68" s="27"/>
      <c r="FZF68" s="27"/>
      <c r="FZG68" s="27"/>
      <c r="FZH68" s="27"/>
      <c r="FZI68" s="27"/>
      <c r="FZJ68" s="27"/>
      <c r="FZK68" s="27"/>
      <c r="FZL68" s="27"/>
      <c r="FZM68" s="27"/>
      <c r="FZN68" s="27"/>
      <c r="FZO68" s="27"/>
      <c r="FZP68" s="27"/>
      <c r="FZQ68" s="27"/>
      <c r="FZR68" s="27"/>
      <c r="FZS68" s="27"/>
      <c r="FZT68" s="27"/>
      <c r="FZU68" s="27"/>
      <c r="FZV68" s="27"/>
      <c r="FZW68" s="27"/>
      <c r="FZX68" s="27"/>
      <c r="FZY68" s="27"/>
      <c r="FZZ68" s="27"/>
      <c r="GAA68" s="27"/>
      <c r="GAB68" s="27"/>
      <c r="GAC68" s="27"/>
      <c r="GAD68" s="27"/>
      <c r="GAE68" s="27"/>
      <c r="GAF68" s="27"/>
      <c r="GAG68" s="27"/>
      <c r="GAH68" s="27"/>
      <c r="GAI68" s="27"/>
      <c r="GAJ68" s="27"/>
      <c r="GAK68" s="27"/>
      <c r="GAL68" s="27"/>
      <c r="GAM68" s="27"/>
      <c r="GAN68" s="27"/>
      <c r="GAO68" s="27"/>
      <c r="GAP68" s="27"/>
      <c r="GAQ68" s="27"/>
      <c r="GAR68" s="27"/>
      <c r="GAS68" s="27"/>
      <c r="GAT68" s="27"/>
      <c r="GAU68" s="27"/>
      <c r="GAV68" s="27"/>
      <c r="GAW68" s="27"/>
      <c r="GAX68" s="27"/>
      <c r="GAY68" s="27"/>
      <c r="GAZ68" s="27"/>
      <c r="GBA68" s="27"/>
      <c r="GBB68" s="27"/>
      <c r="GBC68" s="27"/>
      <c r="GBD68" s="27"/>
      <c r="GBE68" s="27"/>
      <c r="GBF68" s="27"/>
      <c r="GBG68" s="27"/>
      <c r="GBH68" s="27"/>
      <c r="GBI68" s="27"/>
      <c r="GBJ68" s="27"/>
      <c r="GBK68" s="27"/>
      <c r="GBL68" s="27"/>
      <c r="GBM68" s="27"/>
      <c r="GBN68" s="27"/>
      <c r="GBO68" s="27"/>
      <c r="GBP68" s="27"/>
      <c r="GBQ68" s="27"/>
      <c r="GBR68" s="27"/>
      <c r="GBS68" s="27"/>
      <c r="GBT68" s="27"/>
      <c r="GBU68" s="27"/>
      <c r="GBV68" s="27"/>
      <c r="GBW68" s="27"/>
      <c r="GBX68" s="27"/>
      <c r="GBY68" s="27"/>
      <c r="GBZ68" s="27"/>
      <c r="GCA68" s="27"/>
      <c r="GCB68" s="27"/>
      <c r="GCC68" s="27"/>
      <c r="GCD68" s="27"/>
      <c r="GCE68" s="27"/>
      <c r="GCF68" s="27"/>
      <c r="GCG68" s="27"/>
      <c r="GCH68" s="27"/>
      <c r="GCI68" s="27"/>
      <c r="GCJ68" s="27"/>
      <c r="GCK68" s="27"/>
      <c r="GCL68" s="27"/>
      <c r="GCM68" s="27"/>
      <c r="GCN68" s="27"/>
      <c r="GCO68" s="27"/>
      <c r="GCP68" s="27"/>
      <c r="GCQ68" s="27"/>
      <c r="GCR68" s="27"/>
      <c r="GCS68" s="27"/>
      <c r="GCT68" s="27"/>
      <c r="GCU68" s="27"/>
      <c r="GCV68" s="27"/>
      <c r="GCW68" s="27"/>
      <c r="GCX68" s="27"/>
      <c r="GCY68" s="27"/>
      <c r="GCZ68" s="27"/>
      <c r="GDA68" s="27"/>
      <c r="GDB68" s="27"/>
      <c r="GDC68" s="27"/>
      <c r="GDD68" s="27"/>
      <c r="GDE68" s="27"/>
      <c r="GDF68" s="27"/>
      <c r="GDG68" s="27"/>
      <c r="GDH68" s="27"/>
      <c r="GDI68" s="27"/>
      <c r="GDJ68" s="27"/>
      <c r="GDK68" s="27"/>
      <c r="GDL68" s="27"/>
      <c r="GDM68" s="27"/>
      <c r="GDN68" s="27"/>
      <c r="GDO68" s="27"/>
      <c r="GDP68" s="27"/>
      <c r="GDQ68" s="27"/>
      <c r="GDR68" s="27"/>
      <c r="GDS68" s="27"/>
      <c r="GDT68" s="27"/>
      <c r="GDU68" s="27"/>
      <c r="GDV68" s="27"/>
      <c r="GDW68" s="27"/>
      <c r="GDX68" s="27"/>
      <c r="GDY68" s="27"/>
      <c r="GDZ68" s="27"/>
      <c r="GEA68" s="27"/>
      <c r="GEB68" s="27"/>
      <c r="GEC68" s="27"/>
      <c r="GED68" s="27"/>
      <c r="GEE68" s="27"/>
      <c r="GEF68" s="27"/>
      <c r="GEG68" s="27"/>
      <c r="GEH68" s="27"/>
      <c r="GEI68" s="27"/>
      <c r="GEJ68" s="27"/>
      <c r="GEK68" s="27"/>
      <c r="GEL68" s="27"/>
      <c r="GEM68" s="27"/>
      <c r="GEN68" s="27"/>
      <c r="GEO68" s="27"/>
      <c r="GEP68" s="27"/>
      <c r="GEQ68" s="27"/>
      <c r="GER68" s="27"/>
      <c r="GES68" s="27"/>
      <c r="GET68" s="27"/>
      <c r="GEU68" s="27"/>
      <c r="GEV68" s="27"/>
      <c r="GEW68" s="27"/>
      <c r="GEX68" s="27"/>
      <c r="GEY68" s="27"/>
      <c r="GEZ68" s="27"/>
      <c r="GFA68" s="27"/>
      <c r="GFB68" s="27"/>
      <c r="GFC68" s="27"/>
      <c r="GFD68" s="27"/>
      <c r="GFE68" s="27"/>
      <c r="GFF68" s="27"/>
      <c r="GFG68" s="27"/>
      <c r="GFH68" s="27"/>
      <c r="GFI68" s="27"/>
      <c r="GFJ68" s="27"/>
      <c r="GFK68" s="27"/>
      <c r="GFL68" s="27"/>
      <c r="GFM68" s="27"/>
      <c r="GFN68" s="27"/>
      <c r="GFO68" s="27"/>
      <c r="GFP68" s="27"/>
      <c r="GFQ68" s="27"/>
      <c r="GFR68" s="27"/>
      <c r="GFS68" s="27"/>
      <c r="GFT68" s="27"/>
      <c r="GFU68" s="27"/>
      <c r="GFV68" s="27"/>
      <c r="GFW68" s="27"/>
      <c r="GFX68" s="27"/>
      <c r="GFY68" s="27"/>
      <c r="GFZ68" s="27"/>
      <c r="GGA68" s="27"/>
      <c r="GGB68" s="27"/>
      <c r="GGC68" s="27"/>
      <c r="GGD68" s="27"/>
      <c r="GGE68" s="27"/>
      <c r="GGF68" s="27"/>
      <c r="GGG68" s="27"/>
      <c r="GGH68" s="27"/>
      <c r="GGI68" s="27"/>
      <c r="GGJ68" s="27"/>
      <c r="GGK68" s="27"/>
      <c r="GGL68" s="27"/>
      <c r="GGM68" s="27"/>
      <c r="GGN68" s="27"/>
      <c r="GGO68" s="27"/>
      <c r="GGP68" s="27"/>
      <c r="GGQ68" s="27"/>
      <c r="GGR68" s="27"/>
      <c r="GGS68" s="27"/>
      <c r="GGT68" s="27"/>
      <c r="GGU68" s="27"/>
      <c r="GGV68" s="27"/>
      <c r="GGW68" s="27"/>
      <c r="GGX68" s="27"/>
      <c r="GGY68" s="27"/>
      <c r="GGZ68" s="27"/>
      <c r="GHA68" s="27"/>
      <c r="GHB68" s="27"/>
      <c r="GHC68" s="27"/>
      <c r="GHD68" s="27"/>
      <c r="GHE68" s="27"/>
      <c r="GHF68" s="27"/>
      <c r="GHG68" s="27"/>
      <c r="GHH68" s="27"/>
      <c r="GHI68" s="27"/>
      <c r="GHJ68" s="27"/>
      <c r="GHK68" s="27"/>
      <c r="GHL68" s="27"/>
      <c r="GHM68" s="27"/>
      <c r="GHN68" s="27"/>
      <c r="GHO68" s="27"/>
      <c r="GHP68" s="27"/>
      <c r="GHQ68" s="27"/>
      <c r="GHR68" s="27"/>
      <c r="GHS68" s="27"/>
      <c r="GHT68" s="27"/>
      <c r="GHU68" s="27"/>
      <c r="GHV68" s="27"/>
      <c r="GHW68" s="27"/>
      <c r="GHX68" s="27"/>
      <c r="GHY68" s="27"/>
      <c r="GHZ68" s="27"/>
      <c r="GIA68" s="27"/>
      <c r="GIB68" s="27"/>
      <c r="GIC68" s="27"/>
      <c r="GID68" s="27"/>
      <c r="GIE68" s="27"/>
      <c r="GIF68" s="27"/>
      <c r="GIG68" s="27"/>
      <c r="GIH68" s="27"/>
      <c r="GII68" s="27"/>
      <c r="GIJ68" s="27"/>
      <c r="GIK68" s="27"/>
      <c r="GIL68" s="27"/>
      <c r="GIM68" s="27"/>
      <c r="GIN68" s="27"/>
      <c r="GIO68" s="27"/>
      <c r="GIP68" s="27"/>
      <c r="GIQ68" s="27"/>
      <c r="GIR68" s="27"/>
      <c r="GIS68" s="27"/>
      <c r="GIT68" s="27"/>
      <c r="GIU68" s="27"/>
      <c r="GIV68" s="27"/>
      <c r="GIW68" s="27"/>
      <c r="GIX68" s="27"/>
      <c r="GIY68" s="27"/>
      <c r="GIZ68" s="27"/>
      <c r="GJA68" s="27"/>
      <c r="GJB68" s="27"/>
      <c r="GJC68" s="27"/>
      <c r="GJD68" s="27"/>
      <c r="GJE68" s="27"/>
      <c r="GJF68" s="27"/>
      <c r="GJG68" s="27"/>
      <c r="GJH68" s="27"/>
      <c r="GJI68" s="27"/>
      <c r="GJJ68" s="27"/>
      <c r="GJK68" s="27"/>
      <c r="GJL68" s="27"/>
      <c r="GJM68" s="27"/>
      <c r="GJN68" s="27"/>
      <c r="GJO68" s="27"/>
      <c r="GJP68" s="27"/>
      <c r="GJQ68" s="27"/>
      <c r="GJR68" s="27"/>
      <c r="GJS68" s="27"/>
      <c r="GJT68" s="27"/>
      <c r="GJU68" s="27"/>
      <c r="GJV68" s="27"/>
      <c r="GJW68" s="27"/>
      <c r="GJX68" s="27"/>
      <c r="GJY68" s="27"/>
      <c r="GJZ68" s="27"/>
      <c r="GKA68" s="27"/>
      <c r="GKB68" s="27"/>
      <c r="GKC68" s="27"/>
      <c r="GKD68" s="27"/>
      <c r="GKE68" s="27"/>
      <c r="GKF68" s="27"/>
      <c r="GKG68" s="27"/>
      <c r="GKH68" s="27"/>
      <c r="GKI68" s="27"/>
      <c r="GKJ68" s="27"/>
      <c r="GKK68" s="27"/>
      <c r="GKL68" s="27"/>
      <c r="GKM68" s="27"/>
      <c r="GKN68" s="27"/>
      <c r="GKO68" s="27"/>
      <c r="GKP68" s="27"/>
      <c r="GKQ68" s="27"/>
      <c r="GKR68" s="27"/>
      <c r="GKS68" s="27"/>
      <c r="GKT68" s="27"/>
      <c r="GKU68" s="27"/>
      <c r="GKV68" s="27"/>
      <c r="GKW68" s="27"/>
      <c r="GKX68" s="27"/>
      <c r="GKY68" s="27"/>
      <c r="GKZ68" s="27"/>
      <c r="GLA68" s="27"/>
      <c r="GLB68" s="27"/>
      <c r="GLC68" s="27"/>
      <c r="GLD68" s="27"/>
      <c r="GLE68" s="27"/>
      <c r="GLF68" s="27"/>
      <c r="GLG68" s="27"/>
      <c r="GLH68" s="27"/>
      <c r="GLI68" s="27"/>
      <c r="GLJ68" s="27"/>
      <c r="GLK68" s="27"/>
      <c r="GLL68" s="27"/>
      <c r="GLM68" s="27"/>
      <c r="GLN68" s="27"/>
      <c r="GLO68" s="27"/>
      <c r="GLP68" s="27"/>
      <c r="GLQ68" s="27"/>
      <c r="GLR68" s="27"/>
      <c r="GLS68" s="27"/>
      <c r="GLT68" s="27"/>
      <c r="GLU68" s="27"/>
      <c r="GLV68" s="27"/>
      <c r="GLW68" s="27"/>
      <c r="GLX68" s="27"/>
      <c r="GLY68" s="27"/>
      <c r="GLZ68" s="27"/>
      <c r="GMA68" s="27"/>
      <c r="GMB68" s="27"/>
      <c r="GMC68" s="27"/>
      <c r="GMD68" s="27"/>
      <c r="GME68" s="27"/>
      <c r="GMF68" s="27"/>
      <c r="GMG68" s="27"/>
      <c r="GMH68" s="27"/>
      <c r="GMI68" s="27"/>
      <c r="GMJ68" s="27"/>
      <c r="GMK68" s="27"/>
      <c r="GML68" s="27"/>
      <c r="GMM68" s="27"/>
      <c r="GMN68" s="27"/>
      <c r="GMO68" s="27"/>
      <c r="GMP68" s="27"/>
      <c r="GMQ68" s="27"/>
      <c r="GMR68" s="27"/>
      <c r="GMS68" s="27"/>
      <c r="GMT68" s="27"/>
      <c r="GMU68" s="27"/>
      <c r="GMV68" s="27"/>
      <c r="GMW68" s="27"/>
      <c r="GMX68" s="27"/>
      <c r="GMY68" s="27"/>
      <c r="GMZ68" s="27"/>
      <c r="GNA68" s="27"/>
      <c r="GNB68" s="27"/>
      <c r="GNC68" s="27"/>
      <c r="GND68" s="27"/>
      <c r="GNE68" s="27"/>
      <c r="GNF68" s="27"/>
      <c r="GNG68" s="27"/>
      <c r="GNH68" s="27"/>
      <c r="GNI68" s="27"/>
      <c r="GNJ68" s="27"/>
      <c r="GNK68" s="27"/>
      <c r="GNL68" s="27"/>
      <c r="GNM68" s="27"/>
      <c r="GNN68" s="27"/>
      <c r="GNO68" s="27"/>
      <c r="GNP68" s="27"/>
      <c r="GNQ68" s="27"/>
      <c r="GNR68" s="27"/>
      <c r="GNS68" s="27"/>
      <c r="GNT68" s="27"/>
      <c r="GNU68" s="27"/>
      <c r="GNV68" s="27"/>
      <c r="GNW68" s="27"/>
      <c r="GNX68" s="27"/>
      <c r="GNY68" s="27"/>
      <c r="GNZ68" s="27"/>
      <c r="GOA68" s="27"/>
      <c r="GOB68" s="27"/>
      <c r="GOC68" s="27"/>
      <c r="GOD68" s="27"/>
      <c r="GOE68" s="27"/>
      <c r="GOF68" s="27"/>
      <c r="GOG68" s="27"/>
      <c r="GOH68" s="27"/>
      <c r="GOI68" s="27"/>
      <c r="GOJ68" s="27"/>
      <c r="GOK68" s="27"/>
      <c r="GOL68" s="27"/>
      <c r="GOM68" s="27"/>
      <c r="GON68" s="27"/>
      <c r="GOO68" s="27"/>
      <c r="GOP68" s="27"/>
      <c r="GOQ68" s="27"/>
      <c r="GOR68" s="27"/>
      <c r="GOS68" s="27"/>
      <c r="GOT68" s="27"/>
      <c r="GOU68" s="27"/>
      <c r="GOV68" s="27"/>
      <c r="GOW68" s="27"/>
      <c r="GOX68" s="27"/>
      <c r="GOY68" s="27"/>
      <c r="GOZ68" s="27"/>
      <c r="GPA68" s="27"/>
      <c r="GPB68" s="27"/>
      <c r="GPC68" s="27"/>
      <c r="GPD68" s="27"/>
      <c r="GPE68" s="27"/>
      <c r="GPF68" s="27"/>
      <c r="GPG68" s="27"/>
      <c r="GPH68" s="27"/>
      <c r="GPI68" s="27"/>
      <c r="GPJ68" s="27"/>
      <c r="GPK68" s="27"/>
      <c r="GPL68" s="27"/>
      <c r="GPM68" s="27"/>
      <c r="GPN68" s="27"/>
      <c r="GPO68" s="27"/>
      <c r="GPP68" s="27"/>
      <c r="GPQ68" s="27"/>
      <c r="GPR68" s="27"/>
      <c r="GPS68" s="27"/>
      <c r="GPT68" s="27"/>
      <c r="GPU68" s="27"/>
      <c r="GPV68" s="27"/>
      <c r="GPW68" s="27"/>
      <c r="GPX68" s="27"/>
      <c r="GPY68" s="27"/>
      <c r="GPZ68" s="27"/>
      <c r="GQA68" s="27"/>
      <c r="GQB68" s="27"/>
      <c r="GQC68" s="27"/>
      <c r="GQD68" s="27"/>
      <c r="GQE68" s="27"/>
      <c r="GQF68" s="27"/>
      <c r="GQG68" s="27"/>
      <c r="GQH68" s="27"/>
      <c r="GQI68" s="27"/>
      <c r="GQJ68" s="27"/>
      <c r="GQK68" s="27"/>
      <c r="GQL68" s="27"/>
      <c r="GQM68" s="27"/>
      <c r="GQN68" s="27"/>
      <c r="GQO68" s="27"/>
      <c r="GQP68" s="27"/>
      <c r="GQQ68" s="27"/>
      <c r="GQR68" s="27"/>
      <c r="GQS68" s="27"/>
      <c r="GQT68" s="27"/>
      <c r="GQU68" s="27"/>
      <c r="GQV68" s="27"/>
      <c r="GQW68" s="27"/>
      <c r="GQX68" s="27"/>
      <c r="GQY68" s="27"/>
      <c r="GQZ68" s="27"/>
      <c r="GRA68" s="27"/>
      <c r="GRB68" s="27"/>
      <c r="GRC68" s="27"/>
      <c r="GRD68" s="27"/>
      <c r="GRE68" s="27"/>
      <c r="GRF68" s="27"/>
      <c r="GRG68" s="27"/>
      <c r="GRH68" s="27"/>
      <c r="GRI68" s="27"/>
      <c r="GRJ68" s="27"/>
      <c r="GRK68" s="27"/>
      <c r="GRL68" s="27"/>
      <c r="GRM68" s="27"/>
      <c r="GRN68" s="27"/>
      <c r="GRO68" s="27"/>
      <c r="GRP68" s="27"/>
      <c r="GRQ68" s="27"/>
      <c r="GRR68" s="27"/>
      <c r="GRS68" s="27"/>
      <c r="GRT68" s="27"/>
      <c r="GRU68" s="27"/>
      <c r="GRV68" s="27"/>
      <c r="GRW68" s="27"/>
      <c r="GRX68" s="27"/>
      <c r="GRY68" s="27"/>
      <c r="GRZ68" s="27"/>
      <c r="GSA68" s="27"/>
      <c r="GSB68" s="27"/>
      <c r="GSC68" s="27"/>
      <c r="GSD68" s="27"/>
      <c r="GSE68" s="27"/>
      <c r="GSF68" s="27"/>
      <c r="GSG68" s="27"/>
      <c r="GSH68" s="27"/>
      <c r="GSI68" s="27"/>
      <c r="GSJ68" s="27"/>
      <c r="GSK68" s="27"/>
      <c r="GSL68" s="27"/>
      <c r="GSM68" s="27"/>
      <c r="GSN68" s="27"/>
      <c r="GSO68" s="27"/>
      <c r="GSP68" s="27"/>
      <c r="GSQ68" s="27"/>
      <c r="GSR68" s="27"/>
      <c r="GSS68" s="27"/>
      <c r="GST68" s="27"/>
      <c r="GSU68" s="27"/>
      <c r="GSV68" s="27"/>
      <c r="GSW68" s="27"/>
      <c r="GSX68" s="27"/>
      <c r="GSY68" s="27"/>
      <c r="GSZ68" s="27"/>
      <c r="GTA68" s="27"/>
      <c r="GTB68" s="27"/>
      <c r="GTC68" s="27"/>
      <c r="GTD68" s="27"/>
      <c r="GTE68" s="27"/>
      <c r="GTF68" s="27"/>
      <c r="GTG68" s="27"/>
      <c r="GTH68" s="27"/>
      <c r="GTI68" s="27"/>
      <c r="GTJ68" s="27"/>
      <c r="GTK68" s="27"/>
      <c r="GTL68" s="27"/>
      <c r="GTM68" s="27"/>
      <c r="GTN68" s="27"/>
      <c r="GTO68" s="27"/>
      <c r="GTP68" s="27"/>
      <c r="GTQ68" s="27"/>
      <c r="GTR68" s="27"/>
      <c r="GTS68" s="27"/>
      <c r="GTT68" s="27"/>
      <c r="GTU68" s="27"/>
      <c r="GTV68" s="27"/>
      <c r="GTW68" s="27"/>
      <c r="GTX68" s="27"/>
      <c r="GTY68" s="27"/>
      <c r="GTZ68" s="27"/>
      <c r="GUA68" s="27"/>
      <c r="GUB68" s="27"/>
      <c r="GUC68" s="27"/>
      <c r="GUD68" s="27"/>
      <c r="GUE68" s="27"/>
      <c r="GUF68" s="27"/>
      <c r="GUG68" s="27"/>
      <c r="GUH68" s="27"/>
      <c r="GUI68" s="27"/>
      <c r="GUJ68" s="27"/>
      <c r="GUK68" s="27"/>
      <c r="GUL68" s="27"/>
      <c r="GUM68" s="27"/>
      <c r="GUN68" s="27"/>
      <c r="GUO68" s="27"/>
      <c r="GUP68" s="27"/>
      <c r="GUQ68" s="27"/>
      <c r="GUR68" s="27"/>
      <c r="GUS68" s="27"/>
      <c r="GUT68" s="27"/>
      <c r="GUU68" s="27"/>
      <c r="GUV68" s="27"/>
      <c r="GUW68" s="27"/>
      <c r="GUX68" s="27"/>
      <c r="GUY68" s="27"/>
      <c r="GUZ68" s="27"/>
      <c r="GVA68" s="27"/>
      <c r="GVB68" s="27"/>
      <c r="GVC68" s="27"/>
      <c r="GVD68" s="27"/>
      <c r="GVE68" s="27"/>
      <c r="GVF68" s="27"/>
      <c r="GVG68" s="27"/>
      <c r="GVH68" s="27"/>
      <c r="GVI68" s="27"/>
      <c r="GVJ68" s="27"/>
      <c r="GVK68" s="27"/>
      <c r="GVL68" s="27"/>
      <c r="GVM68" s="27"/>
      <c r="GVN68" s="27"/>
      <c r="GVO68" s="27"/>
      <c r="GVP68" s="27"/>
      <c r="GVQ68" s="27"/>
      <c r="GVR68" s="27"/>
      <c r="GVS68" s="27"/>
      <c r="GVT68" s="27"/>
      <c r="GVU68" s="27"/>
      <c r="GVV68" s="27"/>
      <c r="GVW68" s="27"/>
      <c r="GVX68" s="27"/>
      <c r="GVY68" s="27"/>
      <c r="GVZ68" s="27"/>
      <c r="GWA68" s="27"/>
      <c r="GWB68" s="27"/>
      <c r="GWC68" s="27"/>
      <c r="GWD68" s="27"/>
      <c r="GWE68" s="27"/>
      <c r="GWF68" s="27"/>
      <c r="GWG68" s="27"/>
      <c r="GWH68" s="27"/>
      <c r="GWI68" s="27"/>
      <c r="GWJ68" s="27"/>
      <c r="GWK68" s="27"/>
      <c r="GWL68" s="27"/>
      <c r="GWM68" s="27"/>
      <c r="GWN68" s="27"/>
      <c r="GWO68" s="27"/>
      <c r="GWP68" s="27"/>
      <c r="GWQ68" s="27"/>
      <c r="GWR68" s="27"/>
      <c r="GWS68" s="27"/>
      <c r="GWT68" s="27"/>
      <c r="GWU68" s="27"/>
      <c r="GWV68" s="27"/>
      <c r="GWW68" s="27"/>
      <c r="GWX68" s="27"/>
      <c r="GWY68" s="27"/>
      <c r="GWZ68" s="27"/>
      <c r="GXA68" s="27"/>
      <c r="GXB68" s="27"/>
      <c r="GXC68" s="27"/>
      <c r="GXD68" s="27"/>
      <c r="GXE68" s="27"/>
      <c r="GXF68" s="27"/>
      <c r="GXG68" s="27"/>
      <c r="GXH68" s="27"/>
      <c r="GXI68" s="27"/>
      <c r="GXJ68" s="27"/>
      <c r="GXK68" s="27"/>
      <c r="GXL68" s="27"/>
      <c r="GXM68" s="27"/>
      <c r="GXN68" s="27"/>
      <c r="GXO68" s="27"/>
      <c r="GXP68" s="27"/>
      <c r="GXQ68" s="27"/>
      <c r="GXR68" s="27"/>
      <c r="GXS68" s="27"/>
      <c r="GXT68" s="27"/>
      <c r="GXU68" s="27"/>
      <c r="GXV68" s="27"/>
      <c r="GXW68" s="27"/>
      <c r="GXX68" s="27"/>
      <c r="GXY68" s="27"/>
      <c r="GXZ68" s="27"/>
      <c r="GYA68" s="27"/>
      <c r="GYB68" s="27"/>
      <c r="GYC68" s="27"/>
      <c r="GYD68" s="27"/>
      <c r="GYE68" s="27"/>
      <c r="GYF68" s="27"/>
      <c r="GYG68" s="27"/>
      <c r="GYH68" s="27"/>
      <c r="GYI68" s="27"/>
      <c r="GYJ68" s="27"/>
      <c r="GYK68" s="27"/>
      <c r="GYL68" s="27"/>
      <c r="GYM68" s="27"/>
      <c r="GYN68" s="27"/>
      <c r="GYO68" s="27"/>
      <c r="GYP68" s="27"/>
      <c r="GYQ68" s="27"/>
      <c r="GYR68" s="27"/>
      <c r="GYS68" s="27"/>
      <c r="GYT68" s="27"/>
      <c r="GYU68" s="27"/>
      <c r="GYV68" s="27"/>
      <c r="GYW68" s="27"/>
      <c r="GYX68" s="27"/>
      <c r="GYY68" s="27"/>
      <c r="GYZ68" s="27"/>
      <c r="GZA68" s="27"/>
      <c r="GZB68" s="27"/>
      <c r="GZC68" s="27"/>
      <c r="GZD68" s="27"/>
      <c r="GZE68" s="27"/>
      <c r="GZF68" s="27"/>
      <c r="GZG68" s="27"/>
      <c r="GZH68" s="27"/>
      <c r="GZI68" s="27"/>
      <c r="GZJ68" s="27"/>
      <c r="GZK68" s="27"/>
      <c r="GZL68" s="27"/>
      <c r="GZM68" s="27"/>
      <c r="GZN68" s="27"/>
      <c r="GZO68" s="27"/>
      <c r="GZP68" s="27"/>
      <c r="GZQ68" s="27"/>
      <c r="GZR68" s="27"/>
      <c r="GZS68" s="27"/>
      <c r="GZT68" s="27"/>
      <c r="GZU68" s="27"/>
      <c r="GZV68" s="27"/>
      <c r="GZW68" s="27"/>
      <c r="GZX68" s="27"/>
      <c r="GZY68" s="27"/>
      <c r="GZZ68" s="27"/>
      <c r="HAA68" s="27"/>
      <c r="HAB68" s="27"/>
      <c r="HAC68" s="27"/>
      <c r="HAD68" s="27"/>
      <c r="HAE68" s="27"/>
      <c r="HAF68" s="27"/>
      <c r="HAG68" s="27"/>
      <c r="HAH68" s="27"/>
      <c r="HAI68" s="27"/>
      <c r="HAJ68" s="27"/>
      <c r="HAK68" s="27"/>
      <c r="HAL68" s="27"/>
      <c r="HAM68" s="27"/>
      <c r="HAN68" s="27"/>
      <c r="HAO68" s="27"/>
      <c r="HAP68" s="27"/>
      <c r="HAQ68" s="27"/>
      <c r="HAR68" s="27"/>
      <c r="HAS68" s="27"/>
      <c r="HAT68" s="27"/>
      <c r="HAU68" s="27"/>
      <c r="HAV68" s="27"/>
      <c r="HAW68" s="27"/>
      <c r="HAX68" s="27"/>
      <c r="HAY68" s="27"/>
      <c r="HAZ68" s="27"/>
      <c r="HBA68" s="27"/>
      <c r="HBB68" s="27"/>
      <c r="HBC68" s="27"/>
      <c r="HBD68" s="27"/>
      <c r="HBE68" s="27"/>
      <c r="HBF68" s="27"/>
      <c r="HBG68" s="27"/>
      <c r="HBH68" s="27"/>
      <c r="HBI68" s="27"/>
      <c r="HBJ68" s="27"/>
      <c r="HBK68" s="27"/>
      <c r="HBL68" s="27"/>
      <c r="HBM68" s="27"/>
      <c r="HBN68" s="27"/>
      <c r="HBO68" s="27"/>
      <c r="HBP68" s="27"/>
      <c r="HBQ68" s="27"/>
      <c r="HBR68" s="27"/>
      <c r="HBS68" s="27"/>
      <c r="HBT68" s="27"/>
      <c r="HBU68" s="27"/>
      <c r="HBV68" s="27"/>
      <c r="HBW68" s="27"/>
      <c r="HBX68" s="27"/>
      <c r="HBY68" s="27"/>
      <c r="HBZ68" s="27"/>
      <c r="HCA68" s="27"/>
      <c r="HCB68" s="27"/>
      <c r="HCC68" s="27"/>
      <c r="HCD68" s="27"/>
      <c r="HCE68" s="27"/>
      <c r="HCF68" s="27"/>
      <c r="HCG68" s="27"/>
      <c r="HCH68" s="27"/>
      <c r="HCI68" s="27"/>
      <c r="HCJ68" s="27"/>
      <c r="HCK68" s="27"/>
      <c r="HCL68" s="27"/>
      <c r="HCM68" s="27"/>
      <c r="HCN68" s="27"/>
      <c r="HCO68" s="27"/>
      <c r="HCP68" s="27"/>
      <c r="HCQ68" s="27"/>
      <c r="HCR68" s="27"/>
      <c r="HCS68" s="27"/>
      <c r="HCT68" s="27"/>
      <c r="HCU68" s="27"/>
      <c r="HCV68" s="27"/>
      <c r="HCW68" s="27"/>
      <c r="HCX68" s="27"/>
      <c r="HCY68" s="27"/>
      <c r="HCZ68" s="27"/>
      <c r="HDA68" s="27"/>
      <c r="HDB68" s="27"/>
      <c r="HDC68" s="27"/>
      <c r="HDD68" s="27"/>
      <c r="HDE68" s="27"/>
      <c r="HDF68" s="27"/>
      <c r="HDG68" s="27"/>
      <c r="HDH68" s="27"/>
      <c r="HDI68" s="27"/>
      <c r="HDJ68" s="27"/>
      <c r="HDK68" s="27"/>
      <c r="HDL68" s="27"/>
      <c r="HDM68" s="27"/>
      <c r="HDN68" s="27"/>
      <c r="HDO68" s="27"/>
      <c r="HDP68" s="27"/>
      <c r="HDQ68" s="27"/>
      <c r="HDR68" s="27"/>
      <c r="HDS68" s="27"/>
      <c r="HDT68" s="27"/>
      <c r="HDU68" s="27"/>
      <c r="HDV68" s="27"/>
      <c r="HDW68" s="27"/>
      <c r="HDX68" s="27"/>
      <c r="HDY68" s="27"/>
      <c r="HDZ68" s="27"/>
      <c r="HEA68" s="27"/>
      <c r="HEB68" s="27"/>
      <c r="HEC68" s="27"/>
      <c r="HED68" s="27"/>
      <c r="HEE68" s="27"/>
      <c r="HEF68" s="27"/>
      <c r="HEG68" s="27"/>
      <c r="HEH68" s="27"/>
      <c r="HEI68" s="27"/>
      <c r="HEJ68" s="27"/>
      <c r="HEK68" s="27"/>
      <c r="HEL68" s="27"/>
      <c r="HEM68" s="27"/>
      <c r="HEN68" s="27"/>
      <c r="HEO68" s="27"/>
      <c r="HEP68" s="27"/>
      <c r="HEQ68" s="27"/>
      <c r="HER68" s="27"/>
      <c r="HES68" s="27"/>
      <c r="HET68" s="27"/>
      <c r="HEU68" s="27"/>
      <c r="HEV68" s="27"/>
      <c r="HEW68" s="27"/>
      <c r="HEX68" s="27"/>
      <c r="HEY68" s="27"/>
      <c r="HEZ68" s="27"/>
      <c r="HFA68" s="27"/>
      <c r="HFB68" s="27"/>
      <c r="HFC68" s="27"/>
      <c r="HFD68" s="27"/>
      <c r="HFE68" s="27"/>
      <c r="HFF68" s="27"/>
      <c r="HFG68" s="27"/>
      <c r="HFH68" s="27"/>
      <c r="HFI68" s="27"/>
      <c r="HFJ68" s="27"/>
      <c r="HFK68" s="27"/>
      <c r="HFL68" s="27"/>
      <c r="HFM68" s="27"/>
      <c r="HFN68" s="27"/>
      <c r="HFO68" s="27"/>
      <c r="HFP68" s="27"/>
      <c r="HFQ68" s="27"/>
      <c r="HFR68" s="27"/>
      <c r="HFS68" s="27"/>
      <c r="HFT68" s="27"/>
      <c r="HFU68" s="27"/>
      <c r="HFV68" s="27"/>
      <c r="HFW68" s="27"/>
      <c r="HFX68" s="27"/>
      <c r="HFY68" s="27"/>
      <c r="HFZ68" s="27"/>
      <c r="HGA68" s="27"/>
      <c r="HGB68" s="27"/>
      <c r="HGC68" s="27"/>
      <c r="HGD68" s="27"/>
      <c r="HGE68" s="27"/>
      <c r="HGF68" s="27"/>
      <c r="HGG68" s="27"/>
      <c r="HGH68" s="27"/>
      <c r="HGI68" s="27"/>
      <c r="HGJ68" s="27"/>
      <c r="HGK68" s="27"/>
      <c r="HGL68" s="27"/>
      <c r="HGM68" s="27"/>
      <c r="HGN68" s="27"/>
      <c r="HGO68" s="27"/>
      <c r="HGP68" s="27"/>
      <c r="HGQ68" s="27"/>
      <c r="HGR68" s="27"/>
      <c r="HGS68" s="27"/>
      <c r="HGT68" s="27"/>
      <c r="HGU68" s="27"/>
      <c r="HGV68" s="27"/>
      <c r="HGW68" s="27"/>
      <c r="HGX68" s="27"/>
      <c r="HGY68" s="27"/>
      <c r="HGZ68" s="27"/>
      <c r="HHA68" s="27"/>
      <c r="HHB68" s="27"/>
      <c r="HHC68" s="27"/>
      <c r="HHD68" s="27"/>
      <c r="HHE68" s="27"/>
      <c r="HHF68" s="27"/>
      <c r="HHG68" s="27"/>
      <c r="HHH68" s="27"/>
      <c r="HHI68" s="27"/>
      <c r="HHJ68" s="27"/>
      <c r="HHK68" s="27"/>
      <c r="HHL68" s="27"/>
      <c r="HHM68" s="27"/>
      <c r="HHN68" s="27"/>
      <c r="HHO68" s="27"/>
      <c r="HHP68" s="27"/>
      <c r="HHQ68" s="27"/>
      <c r="HHR68" s="27"/>
      <c r="HHS68" s="27"/>
      <c r="HHT68" s="27"/>
      <c r="HHU68" s="27"/>
      <c r="HHV68" s="27"/>
      <c r="HHW68" s="27"/>
      <c r="HHX68" s="27"/>
      <c r="HHY68" s="27"/>
      <c r="HHZ68" s="27"/>
      <c r="HIA68" s="27"/>
      <c r="HIB68" s="27"/>
      <c r="HIC68" s="27"/>
      <c r="HID68" s="27"/>
      <c r="HIE68" s="27"/>
      <c r="HIF68" s="27"/>
      <c r="HIG68" s="27"/>
      <c r="HIH68" s="27"/>
      <c r="HII68" s="27"/>
      <c r="HIJ68" s="27"/>
      <c r="HIK68" s="27"/>
      <c r="HIL68" s="27"/>
      <c r="HIM68" s="27"/>
      <c r="HIN68" s="27"/>
      <c r="HIO68" s="27"/>
      <c r="HIP68" s="27"/>
      <c r="HIQ68" s="27"/>
      <c r="HIR68" s="27"/>
      <c r="HIS68" s="27"/>
      <c r="HIT68" s="27"/>
      <c r="HIU68" s="27"/>
      <c r="HIV68" s="27"/>
      <c r="HIW68" s="27"/>
      <c r="HIX68" s="27"/>
      <c r="HIY68" s="27"/>
      <c r="HIZ68" s="27"/>
      <c r="HJA68" s="27"/>
      <c r="HJB68" s="27"/>
      <c r="HJC68" s="27"/>
      <c r="HJD68" s="27"/>
      <c r="HJE68" s="27"/>
      <c r="HJF68" s="27"/>
      <c r="HJG68" s="27"/>
      <c r="HJH68" s="27"/>
      <c r="HJI68" s="27"/>
      <c r="HJJ68" s="27"/>
      <c r="HJK68" s="27"/>
      <c r="HJL68" s="27"/>
      <c r="HJM68" s="27"/>
      <c r="HJN68" s="27"/>
      <c r="HJO68" s="27"/>
      <c r="HJP68" s="27"/>
      <c r="HJQ68" s="27"/>
      <c r="HJR68" s="27"/>
      <c r="HJS68" s="27"/>
      <c r="HJT68" s="27"/>
      <c r="HJU68" s="27"/>
      <c r="HJV68" s="27"/>
      <c r="HJW68" s="27"/>
      <c r="HJX68" s="27"/>
      <c r="HJY68" s="27"/>
      <c r="HJZ68" s="27"/>
      <c r="HKA68" s="27"/>
      <c r="HKB68" s="27"/>
      <c r="HKC68" s="27"/>
      <c r="HKD68" s="27"/>
      <c r="HKE68" s="27"/>
      <c r="HKF68" s="27"/>
      <c r="HKG68" s="27"/>
      <c r="HKH68" s="27"/>
      <c r="HKI68" s="27"/>
      <c r="HKJ68" s="27"/>
      <c r="HKK68" s="27"/>
      <c r="HKL68" s="27"/>
      <c r="HKM68" s="27"/>
      <c r="HKN68" s="27"/>
      <c r="HKO68" s="27"/>
      <c r="HKP68" s="27"/>
      <c r="HKQ68" s="27"/>
      <c r="HKR68" s="27"/>
      <c r="HKS68" s="27"/>
      <c r="HKT68" s="27"/>
      <c r="HKU68" s="27"/>
      <c r="HKV68" s="27"/>
      <c r="HKW68" s="27"/>
      <c r="HKX68" s="27"/>
      <c r="HKY68" s="27"/>
      <c r="HKZ68" s="27"/>
      <c r="HLA68" s="27"/>
      <c r="HLB68" s="27"/>
      <c r="HLC68" s="27"/>
      <c r="HLD68" s="27"/>
      <c r="HLE68" s="27"/>
      <c r="HLF68" s="27"/>
      <c r="HLG68" s="27"/>
      <c r="HLH68" s="27"/>
      <c r="HLI68" s="27"/>
      <c r="HLJ68" s="27"/>
      <c r="HLK68" s="27"/>
      <c r="HLL68" s="27"/>
      <c r="HLM68" s="27"/>
      <c r="HLN68" s="27"/>
      <c r="HLO68" s="27"/>
      <c r="HLP68" s="27"/>
      <c r="HLQ68" s="27"/>
      <c r="HLR68" s="27"/>
      <c r="HLS68" s="27"/>
      <c r="HLT68" s="27"/>
      <c r="HLU68" s="27"/>
      <c r="HLV68" s="27"/>
      <c r="HLW68" s="27"/>
      <c r="HLX68" s="27"/>
      <c r="HLY68" s="27"/>
      <c r="HLZ68" s="27"/>
      <c r="HMA68" s="27"/>
      <c r="HMB68" s="27"/>
      <c r="HMC68" s="27"/>
      <c r="HMD68" s="27"/>
      <c r="HME68" s="27"/>
      <c r="HMF68" s="27"/>
      <c r="HMG68" s="27"/>
      <c r="HMH68" s="27"/>
      <c r="HMI68" s="27"/>
      <c r="HMJ68" s="27"/>
      <c r="HMK68" s="27"/>
      <c r="HML68" s="27"/>
      <c r="HMM68" s="27"/>
      <c r="HMN68" s="27"/>
      <c r="HMO68" s="27"/>
      <c r="HMP68" s="27"/>
      <c r="HMQ68" s="27"/>
      <c r="HMR68" s="27"/>
      <c r="HMS68" s="27"/>
      <c r="HMT68" s="27"/>
      <c r="HMU68" s="27"/>
      <c r="HMV68" s="27"/>
      <c r="HMW68" s="27"/>
      <c r="HMX68" s="27"/>
      <c r="HMY68" s="27"/>
      <c r="HMZ68" s="27"/>
      <c r="HNA68" s="27"/>
      <c r="HNB68" s="27"/>
      <c r="HNC68" s="27"/>
      <c r="HND68" s="27"/>
      <c r="HNE68" s="27"/>
      <c r="HNF68" s="27"/>
      <c r="HNG68" s="27"/>
      <c r="HNH68" s="27"/>
      <c r="HNI68" s="27"/>
      <c r="HNJ68" s="27"/>
      <c r="HNK68" s="27"/>
      <c r="HNL68" s="27"/>
      <c r="HNM68" s="27"/>
      <c r="HNN68" s="27"/>
      <c r="HNO68" s="27"/>
      <c r="HNP68" s="27"/>
      <c r="HNQ68" s="27"/>
      <c r="HNR68" s="27"/>
      <c r="HNS68" s="27"/>
      <c r="HNT68" s="27"/>
      <c r="HNU68" s="27"/>
      <c r="HNV68" s="27"/>
      <c r="HNW68" s="27"/>
      <c r="HNX68" s="27"/>
      <c r="HNY68" s="27"/>
      <c r="HNZ68" s="27"/>
      <c r="HOA68" s="27"/>
      <c r="HOB68" s="27"/>
      <c r="HOC68" s="27"/>
      <c r="HOD68" s="27"/>
      <c r="HOE68" s="27"/>
      <c r="HOF68" s="27"/>
      <c r="HOG68" s="27"/>
      <c r="HOH68" s="27"/>
      <c r="HOI68" s="27"/>
      <c r="HOJ68" s="27"/>
      <c r="HOK68" s="27"/>
      <c r="HOL68" s="27"/>
      <c r="HOM68" s="27"/>
      <c r="HON68" s="27"/>
      <c r="HOO68" s="27"/>
      <c r="HOP68" s="27"/>
      <c r="HOQ68" s="27"/>
      <c r="HOR68" s="27"/>
      <c r="HOS68" s="27"/>
      <c r="HOT68" s="27"/>
      <c r="HOU68" s="27"/>
      <c r="HOV68" s="27"/>
      <c r="HOW68" s="27"/>
      <c r="HOX68" s="27"/>
      <c r="HOY68" s="27"/>
      <c r="HOZ68" s="27"/>
      <c r="HPA68" s="27"/>
      <c r="HPB68" s="27"/>
      <c r="HPC68" s="27"/>
      <c r="HPD68" s="27"/>
      <c r="HPE68" s="27"/>
      <c r="HPF68" s="27"/>
      <c r="HPG68" s="27"/>
      <c r="HPH68" s="27"/>
      <c r="HPI68" s="27"/>
      <c r="HPJ68" s="27"/>
      <c r="HPK68" s="27"/>
      <c r="HPL68" s="27"/>
      <c r="HPM68" s="27"/>
      <c r="HPN68" s="27"/>
      <c r="HPO68" s="27"/>
      <c r="HPP68" s="27"/>
      <c r="HPQ68" s="27"/>
      <c r="HPR68" s="27"/>
      <c r="HPS68" s="27"/>
      <c r="HPT68" s="27"/>
      <c r="HPU68" s="27"/>
      <c r="HPV68" s="27"/>
      <c r="HPW68" s="27"/>
      <c r="HPX68" s="27"/>
      <c r="HPY68" s="27"/>
      <c r="HPZ68" s="27"/>
      <c r="HQA68" s="27"/>
      <c r="HQB68" s="27"/>
      <c r="HQC68" s="27"/>
      <c r="HQD68" s="27"/>
      <c r="HQE68" s="27"/>
      <c r="HQF68" s="27"/>
      <c r="HQG68" s="27"/>
      <c r="HQH68" s="27"/>
      <c r="HQI68" s="27"/>
      <c r="HQJ68" s="27"/>
      <c r="HQK68" s="27"/>
      <c r="HQL68" s="27"/>
      <c r="HQM68" s="27"/>
      <c r="HQN68" s="27"/>
      <c r="HQO68" s="27"/>
      <c r="HQP68" s="27"/>
      <c r="HQQ68" s="27"/>
      <c r="HQR68" s="27"/>
      <c r="HQS68" s="27"/>
      <c r="HQT68" s="27"/>
      <c r="HQU68" s="27"/>
      <c r="HQV68" s="27"/>
      <c r="HQW68" s="27"/>
      <c r="HQX68" s="27"/>
      <c r="HQY68" s="27"/>
      <c r="HQZ68" s="27"/>
      <c r="HRA68" s="27"/>
      <c r="HRB68" s="27"/>
      <c r="HRC68" s="27"/>
      <c r="HRD68" s="27"/>
      <c r="HRE68" s="27"/>
      <c r="HRF68" s="27"/>
      <c r="HRG68" s="27"/>
      <c r="HRH68" s="27"/>
      <c r="HRI68" s="27"/>
      <c r="HRJ68" s="27"/>
      <c r="HRK68" s="27"/>
      <c r="HRL68" s="27"/>
      <c r="HRM68" s="27"/>
      <c r="HRN68" s="27"/>
      <c r="HRO68" s="27"/>
      <c r="HRP68" s="27"/>
      <c r="HRQ68" s="27"/>
      <c r="HRR68" s="27"/>
      <c r="HRS68" s="27"/>
      <c r="HRT68" s="27"/>
      <c r="HRU68" s="27"/>
      <c r="HRV68" s="27"/>
      <c r="HRW68" s="27"/>
      <c r="HRX68" s="27"/>
      <c r="HRY68" s="27"/>
      <c r="HRZ68" s="27"/>
      <c r="HSA68" s="27"/>
      <c r="HSB68" s="27"/>
      <c r="HSC68" s="27"/>
      <c r="HSD68" s="27"/>
      <c r="HSE68" s="27"/>
      <c r="HSF68" s="27"/>
      <c r="HSG68" s="27"/>
      <c r="HSH68" s="27"/>
      <c r="HSI68" s="27"/>
      <c r="HSJ68" s="27"/>
      <c r="HSK68" s="27"/>
      <c r="HSL68" s="27"/>
      <c r="HSM68" s="27"/>
      <c r="HSN68" s="27"/>
      <c r="HSO68" s="27"/>
      <c r="HSP68" s="27"/>
      <c r="HSQ68" s="27"/>
      <c r="HSR68" s="27"/>
      <c r="HSS68" s="27"/>
      <c r="HST68" s="27"/>
      <c r="HSU68" s="27"/>
      <c r="HSV68" s="27"/>
      <c r="HSW68" s="27"/>
      <c r="HSX68" s="27"/>
      <c r="HSY68" s="27"/>
      <c r="HSZ68" s="27"/>
      <c r="HTA68" s="27"/>
      <c r="HTB68" s="27"/>
      <c r="HTC68" s="27"/>
      <c r="HTD68" s="27"/>
      <c r="HTE68" s="27"/>
      <c r="HTF68" s="27"/>
      <c r="HTG68" s="27"/>
      <c r="HTH68" s="27"/>
      <c r="HTI68" s="27"/>
      <c r="HTJ68" s="27"/>
      <c r="HTK68" s="27"/>
      <c r="HTL68" s="27"/>
      <c r="HTM68" s="27"/>
      <c r="HTN68" s="27"/>
      <c r="HTO68" s="27"/>
      <c r="HTP68" s="27"/>
      <c r="HTQ68" s="27"/>
      <c r="HTR68" s="27"/>
      <c r="HTS68" s="27"/>
      <c r="HTT68" s="27"/>
      <c r="HTU68" s="27"/>
      <c r="HTV68" s="27"/>
      <c r="HTW68" s="27"/>
      <c r="HTX68" s="27"/>
      <c r="HTY68" s="27"/>
      <c r="HTZ68" s="27"/>
      <c r="HUA68" s="27"/>
      <c r="HUB68" s="27"/>
      <c r="HUC68" s="27"/>
      <c r="HUD68" s="27"/>
      <c r="HUE68" s="27"/>
      <c r="HUF68" s="27"/>
      <c r="HUG68" s="27"/>
      <c r="HUH68" s="27"/>
      <c r="HUI68" s="27"/>
      <c r="HUJ68" s="27"/>
      <c r="HUK68" s="27"/>
      <c r="HUL68" s="27"/>
      <c r="HUM68" s="27"/>
      <c r="HUN68" s="27"/>
      <c r="HUO68" s="27"/>
      <c r="HUP68" s="27"/>
      <c r="HUQ68" s="27"/>
      <c r="HUR68" s="27"/>
      <c r="HUS68" s="27"/>
      <c r="HUT68" s="27"/>
      <c r="HUU68" s="27"/>
      <c r="HUV68" s="27"/>
      <c r="HUW68" s="27"/>
      <c r="HUX68" s="27"/>
      <c r="HUY68" s="27"/>
      <c r="HUZ68" s="27"/>
      <c r="HVA68" s="27"/>
      <c r="HVB68" s="27"/>
      <c r="HVC68" s="27"/>
      <c r="HVD68" s="27"/>
      <c r="HVE68" s="27"/>
      <c r="HVF68" s="27"/>
      <c r="HVG68" s="27"/>
      <c r="HVH68" s="27"/>
      <c r="HVI68" s="27"/>
      <c r="HVJ68" s="27"/>
      <c r="HVK68" s="27"/>
      <c r="HVL68" s="27"/>
      <c r="HVM68" s="27"/>
      <c r="HVN68" s="27"/>
      <c r="HVO68" s="27"/>
      <c r="HVP68" s="27"/>
      <c r="HVQ68" s="27"/>
      <c r="HVR68" s="27"/>
      <c r="HVS68" s="27"/>
      <c r="HVT68" s="27"/>
      <c r="HVU68" s="27"/>
      <c r="HVV68" s="27"/>
      <c r="HVW68" s="27"/>
      <c r="HVX68" s="27"/>
      <c r="HVY68" s="27"/>
      <c r="HVZ68" s="27"/>
      <c r="HWA68" s="27"/>
      <c r="HWB68" s="27"/>
      <c r="HWC68" s="27"/>
      <c r="HWD68" s="27"/>
      <c r="HWE68" s="27"/>
      <c r="HWF68" s="27"/>
      <c r="HWG68" s="27"/>
      <c r="HWH68" s="27"/>
      <c r="HWI68" s="27"/>
      <c r="HWJ68" s="27"/>
      <c r="HWK68" s="27"/>
      <c r="HWL68" s="27"/>
      <c r="HWM68" s="27"/>
      <c r="HWN68" s="27"/>
      <c r="HWO68" s="27"/>
      <c r="HWP68" s="27"/>
      <c r="HWQ68" s="27"/>
      <c r="HWR68" s="27"/>
      <c r="HWS68" s="27"/>
      <c r="HWT68" s="27"/>
      <c r="HWU68" s="27"/>
      <c r="HWV68" s="27"/>
      <c r="HWW68" s="27"/>
      <c r="HWX68" s="27"/>
      <c r="HWY68" s="27"/>
      <c r="HWZ68" s="27"/>
      <c r="HXA68" s="27"/>
      <c r="HXB68" s="27"/>
      <c r="HXC68" s="27"/>
      <c r="HXD68" s="27"/>
      <c r="HXE68" s="27"/>
      <c r="HXF68" s="27"/>
      <c r="HXG68" s="27"/>
      <c r="HXH68" s="27"/>
      <c r="HXI68" s="27"/>
      <c r="HXJ68" s="27"/>
      <c r="HXK68" s="27"/>
      <c r="HXL68" s="27"/>
      <c r="HXM68" s="27"/>
      <c r="HXN68" s="27"/>
      <c r="HXO68" s="27"/>
      <c r="HXP68" s="27"/>
      <c r="HXQ68" s="27"/>
      <c r="HXR68" s="27"/>
      <c r="HXS68" s="27"/>
      <c r="HXT68" s="27"/>
      <c r="HXU68" s="27"/>
      <c r="HXV68" s="27"/>
      <c r="HXW68" s="27"/>
      <c r="HXX68" s="27"/>
      <c r="HXY68" s="27"/>
      <c r="HXZ68" s="27"/>
      <c r="HYA68" s="27"/>
      <c r="HYB68" s="27"/>
      <c r="HYC68" s="27"/>
      <c r="HYD68" s="27"/>
      <c r="HYE68" s="27"/>
      <c r="HYF68" s="27"/>
      <c r="HYG68" s="27"/>
      <c r="HYH68" s="27"/>
      <c r="HYI68" s="27"/>
      <c r="HYJ68" s="27"/>
      <c r="HYK68" s="27"/>
      <c r="HYL68" s="27"/>
      <c r="HYM68" s="27"/>
      <c r="HYN68" s="27"/>
      <c r="HYO68" s="27"/>
      <c r="HYP68" s="27"/>
      <c r="HYQ68" s="27"/>
      <c r="HYR68" s="27"/>
      <c r="HYS68" s="27"/>
      <c r="HYT68" s="27"/>
      <c r="HYU68" s="27"/>
      <c r="HYV68" s="27"/>
      <c r="HYW68" s="27"/>
      <c r="HYX68" s="27"/>
      <c r="HYY68" s="27"/>
      <c r="HYZ68" s="27"/>
      <c r="HZA68" s="27"/>
      <c r="HZB68" s="27"/>
      <c r="HZC68" s="27"/>
      <c r="HZD68" s="27"/>
      <c r="HZE68" s="27"/>
      <c r="HZF68" s="27"/>
      <c r="HZG68" s="27"/>
      <c r="HZH68" s="27"/>
      <c r="HZI68" s="27"/>
      <c r="HZJ68" s="27"/>
      <c r="HZK68" s="27"/>
      <c r="HZL68" s="27"/>
      <c r="HZM68" s="27"/>
      <c r="HZN68" s="27"/>
      <c r="HZO68" s="27"/>
      <c r="HZP68" s="27"/>
      <c r="HZQ68" s="27"/>
      <c r="HZR68" s="27"/>
      <c r="HZS68" s="27"/>
      <c r="HZT68" s="27"/>
      <c r="HZU68" s="27"/>
      <c r="HZV68" s="27"/>
      <c r="HZW68" s="27"/>
      <c r="HZX68" s="27"/>
      <c r="HZY68" s="27"/>
      <c r="HZZ68" s="27"/>
      <c r="IAA68" s="27"/>
      <c r="IAB68" s="27"/>
      <c r="IAC68" s="27"/>
      <c r="IAD68" s="27"/>
      <c r="IAE68" s="27"/>
      <c r="IAF68" s="27"/>
      <c r="IAG68" s="27"/>
      <c r="IAH68" s="27"/>
      <c r="IAI68" s="27"/>
      <c r="IAJ68" s="27"/>
      <c r="IAK68" s="27"/>
      <c r="IAL68" s="27"/>
      <c r="IAM68" s="27"/>
      <c r="IAN68" s="27"/>
      <c r="IAO68" s="27"/>
      <c r="IAP68" s="27"/>
      <c r="IAQ68" s="27"/>
      <c r="IAR68" s="27"/>
      <c r="IAS68" s="27"/>
      <c r="IAT68" s="27"/>
      <c r="IAU68" s="27"/>
      <c r="IAV68" s="27"/>
      <c r="IAW68" s="27"/>
      <c r="IAX68" s="27"/>
      <c r="IAY68" s="27"/>
      <c r="IAZ68" s="27"/>
      <c r="IBA68" s="27"/>
      <c r="IBB68" s="27"/>
      <c r="IBC68" s="27"/>
      <c r="IBD68" s="27"/>
      <c r="IBE68" s="27"/>
      <c r="IBF68" s="27"/>
      <c r="IBG68" s="27"/>
      <c r="IBH68" s="27"/>
      <c r="IBI68" s="27"/>
      <c r="IBJ68" s="27"/>
      <c r="IBK68" s="27"/>
      <c r="IBL68" s="27"/>
      <c r="IBM68" s="27"/>
      <c r="IBN68" s="27"/>
      <c r="IBO68" s="27"/>
      <c r="IBP68" s="27"/>
      <c r="IBQ68" s="27"/>
      <c r="IBR68" s="27"/>
      <c r="IBS68" s="27"/>
      <c r="IBT68" s="27"/>
      <c r="IBU68" s="27"/>
      <c r="IBV68" s="27"/>
      <c r="IBW68" s="27"/>
      <c r="IBX68" s="27"/>
      <c r="IBY68" s="27"/>
      <c r="IBZ68" s="27"/>
      <c r="ICA68" s="27"/>
      <c r="ICB68" s="27"/>
      <c r="ICC68" s="27"/>
      <c r="ICD68" s="27"/>
      <c r="ICE68" s="27"/>
      <c r="ICF68" s="27"/>
      <c r="ICG68" s="27"/>
      <c r="ICH68" s="27"/>
      <c r="ICI68" s="27"/>
      <c r="ICJ68" s="27"/>
      <c r="ICK68" s="27"/>
      <c r="ICL68" s="27"/>
      <c r="ICM68" s="27"/>
      <c r="ICN68" s="27"/>
      <c r="ICO68" s="27"/>
      <c r="ICP68" s="27"/>
      <c r="ICQ68" s="27"/>
      <c r="ICR68" s="27"/>
      <c r="ICS68" s="27"/>
      <c r="ICT68" s="27"/>
      <c r="ICU68" s="27"/>
      <c r="ICV68" s="27"/>
      <c r="ICW68" s="27"/>
      <c r="ICX68" s="27"/>
      <c r="ICY68" s="27"/>
      <c r="ICZ68" s="27"/>
      <c r="IDA68" s="27"/>
      <c r="IDB68" s="27"/>
      <c r="IDC68" s="27"/>
      <c r="IDD68" s="27"/>
      <c r="IDE68" s="27"/>
      <c r="IDF68" s="27"/>
      <c r="IDG68" s="27"/>
      <c r="IDH68" s="27"/>
      <c r="IDI68" s="27"/>
      <c r="IDJ68" s="27"/>
      <c r="IDK68" s="27"/>
      <c r="IDL68" s="27"/>
      <c r="IDM68" s="27"/>
      <c r="IDN68" s="27"/>
      <c r="IDO68" s="27"/>
      <c r="IDP68" s="27"/>
      <c r="IDQ68" s="27"/>
      <c r="IDR68" s="27"/>
      <c r="IDS68" s="27"/>
      <c r="IDT68" s="27"/>
      <c r="IDU68" s="27"/>
      <c r="IDV68" s="27"/>
      <c r="IDW68" s="27"/>
      <c r="IDX68" s="27"/>
      <c r="IDY68" s="27"/>
      <c r="IDZ68" s="27"/>
      <c r="IEA68" s="27"/>
      <c r="IEB68" s="27"/>
      <c r="IEC68" s="27"/>
      <c r="IED68" s="27"/>
      <c r="IEE68" s="27"/>
      <c r="IEF68" s="27"/>
      <c r="IEG68" s="27"/>
      <c r="IEH68" s="27"/>
      <c r="IEI68" s="27"/>
      <c r="IEJ68" s="27"/>
      <c r="IEK68" s="27"/>
      <c r="IEL68" s="27"/>
      <c r="IEM68" s="27"/>
      <c r="IEN68" s="27"/>
      <c r="IEO68" s="27"/>
      <c r="IEP68" s="27"/>
      <c r="IEQ68" s="27"/>
      <c r="IER68" s="27"/>
      <c r="IES68" s="27"/>
      <c r="IET68" s="27"/>
      <c r="IEU68" s="27"/>
      <c r="IEV68" s="27"/>
      <c r="IEW68" s="27"/>
      <c r="IEX68" s="27"/>
      <c r="IEY68" s="27"/>
      <c r="IEZ68" s="27"/>
      <c r="IFA68" s="27"/>
      <c r="IFB68" s="27"/>
      <c r="IFC68" s="27"/>
      <c r="IFD68" s="27"/>
      <c r="IFE68" s="27"/>
      <c r="IFF68" s="27"/>
      <c r="IFG68" s="27"/>
      <c r="IFH68" s="27"/>
      <c r="IFI68" s="27"/>
      <c r="IFJ68" s="27"/>
      <c r="IFK68" s="27"/>
      <c r="IFL68" s="27"/>
      <c r="IFM68" s="27"/>
      <c r="IFN68" s="27"/>
      <c r="IFO68" s="27"/>
      <c r="IFP68" s="27"/>
      <c r="IFQ68" s="27"/>
      <c r="IFR68" s="27"/>
      <c r="IFS68" s="27"/>
      <c r="IFT68" s="27"/>
      <c r="IFU68" s="27"/>
      <c r="IFV68" s="27"/>
      <c r="IFW68" s="27"/>
      <c r="IFX68" s="27"/>
      <c r="IFY68" s="27"/>
      <c r="IFZ68" s="27"/>
      <c r="IGA68" s="27"/>
      <c r="IGB68" s="27"/>
      <c r="IGC68" s="27"/>
      <c r="IGD68" s="27"/>
      <c r="IGE68" s="27"/>
      <c r="IGF68" s="27"/>
      <c r="IGG68" s="27"/>
      <c r="IGH68" s="27"/>
      <c r="IGI68" s="27"/>
      <c r="IGJ68" s="27"/>
      <c r="IGK68" s="27"/>
      <c r="IGL68" s="27"/>
      <c r="IGM68" s="27"/>
      <c r="IGN68" s="27"/>
      <c r="IGO68" s="27"/>
      <c r="IGP68" s="27"/>
      <c r="IGQ68" s="27"/>
      <c r="IGR68" s="27"/>
      <c r="IGS68" s="27"/>
      <c r="IGT68" s="27"/>
      <c r="IGU68" s="27"/>
      <c r="IGV68" s="27"/>
      <c r="IGW68" s="27"/>
      <c r="IGX68" s="27"/>
      <c r="IGY68" s="27"/>
      <c r="IGZ68" s="27"/>
      <c r="IHA68" s="27"/>
      <c r="IHB68" s="27"/>
      <c r="IHC68" s="27"/>
      <c r="IHD68" s="27"/>
      <c r="IHE68" s="27"/>
      <c r="IHF68" s="27"/>
      <c r="IHG68" s="27"/>
      <c r="IHH68" s="27"/>
      <c r="IHI68" s="27"/>
      <c r="IHJ68" s="27"/>
      <c r="IHK68" s="27"/>
      <c r="IHL68" s="27"/>
      <c r="IHM68" s="27"/>
      <c r="IHN68" s="27"/>
      <c r="IHO68" s="27"/>
      <c r="IHP68" s="27"/>
      <c r="IHQ68" s="27"/>
      <c r="IHR68" s="27"/>
      <c r="IHS68" s="27"/>
      <c r="IHT68" s="27"/>
      <c r="IHU68" s="27"/>
      <c r="IHV68" s="27"/>
      <c r="IHW68" s="27"/>
      <c r="IHX68" s="27"/>
      <c r="IHY68" s="27"/>
      <c r="IHZ68" s="27"/>
      <c r="IIA68" s="27"/>
      <c r="IIB68" s="27"/>
      <c r="IIC68" s="27"/>
      <c r="IID68" s="27"/>
      <c r="IIE68" s="27"/>
      <c r="IIF68" s="27"/>
      <c r="IIG68" s="27"/>
      <c r="IIH68" s="27"/>
      <c r="III68" s="27"/>
      <c r="IIJ68" s="27"/>
      <c r="IIK68" s="27"/>
      <c r="IIL68" s="27"/>
      <c r="IIM68" s="27"/>
      <c r="IIN68" s="27"/>
      <c r="IIO68" s="27"/>
      <c r="IIP68" s="27"/>
      <c r="IIQ68" s="27"/>
      <c r="IIR68" s="27"/>
      <c r="IIS68" s="27"/>
      <c r="IIT68" s="27"/>
      <c r="IIU68" s="27"/>
      <c r="IIV68" s="27"/>
      <c r="IIW68" s="27"/>
      <c r="IIX68" s="27"/>
      <c r="IIY68" s="27"/>
      <c r="IIZ68" s="27"/>
      <c r="IJA68" s="27"/>
      <c r="IJB68" s="27"/>
      <c r="IJC68" s="27"/>
      <c r="IJD68" s="27"/>
      <c r="IJE68" s="27"/>
      <c r="IJF68" s="27"/>
      <c r="IJG68" s="27"/>
      <c r="IJH68" s="27"/>
      <c r="IJI68" s="27"/>
      <c r="IJJ68" s="27"/>
      <c r="IJK68" s="27"/>
      <c r="IJL68" s="27"/>
      <c r="IJM68" s="27"/>
      <c r="IJN68" s="27"/>
      <c r="IJO68" s="27"/>
      <c r="IJP68" s="27"/>
      <c r="IJQ68" s="27"/>
      <c r="IJR68" s="27"/>
      <c r="IJS68" s="27"/>
      <c r="IJT68" s="27"/>
      <c r="IJU68" s="27"/>
      <c r="IJV68" s="27"/>
      <c r="IJW68" s="27"/>
      <c r="IJX68" s="27"/>
      <c r="IJY68" s="27"/>
      <c r="IJZ68" s="27"/>
      <c r="IKA68" s="27"/>
      <c r="IKB68" s="27"/>
      <c r="IKC68" s="27"/>
      <c r="IKD68" s="27"/>
      <c r="IKE68" s="27"/>
      <c r="IKF68" s="27"/>
      <c r="IKG68" s="27"/>
      <c r="IKH68" s="27"/>
      <c r="IKI68" s="27"/>
      <c r="IKJ68" s="27"/>
      <c r="IKK68" s="27"/>
      <c r="IKL68" s="27"/>
      <c r="IKM68" s="27"/>
      <c r="IKN68" s="27"/>
      <c r="IKO68" s="27"/>
      <c r="IKP68" s="27"/>
      <c r="IKQ68" s="27"/>
      <c r="IKR68" s="27"/>
      <c r="IKS68" s="27"/>
      <c r="IKT68" s="27"/>
      <c r="IKU68" s="27"/>
      <c r="IKV68" s="27"/>
      <c r="IKW68" s="27"/>
      <c r="IKX68" s="27"/>
      <c r="IKY68" s="27"/>
      <c r="IKZ68" s="27"/>
      <c r="ILA68" s="27"/>
      <c r="ILB68" s="27"/>
      <c r="ILC68" s="27"/>
      <c r="ILD68" s="27"/>
      <c r="ILE68" s="27"/>
      <c r="ILF68" s="27"/>
      <c r="ILG68" s="27"/>
      <c r="ILH68" s="27"/>
      <c r="ILI68" s="27"/>
      <c r="ILJ68" s="27"/>
      <c r="ILK68" s="27"/>
      <c r="ILL68" s="27"/>
      <c r="ILM68" s="27"/>
      <c r="ILN68" s="27"/>
      <c r="ILO68" s="27"/>
      <c r="ILP68" s="27"/>
      <c r="ILQ68" s="27"/>
      <c r="ILR68" s="27"/>
      <c r="ILS68" s="27"/>
      <c r="ILT68" s="27"/>
      <c r="ILU68" s="27"/>
      <c r="ILV68" s="27"/>
      <c r="ILW68" s="27"/>
      <c r="ILX68" s="27"/>
      <c r="ILY68" s="27"/>
      <c r="ILZ68" s="27"/>
      <c r="IMA68" s="27"/>
      <c r="IMB68" s="27"/>
      <c r="IMC68" s="27"/>
      <c r="IMD68" s="27"/>
      <c r="IME68" s="27"/>
      <c r="IMF68" s="27"/>
      <c r="IMG68" s="27"/>
      <c r="IMH68" s="27"/>
      <c r="IMI68" s="27"/>
      <c r="IMJ68" s="27"/>
      <c r="IMK68" s="27"/>
      <c r="IML68" s="27"/>
      <c r="IMM68" s="27"/>
      <c r="IMN68" s="27"/>
      <c r="IMO68" s="27"/>
      <c r="IMP68" s="27"/>
      <c r="IMQ68" s="27"/>
      <c r="IMR68" s="27"/>
      <c r="IMS68" s="27"/>
      <c r="IMT68" s="27"/>
      <c r="IMU68" s="27"/>
      <c r="IMV68" s="27"/>
      <c r="IMW68" s="27"/>
      <c r="IMX68" s="27"/>
      <c r="IMY68" s="27"/>
      <c r="IMZ68" s="27"/>
      <c r="INA68" s="27"/>
      <c r="INB68" s="27"/>
      <c r="INC68" s="27"/>
      <c r="IND68" s="27"/>
      <c r="INE68" s="27"/>
      <c r="INF68" s="27"/>
      <c r="ING68" s="27"/>
      <c r="INH68" s="27"/>
      <c r="INI68" s="27"/>
      <c r="INJ68" s="27"/>
      <c r="INK68" s="27"/>
      <c r="INL68" s="27"/>
      <c r="INM68" s="27"/>
      <c r="INN68" s="27"/>
      <c r="INO68" s="27"/>
      <c r="INP68" s="27"/>
      <c r="INQ68" s="27"/>
      <c r="INR68" s="27"/>
      <c r="INS68" s="27"/>
      <c r="INT68" s="27"/>
      <c r="INU68" s="27"/>
      <c r="INV68" s="27"/>
      <c r="INW68" s="27"/>
      <c r="INX68" s="27"/>
      <c r="INY68" s="27"/>
      <c r="INZ68" s="27"/>
      <c r="IOA68" s="27"/>
      <c r="IOB68" s="27"/>
      <c r="IOC68" s="27"/>
      <c r="IOD68" s="27"/>
      <c r="IOE68" s="27"/>
      <c r="IOF68" s="27"/>
      <c r="IOG68" s="27"/>
      <c r="IOH68" s="27"/>
      <c r="IOI68" s="27"/>
      <c r="IOJ68" s="27"/>
      <c r="IOK68" s="27"/>
      <c r="IOL68" s="27"/>
      <c r="IOM68" s="27"/>
      <c r="ION68" s="27"/>
      <c r="IOO68" s="27"/>
      <c r="IOP68" s="27"/>
      <c r="IOQ68" s="27"/>
      <c r="IOR68" s="27"/>
      <c r="IOS68" s="27"/>
      <c r="IOT68" s="27"/>
      <c r="IOU68" s="27"/>
      <c r="IOV68" s="27"/>
      <c r="IOW68" s="27"/>
      <c r="IOX68" s="27"/>
      <c r="IOY68" s="27"/>
      <c r="IOZ68" s="27"/>
      <c r="IPA68" s="27"/>
      <c r="IPB68" s="27"/>
      <c r="IPC68" s="27"/>
      <c r="IPD68" s="27"/>
      <c r="IPE68" s="27"/>
      <c r="IPF68" s="27"/>
      <c r="IPG68" s="27"/>
      <c r="IPH68" s="27"/>
      <c r="IPI68" s="27"/>
      <c r="IPJ68" s="27"/>
      <c r="IPK68" s="27"/>
      <c r="IPL68" s="27"/>
      <c r="IPM68" s="27"/>
      <c r="IPN68" s="27"/>
      <c r="IPO68" s="27"/>
      <c r="IPP68" s="27"/>
      <c r="IPQ68" s="27"/>
      <c r="IPR68" s="27"/>
      <c r="IPS68" s="27"/>
      <c r="IPT68" s="27"/>
      <c r="IPU68" s="27"/>
      <c r="IPV68" s="27"/>
      <c r="IPW68" s="27"/>
      <c r="IPX68" s="27"/>
      <c r="IPY68" s="27"/>
      <c r="IPZ68" s="27"/>
      <c r="IQA68" s="27"/>
      <c r="IQB68" s="27"/>
      <c r="IQC68" s="27"/>
      <c r="IQD68" s="27"/>
      <c r="IQE68" s="27"/>
      <c r="IQF68" s="27"/>
      <c r="IQG68" s="27"/>
      <c r="IQH68" s="27"/>
      <c r="IQI68" s="27"/>
      <c r="IQJ68" s="27"/>
      <c r="IQK68" s="27"/>
      <c r="IQL68" s="27"/>
      <c r="IQM68" s="27"/>
      <c r="IQN68" s="27"/>
      <c r="IQO68" s="27"/>
      <c r="IQP68" s="27"/>
      <c r="IQQ68" s="27"/>
      <c r="IQR68" s="27"/>
      <c r="IQS68" s="27"/>
      <c r="IQT68" s="27"/>
      <c r="IQU68" s="27"/>
      <c r="IQV68" s="27"/>
      <c r="IQW68" s="27"/>
      <c r="IQX68" s="27"/>
      <c r="IQY68" s="27"/>
      <c r="IQZ68" s="27"/>
      <c r="IRA68" s="27"/>
      <c r="IRB68" s="27"/>
      <c r="IRC68" s="27"/>
      <c r="IRD68" s="27"/>
      <c r="IRE68" s="27"/>
      <c r="IRF68" s="27"/>
      <c r="IRG68" s="27"/>
      <c r="IRH68" s="27"/>
      <c r="IRI68" s="27"/>
      <c r="IRJ68" s="27"/>
      <c r="IRK68" s="27"/>
      <c r="IRL68" s="27"/>
      <c r="IRM68" s="27"/>
      <c r="IRN68" s="27"/>
      <c r="IRO68" s="27"/>
      <c r="IRP68" s="27"/>
      <c r="IRQ68" s="27"/>
      <c r="IRR68" s="27"/>
      <c r="IRS68" s="27"/>
      <c r="IRT68" s="27"/>
      <c r="IRU68" s="27"/>
      <c r="IRV68" s="27"/>
      <c r="IRW68" s="27"/>
      <c r="IRX68" s="27"/>
      <c r="IRY68" s="27"/>
      <c r="IRZ68" s="27"/>
      <c r="ISA68" s="27"/>
      <c r="ISB68" s="27"/>
      <c r="ISC68" s="27"/>
      <c r="ISD68" s="27"/>
      <c r="ISE68" s="27"/>
      <c r="ISF68" s="27"/>
      <c r="ISG68" s="27"/>
      <c r="ISH68" s="27"/>
      <c r="ISI68" s="27"/>
      <c r="ISJ68" s="27"/>
      <c r="ISK68" s="27"/>
      <c r="ISL68" s="27"/>
      <c r="ISM68" s="27"/>
      <c r="ISN68" s="27"/>
      <c r="ISO68" s="27"/>
      <c r="ISP68" s="27"/>
      <c r="ISQ68" s="27"/>
      <c r="ISR68" s="27"/>
      <c r="ISS68" s="27"/>
      <c r="IST68" s="27"/>
      <c r="ISU68" s="27"/>
      <c r="ISV68" s="27"/>
      <c r="ISW68" s="27"/>
      <c r="ISX68" s="27"/>
      <c r="ISY68" s="27"/>
      <c r="ISZ68" s="27"/>
      <c r="ITA68" s="27"/>
      <c r="ITB68" s="27"/>
      <c r="ITC68" s="27"/>
      <c r="ITD68" s="27"/>
      <c r="ITE68" s="27"/>
      <c r="ITF68" s="27"/>
      <c r="ITG68" s="27"/>
      <c r="ITH68" s="27"/>
      <c r="ITI68" s="27"/>
      <c r="ITJ68" s="27"/>
      <c r="ITK68" s="27"/>
      <c r="ITL68" s="27"/>
      <c r="ITM68" s="27"/>
      <c r="ITN68" s="27"/>
      <c r="ITO68" s="27"/>
      <c r="ITP68" s="27"/>
      <c r="ITQ68" s="27"/>
      <c r="ITR68" s="27"/>
      <c r="ITS68" s="27"/>
      <c r="ITT68" s="27"/>
      <c r="ITU68" s="27"/>
      <c r="ITV68" s="27"/>
      <c r="ITW68" s="27"/>
      <c r="ITX68" s="27"/>
      <c r="ITY68" s="27"/>
      <c r="ITZ68" s="27"/>
      <c r="IUA68" s="27"/>
      <c r="IUB68" s="27"/>
      <c r="IUC68" s="27"/>
      <c r="IUD68" s="27"/>
      <c r="IUE68" s="27"/>
      <c r="IUF68" s="27"/>
      <c r="IUG68" s="27"/>
      <c r="IUH68" s="27"/>
      <c r="IUI68" s="27"/>
      <c r="IUJ68" s="27"/>
      <c r="IUK68" s="27"/>
      <c r="IUL68" s="27"/>
      <c r="IUM68" s="27"/>
      <c r="IUN68" s="27"/>
      <c r="IUO68" s="27"/>
      <c r="IUP68" s="27"/>
      <c r="IUQ68" s="27"/>
      <c r="IUR68" s="27"/>
      <c r="IUS68" s="27"/>
      <c r="IUT68" s="27"/>
      <c r="IUU68" s="27"/>
      <c r="IUV68" s="27"/>
      <c r="IUW68" s="27"/>
      <c r="IUX68" s="27"/>
      <c r="IUY68" s="27"/>
      <c r="IUZ68" s="27"/>
      <c r="IVA68" s="27"/>
      <c r="IVB68" s="27"/>
      <c r="IVC68" s="27"/>
      <c r="IVD68" s="27"/>
      <c r="IVE68" s="27"/>
      <c r="IVF68" s="27"/>
      <c r="IVG68" s="27"/>
      <c r="IVH68" s="27"/>
      <c r="IVI68" s="27"/>
      <c r="IVJ68" s="27"/>
      <c r="IVK68" s="27"/>
      <c r="IVL68" s="27"/>
      <c r="IVM68" s="27"/>
      <c r="IVN68" s="27"/>
      <c r="IVO68" s="27"/>
      <c r="IVP68" s="27"/>
      <c r="IVQ68" s="27"/>
      <c r="IVR68" s="27"/>
      <c r="IVS68" s="27"/>
      <c r="IVT68" s="27"/>
      <c r="IVU68" s="27"/>
      <c r="IVV68" s="27"/>
      <c r="IVW68" s="27"/>
      <c r="IVX68" s="27"/>
      <c r="IVY68" s="27"/>
      <c r="IVZ68" s="27"/>
      <c r="IWA68" s="27"/>
      <c r="IWB68" s="27"/>
      <c r="IWC68" s="27"/>
      <c r="IWD68" s="27"/>
      <c r="IWE68" s="27"/>
      <c r="IWF68" s="27"/>
      <c r="IWG68" s="27"/>
      <c r="IWH68" s="27"/>
      <c r="IWI68" s="27"/>
      <c r="IWJ68" s="27"/>
      <c r="IWK68" s="27"/>
      <c r="IWL68" s="27"/>
      <c r="IWM68" s="27"/>
      <c r="IWN68" s="27"/>
      <c r="IWO68" s="27"/>
      <c r="IWP68" s="27"/>
      <c r="IWQ68" s="27"/>
      <c r="IWR68" s="27"/>
      <c r="IWS68" s="27"/>
      <c r="IWT68" s="27"/>
      <c r="IWU68" s="27"/>
      <c r="IWV68" s="27"/>
      <c r="IWW68" s="27"/>
      <c r="IWX68" s="27"/>
      <c r="IWY68" s="27"/>
      <c r="IWZ68" s="27"/>
      <c r="IXA68" s="27"/>
      <c r="IXB68" s="27"/>
      <c r="IXC68" s="27"/>
      <c r="IXD68" s="27"/>
      <c r="IXE68" s="27"/>
      <c r="IXF68" s="27"/>
      <c r="IXG68" s="27"/>
      <c r="IXH68" s="27"/>
      <c r="IXI68" s="27"/>
      <c r="IXJ68" s="27"/>
      <c r="IXK68" s="27"/>
      <c r="IXL68" s="27"/>
      <c r="IXM68" s="27"/>
      <c r="IXN68" s="27"/>
      <c r="IXO68" s="27"/>
      <c r="IXP68" s="27"/>
      <c r="IXQ68" s="27"/>
      <c r="IXR68" s="27"/>
      <c r="IXS68" s="27"/>
      <c r="IXT68" s="27"/>
      <c r="IXU68" s="27"/>
      <c r="IXV68" s="27"/>
      <c r="IXW68" s="27"/>
      <c r="IXX68" s="27"/>
      <c r="IXY68" s="27"/>
      <c r="IXZ68" s="27"/>
      <c r="IYA68" s="27"/>
      <c r="IYB68" s="27"/>
      <c r="IYC68" s="27"/>
      <c r="IYD68" s="27"/>
      <c r="IYE68" s="27"/>
      <c r="IYF68" s="27"/>
      <c r="IYG68" s="27"/>
      <c r="IYH68" s="27"/>
      <c r="IYI68" s="27"/>
      <c r="IYJ68" s="27"/>
      <c r="IYK68" s="27"/>
      <c r="IYL68" s="27"/>
      <c r="IYM68" s="27"/>
      <c r="IYN68" s="27"/>
      <c r="IYO68" s="27"/>
      <c r="IYP68" s="27"/>
      <c r="IYQ68" s="27"/>
      <c r="IYR68" s="27"/>
      <c r="IYS68" s="27"/>
      <c r="IYT68" s="27"/>
      <c r="IYU68" s="27"/>
      <c r="IYV68" s="27"/>
      <c r="IYW68" s="27"/>
      <c r="IYX68" s="27"/>
      <c r="IYY68" s="27"/>
      <c r="IYZ68" s="27"/>
      <c r="IZA68" s="27"/>
      <c r="IZB68" s="27"/>
      <c r="IZC68" s="27"/>
      <c r="IZD68" s="27"/>
      <c r="IZE68" s="27"/>
      <c r="IZF68" s="27"/>
      <c r="IZG68" s="27"/>
      <c r="IZH68" s="27"/>
      <c r="IZI68" s="27"/>
      <c r="IZJ68" s="27"/>
      <c r="IZK68" s="27"/>
      <c r="IZL68" s="27"/>
      <c r="IZM68" s="27"/>
      <c r="IZN68" s="27"/>
      <c r="IZO68" s="27"/>
      <c r="IZP68" s="27"/>
      <c r="IZQ68" s="27"/>
      <c r="IZR68" s="27"/>
      <c r="IZS68" s="27"/>
      <c r="IZT68" s="27"/>
      <c r="IZU68" s="27"/>
      <c r="IZV68" s="27"/>
      <c r="IZW68" s="27"/>
      <c r="IZX68" s="27"/>
      <c r="IZY68" s="27"/>
      <c r="IZZ68" s="27"/>
      <c r="JAA68" s="27"/>
      <c r="JAB68" s="27"/>
      <c r="JAC68" s="27"/>
      <c r="JAD68" s="27"/>
      <c r="JAE68" s="27"/>
      <c r="JAF68" s="27"/>
      <c r="JAG68" s="27"/>
      <c r="JAH68" s="27"/>
      <c r="JAI68" s="27"/>
      <c r="JAJ68" s="27"/>
      <c r="JAK68" s="27"/>
      <c r="JAL68" s="27"/>
      <c r="JAM68" s="27"/>
      <c r="JAN68" s="27"/>
      <c r="JAO68" s="27"/>
      <c r="JAP68" s="27"/>
      <c r="JAQ68" s="27"/>
      <c r="JAR68" s="27"/>
      <c r="JAS68" s="27"/>
      <c r="JAT68" s="27"/>
      <c r="JAU68" s="27"/>
      <c r="JAV68" s="27"/>
      <c r="JAW68" s="27"/>
      <c r="JAX68" s="27"/>
      <c r="JAY68" s="27"/>
      <c r="JAZ68" s="27"/>
      <c r="JBA68" s="27"/>
      <c r="JBB68" s="27"/>
      <c r="JBC68" s="27"/>
      <c r="JBD68" s="27"/>
      <c r="JBE68" s="27"/>
      <c r="JBF68" s="27"/>
      <c r="JBG68" s="27"/>
      <c r="JBH68" s="27"/>
      <c r="JBI68" s="27"/>
      <c r="JBJ68" s="27"/>
      <c r="JBK68" s="27"/>
      <c r="JBL68" s="27"/>
      <c r="JBM68" s="27"/>
      <c r="JBN68" s="27"/>
      <c r="JBO68" s="27"/>
      <c r="JBP68" s="27"/>
      <c r="JBQ68" s="27"/>
      <c r="JBR68" s="27"/>
      <c r="JBS68" s="27"/>
      <c r="JBT68" s="27"/>
      <c r="JBU68" s="27"/>
      <c r="JBV68" s="27"/>
      <c r="JBW68" s="27"/>
      <c r="JBX68" s="27"/>
      <c r="JBY68" s="27"/>
      <c r="JBZ68" s="27"/>
      <c r="JCA68" s="27"/>
      <c r="JCB68" s="27"/>
      <c r="JCC68" s="27"/>
      <c r="JCD68" s="27"/>
      <c r="JCE68" s="27"/>
      <c r="JCF68" s="27"/>
      <c r="JCG68" s="27"/>
      <c r="JCH68" s="27"/>
      <c r="JCI68" s="27"/>
      <c r="JCJ68" s="27"/>
      <c r="JCK68" s="27"/>
      <c r="JCL68" s="27"/>
      <c r="JCM68" s="27"/>
      <c r="JCN68" s="27"/>
      <c r="JCO68" s="27"/>
      <c r="JCP68" s="27"/>
      <c r="JCQ68" s="27"/>
      <c r="JCR68" s="27"/>
      <c r="JCS68" s="27"/>
      <c r="JCT68" s="27"/>
      <c r="JCU68" s="27"/>
      <c r="JCV68" s="27"/>
      <c r="JCW68" s="27"/>
      <c r="JCX68" s="27"/>
      <c r="JCY68" s="27"/>
      <c r="JCZ68" s="27"/>
      <c r="JDA68" s="27"/>
      <c r="JDB68" s="27"/>
      <c r="JDC68" s="27"/>
      <c r="JDD68" s="27"/>
      <c r="JDE68" s="27"/>
      <c r="JDF68" s="27"/>
      <c r="JDG68" s="27"/>
      <c r="JDH68" s="27"/>
      <c r="JDI68" s="27"/>
      <c r="JDJ68" s="27"/>
      <c r="JDK68" s="27"/>
      <c r="JDL68" s="27"/>
      <c r="JDM68" s="27"/>
      <c r="JDN68" s="27"/>
      <c r="JDO68" s="27"/>
      <c r="JDP68" s="27"/>
      <c r="JDQ68" s="27"/>
      <c r="JDR68" s="27"/>
      <c r="JDS68" s="27"/>
      <c r="JDT68" s="27"/>
      <c r="JDU68" s="27"/>
      <c r="JDV68" s="27"/>
      <c r="JDW68" s="27"/>
      <c r="JDX68" s="27"/>
      <c r="JDY68" s="27"/>
      <c r="JDZ68" s="27"/>
      <c r="JEA68" s="27"/>
      <c r="JEB68" s="27"/>
      <c r="JEC68" s="27"/>
      <c r="JED68" s="27"/>
      <c r="JEE68" s="27"/>
      <c r="JEF68" s="27"/>
      <c r="JEG68" s="27"/>
      <c r="JEH68" s="27"/>
      <c r="JEI68" s="27"/>
      <c r="JEJ68" s="27"/>
      <c r="JEK68" s="27"/>
      <c r="JEL68" s="27"/>
      <c r="JEM68" s="27"/>
      <c r="JEN68" s="27"/>
      <c r="JEO68" s="27"/>
      <c r="JEP68" s="27"/>
      <c r="JEQ68" s="27"/>
      <c r="JER68" s="27"/>
      <c r="JES68" s="27"/>
      <c r="JET68" s="27"/>
      <c r="JEU68" s="27"/>
      <c r="JEV68" s="27"/>
      <c r="JEW68" s="27"/>
      <c r="JEX68" s="27"/>
      <c r="JEY68" s="27"/>
      <c r="JEZ68" s="27"/>
      <c r="JFA68" s="27"/>
      <c r="JFB68" s="27"/>
      <c r="JFC68" s="27"/>
      <c r="JFD68" s="27"/>
      <c r="JFE68" s="27"/>
      <c r="JFF68" s="27"/>
      <c r="JFG68" s="27"/>
      <c r="JFH68" s="27"/>
      <c r="JFI68" s="27"/>
      <c r="JFJ68" s="27"/>
      <c r="JFK68" s="27"/>
      <c r="JFL68" s="27"/>
      <c r="JFM68" s="27"/>
      <c r="JFN68" s="27"/>
      <c r="JFO68" s="27"/>
      <c r="JFP68" s="27"/>
      <c r="JFQ68" s="27"/>
      <c r="JFR68" s="27"/>
      <c r="JFS68" s="27"/>
      <c r="JFT68" s="27"/>
      <c r="JFU68" s="27"/>
      <c r="JFV68" s="27"/>
      <c r="JFW68" s="27"/>
      <c r="JFX68" s="27"/>
      <c r="JFY68" s="27"/>
      <c r="JFZ68" s="27"/>
      <c r="JGA68" s="27"/>
      <c r="JGB68" s="27"/>
      <c r="JGC68" s="27"/>
      <c r="JGD68" s="27"/>
      <c r="JGE68" s="27"/>
      <c r="JGF68" s="27"/>
      <c r="JGG68" s="27"/>
      <c r="JGH68" s="27"/>
      <c r="JGI68" s="27"/>
      <c r="JGJ68" s="27"/>
      <c r="JGK68" s="27"/>
      <c r="JGL68" s="27"/>
      <c r="JGM68" s="27"/>
      <c r="JGN68" s="27"/>
      <c r="JGO68" s="27"/>
      <c r="JGP68" s="27"/>
      <c r="JGQ68" s="27"/>
      <c r="JGR68" s="27"/>
      <c r="JGS68" s="27"/>
      <c r="JGT68" s="27"/>
      <c r="JGU68" s="27"/>
      <c r="JGV68" s="27"/>
      <c r="JGW68" s="27"/>
      <c r="JGX68" s="27"/>
      <c r="JGY68" s="27"/>
      <c r="JGZ68" s="27"/>
      <c r="JHA68" s="27"/>
      <c r="JHB68" s="27"/>
      <c r="JHC68" s="27"/>
      <c r="JHD68" s="27"/>
      <c r="JHE68" s="27"/>
      <c r="JHF68" s="27"/>
      <c r="JHG68" s="27"/>
      <c r="JHH68" s="27"/>
      <c r="JHI68" s="27"/>
      <c r="JHJ68" s="27"/>
      <c r="JHK68" s="27"/>
      <c r="JHL68" s="27"/>
      <c r="JHM68" s="27"/>
      <c r="JHN68" s="27"/>
      <c r="JHO68" s="27"/>
      <c r="JHP68" s="27"/>
      <c r="JHQ68" s="27"/>
      <c r="JHR68" s="27"/>
      <c r="JHS68" s="27"/>
      <c r="JHT68" s="27"/>
      <c r="JHU68" s="27"/>
      <c r="JHV68" s="27"/>
      <c r="JHW68" s="27"/>
      <c r="JHX68" s="27"/>
      <c r="JHY68" s="27"/>
      <c r="JHZ68" s="27"/>
      <c r="JIA68" s="27"/>
      <c r="JIB68" s="27"/>
      <c r="JIC68" s="27"/>
      <c r="JID68" s="27"/>
      <c r="JIE68" s="27"/>
      <c r="JIF68" s="27"/>
      <c r="JIG68" s="27"/>
      <c r="JIH68" s="27"/>
      <c r="JII68" s="27"/>
      <c r="JIJ68" s="27"/>
      <c r="JIK68" s="27"/>
      <c r="JIL68" s="27"/>
      <c r="JIM68" s="27"/>
      <c r="JIN68" s="27"/>
      <c r="JIO68" s="27"/>
      <c r="JIP68" s="27"/>
      <c r="JIQ68" s="27"/>
      <c r="JIR68" s="27"/>
      <c r="JIS68" s="27"/>
      <c r="JIT68" s="27"/>
      <c r="JIU68" s="27"/>
      <c r="JIV68" s="27"/>
      <c r="JIW68" s="27"/>
      <c r="JIX68" s="27"/>
      <c r="JIY68" s="27"/>
      <c r="JIZ68" s="27"/>
      <c r="JJA68" s="27"/>
      <c r="JJB68" s="27"/>
      <c r="JJC68" s="27"/>
      <c r="JJD68" s="27"/>
      <c r="JJE68" s="27"/>
      <c r="JJF68" s="27"/>
      <c r="JJG68" s="27"/>
      <c r="JJH68" s="27"/>
      <c r="JJI68" s="27"/>
      <c r="JJJ68" s="27"/>
      <c r="JJK68" s="27"/>
      <c r="JJL68" s="27"/>
      <c r="JJM68" s="27"/>
      <c r="JJN68" s="27"/>
      <c r="JJO68" s="27"/>
      <c r="JJP68" s="27"/>
      <c r="JJQ68" s="27"/>
      <c r="JJR68" s="27"/>
      <c r="JJS68" s="27"/>
      <c r="JJT68" s="27"/>
      <c r="JJU68" s="27"/>
      <c r="JJV68" s="27"/>
      <c r="JJW68" s="27"/>
      <c r="JJX68" s="27"/>
      <c r="JJY68" s="27"/>
      <c r="JJZ68" s="27"/>
      <c r="JKA68" s="27"/>
      <c r="JKB68" s="27"/>
      <c r="JKC68" s="27"/>
      <c r="JKD68" s="27"/>
      <c r="JKE68" s="27"/>
      <c r="JKF68" s="27"/>
      <c r="JKG68" s="27"/>
      <c r="JKH68" s="27"/>
      <c r="JKI68" s="27"/>
      <c r="JKJ68" s="27"/>
      <c r="JKK68" s="27"/>
      <c r="JKL68" s="27"/>
      <c r="JKM68" s="27"/>
      <c r="JKN68" s="27"/>
      <c r="JKO68" s="27"/>
      <c r="JKP68" s="27"/>
      <c r="JKQ68" s="27"/>
      <c r="JKR68" s="27"/>
      <c r="JKS68" s="27"/>
      <c r="JKT68" s="27"/>
      <c r="JKU68" s="27"/>
      <c r="JKV68" s="27"/>
      <c r="JKW68" s="27"/>
      <c r="JKX68" s="27"/>
      <c r="JKY68" s="27"/>
      <c r="JKZ68" s="27"/>
      <c r="JLA68" s="27"/>
      <c r="JLB68" s="27"/>
      <c r="JLC68" s="27"/>
      <c r="JLD68" s="27"/>
      <c r="JLE68" s="27"/>
      <c r="JLF68" s="27"/>
      <c r="JLG68" s="27"/>
      <c r="JLH68" s="27"/>
      <c r="JLI68" s="27"/>
      <c r="JLJ68" s="27"/>
      <c r="JLK68" s="27"/>
      <c r="JLL68" s="27"/>
      <c r="JLM68" s="27"/>
      <c r="JLN68" s="27"/>
      <c r="JLO68" s="27"/>
      <c r="JLP68" s="27"/>
      <c r="JLQ68" s="27"/>
      <c r="JLR68" s="27"/>
      <c r="JLS68" s="27"/>
      <c r="JLT68" s="27"/>
      <c r="JLU68" s="27"/>
      <c r="JLV68" s="27"/>
      <c r="JLW68" s="27"/>
      <c r="JLX68" s="27"/>
      <c r="JLY68" s="27"/>
      <c r="JLZ68" s="27"/>
      <c r="JMA68" s="27"/>
      <c r="JMB68" s="27"/>
      <c r="JMC68" s="27"/>
      <c r="JMD68" s="27"/>
      <c r="JME68" s="27"/>
      <c r="JMF68" s="27"/>
      <c r="JMG68" s="27"/>
      <c r="JMH68" s="27"/>
      <c r="JMI68" s="27"/>
      <c r="JMJ68" s="27"/>
      <c r="JMK68" s="27"/>
      <c r="JML68" s="27"/>
      <c r="JMM68" s="27"/>
      <c r="JMN68" s="27"/>
      <c r="JMO68" s="27"/>
      <c r="JMP68" s="27"/>
      <c r="JMQ68" s="27"/>
      <c r="JMR68" s="27"/>
      <c r="JMS68" s="27"/>
      <c r="JMT68" s="27"/>
      <c r="JMU68" s="27"/>
      <c r="JMV68" s="27"/>
      <c r="JMW68" s="27"/>
      <c r="JMX68" s="27"/>
      <c r="JMY68" s="27"/>
      <c r="JMZ68" s="27"/>
      <c r="JNA68" s="27"/>
      <c r="JNB68" s="27"/>
      <c r="JNC68" s="27"/>
      <c r="JND68" s="27"/>
      <c r="JNE68" s="27"/>
      <c r="JNF68" s="27"/>
      <c r="JNG68" s="27"/>
      <c r="JNH68" s="27"/>
      <c r="JNI68" s="27"/>
      <c r="JNJ68" s="27"/>
      <c r="JNK68" s="27"/>
      <c r="JNL68" s="27"/>
      <c r="JNM68" s="27"/>
      <c r="JNN68" s="27"/>
      <c r="JNO68" s="27"/>
      <c r="JNP68" s="27"/>
      <c r="JNQ68" s="27"/>
      <c r="JNR68" s="27"/>
      <c r="JNS68" s="27"/>
      <c r="JNT68" s="27"/>
      <c r="JNU68" s="27"/>
      <c r="JNV68" s="27"/>
      <c r="JNW68" s="27"/>
      <c r="JNX68" s="27"/>
      <c r="JNY68" s="27"/>
      <c r="JNZ68" s="27"/>
      <c r="JOA68" s="27"/>
      <c r="JOB68" s="27"/>
      <c r="JOC68" s="27"/>
      <c r="JOD68" s="27"/>
      <c r="JOE68" s="27"/>
      <c r="JOF68" s="27"/>
      <c r="JOG68" s="27"/>
      <c r="JOH68" s="27"/>
      <c r="JOI68" s="27"/>
      <c r="JOJ68" s="27"/>
      <c r="JOK68" s="27"/>
      <c r="JOL68" s="27"/>
      <c r="JOM68" s="27"/>
      <c r="JON68" s="27"/>
      <c r="JOO68" s="27"/>
      <c r="JOP68" s="27"/>
      <c r="JOQ68" s="27"/>
      <c r="JOR68" s="27"/>
      <c r="JOS68" s="27"/>
      <c r="JOT68" s="27"/>
      <c r="JOU68" s="27"/>
      <c r="JOV68" s="27"/>
      <c r="JOW68" s="27"/>
      <c r="JOX68" s="27"/>
      <c r="JOY68" s="27"/>
      <c r="JOZ68" s="27"/>
      <c r="JPA68" s="27"/>
      <c r="JPB68" s="27"/>
      <c r="JPC68" s="27"/>
      <c r="JPD68" s="27"/>
      <c r="JPE68" s="27"/>
      <c r="JPF68" s="27"/>
      <c r="JPG68" s="27"/>
      <c r="JPH68" s="27"/>
      <c r="JPI68" s="27"/>
      <c r="JPJ68" s="27"/>
      <c r="JPK68" s="27"/>
      <c r="JPL68" s="27"/>
      <c r="JPM68" s="27"/>
      <c r="JPN68" s="27"/>
      <c r="JPO68" s="27"/>
      <c r="JPP68" s="27"/>
      <c r="JPQ68" s="27"/>
      <c r="JPR68" s="27"/>
      <c r="JPS68" s="27"/>
      <c r="JPT68" s="27"/>
      <c r="JPU68" s="27"/>
      <c r="JPV68" s="27"/>
      <c r="JPW68" s="27"/>
      <c r="JPX68" s="27"/>
      <c r="JPY68" s="27"/>
      <c r="JPZ68" s="27"/>
      <c r="JQA68" s="27"/>
      <c r="JQB68" s="27"/>
      <c r="JQC68" s="27"/>
      <c r="JQD68" s="27"/>
      <c r="JQE68" s="27"/>
      <c r="JQF68" s="27"/>
      <c r="JQG68" s="27"/>
      <c r="JQH68" s="27"/>
      <c r="JQI68" s="27"/>
      <c r="JQJ68" s="27"/>
      <c r="JQK68" s="27"/>
      <c r="JQL68" s="27"/>
      <c r="JQM68" s="27"/>
      <c r="JQN68" s="27"/>
      <c r="JQO68" s="27"/>
      <c r="JQP68" s="27"/>
      <c r="JQQ68" s="27"/>
      <c r="JQR68" s="27"/>
      <c r="JQS68" s="27"/>
      <c r="JQT68" s="27"/>
      <c r="JQU68" s="27"/>
      <c r="JQV68" s="27"/>
      <c r="JQW68" s="27"/>
      <c r="JQX68" s="27"/>
      <c r="JQY68" s="27"/>
      <c r="JQZ68" s="27"/>
      <c r="JRA68" s="27"/>
      <c r="JRB68" s="27"/>
      <c r="JRC68" s="27"/>
      <c r="JRD68" s="27"/>
      <c r="JRE68" s="27"/>
      <c r="JRF68" s="27"/>
      <c r="JRG68" s="27"/>
      <c r="JRH68" s="27"/>
      <c r="JRI68" s="27"/>
      <c r="JRJ68" s="27"/>
      <c r="JRK68" s="27"/>
      <c r="JRL68" s="27"/>
      <c r="JRM68" s="27"/>
      <c r="JRN68" s="27"/>
      <c r="JRO68" s="27"/>
      <c r="JRP68" s="27"/>
      <c r="JRQ68" s="27"/>
      <c r="JRR68" s="27"/>
      <c r="JRS68" s="27"/>
      <c r="JRT68" s="27"/>
      <c r="JRU68" s="27"/>
      <c r="JRV68" s="27"/>
      <c r="JRW68" s="27"/>
      <c r="JRX68" s="27"/>
      <c r="JRY68" s="27"/>
      <c r="JRZ68" s="27"/>
      <c r="JSA68" s="27"/>
      <c r="JSB68" s="27"/>
      <c r="JSC68" s="27"/>
      <c r="JSD68" s="27"/>
      <c r="JSE68" s="27"/>
      <c r="JSF68" s="27"/>
      <c r="JSG68" s="27"/>
      <c r="JSH68" s="27"/>
      <c r="JSI68" s="27"/>
      <c r="JSJ68" s="27"/>
      <c r="JSK68" s="27"/>
      <c r="JSL68" s="27"/>
      <c r="JSM68" s="27"/>
      <c r="JSN68" s="27"/>
      <c r="JSO68" s="27"/>
      <c r="JSP68" s="27"/>
      <c r="JSQ68" s="27"/>
      <c r="JSR68" s="27"/>
      <c r="JSS68" s="27"/>
      <c r="JST68" s="27"/>
      <c r="JSU68" s="27"/>
      <c r="JSV68" s="27"/>
      <c r="JSW68" s="27"/>
      <c r="JSX68" s="27"/>
      <c r="JSY68" s="27"/>
      <c r="JSZ68" s="27"/>
      <c r="JTA68" s="27"/>
      <c r="JTB68" s="27"/>
      <c r="JTC68" s="27"/>
      <c r="JTD68" s="27"/>
      <c r="JTE68" s="27"/>
      <c r="JTF68" s="27"/>
      <c r="JTG68" s="27"/>
      <c r="JTH68" s="27"/>
      <c r="JTI68" s="27"/>
      <c r="JTJ68" s="27"/>
      <c r="JTK68" s="27"/>
      <c r="JTL68" s="27"/>
      <c r="JTM68" s="27"/>
      <c r="JTN68" s="27"/>
      <c r="JTO68" s="27"/>
      <c r="JTP68" s="27"/>
      <c r="JTQ68" s="27"/>
      <c r="JTR68" s="27"/>
      <c r="JTS68" s="27"/>
      <c r="JTT68" s="27"/>
      <c r="JTU68" s="27"/>
      <c r="JTV68" s="27"/>
      <c r="JTW68" s="27"/>
      <c r="JTX68" s="27"/>
      <c r="JTY68" s="27"/>
      <c r="JTZ68" s="27"/>
      <c r="JUA68" s="27"/>
      <c r="JUB68" s="27"/>
      <c r="JUC68" s="27"/>
      <c r="JUD68" s="27"/>
      <c r="JUE68" s="27"/>
      <c r="JUF68" s="27"/>
      <c r="JUG68" s="27"/>
      <c r="JUH68" s="27"/>
      <c r="JUI68" s="27"/>
      <c r="JUJ68" s="27"/>
      <c r="JUK68" s="27"/>
      <c r="JUL68" s="27"/>
      <c r="JUM68" s="27"/>
      <c r="JUN68" s="27"/>
      <c r="JUO68" s="27"/>
      <c r="JUP68" s="27"/>
      <c r="JUQ68" s="27"/>
      <c r="JUR68" s="27"/>
      <c r="JUS68" s="27"/>
      <c r="JUT68" s="27"/>
      <c r="JUU68" s="27"/>
      <c r="JUV68" s="27"/>
      <c r="JUW68" s="27"/>
      <c r="JUX68" s="27"/>
      <c r="JUY68" s="27"/>
      <c r="JUZ68" s="27"/>
      <c r="JVA68" s="27"/>
      <c r="JVB68" s="27"/>
      <c r="JVC68" s="27"/>
      <c r="JVD68" s="27"/>
      <c r="JVE68" s="27"/>
      <c r="JVF68" s="27"/>
      <c r="JVG68" s="27"/>
      <c r="JVH68" s="27"/>
      <c r="JVI68" s="27"/>
      <c r="JVJ68" s="27"/>
      <c r="JVK68" s="27"/>
      <c r="JVL68" s="27"/>
      <c r="JVM68" s="27"/>
      <c r="JVN68" s="27"/>
      <c r="JVO68" s="27"/>
      <c r="JVP68" s="27"/>
      <c r="JVQ68" s="27"/>
      <c r="JVR68" s="27"/>
      <c r="JVS68" s="27"/>
      <c r="JVT68" s="27"/>
      <c r="JVU68" s="27"/>
      <c r="JVV68" s="27"/>
      <c r="JVW68" s="27"/>
      <c r="JVX68" s="27"/>
      <c r="JVY68" s="27"/>
      <c r="JVZ68" s="27"/>
      <c r="JWA68" s="27"/>
      <c r="JWB68" s="27"/>
      <c r="JWC68" s="27"/>
      <c r="JWD68" s="27"/>
      <c r="JWE68" s="27"/>
      <c r="JWF68" s="27"/>
      <c r="JWG68" s="27"/>
      <c r="JWH68" s="27"/>
      <c r="JWI68" s="27"/>
      <c r="JWJ68" s="27"/>
      <c r="JWK68" s="27"/>
      <c r="JWL68" s="27"/>
      <c r="JWM68" s="27"/>
      <c r="JWN68" s="27"/>
      <c r="JWO68" s="27"/>
      <c r="JWP68" s="27"/>
      <c r="JWQ68" s="27"/>
      <c r="JWR68" s="27"/>
      <c r="JWS68" s="27"/>
      <c r="JWT68" s="27"/>
      <c r="JWU68" s="27"/>
      <c r="JWV68" s="27"/>
      <c r="JWW68" s="27"/>
      <c r="JWX68" s="27"/>
      <c r="JWY68" s="27"/>
      <c r="JWZ68" s="27"/>
      <c r="JXA68" s="27"/>
      <c r="JXB68" s="27"/>
      <c r="JXC68" s="27"/>
      <c r="JXD68" s="27"/>
      <c r="JXE68" s="27"/>
      <c r="JXF68" s="27"/>
      <c r="JXG68" s="27"/>
      <c r="JXH68" s="27"/>
      <c r="JXI68" s="27"/>
      <c r="JXJ68" s="27"/>
      <c r="JXK68" s="27"/>
      <c r="JXL68" s="27"/>
      <c r="JXM68" s="27"/>
      <c r="JXN68" s="27"/>
      <c r="JXO68" s="27"/>
      <c r="JXP68" s="27"/>
      <c r="JXQ68" s="27"/>
      <c r="JXR68" s="27"/>
      <c r="JXS68" s="27"/>
      <c r="JXT68" s="27"/>
      <c r="JXU68" s="27"/>
      <c r="JXV68" s="27"/>
      <c r="JXW68" s="27"/>
      <c r="JXX68" s="27"/>
      <c r="JXY68" s="27"/>
      <c r="JXZ68" s="27"/>
      <c r="JYA68" s="27"/>
      <c r="JYB68" s="27"/>
      <c r="JYC68" s="27"/>
      <c r="JYD68" s="27"/>
      <c r="JYE68" s="27"/>
      <c r="JYF68" s="27"/>
      <c r="JYG68" s="27"/>
      <c r="JYH68" s="27"/>
      <c r="JYI68" s="27"/>
      <c r="JYJ68" s="27"/>
      <c r="JYK68" s="27"/>
      <c r="JYL68" s="27"/>
      <c r="JYM68" s="27"/>
      <c r="JYN68" s="27"/>
      <c r="JYO68" s="27"/>
      <c r="JYP68" s="27"/>
      <c r="JYQ68" s="27"/>
      <c r="JYR68" s="27"/>
      <c r="JYS68" s="27"/>
      <c r="JYT68" s="27"/>
      <c r="JYU68" s="27"/>
      <c r="JYV68" s="27"/>
      <c r="JYW68" s="27"/>
      <c r="JYX68" s="27"/>
      <c r="JYY68" s="27"/>
      <c r="JYZ68" s="27"/>
      <c r="JZA68" s="27"/>
      <c r="JZB68" s="27"/>
      <c r="JZC68" s="27"/>
      <c r="JZD68" s="27"/>
      <c r="JZE68" s="27"/>
      <c r="JZF68" s="27"/>
      <c r="JZG68" s="27"/>
      <c r="JZH68" s="27"/>
      <c r="JZI68" s="27"/>
      <c r="JZJ68" s="27"/>
      <c r="JZK68" s="27"/>
      <c r="JZL68" s="27"/>
      <c r="JZM68" s="27"/>
      <c r="JZN68" s="27"/>
      <c r="JZO68" s="27"/>
      <c r="JZP68" s="27"/>
      <c r="JZQ68" s="27"/>
      <c r="JZR68" s="27"/>
      <c r="JZS68" s="27"/>
      <c r="JZT68" s="27"/>
      <c r="JZU68" s="27"/>
      <c r="JZV68" s="27"/>
      <c r="JZW68" s="27"/>
      <c r="JZX68" s="27"/>
      <c r="JZY68" s="27"/>
      <c r="JZZ68" s="27"/>
      <c r="KAA68" s="27"/>
      <c r="KAB68" s="27"/>
      <c r="KAC68" s="27"/>
      <c r="KAD68" s="27"/>
      <c r="KAE68" s="27"/>
      <c r="KAF68" s="27"/>
      <c r="KAG68" s="27"/>
      <c r="KAH68" s="27"/>
      <c r="KAI68" s="27"/>
      <c r="KAJ68" s="27"/>
      <c r="KAK68" s="27"/>
      <c r="KAL68" s="27"/>
      <c r="KAM68" s="27"/>
      <c r="KAN68" s="27"/>
      <c r="KAO68" s="27"/>
      <c r="KAP68" s="27"/>
      <c r="KAQ68" s="27"/>
      <c r="KAR68" s="27"/>
      <c r="KAS68" s="27"/>
      <c r="KAT68" s="27"/>
      <c r="KAU68" s="27"/>
      <c r="KAV68" s="27"/>
      <c r="KAW68" s="27"/>
      <c r="KAX68" s="27"/>
      <c r="KAY68" s="27"/>
      <c r="KAZ68" s="27"/>
      <c r="KBA68" s="27"/>
      <c r="KBB68" s="27"/>
      <c r="KBC68" s="27"/>
      <c r="KBD68" s="27"/>
      <c r="KBE68" s="27"/>
      <c r="KBF68" s="27"/>
      <c r="KBG68" s="27"/>
      <c r="KBH68" s="27"/>
      <c r="KBI68" s="27"/>
      <c r="KBJ68" s="27"/>
      <c r="KBK68" s="27"/>
      <c r="KBL68" s="27"/>
      <c r="KBM68" s="27"/>
      <c r="KBN68" s="27"/>
      <c r="KBO68" s="27"/>
      <c r="KBP68" s="27"/>
      <c r="KBQ68" s="27"/>
      <c r="KBR68" s="27"/>
      <c r="KBS68" s="27"/>
      <c r="KBT68" s="27"/>
      <c r="KBU68" s="27"/>
      <c r="KBV68" s="27"/>
      <c r="KBW68" s="27"/>
      <c r="KBX68" s="27"/>
      <c r="KBY68" s="27"/>
      <c r="KBZ68" s="27"/>
      <c r="KCA68" s="27"/>
      <c r="KCB68" s="27"/>
      <c r="KCC68" s="27"/>
      <c r="KCD68" s="27"/>
      <c r="KCE68" s="27"/>
      <c r="KCF68" s="27"/>
      <c r="KCG68" s="27"/>
      <c r="KCH68" s="27"/>
      <c r="KCI68" s="27"/>
      <c r="KCJ68" s="27"/>
      <c r="KCK68" s="27"/>
      <c r="KCL68" s="27"/>
      <c r="KCM68" s="27"/>
      <c r="KCN68" s="27"/>
      <c r="KCO68" s="27"/>
      <c r="KCP68" s="27"/>
      <c r="KCQ68" s="27"/>
      <c r="KCR68" s="27"/>
      <c r="KCS68" s="27"/>
      <c r="KCT68" s="27"/>
      <c r="KCU68" s="27"/>
      <c r="KCV68" s="27"/>
      <c r="KCW68" s="27"/>
      <c r="KCX68" s="27"/>
      <c r="KCY68" s="27"/>
      <c r="KCZ68" s="27"/>
      <c r="KDA68" s="27"/>
      <c r="KDB68" s="27"/>
      <c r="KDC68" s="27"/>
      <c r="KDD68" s="27"/>
      <c r="KDE68" s="27"/>
      <c r="KDF68" s="27"/>
      <c r="KDG68" s="27"/>
      <c r="KDH68" s="27"/>
      <c r="KDI68" s="27"/>
      <c r="KDJ68" s="27"/>
      <c r="KDK68" s="27"/>
      <c r="KDL68" s="27"/>
      <c r="KDM68" s="27"/>
      <c r="KDN68" s="27"/>
      <c r="KDO68" s="27"/>
      <c r="KDP68" s="27"/>
      <c r="KDQ68" s="27"/>
      <c r="KDR68" s="27"/>
      <c r="KDS68" s="27"/>
      <c r="KDT68" s="27"/>
      <c r="KDU68" s="27"/>
      <c r="KDV68" s="27"/>
      <c r="KDW68" s="27"/>
      <c r="KDX68" s="27"/>
      <c r="KDY68" s="27"/>
      <c r="KDZ68" s="27"/>
      <c r="KEA68" s="27"/>
      <c r="KEB68" s="27"/>
      <c r="KEC68" s="27"/>
      <c r="KED68" s="27"/>
      <c r="KEE68" s="27"/>
      <c r="KEF68" s="27"/>
      <c r="KEG68" s="27"/>
      <c r="KEH68" s="27"/>
      <c r="KEI68" s="27"/>
      <c r="KEJ68" s="27"/>
      <c r="KEK68" s="27"/>
      <c r="KEL68" s="27"/>
      <c r="KEM68" s="27"/>
      <c r="KEN68" s="27"/>
      <c r="KEO68" s="27"/>
      <c r="KEP68" s="27"/>
      <c r="KEQ68" s="27"/>
      <c r="KER68" s="27"/>
      <c r="KES68" s="27"/>
      <c r="KET68" s="27"/>
      <c r="KEU68" s="27"/>
      <c r="KEV68" s="27"/>
      <c r="KEW68" s="27"/>
      <c r="KEX68" s="27"/>
      <c r="KEY68" s="27"/>
      <c r="KEZ68" s="27"/>
      <c r="KFA68" s="27"/>
      <c r="KFB68" s="27"/>
      <c r="KFC68" s="27"/>
      <c r="KFD68" s="27"/>
      <c r="KFE68" s="27"/>
      <c r="KFF68" s="27"/>
      <c r="KFG68" s="27"/>
      <c r="KFH68" s="27"/>
      <c r="KFI68" s="27"/>
      <c r="KFJ68" s="27"/>
      <c r="KFK68" s="27"/>
      <c r="KFL68" s="27"/>
      <c r="KFM68" s="27"/>
      <c r="KFN68" s="27"/>
      <c r="KFO68" s="27"/>
      <c r="KFP68" s="27"/>
      <c r="KFQ68" s="27"/>
      <c r="KFR68" s="27"/>
      <c r="KFS68" s="27"/>
      <c r="KFT68" s="27"/>
      <c r="KFU68" s="27"/>
      <c r="KFV68" s="27"/>
      <c r="KFW68" s="27"/>
      <c r="KFX68" s="27"/>
      <c r="KFY68" s="27"/>
      <c r="KFZ68" s="27"/>
      <c r="KGA68" s="27"/>
      <c r="KGB68" s="27"/>
      <c r="KGC68" s="27"/>
      <c r="KGD68" s="27"/>
      <c r="KGE68" s="27"/>
      <c r="KGF68" s="27"/>
      <c r="KGG68" s="27"/>
      <c r="KGH68" s="27"/>
      <c r="KGI68" s="27"/>
      <c r="KGJ68" s="27"/>
      <c r="KGK68" s="27"/>
      <c r="KGL68" s="27"/>
      <c r="KGM68" s="27"/>
      <c r="KGN68" s="27"/>
      <c r="KGO68" s="27"/>
      <c r="KGP68" s="27"/>
      <c r="KGQ68" s="27"/>
      <c r="KGR68" s="27"/>
      <c r="KGS68" s="27"/>
      <c r="KGT68" s="27"/>
      <c r="KGU68" s="27"/>
      <c r="KGV68" s="27"/>
      <c r="KGW68" s="27"/>
      <c r="KGX68" s="27"/>
      <c r="KGY68" s="27"/>
      <c r="KGZ68" s="27"/>
      <c r="KHA68" s="27"/>
      <c r="KHB68" s="27"/>
      <c r="KHC68" s="27"/>
      <c r="KHD68" s="27"/>
      <c r="KHE68" s="27"/>
      <c r="KHF68" s="27"/>
      <c r="KHG68" s="27"/>
      <c r="KHH68" s="27"/>
      <c r="KHI68" s="27"/>
      <c r="KHJ68" s="27"/>
      <c r="KHK68" s="27"/>
      <c r="KHL68" s="27"/>
      <c r="KHM68" s="27"/>
      <c r="KHN68" s="27"/>
      <c r="KHO68" s="27"/>
      <c r="KHP68" s="27"/>
      <c r="KHQ68" s="27"/>
      <c r="KHR68" s="27"/>
      <c r="KHS68" s="27"/>
      <c r="KHT68" s="27"/>
      <c r="KHU68" s="27"/>
      <c r="KHV68" s="27"/>
      <c r="KHW68" s="27"/>
      <c r="KHX68" s="27"/>
      <c r="KHY68" s="27"/>
      <c r="KHZ68" s="27"/>
      <c r="KIA68" s="27"/>
      <c r="KIB68" s="27"/>
      <c r="KIC68" s="27"/>
      <c r="KID68" s="27"/>
      <c r="KIE68" s="27"/>
      <c r="KIF68" s="27"/>
      <c r="KIG68" s="27"/>
      <c r="KIH68" s="27"/>
      <c r="KII68" s="27"/>
      <c r="KIJ68" s="27"/>
      <c r="KIK68" s="27"/>
      <c r="KIL68" s="27"/>
      <c r="KIM68" s="27"/>
      <c r="KIN68" s="27"/>
      <c r="KIO68" s="27"/>
      <c r="KIP68" s="27"/>
      <c r="KIQ68" s="27"/>
      <c r="KIR68" s="27"/>
      <c r="KIS68" s="27"/>
      <c r="KIT68" s="27"/>
      <c r="KIU68" s="27"/>
      <c r="KIV68" s="27"/>
      <c r="KIW68" s="27"/>
      <c r="KIX68" s="27"/>
      <c r="KIY68" s="27"/>
      <c r="KIZ68" s="27"/>
      <c r="KJA68" s="27"/>
      <c r="KJB68" s="27"/>
      <c r="KJC68" s="27"/>
      <c r="KJD68" s="27"/>
      <c r="KJE68" s="27"/>
      <c r="KJF68" s="27"/>
      <c r="KJG68" s="27"/>
      <c r="KJH68" s="27"/>
      <c r="KJI68" s="27"/>
      <c r="KJJ68" s="27"/>
      <c r="KJK68" s="27"/>
      <c r="KJL68" s="27"/>
      <c r="KJM68" s="27"/>
      <c r="KJN68" s="27"/>
      <c r="KJO68" s="27"/>
      <c r="KJP68" s="27"/>
      <c r="KJQ68" s="27"/>
      <c r="KJR68" s="27"/>
      <c r="KJS68" s="27"/>
      <c r="KJT68" s="27"/>
      <c r="KJU68" s="27"/>
      <c r="KJV68" s="27"/>
      <c r="KJW68" s="27"/>
      <c r="KJX68" s="27"/>
      <c r="KJY68" s="27"/>
      <c r="KJZ68" s="27"/>
      <c r="KKA68" s="27"/>
      <c r="KKB68" s="27"/>
      <c r="KKC68" s="27"/>
      <c r="KKD68" s="27"/>
      <c r="KKE68" s="27"/>
      <c r="KKF68" s="27"/>
      <c r="KKG68" s="27"/>
      <c r="KKH68" s="27"/>
      <c r="KKI68" s="27"/>
      <c r="KKJ68" s="27"/>
      <c r="KKK68" s="27"/>
      <c r="KKL68" s="27"/>
      <c r="KKM68" s="27"/>
      <c r="KKN68" s="27"/>
      <c r="KKO68" s="27"/>
      <c r="KKP68" s="27"/>
      <c r="KKQ68" s="27"/>
      <c r="KKR68" s="27"/>
      <c r="KKS68" s="27"/>
      <c r="KKT68" s="27"/>
      <c r="KKU68" s="27"/>
      <c r="KKV68" s="27"/>
      <c r="KKW68" s="27"/>
      <c r="KKX68" s="27"/>
      <c r="KKY68" s="27"/>
      <c r="KKZ68" s="27"/>
      <c r="KLA68" s="27"/>
      <c r="KLB68" s="27"/>
      <c r="KLC68" s="27"/>
      <c r="KLD68" s="27"/>
      <c r="KLE68" s="27"/>
      <c r="KLF68" s="27"/>
      <c r="KLG68" s="27"/>
      <c r="KLH68" s="27"/>
      <c r="KLI68" s="27"/>
      <c r="KLJ68" s="27"/>
      <c r="KLK68" s="27"/>
      <c r="KLL68" s="27"/>
      <c r="KLM68" s="27"/>
      <c r="KLN68" s="27"/>
      <c r="KLO68" s="27"/>
      <c r="KLP68" s="27"/>
      <c r="KLQ68" s="27"/>
      <c r="KLR68" s="27"/>
      <c r="KLS68" s="27"/>
      <c r="KLT68" s="27"/>
      <c r="KLU68" s="27"/>
      <c r="KLV68" s="27"/>
      <c r="KLW68" s="27"/>
      <c r="KLX68" s="27"/>
      <c r="KLY68" s="27"/>
      <c r="KLZ68" s="27"/>
      <c r="KMA68" s="27"/>
      <c r="KMB68" s="27"/>
      <c r="KMC68" s="27"/>
      <c r="KMD68" s="27"/>
      <c r="KME68" s="27"/>
      <c r="KMF68" s="27"/>
      <c r="KMG68" s="27"/>
      <c r="KMH68" s="27"/>
      <c r="KMI68" s="27"/>
      <c r="KMJ68" s="27"/>
      <c r="KMK68" s="27"/>
      <c r="KML68" s="27"/>
      <c r="KMM68" s="27"/>
      <c r="KMN68" s="27"/>
      <c r="KMO68" s="27"/>
      <c r="KMP68" s="27"/>
      <c r="KMQ68" s="27"/>
      <c r="KMR68" s="27"/>
      <c r="KMS68" s="27"/>
      <c r="KMT68" s="27"/>
      <c r="KMU68" s="27"/>
      <c r="KMV68" s="27"/>
      <c r="KMW68" s="27"/>
      <c r="KMX68" s="27"/>
      <c r="KMY68" s="27"/>
      <c r="KMZ68" s="27"/>
      <c r="KNA68" s="27"/>
      <c r="KNB68" s="27"/>
      <c r="KNC68" s="27"/>
      <c r="KND68" s="27"/>
      <c r="KNE68" s="27"/>
      <c r="KNF68" s="27"/>
      <c r="KNG68" s="27"/>
      <c r="KNH68" s="27"/>
      <c r="KNI68" s="27"/>
      <c r="KNJ68" s="27"/>
      <c r="KNK68" s="27"/>
      <c r="KNL68" s="27"/>
      <c r="KNM68" s="27"/>
      <c r="KNN68" s="27"/>
      <c r="KNO68" s="27"/>
      <c r="KNP68" s="27"/>
      <c r="KNQ68" s="27"/>
      <c r="KNR68" s="27"/>
      <c r="KNS68" s="27"/>
      <c r="KNT68" s="27"/>
      <c r="KNU68" s="27"/>
      <c r="KNV68" s="27"/>
      <c r="KNW68" s="27"/>
      <c r="KNX68" s="27"/>
      <c r="KNY68" s="27"/>
      <c r="KNZ68" s="27"/>
      <c r="KOA68" s="27"/>
      <c r="KOB68" s="27"/>
      <c r="KOC68" s="27"/>
      <c r="KOD68" s="27"/>
      <c r="KOE68" s="27"/>
      <c r="KOF68" s="27"/>
      <c r="KOG68" s="27"/>
      <c r="KOH68" s="27"/>
      <c r="KOI68" s="27"/>
      <c r="KOJ68" s="27"/>
      <c r="KOK68" s="27"/>
      <c r="KOL68" s="27"/>
      <c r="KOM68" s="27"/>
      <c r="KON68" s="27"/>
      <c r="KOO68" s="27"/>
      <c r="KOP68" s="27"/>
      <c r="KOQ68" s="27"/>
      <c r="KOR68" s="27"/>
      <c r="KOS68" s="27"/>
      <c r="KOT68" s="27"/>
      <c r="KOU68" s="27"/>
      <c r="KOV68" s="27"/>
      <c r="KOW68" s="27"/>
      <c r="KOX68" s="27"/>
      <c r="KOY68" s="27"/>
      <c r="KOZ68" s="27"/>
      <c r="KPA68" s="27"/>
      <c r="KPB68" s="27"/>
      <c r="KPC68" s="27"/>
      <c r="KPD68" s="27"/>
      <c r="KPE68" s="27"/>
      <c r="KPF68" s="27"/>
      <c r="KPG68" s="27"/>
      <c r="KPH68" s="27"/>
      <c r="KPI68" s="27"/>
      <c r="KPJ68" s="27"/>
      <c r="KPK68" s="27"/>
      <c r="KPL68" s="27"/>
      <c r="KPM68" s="27"/>
      <c r="KPN68" s="27"/>
      <c r="KPO68" s="27"/>
      <c r="KPP68" s="27"/>
      <c r="KPQ68" s="27"/>
      <c r="KPR68" s="27"/>
      <c r="KPS68" s="27"/>
      <c r="KPT68" s="27"/>
      <c r="KPU68" s="27"/>
      <c r="KPV68" s="27"/>
      <c r="KPW68" s="27"/>
      <c r="KPX68" s="27"/>
      <c r="KPY68" s="27"/>
      <c r="KPZ68" s="27"/>
      <c r="KQA68" s="27"/>
      <c r="KQB68" s="27"/>
      <c r="KQC68" s="27"/>
      <c r="KQD68" s="27"/>
      <c r="KQE68" s="27"/>
      <c r="KQF68" s="27"/>
      <c r="KQG68" s="27"/>
      <c r="KQH68" s="27"/>
      <c r="KQI68" s="27"/>
      <c r="KQJ68" s="27"/>
      <c r="KQK68" s="27"/>
      <c r="KQL68" s="27"/>
      <c r="KQM68" s="27"/>
      <c r="KQN68" s="27"/>
      <c r="KQO68" s="27"/>
      <c r="KQP68" s="27"/>
      <c r="KQQ68" s="27"/>
      <c r="KQR68" s="27"/>
      <c r="KQS68" s="27"/>
      <c r="KQT68" s="27"/>
      <c r="KQU68" s="27"/>
      <c r="KQV68" s="27"/>
      <c r="KQW68" s="27"/>
      <c r="KQX68" s="27"/>
      <c r="KQY68" s="27"/>
      <c r="KQZ68" s="27"/>
      <c r="KRA68" s="27"/>
      <c r="KRB68" s="27"/>
      <c r="KRC68" s="27"/>
      <c r="KRD68" s="27"/>
      <c r="KRE68" s="27"/>
      <c r="KRF68" s="27"/>
      <c r="KRG68" s="27"/>
      <c r="KRH68" s="27"/>
      <c r="KRI68" s="27"/>
      <c r="KRJ68" s="27"/>
      <c r="KRK68" s="27"/>
      <c r="KRL68" s="27"/>
      <c r="KRM68" s="27"/>
      <c r="KRN68" s="27"/>
      <c r="KRO68" s="27"/>
      <c r="KRP68" s="27"/>
      <c r="KRQ68" s="27"/>
      <c r="KRR68" s="27"/>
      <c r="KRS68" s="27"/>
      <c r="KRT68" s="27"/>
      <c r="KRU68" s="27"/>
      <c r="KRV68" s="27"/>
      <c r="KRW68" s="27"/>
      <c r="KRX68" s="27"/>
      <c r="KRY68" s="27"/>
      <c r="KRZ68" s="27"/>
      <c r="KSA68" s="27"/>
      <c r="KSB68" s="27"/>
      <c r="KSC68" s="27"/>
      <c r="KSD68" s="27"/>
      <c r="KSE68" s="27"/>
      <c r="KSF68" s="27"/>
      <c r="KSG68" s="27"/>
      <c r="KSH68" s="27"/>
      <c r="KSI68" s="27"/>
      <c r="KSJ68" s="27"/>
      <c r="KSK68" s="27"/>
      <c r="KSL68" s="27"/>
      <c r="KSM68" s="27"/>
      <c r="KSN68" s="27"/>
      <c r="KSO68" s="27"/>
      <c r="KSP68" s="27"/>
      <c r="KSQ68" s="27"/>
      <c r="KSR68" s="27"/>
      <c r="KSS68" s="27"/>
      <c r="KST68" s="27"/>
      <c r="KSU68" s="27"/>
      <c r="KSV68" s="27"/>
      <c r="KSW68" s="27"/>
      <c r="KSX68" s="27"/>
      <c r="KSY68" s="27"/>
      <c r="KSZ68" s="27"/>
      <c r="KTA68" s="27"/>
      <c r="KTB68" s="27"/>
      <c r="KTC68" s="27"/>
      <c r="KTD68" s="27"/>
      <c r="KTE68" s="27"/>
      <c r="KTF68" s="27"/>
      <c r="KTG68" s="27"/>
      <c r="KTH68" s="27"/>
      <c r="KTI68" s="27"/>
      <c r="KTJ68" s="27"/>
      <c r="KTK68" s="27"/>
      <c r="KTL68" s="27"/>
      <c r="KTM68" s="27"/>
      <c r="KTN68" s="27"/>
      <c r="KTO68" s="27"/>
      <c r="KTP68" s="27"/>
      <c r="KTQ68" s="27"/>
      <c r="KTR68" s="27"/>
      <c r="KTS68" s="27"/>
      <c r="KTT68" s="27"/>
      <c r="KTU68" s="27"/>
      <c r="KTV68" s="27"/>
      <c r="KTW68" s="27"/>
      <c r="KTX68" s="27"/>
      <c r="KTY68" s="27"/>
      <c r="KTZ68" s="27"/>
      <c r="KUA68" s="27"/>
      <c r="KUB68" s="27"/>
      <c r="KUC68" s="27"/>
      <c r="KUD68" s="27"/>
      <c r="KUE68" s="27"/>
      <c r="KUF68" s="27"/>
      <c r="KUG68" s="27"/>
      <c r="KUH68" s="27"/>
      <c r="KUI68" s="27"/>
      <c r="KUJ68" s="27"/>
      <c r="KUK68" s="27"/>
      <c r="KUL68" s="27"/>
      <c r="KUM68" s="27"/>
      <c r="KUN68" s="27"/>
      <c r="KUO68" s="27"/>
      <c r="KUP68" s="27"/>
      <c r="KUQ68" s="27"/>
      <c r="KUR68" s="27"/>
      <c r="KUS68" s="27"/>
      <c r="KUT68" s="27"/>
      <c r="KUU68" s="27"/>
      <c r="KUV68" s="27"/>
      <c r="KUW68" s="27"/>
      <c r="KUX68" s="27"/>
      <c r="KUY68" s="27"/>
      <c r="KUZ68" s="27"/>
      <c r="KVA68" s="27"/>
      <c r="KVB68" s="27"/>
      <c r="KVC68" s="27"/>
      <c r="KVD68" s="27"/>
      <c r="KVE68" s="27"/>
      <c r="KVF68" s="27"/>
      <c r="KVG68" s="27"/>
      <c r="KVH68" s="27"/>
      <c r="KVI68" s="27"/>
      <c r="KVJ68" s="27"/>
      <c r="KVK68" s="27"/>
      <c r="KVL68" s="27"/>
      <c r="KVM68" s="27"/>
      <c r="KVN68" s="27"/>
      <c r="KVO68" s="27"/>
      <c r="KVP68" s="27"/>
      <c r="KVQ68" s="27"/>
      <c r="KVR68" s="27"/>
      <c r="KVS68" s="27"/>
      <c r="KVT68" s="27"/>
      <c r="KVU68" s="27"/>
      <c r="KVV68" s="27"/>
      <c r="KVW68" s="27"/>
      <c r="KVX68" s="27"/>
      <c r="KVY68" s="27"/>
      <c r="KVZ68" s="27"/>
      <c r="KWA68" s="27"/>
      <c r="KWB68" s="27"/>
      <c r="KWC68" s="27"/>
      <c r="KWD68" s="27"/>
      <c r="KWE68" s="27"/>
      <c r="KWF68" s="27"/>
      <c r="KWG68" s="27"/>
      <c r="KWH68" s="27"/>
      <c r="KWI68" s="27"/>
      <c r="KWJ68" s="27"/>
      <c r="KWK68" s="27"/>
      <c r="KWL68" s="27"/>
      <c r="KWM68" s="27"/>
      <c r="KWN68" s="27"/>
      <c r="KWO68" s="27"/>
      <c r="KWP68" s="27"/>
      <c r="KWQ68" s="27"/>
      <c r="KWR68" s="27"/>
      <c r="KWS68" s="27"/>
      <c r="KWT68" s="27"/>
      <c r="KWU68" s="27"/>
      <c r="KWV68" s="27"/>
      <c r="KWW68" s="27"/>
      <c r="KWX68" s="27"/>
      <c r="KWY68" s="27"/>
      <c r="KWZ68" s="27"/>
      <c r="KXA68" s="27"/>
      <c r="KXB68" s="27"/>
      <c r="KXC68" s="27"/>
      <c r="KXD68" s="27"/>
      <c r="KXE68" s="27"/>
      <c r="KXF68" s="27"/>
      <c r="KXG68" s="27"/>
      <c r="KXH68" s="27"/>
      <c r="KXI68" s="27"/>
      <c r="KXJ68" s="27"/>
      <c r="KXK68" s="27"/>
      <c r="KXL68" s="27"/>
      <c r="KXM68" s="27"/>
      <c r="KXN68" s="27"/>
      <c r="KXO68" s="27"/>
      <c r="KXP68" s="27"/>
      <c r="KXQ68" s="27"/>
      <c r="KXR68" s="27"/>
      <c r="KXS68" s="27"/>
      <c r="KXT68" s="27"/>
      <c r="KXU68" s="27"/>
      <c r="KXV68" s="27"/>
      <c r="KXW68" s="27"/>
      <c r="KXX68" s="27"/>
      <c r="KXY68" s="27"/>
      <c r="KXZ68" s="27"/>
      <c r="KYA68" s="27"/>
      <c r="KYB68" s="27"/>
      <c r="KYC68" s="27"/>
      <c r="KYD68" s="27"/>
      <c r="KYE68" s="27"/>
      <c r="KYF68" s="27"/>
      <c r="KYG68" s="27"/>
      <c r="KYH68" s="27"/>
      <c r="KYI68" s="27"/>
      <c r="KYJ68" s="27"/>
      <c r="KYK68" s="27"/>
      <c r="KYL68" s="27"/>
      <c r="KYM68" s="27"/>
      <c r="KYN68" s="27"/>
      <c r="KYO68" s="27"/>
      <c r="KYP68" s="27"/>
      <c r="KYQ68" s="27"/>
      <c r="KYR68" s="27"/>
      <c r="KYS68" s="27"/>
      <c r="KYT68" s="27"/>
      <c r="KYU68" s="27"/>
      <c r="KYV68" s="27"/>
      <c r="KYW68" s="27"/>
      <c r="KYX68" s="27"/>
      <c r="KYY68" s="27"/>
      <c r="KYZ68" s="27"/>
      <c r="KZA68" s="27"/>
      <c r="KZB68" s="27"/>
      <c r="KZC68" s="27"/>
      <c r="KZD68" s="27"/>
      <c r="KZE68" s="27"/>
      <c r="KZF68" s="27"/>
      <c r="KZG68" s="27"/>
      <c r="KZH68" s="27"/>
      <c r="KZI68" s="27"/>
      <c r="KZJ68" s="27"/>
      <c r="KZK68" s="27"/>
      <c r="KZL68" s="27"/>
      <c r="KZM68" s="27"/>
      <c r="KZN68" s="27"/>
      <c r="KZO68" s="27"/>
      <c r="KZP68" s="27"/>
      <c r="KZQ68" s="27"/>
      <c r="KZR68" s="27"/>
      <c r="KZS68" s="27"/>
      <c r="KZT68" s="27"/>
      <c r="KZU68" s="27"/>
      <c r="KZV68" s="27"/>
      <c r="KZW68" s="27"/>
      <c r="KZX68" s="27"/>
      <c r="KZY68" s="27"/>
      <c r="KZZ68" s="27"/>
      <c r="LAA68" s="27"/>
      <c r="LAB68" s="27"/>
      <c r="LAC68" s="27"/>
      <c r="LAD68" s="27"/>
      <c r="LAE68" s="27"/>
      <c r="LAF68" s="27"/>
      <c r="LAG68" s="27"/>
      <c r="LAH68" s="27"/>
      <c r="LAI68" s="27"/>
      <c r="LAJ68" s="27"/>
      <c r="LAK68" s="27"/>
      <c r="LAL68" s="27"/>
      <c r="LAM68" s="27"/>
      <c r="LAN68" s="27"/>
      <c r="LAO68" s="27"/>
      <c r="LAP68" s="27"/>
      <c r="LAQ68" s="27"/>
      <c r="LAR68" s="27"/>
      <c r="LAS68" s="27"/>
      <c r="LAT68" s="27"/>
      <c r="LAU68" s="27"/>
      <c r="LAV68" s="27"/>
      <c r="LAW68" s="27"/>
      <c r="LAX68" s="27"/>
      <c r="LAY68" s="27"/>
      <c r="LAZ68" s="27"/>
      <c r="LBA68" s="27"/>
      <c r="LBB68" s="27"/>
      <c r="LBC68" s="27"/>
      <c r="LBD68" s="27"/>
      <c r="LBE68" s="27"/>
      <c r="LBF68" s="27"/>
      <c r="LBG68" s="27"/>
      <c r="LBH68" s="27"/>
      <c r="LBI68" s="27"/>
      <c r="LBJ68" s="27"/>
      <c r="LBK68" s="27"/>
      <c r="LBL68" s="27"/>
      <c r="LBM68" s="27"/>
      <c r="LBN68" s="27"/>
      <c r="LBO68" s="27"/>
      <c r="LBP68" s="27"/>
      <c r="LBQ68" s="27"/>
      <c r="LBR68" s="27"/>
      <c r="LBS68" s="27"/>
      <c r="LBT68" s="27"/>
      <c r="LBU68" s="27"/>
      <c r="LBV68" s="27"/>
      <c r="LBW68" s="27"/>
      <c r="LBX68" s="27"/>
      <c r="LBY68" s="27"/>
      <c r="LBZ68" s="27"/>
      <c r="LCA68" s="27"/>
      <c r="LCB68" s="27"/>
      <c r="LCC68" s="27"/>
      <c r="LCD68" s="27"/>
      <c r="LCE68" s="27"/>
      <c r="LCF68" s="27"/>
      <c r="LCG68" s="27"/>
      <c r="LCH68" s="27"/>
      <c r="LCI68" s="27"/>
      <c r="LCJ68" s="27"/>
      <c r="LCK68" s="27"/>
      <c r="LCL68" s="27"/>
      <c r="LCM68" s="27"/>
      <c r="LCN68" s="27"/>
      <c r="LCO68" s="27"/>
      <c r="LCP68" s="27"/>
      <c r="LCQ68" s="27"/>
      <c r="LCR68" s="27"/>
      <c r="LCS68" s="27"/>
      <c r="LCT68" s="27"/>
      <c r="LCU68" s="27"/>
      <c r="LCV68" s="27"/>
      <c r="LCW68" s="27"/>
      <c r="LCX68" s="27"/>
      <c r="LCY68" s="27"/>
      <c r="LCZ68" s="27"/>
      <c r="LDA68" s="27"/>
      <c r="LDB68" s="27"/>
      <c r="LDC68" s="27"/>
      <c r="LDD68" s="27"/>
      <c r="LDE68" s="27"/>
      <c r="LDF68" s="27"/>
      <c r="LDG68" s="27"/>
      <c r="LDH68" s="27"/>
      <c r="LDI68" s="27"/>
      <c r="LDJ68" s="27"/>
      <c r="LDK68" s="27"/>
      <c r="LDL68" s="27"/>
      <c r="LDM68" s="27"/>
      <c r="LDN68" s="27"/>
      <c r="LDO68" s="27"/>
      <c r="LDP68" s="27"/>
      <c r="LDQ68" s="27"/>
      <c r="LDR68" s="27"/>
      <c r="LDS68" s="27"/>
      <c r="LDT68" s="27"/>
      <c r="LDU68" s="27"/>
      <c r="LDV68" s="27"/>
      <c r="LDW68" s="27"/>
      <c r="LDX68" s="27"/>
      <c r="LDY68" s="27"/>
      <c r="LDZ68" s="27"/>
      <c r="LEA68" s="27"/>
      <c r="LEB68" s="27"/>
      <c r="LEC68" s="27"/>
      <c r="LED68" s="27"/>
      <c r="LEE68" s="27"/>
      <c r="LEF68" s="27"/>
      <c r="LEG68" s="27"/>
      <c r="LEH68" s="27"/>
      <c r="LEI68" s="27"/>
      <c r="LEJ68" s="27"/>
      <c r="LEK68" s="27"/>
      <c r="LEL68" s="27"/>
      <c r="LEM68" s="27"/>
      <c r="LEN68" s="27"/>
      <c r="LEO68" s="27"/>
      <c r="LEP68" s="27"/>
      <c r="LEQ68" s="27"/>
      <c r="LER68" s="27"/>
      <c r="LES68" s="27"/>
      <c r="LET68" s="27"/>
      <c r="LEU68" s="27"/>
      <c r="LEV68" s="27"/>
      <c r="LEW68" s="27"/>
      <c r="LEX68" s="27"/>
      <c r="LEY68" s="27"/>
      <c r="LEZ68" s="27"/>
      <c r="LFA68" s="27"/>
      <c r="LFB68" s="27"/>
      <c r="LFC68" s="27"/>
      <c r="LFD68" s="27"/>
      <c r="LFE68" s="27"/>
      <c r="LFF68" s="27"/>
      <c r="LFG68" s="27"/>
      <c r="LFH68" s="27"/>
      <c r="LFI68" s="27"/>
      <c r="LFJ68" s="27"/>
      <c r="LFK68" s="27"/>
      <c r="LFL68" s="27"/>
      <c r="LFM68" s="27"/>
      <c r="LFN68" s="27"/>
      <c r="LFO68" s="27"/>
      <c r="LFP68" s="27"/>
      <c r="LFQ68" s="27"/>
      <c r="LFR68" s="27"/>
      <c r="LFS68" s="27"/>
      <c r="LFT68" s="27"/>
      <c r="LFU68" s="27"/>
      <c r="LFV68" s="27"/>
      <c r="LFW68" s="27"/>
      <c r="LFX68" s="27"/>
      <c r="LFY68" s="27"/>
      <c r="LFZ68" s="27"/>
      <c r="LGA68" s="27"/>
      <c r="LGB68" s="27"/>
      <c r="LGC68" s="27"/>
      <c r="LGD68" s="27"/>
      <c r="LGE68" s="27"/>
      <c r="LGF68" s="27"/>
      <c r="LGG68" s="27"/>
      <c r="LGH68" s="27"/>
      <c r="LGI68" s="27"/>
      <c r="LGJ68" s="27"/>
      <c r="LGK68" s="27"/>
      <c r="LGL68" s="27"/>
      <c r="LGM68" s="27"/>
      <c r="LGN68" s="27"/>
      <c r="LGO68" s="27"/>
      <c r="LGP68" s="27"/>
      <c r="LGQ68" s="27"/>
      <c r="LGR68" s="27"/>
      <c r="LGS68" s="27"/>
      <c r="LGT68" s="27"/>
      <c r="LGU68" s="27"/>
      <c r="LGV68" s="27"/>
      <c r="LGW68" s="27"/>
      <c r="LGX68" s="27"/>
      <c r="LGY68" s="27"/>
      <c r="LGZ68" s="27"/>
      <c r="LHA68" s="27"/>
      <c r="LHB68" s="27"/>
      <c r="LHC68" s="27"/>
      <c r="LHD68" s="27"/>
      <c r="LHE68" s="27"/>
      <c r="LHF68" s="27"/>
      <c r="LHG68" s="27"/>
      <c r="LHH68" s="27"/>
      <c r="LHI68" s="27"/>
      <c r="LHJ68" s="27"/>
      <c r="LHK68" s="27"/>
      <c r="LHL68" s="27"/>
      <c r="LHM68" s="27"/>
      <c r="LHN68" s="27"/>
      <c r="LHO68" s="27"/>
      <c r="LHP68" s="27"/>
      <c r="LHQ68" s="27"/>
      <c r="LHR68" s="27"/>
      <c r="LHS68" s="27"/>
      <c r="LHT68" s="27"/>
      <c r="LHU68" s="27"/>
      <c r="LHV68" s="27"/>
      <c r="LHW68" s="27"/>
      <c r="LHX68" s="27"/>
      <c r="LHY68" s="27"/>
      <c r="LHZ68" s="27"/>
      <c r="LIA68" s="27"/>
      <c r="LIB68" s="27"/>
      <c r="LIC68" s="27"/>
      <c r="LID68" s="27"/>
      <c r="LIE68" s="27"/>
      <c r="LIF68" s="27"/>
      <c r="LIG68" s="27"/>
      <c r="LIH68" s="27"/>
      <c r="LII68" s="27"/>
      <c r="LIJ68" s="27"/>
      <c r="LIK68" s="27"/>
      <c r="LIL68" s="27"/>
      <c r="LIM68" s="27"/>
      <c r="LIN68" s="27"/>
      <c r="LIO68" s="27"/>
      <c r="LIP68" s="27"/>
      <c r="LIQ68" s="27"/>
      <c r="LIR68" s="27"/>
      <c r="LIS68" s="27"/>
      <c r="LIT68" s="27"/>
      <c r="LIU68" s="27"/>
      <c r="LIV68" s="27"/>
      <c r="LIW68" s="27"/>
      <c r="LIX68" s="27"/>
      <c r="LIY68" s="27"/>
      <c r="LIZ68" s="27"/>
      <c r="LJA68" s="27"/>
      <c r="LJB68" s="27"/>
      <c r="LJC68" s="27"/>
      <c r="LJD68" s="27"/>
      <c r="LJE68" s="27"/>
      <c r="LJF68" s="27"/>
      <c r="LJG68" s="27"/>
      <c r="LJH68" s="27"/>
      <c r="LJI68" s="27"/>
      <c r="LJJ68" s="27"/>
      <c r="LJK68" s="27"/>
      <c r="LJL68" s="27"/>
      <c r="LJM68" s="27"/>
      <c r="LJN68" s="27"/>
      <c r="LJO68" s="27"/>
      <c r="LJP68" s="27"/>
      <c r="LJQ68" s="27"/>
      <c r="LJR68" s="27"/>
      <c r="LJS68" s="27"/>
      <c r="LJT68" s="27"/>
      <c r="LJU68" s="27"/>
      <c r="LJV68" s="27"/>
      <c r="LJW68" s="27"/>
      <c r="LJX68" s="27"/>
      <c r="LJY68" s="27"/>
      <c r="LJZ68" s="27"/>
      <c r="LKA68" s="27"/>
      <c r="LKB68" s="27"/>
      <c r="LKC68" s="27"/>
      <c r="LKD68" s="27"/>
      <c r="LKE68" s="27"/>
      <c r="LKF68" s="27"/>
      <c r="LKG68" s="27"/>
      <c r="LKH68" s="27"/>
      <c r="LKI68" s="27"/>
      <c r="LKJ68" s="27"/>
      <c r="LKK68" s="27"/>
      <c r="LKL68" s="27"/>
      <c r="LKM68" s="27"/>
      <c r="LKN68" s="27"/>
      <c r="LKO68" s="27"/>
      <c r="LKP68" s="27"/>
      <c r="LKQ68" s="27"/>
      <c r="LKR68" s="27"/>
      <c r="LKS68" s="27"/>
      <c r="LKT68" s="27"/>
      <c r="LKU68" s="27"/>
      <c r="LKV68" s="27"/>
      <c r="LKW68" s="27"/>
      <c r="LKX68" s="27"/>
      <c r="LKY68" s="27"/>
      <c r="LKZ68" s="27"/>
      <c r="LLA68" s="27"/>
      <c r="LLB68" s="27"/>
      <c r="LLC68" s="27"/>
      <c r="LLD68" s="27"/>
      <c r="LLE68" s="27"/>
      <c r="LLF68" s="27"/>
      <c r="LLG68" s="27"/>
      <c r="LLH68" s="27"/>
      <c r="LLI68" s="27"/>
      <c r="LLJ68" s="27"/>
      <c r="LLK68" s="27"/>
      <c r="LLL68" s="27"/>
      <c r="LLM68" s="27"/>
      <c r="LLN68" s="27"/>
      <c r="LLO68" s="27"/>
      <c r="LLP68" s="27"/>
      <c r="LLQ68" s="27"/>
      <c r="LLR68" s="27"/>
      <c r="LLS68" s="27"/>
      <c r="LLT68" s="27"/>
      <c r="LLU68" s="27"/>
      <c r="LLV68" s="27"/>
      <c r="LLW68" s="27"/>
      <c r="LLX68" s="27"/>
      <c r="LLY68" s="27"/>
      <c r="LLZ68" s="27"/>
      <c r="LMA68" s="27"/>
      <c r="LMB68" s="27"/>
      <c r="LMC68" s="27"/>
      <c r="LMD68" s="27"/>
      <c r="LME68" s="27"/>
      <c r="LMF68" s="27"/>
      <c r="LMG68" s="27"/>
      <c r="LMH68" s="27"/>
      <c r="LMI68" s="27"/>
      <c r="LMJ68" s="27"/>
      <c r="LMK68" s="27"/>
      <c r="LML68" s="27"/>
      <c r="LMM68" s="27"/>
      <c r="LMN68" s="27"/>
      <c r="LMO68" s="27"/>
      <c r="LMP68" s="27"/>
      <c r="LMQ68" s="27"/>
      <c r="LMR68" s="27"/>
      <c r="LMS68" s="27"/>
      <c r="LMT68" s="27"/>
      <c r="LMU68" s="27"/>
      <c r="LMV68" s="27"/>
      <c r="LMW68" s="27"/>
      <c r="LMX68" s="27"/>
      <c r="LMY68" s="27"/>
      <c r="LMZ68" s="27"/>
      <c r="LNA68" s="27"/>
      <c r="LNB68" s="27"/>
      <c r="LNC68" s="27"/>
      <c r="LND68" s="27"/>
      <c r="LNE68" s="27"/>
      <c r="LNF68" s="27"/>
      <c r="LNG68" s="27"/>
      <c r="LNH68" s="27"/>
      <c r="LNI68" s="27"/>
      <c r="LNJ68" s="27"/>
      <c r="LNK68" s="27"/>
      <c r="LNL68" s="27"/>
      <c r="LNM68" s="27"/>
      <c r="LNN68" s="27"/>
      <c r="LNO68" s="27"/>
      <c r="LNP68" s="27"/>
      <c r="LNQ68" s="27"/>
      <c r="LNR68" s="27"/>
      <c r="LNS68" s="27"/>
      <c r="LNT68" s="27"/>
      <c r="LNU68" s="27"/>
      <c r="LNV68" s="27"/>
      <c r="LNW68" s="27"/>
      <c r="LNX68" s="27"/>
      <c r="LNY68" s="27"/>
      <c r="LNZ68" s="27"/>
      <c r="LOA68" s="27"/>
      <c r="LOB68" s="27"/>
      <c r="LOC68" s="27"/>
      <c r="LOD68" s="27"/>
      <c r="LOE68" s="27"/>
      <c r="LOF68" s="27"/>
      <c r="LOG68" s="27"/>
      <c r="LOH68" s="27"/>
      <c r="LOI68" s="27"/>
      <c r="LOJ68" s="27"/>
      <c r="LOK68" s="27"/>
      <c r="LOL68" s="27"/>
      <c r="LOM68" s="27"/>
      <c r="LON68" s="27"/>
      <c r="LOO68" s="27"/>
      <c r="LOP68" s="27"/>
      <c r="LOQ68" s="27"/>
      <c r="LOR68" s="27"/>
      <c r="LOS68" s="27"/>
      <c r="LOT68" s="27"/>
      <c r="LOU68" s="27"/>
      <c r="LOV68" s="27"/>
      <c r="LOW68" s="27"/>
      <c r="LOX68" s="27"/>
      <c r="LOY68" s="27"/>
      <c r="LOZ68" s="27"/>
      <c r="LPA68" s="27"/>
      <c r="LPB68" s="27"/>
      <c r="LPC68" s="27"/>
      <c r="LPD68" s="27"/>
      <c r="LPE68" s="27"/>
      <c r="LPF68" s="27"/>
      <c r="LPG68" s="27"/>
      <c r="LPH68" s="27"/>
      <c r="LPI68" s="27"/>
      <c r="LPJ68" s="27"/>
      <c r="LPK68" s="27"/>
      <c r="LPL68" s="27"/>
      <c r="LPM68" s="27"/>
      <c r="LPN68" s="27"/>
      <c r="LPO68" s="27"/>
      <c r="LPP68" s="27"/>
      <c r="LPQ68" s="27"/>
      <c r="LPR68" s="27"/>
      <c r="LPS68" s="27"/>
      <c r="LPT68" s="27"/>
      <c r="LPU68" s="27"/>
      <c r="LPV68" s="27"/>
      <c r="LPW68" s="27"/>
      <c r="LPX68" s="27"/>
      <c r="LPY68" s="27"/>
      <c r="LPZ68" s="27"/>
      <c r="LQA68" s="27"/>
      <c r="LQB68" s="27"/>
      <c r="LQC68" s="27"/>
      <c r="LQD68" s="27"/>
      <c r="LQE68" s="27"/>
      <c r="LQF68" s="27"/>
      <c r="LQG68" s="27"/>
      <c r="LQH68" s="27"/>
      <c r="LQI68" s="27"/>
      <c r="LQJ68" s="27"/>
      <c r="LQK68" s="27"/>
      <c r="LQL68" s="27"/>
      <c r="LQM68" s="27"/>
      <c r="LQN68" s="27"/>
      <c r="LQO68" s="27"/>
      <c r="LQP68" s="27"/>
      <c r="LQQ68" s="27"/>
      <c r="LQR68" s="27"/>
      <c r="LQS68" s="27"/>
      <c r="LQT68" s="27"/>
      <c r="LQU68" s="27"/>
      <c r="LQV68" s="27"/>
      <c r="LQW68" s="27"/>
      <c r="LQX68" s="27"/>
      <c r="LQY68" s="27"/>
      <c r="LQZ68" s="27"/>
      <c r="LRA68" s="27"/>
      <c r="LRB68" s="27"/>
      <c r="LRC68" s="27"/>
      <c r="LRD68" s="27"/>
      <c r="LRE68" s="27"/>
      <c r="LRF68" s="27"/>
      <c r="LRG68" s="27"/>
      <c r="LRH68" s="27"/>
      <c r="LRI68" s="27"/>
      <c r="LRJ68" s="27"/>
      <c r="LRK68" s="27"/>
      <c r="LRL68" s="27"/>
      <c r="LRM68" s="27"/>
      <c r="LRN68" s="27"/>
      <c r="LRO68" s="27"/>
      <c r="LRP68" s="27"/>
      <c r="LRQ68" s="27"/>
      <c r="LRR68" s="27"/>
      <c r="LRS68" s="27"/>
      <c r="LRT68" s="27"/>
      <c r="LRU68" s="27"/>
      <c r="LRV68" s="27"/>
      <c r="LRW68" s="27"/>
      <c r="LRX68" s="27"/>
      <c r="LRY68" s="27"/>
      <c r="LRZ68" s="27"/>
      <c r="LSA68" s="27"/>
      <c r="LSB68" s="27"/>
      <c r="LSC68" s="27"/>
      <c r="LSD68" s="27"/>
      <c r="LSE68" s="27"/>
      <c r="LSF68" s="27"/>
      <c r="LSG68" s="27"/>
      <c r="LSH68" s="27"/>
      <c r="LSI68" s="27"/>
      <c r="LSJ68" s="27"/>
      <c r="LSK68" s="27"/>
      <c r="LSL68" s="27"/>
      <c r="LSM68" s="27"/>
      <c r="LSN68" s="27"/>
      <c r="LSO68" s="27"/>
      <c r="LSP68" s="27"/>
      <c r="LSQ68" s="27"/>
      <c r="LSR68" s="27"/>
      <c r="LSS68" s="27"/>
      <c r="LST68" s="27"/>
      <c r="LSU68" s="27"/>
      <c r="LSV68" s="27"/>
      <c r="LSW68" s="27"/>
      <c r="LSX68" s="27"/>
      <c r="LSY68" s="27"/>
      <c r="LSZ68" s="27"/>
      <c r="LTA68" s="27"/>
      <c r="LTB68" s="27"/>
      <c r="LTC68" s="27"/>
      <c r="LTD68" s="27"/>
      <c r="LTE68" s="27"/>
      <c r="LTF68" s="27"/>
      <c r="LTG68" s="27"/>
      <c r="LTH68" s="27"/>
      <c r="LTI68" s="27"/>
      <c r="LTJ68" s="27"/>
      <c r="LTK68" s="27"/>
      <c r="LTL68" s="27"/>
      <c r="LTM68" s="27"/>
      <c r="LTN68" s="27"/>
      <c r="LTO68" s="27"/>
      <c r="LTP68" s="27"/>
      <c r="LTQ68" s="27"/>
      <c r="LTR68" s="27"/>
      <c r="LTS68" s="27"/>
      <c r="LTT68" s="27"/>
      <c r="LTU68" s="27"/>
      <c r="LTV68" s="27"/>
      <c r="LTW68" s="27"/>
      <c r="LTX68" s="27"/>
      <c r="LTY68" s="27"/>
      <c r="LTZ68" s="27"/>
      <c r="LUA68" s="27"/>
      <c r="LUB68" s="27"/>
      <c r="LUC68" s="27"/>
      <c r="LUD68" s="27"/>
      <c r="LUE68" s="27"/>
      <c r="LUF68" s="27"/>
      <c r="LUG68" s="27"/>
      <c r="LUH68" s="27"/>
      <c r="LUI68" s="27"/>
      <c r="LUJ68" s="27"/>
      <c r="LUK68" s="27"/>
      <c r="LUL68" s="27"/>
      <c r="LUM68" s="27"/>
      <c r="LUN68" s="27"/>
      <c r="LUO68" s="27"/>
      <c r="LUP68" s="27"/>
      <c r="LUQ68" s="27"/>
      <c r="LUR68" s="27"/>
      <c r="LUS68" s="27"/>
      <c r="LUT68" s="27"/>
      <c r="LUU68" s="27"/>
      <c r="LUV68" s="27"/>
      <c r="LUW68" s="27"/>
      <c r="LUX68" s="27"/>
      <c r="LUY68" s="27"/>
      <c r="LUZ68" s="27"/>
      <c r="LVA68" s="27"/>
      <c r="LVB68" s="27"/>
      <c r="LVC68" s="27"/>
      <c r="LVD68" s="27"/>
      <c r="LVE68" s="27"/>
      <c r="LVF68" s="27"/>
      <c r="LVG68" s="27"/>
      <c r="LVH68" s="27"/>
      <c r="LVI68" s="27"/>
      <c r="LVJ68" s="27"/>
      <c r="LVK68" s="27"/>
      <c r="LVL68" s="27"/>
      <c r="LVM68" s="27"/>
      <c r="LVN68" s="27"/>
      <c r="LVO68" s="27"/>
      <c r="LVP68" s="27"/>
      <c r="LVQ68" s="27"/>
      <c r="LVR68" s="27"/>
      <c r="LVS68" s="27"/>
      <c r="LVT68" s="27"/>
      <c r="LVU68" s="27"/>
      <c r="LVV68" s="27"/>
      <c r="LVW68" s="27"/>
      <c r="LVX68" s="27"/>
      <c r="LVY68" s="27"/>
      <c r="LVZ68" s="27"/>
      <c r="LWA68" s="27"/>
      <c r="LWB68" s="27"/>
      <c r="LWC68" s="27"/>
      <c r="LWD68" s="27"/>
      <c r="LWE68" s="27"/>
      <c r="LWF68" s="27"/>
      <c r="LWG68" s="27"/>
      <c r="LWH68" s="27"/>
      <c r="LWI68" s="27"/>
      <c r="LWJ68" s="27"/>
      <c r="LWK68" s="27"/>
      <c r="LWL68" s="27"/>
      <c r="LWM68" s="27"/>
      <c r="LWN68" s="27"/>
      <c r="LWO68" s="27"/>
      <c r="LWP68" s="27"/>
      <c r="LWQ68" s="27"/>
      <c r="LWR68" s="27"/>
      <c r="LWS68" s="27"/>
      <c r="LWT68" s="27"/>
      <c r="LWU68" s="27"/>
      <c r="LWV68" s="27"/>
      <c r="LWW68" s="27"/>
      <c r="LWX68" s="27"/>
      <c r="LWY68" s="27"/>
      <c r="LWZ68" s="27"/>
      <c r="LXA68" s="27"/>
      <c r="LXB68" s="27"/>
      <c r="LXC68" s="27"/>
      <c r="LXD68" s="27"/>
      <c r="LXE68" s="27"/>
      <c r="LXF68" s="27"/>
      <c r="LXG68" s="27"/>
      <c r="LXH68" s="27"/>
      <c r="LXI68" s="27"/>
      <c r="LXJ68" s="27"/>
      <c r="LXK68" s="27"/>
      <c r="LXL68" s="27"/>
      <c r="LXM68" s="27"/>
      <c r="LXN68" s="27"/>
      <c r="LXO68" s="27"/>
      <c r="LXP68" s="27"/>
      <c r="LXQ68" s="27"/>
      <c r="LXR68" s="27"/>
      <c r="LXS68" s="27"/>
      <c r="LXT68" s="27"/>
      <c r="LXU68" s="27"/>
      <c r="LXV68" s="27"/>
      <c r="LXW68" s="27"/>
      <c r="LXX68" s="27"/>
      <c r="LXY68" s="27"/>
      <c r="LXZ68" s="27"/>
      <c r="LYA68" s="27"/>
      <c r="LYB68" s="27"/>
      <c r="LYC68" s="27"/>
      <c r="LYD68" s="27"/>
      <c r="LYE68" s="27"/>
      <c r="LYF68" s="27"/>
      <c r="LYG68" s="27"/>
      <c r="LYH68" s="27"/>
      <c r="LYI68" s="27"/>
      <c r="LYJ68" s="27"/>
      <c r="LYK68" s="27"/>
      <c r="LYL68" s="27"/>
      <c r="LYM68" s="27"/>
      <c r="LYN68" s="27"/>
      <c r="LYO68" s="27"/>
      <c r="LYP68" s="27"/>
      <c r="LYQ68" s="27"/>
      <c r="LYR68" s="27"/>
      <c r="LYS68" s="27"/>
      <c r="LYT68" s="27"/>
      <c r="LYU68" s="27"/>
      <c r="LYV68" s="27"/>
      <c r="LYW68" s="27"/>
      <c r="LYX68" s="27"/>
      <c r="LYY68" s="27"/>
      <c r="LYZ68" s="27"/>
      <c r="LZA68" s="27"/>
      <c r="LZB68" s="27"/>
      <c r="LZC68" s="27"/>
      <c r="LZD68" s="27"/>
      <c r="LZE68" s="27"/>
      <c r="LZF68" s="27"/>
      <c r="LZG68" s="27"/>
      <c r="LZH68" s="27"/>
      <c r="LZI68" s="27"/>
      <c r="LZJ68" s="27"/>
      <c r="LZK68" s="27"/>
      <c r="LZL68" s="27"/>
      <c r="LZM68" s="27"/>
      <c r="LZN68" s="27"/>
      <c r="LZO68" s="27"/>
      <c r="LZP68" s="27"/>
      <c r="LZQ68" s="27"/>
      <c r="LZR68" s="27"/>
      <c r="LZS68" s="27"/>
      <c r="LZT68" s="27"/>
      <c r="LZU68" s="27"/>
      <c r="LZV68" s="27"/>
      <c r="LZW68" s="27"/>
      <c r="LZX68" s="27"/>
      <c r="LZY68" s="27"/>
      <c r="LZZ68" s="27"/>
      <c r="MAA68" s="27"/>
      <c r="MAB68" s="27"/>
      <c r="MAC68" s="27"/>
      <c r="MAD68" s="27"/>
      <c r="MAE68" s="27"/>
      <c r="MAF68" s="27"/>
      <c r="MAG68" s="27"/>
      <c r="MAH68" s="27"/>
      <c r="MAI68" s="27"/>
      <c r="MAJ68" s="27"/>
      <c r="MAK68" s="27"/>
      <c r="MAL68" s="27"/>
      <c r="MAM68" s="27"/>
      <c r="MAN68" s="27"/>
      <c r="MAO68" s="27"/>
      <c r="MAP68" s="27"/>
      <c r="MAQ68" s="27"/>
      <c r="MAR68" s="27"/>
      <c r="MAS68" s="27"/>
      <c r="MAT68" s="27"/>
      <c r="MAU68" s="27"/>
      <c r="MAV68" s="27"/>
      <c r="MAW68" s="27"/>
      <c r="MAX68" s="27"/>
      <c r="MAY68" s="27"/>
      <c r="MAZ68" s="27"/>
      <c r="MBA68" s="27"/>
      <c r="MBB68" s="27"/>
      <c r="MBC68" s="27"/>
      <c r="MBD68" s="27"/>
      <c r="MBE68" s="27"/>
      <c r="MBF68" s="27"/>
      <c r="MBG68" s="27"/>
      <c r="MBH68" s="27"/>
      <c r="MBI68" s="27"/>
      <c r="MBJ68" s="27"/>
      <c r="MBK68" s="27"/>
      <c r="MBL68" s="27"/>
      <c r="MBM68" s="27"/>
      <c r="MBN68" s="27"/>
      <c r="MBO68" s="27"/>
      <c r="MBP68" s="27"/>
      <c r="MBQ68" s="27"/>
      <c r="MBR68" s="27"/>
      <c r="MBS68" s="27"/>
      <c r="MBT68" s="27"/>
      <c r="MBU68" s="27"/>
      <c r="MBV68" s="27"/>
      <c r="MBW68" s="27"/>
      <c r="MBX68" s="27"/>
      <c r="MBY68" s="27"/>
      <c r="MBZ68" s="27"/>
      <c r="MCA68" s="27"/>
      <c r="MCB68" s="27"/>
      <c r="MCC68" s="27"/>
      <c r="MCD68" s="27"/>
      <c r="MCE68" s="27"/>
      <c r="MCF68" s="27"/>
      <c r="MCG68" s="27"/>
      <c r="MCH68" s="27"/>
      <c r="MCI68" s="27"/>
      <c r="MCJ68" s="27"/>
      <c r="MCK68" s="27"/>
      <c r="MCL68" s="27"/>
      <c r="MCM68" s="27"/>
      <c r="MCN68" s="27"/>
      <c r="MCO68" s="27"/>
      <c r="MCP68" s="27"/>
      <c r="MCQ68" s="27"/>
      <c r="MCR68" s="27"/>
      <c r="MCS68" s="27"/>
      <c r="MCT68" s="27"/>
      <c r="MCU68" s="27"/>
      <c r="MCV68" s="27"/>
      <c r="MCW68" s="27"/>
      <c r="MCX68" s="27"/>
      <c r="MCY68" s="27"/>
      <c r="MCZ68" s="27"/>
      <c r="MDA68" s="27"/>
      <c r="MDB68" s="27"/>
      <c r="MDC68" s="27"/>
      <c r="MDD68" s="27"/>
      <c r="MDE68" s="27"/>
      <c r="MDF68" s="27"/>
      <c r="MDG68" s="27"/>
      <c r="MDH68" s="27"/>
      <c r="MDI68" s="27"/>
      <c r="MDJ68" s="27"/>
      <c r="MDK68" s="27"/>
      <c r="MDL68" s="27"/>
      <c r="MDM68" s="27"/>
      <c r="MDN68" s="27"/>
      <c r="MDO68" s="27"/>
      <c r="MDP68" s="27"/>
      <c r="MDQ68" s="27"/>
      <c r="MDR68" s="27"/>
      <c r="MDS68" s="27"/>
      <c r="MDT68" s="27"/>
      <c r="MDU68" s="27"/>
      <c r="MDV68" s="27"/>
      <c r="MDW68" s="27"/>
      <c r="MDX68" s="27"/>
      <c r="MDY68" s="27"/>
      <c r="MDZ68" s="27"/>
      <c r="MEA68" s="27"/>
      <c r="MEB68" s="27"/>
      <c r="MEC68" s="27"/>
      <c r="MED68" s="27"/>
      <c r="MEE68" s="27"/>
      <c r="MEF68" s="27"/>
      <c r="MEG68" s="27"/>
      <c r="MEH68" s="27"/>
      <c r="MEI68" s="27"/>
      <c r="MEJ68" s="27"/>
      <c r="MEK68" s="27"/>
      <c r="MEL68" s="27"/>
      <c r="MEM68" s="27"/>
      <c r="MEN68" s="27"/>
      <c r="MEO68" s="27"/>
      <c r="MEP68" s="27"/>
      <c r="MEQ68" s="27"/>
      <c r="MER68" s="27"/>
      <c r="MES68" s="27"/>
      <c r="MET68" s="27"/>
      <c r="MEU68" s="27"/>
      <c r="MEV68" s="27"/>
      <c r="MEW68" s="27"/>
      <c r="MEX68" s="27"/>
      <c r="MEY68" s="27"/>
      <c r="MEZ68" s="27"/>
      <c r="MFA68" s="27"/>
      <c r="MFB68" s="27"/>
      <c r="MFC68" s="27"/>
      <c r="MFD68" s="27"/>
      <c r="MFE68" s="27"/>
      <c r="MFF68" s="27"/>
      <c r="MFG68" s="27"/>
      <c r="MFH68" s="27"/>
      <c r="MFI68" s="27"/>
      <c r="MFJ68" s="27"/>
      <c r="MFK68" s="27"/>
      <c r="MFL68" s="27"/>
      <c r="MFM68" s="27"/>
      <c r="MFN68" s="27"/>
      <c r="MFO68" s="27"/>
      <c r="MFP68" s="27"/>
      <c r="MFQ68" s="27"/>
      <c r="MFR68" s="27"/>
      <c r="MFS68" s="27"/>
      <c r="MFT68" s="27"/>
      <c r="MFU68" s="27"/>
      <c r="MFV68" s="27"/>
      <c r="MFW68" s="27"/>
      <c r="MFX68" s="27"/>
      <c r="MFY68" s="27"/>
      <c r="MFZ68" s="27"/>
      <c r="MGA68" s="27"/>
      <c r="MGB68" s="27"/>
      <c r="MGC68" s="27"/>
      <c r="MGD68" s="27"/>
      <c r="MGE68" s="27"/>
      <c r="MGF68" s="27"/>
      <c r="MGG68" s="27"/>
      <c r="MGH68" s="27"/>
      <c r="MGI68" s="27"/>
      <c r="MGJ68" s="27"/>
      <c r="MGK68" s="27"/>
      <c r="MGL68" s="27"/>
      <c r="MGM68" s="27"/>
      <c r="MGN68" s="27"/>
      <c r="MGO68" s="27"/>
      <c r="MGP68" s="27"/>
      <c r="MGQ68" s="27"/>
      <c r="MGR68" s="27"/>
      <c r="MGS68" s="27"/>
      <c r="MGT68" s="27"/>
      <c r="MGU68" s="27"/>
      <c r="MGV68" s="27"/>
      <c r="MGW68" s="27"/>
      <c r="MGX68" s="27"/>
      <c r="MGY68" s="27"/>
      <c r="MGZ68" s="27"/>
      <c r="MHA68" s="27"/>
      <c r="MHB68" s="27"/>
      <c r="MHC68" s="27"/>
      <c r="MHD68" s="27"/>
      <c r="MHE68" s="27"/>
      <c r="MHF68" s="27"/>
      <c r="MHG68" s="27"/>
      <c r="MHH68" s="27"/>
      <c r="MHI68" s="27"/>
      <c r="MHJ68" s="27"/>
      <c r="MHK68" s="27"/>
      <c r="MHL68" s="27"/>
      <c r="MHM68" s="27"/>
      <c r="MHN68" s="27"/>
      <c r="MHO68" s="27"/>
      <c r="MHP68" s="27"/>
      <c r="MHQ68" s="27"/>
      <c r="MHR68" s="27"/>
      <c r="MHS68" s="27"/>
      <c r="MHT68" s="27"/>
      <c r="MHU68" s="27"/>
      <c r="MHV68" s="27"/>
      <c r="MHW68" s="27"/>
      <c r="MHX68" s="27"/>
      <c r="MHY68" s="27"/>
      <c r="MHZ68" s="27"/>
      <c r="MIA68" s="27"/>
      <c r="MIB68" s="27"/>
      <c r="MIC68" s="27"/>
      <c r="MID68" s="27"/>
      <c r="MIE68" s="27"/>
      <c r="MIF68" s="27"/>
      <c r="MIG68" s="27"/>
      <c r="MIH68" s="27"/>
      <c r="MII68" s="27"/>
      <c r="MIJ68" s="27"/>
      <c r="MIK68" s="27"/>
      <c r="MIL68" s="27"/>
      <c r="MIM68" s="27"/>
      <c r="MIN68" s="27"/>
      <c r="MIO68" s="27"/>
      <c r="MIP68" s="27"/>
      <c r="MIQ68" s="27"/>
      <c r="MIR68" s="27"/>
      <c r="MIS68" s="27"/>
      <c r="MIT68" s="27"/>
      <c r="MIU68" s="27"/>
      <c r="MIV68" s="27"/>
      <c r="MIW68" s="27"/>
      <c r="MIX68" s="27"/>
      <c r="MIY68" s="27"/>
      <c r="MIZ68" s="27"/>
      <c r="MJA68" s="27"/>
      <c r="MJB68" s="27"/>
      <c r="MJC68" s="27"/>
      <c r="MJD68" s="27"/>
      <c r="MJE68" s="27"/>
      <c r="MJF68" s="27"/>
      <c r="MJG68" s="27"/>
      <c r="MJH68" s="27"/>
      <c r="MJI68" s="27"/>
      <c r="MJJ68" s="27"/>
      <c r="MJK68" s="27"/>
      <c r="MJL68" s="27"/>
      <c r="MJM68" s="27"/>
      <c r="MJN68" s="27"/>
      <c r="MJO68" s="27"/>
      <c r="MJP68" s="27"/>
      <c r="MJQ68" s="27"/>
      <c r="MJR68" s="27"/>
      <c r="MJS68" s="27"/>
      <c r="MJT68" s="27"/>
      <c r="MJU68" s="27"/>
      <c r="MJV68" s="27"/>
      <c r="MJW68" s="27"/>
      <c r="MJX68" s="27"/>
      <c r="MJY68" s="27"/>
      <c r="MJZ68" s="27"/>
      <c r="MKA68" s="27"/>
      <c r="MKB68" s="27"/>
      <c r="MKC68" s="27"/>
      <c r="MKD68" s="27"/>
      <c r="MKE68" s="27"/>
      <c r="MKF68" s="27"/>
      <c r="MKG68" s="27"/>
      <c r="MKH68" s="27"/>
      <c r="MKI68" s="27"/>
      <c r="MKJ68" s="27"/>
      <c r="MKK68" s="27"/>
      <c r="MKL68" s="27"/>
      <c r="MKM68" s="27"/>
      <c r="MKN68" s="27"/>
      <c r="MKO68" s="27"/>
      <c r="MKP68" s="27"/>
      <c r="MKQ68" s="27"/>
      <c r="MKR68" s="27"/>
      <c r="MKS68" s="27"/>
      <c r="MKT68" s="27"/>
      <c r="MKU68" s="27"/>
      <c r="MKV68" s="27"/>
      <c r="MKW68" s="27"/>
      <c r="MKX68" s="27"/>
      <c r="MKY68" s="27"/>
      <c r="MKZ68" s="27"/>
      <c r="MLA68" s="27"/>
      <c r="MLB68" s="27"/>
      <c r="MLC68" s="27"/>
      <c r="MLD68" s="27"/>
      <c r="MLE68" s="27"/>
      <c r="MLF68" s="27"/>
      <c r="MLG68" s="27"/>
      <c r="MLH68" s="27"/>
      <c r="MLI68" s="27"/>
      <c r="MLJ68" s="27"/>
      <c r="MLK68" s="27"/>
      <c r="MLL68" s="27"/>
      <c r="MLM68" s="27"/>
      <c r="MLN68" s="27"/>
      <c r="MLO68" s="27"/>
      <c r="MLP68" s="27"/>
      <c r="MLQ68" s="27"/>
      <c r="MLR68" s="27"/>
      <c r="MLS68" s="27"/>
      <c r="MLT68" s="27"/>
      <c r="MLU68" s="27"/>
      <c r="MLV68" s="27"/>
      <c r="MLW68" s="27"/>
      <c r="MLX68" s="27"/>
      <c r="MLY68" s="27"/>
      <c r="MLZ68" s="27"/>
      <c r="MMA68" s="27"/>
      <c r="MMB68" s="27"/>
      <c r="MMC68" s="27"/>
      <c r="MMD68" s="27"/>
      <c r="MME68" s="27"/>
      <c r="MMF68" s="27"/>
      <c r="MMG68" s="27"/>
      <c r="MMH68" s="27"/>
      <c r="MMI68" s="27"/>
      <c r="MMJ68" s="27"/>
      <c r="MMK68" s="27"/>
      <c r="MML68" s="27"/>
      <c r="MMM68" s="27"/>
      <c r="MMN68" s="27"/>
      <c r="MMO68" s="27"/>
      <c r="MMP68" s="27"/>
      <c r="MMQ68" s="27"/>
      <c r="MMR68" s="27"/>
      <c r="MMS68" s="27"/>
      <c r="MMT68" s="27"/>
      <c r="MMU68" s="27"/>
      <c r="MMV68" s="27"/>
      <c r="MMW68" s="27"/>
      <c r="MMX68" s="27"/>
      <c r="MMY68" s="27"/>
      <c r="MMZ68" s="27"/>
      <c r="MNA68" s="27"/>
      <c r="MNB68" s="27"/>
      <c r="MNC68" s="27"/>
      <c r="MND68" s="27"/>
      <c r="MNE68" s="27"/>
      <c r="MNF68" s="27"/>
      <c r="MNG68" s="27"/>
      <c r="MNH68" s="27"/>
      <c r="MNI68" s="27"/>
      <c r="MNJ68" s="27"/>
      <c r="MNK68" s="27"/>
      <c r="MNL68" s="27"/>
      <c r="MNM68" s="27"/>
      <c r="MNN68" s="27"/>
      <c r="MNO68" s="27"/>
      <c r="MNP68" s="27"/>
      <c r="MNQ68" s="27"/>
      <c r="MNR68" s="27"/>
      <c r="MNS68" s="27"/>
      <c r="MNT68" s="27"/>
      <c r="MNU68" s="27"/>
      <c r="MNV68" s="27"/>
      <c r="MNW68" s="27"/>
      <c r="MNX68" s="27"/>
      <c r="MNY68" s="27"/>
      <c r="MNZ68" s="27"/>
      <c r="MOA68" s="27"/>
      <c r="MOB68" s="27"/>
      <c r="MOC68" s="27"/>
      <c r="MOD68" s="27"/>
      <c r="MOE68" s="27"/>
      <c r="MOF68" s="27"/>
      <c r="MOG68" s="27"/>
      <c r="MOH68" s="27"/>
      <c r="MOI68" s="27"/>
      <c r="MOJ68" s="27"/>
      <c r="MOK68" s="27"/>
      <c r="MOL68" s="27"/>
      <c r="MOM68" s="27"/>
      <c r="MON68" s="27"/>
      <c r="MOO68" s="27"/>
      <c r="MOP68" s="27"/>
      <c r="MOQ68" s="27"/>
      <c r="MOR68" s="27"/>
      <c r="MOS68" s="27"/>
      <c r="MOT68" s="27"/>
      <c r="MOU68" s="27"/>
      <c r="MOV68" s="27"/>
      <c r="MOW68" s="27"/>
      <c r="MOX68" s="27"/>
      <c r="MOY68" s="27"/>
      <c r="MOZ68" s="27"/>
      <c r="MPA68" s="27"/>
      <c r="MPB68" s="27"/>
      <c r="MPC68" s="27"/>
      <c r="MPD68" s="27"/>
      <c r="MPE68" s="27"/>
      <c r="MPF68" s="27"/>
      <c r="MPG68" s="27"/>
      <c r="MPH68" s="27"/>
      <c r="MPI68" s="27"/>
      <c r="MPJ68" s="27"/>
      <c r="MPK68" s="27"/>
      <c r="MPL68" s="27"/>
      <c r="MPM68" s="27"/>
      <c r="MPN68" s="27"/>
      <c r="MPO68" s="27"/>
      <c r="MPP68" s="27"/>
      <c r="MPQ68" s="27"/>
      <c r="MPR68" s="27"/>
      <c r="MPS68" s="27"/>
      <c r="MPT68" s="27"/>
      <c r="MPU68" s="27"/>
      <c r="MPV68" s="27"/>
      <c r="MPW68" s="27"/>
      <c r="MPX68" s="27"/>
      <c r="MPY68" s="27"/>
      <c r="MPZ68" s="27"/>
      <c r="MQA68" s="27"/>
      <c r="MQB68" s="27"/>
      <c r="MQC68" s="27"/>
      <c r="MQD68" s="27"/>
      <c r="MQE68" s="27"/>
      <c r="MQF68" s="27"/>
      <c r="MQG68" s="27"/>
      <c r="MQH68" s="27"/>
      <c r="MQI68" s="27"/>
      <c r="MQJ68" s="27"/>
      <c r="MQK68" s="27"/>
      <c r="MQL68" s="27"/>
      <c r="MQM68" s="27"/>
      <c r="MQN68" s="27"/>
      <c r="MQO68" s="27"/>
      <c r="MQP68" s="27"/>
      <c r="MQQ68" s="27"/>
      <c r="MQR68" s="27"/>
      <c r="MQS68" s="27"/>
      <c r="MQT68" s="27"/>
      <c r="MQU68" s="27"/>
      <c r="MQV68" s="27"/>
      <c r="MQW68" s="27"/>
      <c r="MQX68" s="27"/>
      <c r="MQY68" s="27"/>
      <c r="MQZ68" s="27"/>
      <c r="MRA68" s="27"/>
      <c r="MRB68" s="27"/>
      <c r="MRC68" s="27"/>
      <c r="MRD68" s="27"/>
      <c r="MRE68" s="27"/>
      <c r="MRF68" s="27"/>
      <c r="MRG68" s="27"/>
      <c r="MRH68" s="27"/>
      <c r="MRI68" s="27"/>
      <c r="MRJ68" s="27"/>
      <c r="MRK68" s="27"/>
      <c r="MRL68" s="27"/>
      <c r="MRM68" s="27"/>
      <c r="MRN68" s="27"/>
      <c r="MRO68" s="27"/>
      <c r="MRP68" s="27"/>
      <c r="MRQ68" s="27"/>
      <c r="MRR68" s="27"/>
      <c r="MRS68" s="27"/>
      <c r="MRT68" s="27"/>
      <c r="MRU68" s="27"/>
      <c r="MRV68" s="27"/>
      <c r="MRW68" s="27"/>
      <c r="MRX68" s="27"/>
      <c r="MRY68" s="27"/>
      <c r="MRZ68" s="27"/>
      <c r="MSA68" s="27"/>
      <c r="MSB68" s="27"/>
      <c r="MSC68" s="27"/>
      <c r="MSD68" s="27"/>
      <c r="MSE68" s="27"/>
      <c r="MSF68" s="27"/>
      <c r="MSG68" s="27"/>
      <c r="MSH68" s="27"/>
      <c r="MSI68" s="27"/>
      <c r="MSJ68" s="27"/>
      <c r="MSK68" s="27"/>
      <c r="MSL68" s="27"/>
      <c r="MSM68" s="27"/>
      <c r="MSN68" s="27"/>
      <c r="MSO68" s="27"/>
      <c r="MSP68" s="27"/>
      <c r="MSQ68" s="27"/>
      <c r="MSR68" s="27"/>
      <c r="MSS68" s="27"/>
      <c r="MST68" s="27"/>
      <c r="MSU68" s="27"/>
      <c r="MSV68" s="27"/>
      <c r="MSW68" s="27"/>
      <c r="MSX68" s="27"/>
      <c r="MSY68" s="27"/>
      <c r="MSZ68" s="27"/>
      <c r="MTA68" s="27"/>
      <c r="MTB68" s="27"/>
      <c r="MTC68" s="27"/>
      <c r="MTD68" s="27"/>
      <c r="MTE68" s="27"/>
      <c r="MTF68" s="27"/>
      <c r="MTG68" s="27"/>
      <c r="MTH68" s="27"/>
      <c r="MTI68" s="27"/>
      <c r="MTJ68" s="27"/>
      <c r="MTK68" s="27"/>
      <c r="MTL68" s="27"/>
      <c r="MTM68" s="27"/>
      <c r="MTN68" s="27"/>
      <c r="MTO68" s="27"/>
      <c r="MTP68" s="27"/>
      <c r="MTQ68" s="27"/>
      <c r="MTR68" s="27"/>
      <c r="MTS68" s="27"/>
      <c r="MTT68" s="27"/>
      <c r="MTU68" s="27"/>
      <c r="MTV68" s="27"/>
      <c r="MTW68" s="27"/>
      <c r="MTX68" s="27"/>
      <c r="MTY68" s="27"/>
      <c r="MTZ68" s="27"/>
      <c r="MUA68" s="27"/>
      <c r="MUB68" s="27"/>
      <c r="MUC68" s="27"/>
      <c r="MUD68" s="27"/>
      <c r="MUE68" s="27"/>
      <c r="MUF68" s="27"/>
      <c r="MUG68" s="27"/>
      <c r="MUH68" s="27"/>
      <c r="MUI68" s="27"/>
      <c r="MUJ68" s="27"/>
      <c r="MUK68" s="27"/>
      <c r="MUL68" s="27"/>
      <c r="MUM68" s="27"/>
      <c r="MUN68" s="27"/>
      <c r="MUO68" s="27"/>
      <c r="MUP68" s="27"/>
      <c r="MUQ68" s="27"/>
      <c r="MUR68" s="27"/>
      <c r="MUS68" s="27"/>
      <c r="MUT68" s="27"/>
      <c r="MUU68" s="27"/>
      <c r="MUV68" s="27"/>
      <c r="MUW68" s="27"/>
      <c r="MUX68" s="27"/>
      <c r="MUY68" s="27"/>
      <c r="MUZ68" s="27"/>
      <c r="MVA68" s="27"/>
      <c r="MVB68" s="27"/>
      <c r="MVC68" s="27"/>
      <c r="MVD68" s="27"/>
      <c r="MVE68" s="27"/>
      <c r="MVF68" s="27"/>
      <c r="MVG68" s="27"/>
      <c r="MVH68" s="27"/>
      <c r="MVI68" s="27"/>
      <c r="MVJ68" s="27"/>
      <c r="MVK68" s="27"/>
      <c r="MVL68" s="27"/>
      <c r="MVM68" s="27"/>
      <c r="MVN68" s="27"/>
      <c r="MVO68" s="27"/>
      <c r="MVP68" s="27"/>
      <c r="MVQ68" s="27"/>
      <c r="MVR68" s="27"/>
      <c r="MVS68" s="27"/>
      <c r="MVT68" s="27"/>
      <c r="MVU68" s="27"/>
      <c r="MVV68" s="27"/>
      <c r="MVW68" s="27"/>
      <c r="MVX68" s="27"/>
      <c r="MVY68" s="27"/>
      <c r="MVZ68" s="27"/>
      <c r="MWA68" s="27"/>
      <c r="MWB68" s="27"/>
      <c r="MWC68" s="27"/>
      <c r="MWD68" s="27"/>
      <c r="MWE68" s="27"/>
      <c r="MWF68" s="27"/>
      <c r="MWG68" s="27"/>
      <c r="MWH68" s="27"/>
      <c r="MWI68" s="27"/>
      <c r="MWJ68" s="27"/>
      <c r="MWK68" s="27"/>
      <c r="MWL68" s="27"/>
      <c r="MWM68" s="27"/>
      <c r="MWN68" s="27"/>
      <c r="MWO68" s="27"/>
      <c r="MWP68" s="27"/>
      <c r="MWQ68" s="27"/>
      <c r="MWR68" s="27"/>
      <c r="MWS68" s="27"/>
      <c r="MWT68" s="27"/>
      <c r="MWU68" s="27"/>
      <c r="MWV68" s="27"/>
      <c r="MWW68" s="27"/>
      <c r="MWX68" s="27"/>
      <c r="MWY68" s="27"/>
      <c r="MWZ68" s="27"/>
      <c r="MXA68" s="27"/>
      <c r="MXB68" s="27"/>
      <c r="MXC68" s="27"/>
      <c r="MXD68" s="27"/>
      <c r="MXE68" s="27"/>
      <c r="MXF68" s="27"/>
      <c r="MXG68" s="27"/>
      <c r="MXH68" s="27"/>
      <c r="MXI68" s="27"/>
      <c r="MXJ68" s="27"/>
      <c r="MXK68" s="27"/>
      <c r="MXL68" s="27"/>
      <c r="MXM68" s="27"/>
      <c r="MXN68" s="27"/>
      <c r="MXO68" s="27"/>
      <c r="MXP68" s="27"/>
      <c r="MXQ68" s="27"/>
      <c r="MXR68" s="27"/>
      <c r="MXS68" s="27"/>
      <c r="MXT68" s="27"/>
      <c r="MXU68" s="27"/>
      <c r="MXV68" s="27"/>
      <c r="MXW68" s="27"/>
      <c r="MXX68" s="27"/>
      <c r="MXY68" s="27"/>
      <c r="MXZ68" s="27"/>
      <c r="MYA68" s="27"/>
      <c r="MYB68" s="27"/>
      <c r="MYC68" s="27"/>
      <c r="MYD68" s="27"/>
      <c r="MYE68" s="27"/>
      <c r="MYF68" s="27"/>
      <c r="MYG68" s="27"/>
      <c r="MYH68" s="27"/>
      <c r="MYI68" s="27"/>
      <c r="MYJ68" s="27"/>
      <c r="MYK68" s="27"/>
      <c r="MYL68" s="27"/>
      <c r="MYM68" s="27"/>
      <c r="MYN68" s="27"/>
      <c r="MYO68" s="27"/>
      <c r="MYP68" s="27"/>
      <c r="MYQ68" s="27"/>
      <c r="MYR68" s="27"/>
      <c r="MYS68" s="27"/>
      <c r="MYT68" s="27"/>
      <c r="MYU68" s="27"/>
      <c r="MYV68" s="27"/>
      <c r="MYW68" s="27"/>
      <c r="MYX68" s="27"/>
      <c r="MYY68" s="27"/>
      <c r="MYZ68" s="27"/>
      <c r="MZA68" s="27"/>
      <c r="MZB68" s="27"/>
      <c r="MZC68" s="27"/>
      <c r="MZD68" s="27"/>
      <c r="MZE68" s="27"/>
      <c r="MZF68" s="27"/>
      <c r="MZG68" s="27"/>
      <c r="MZH68" s="27"/>
      <c r="MZI68" s="27"/>
      <c r="MZJ68" s="27"/>
      <c r="MZK68" s="27"/>
      <c r="MZL68" s="27"/>
      <c r="MZM68" s="27"/>
      <c r="MZN68" s="27"/>
      <c r="MZO68" s="27"/>
      <c r="MZP68" s="27"/>
      <c r="MZQ68" s="27"/>
      <c r="MZR68" s="27"/>
      <c r="MZS68" s="27"/>
      <c r="MZT68" s="27"/>
      <c r="MZU68" s="27"/>
      <c r="MZV68" s="27"/>
      <c r="MZW68" s="27"/>
      <c r="MZX68" s="27"/>
      <c r="MZY68" s="27"/>
      <c r="MZZ68" s="27"/>
      <c r="NAA68" s="27"/>
      <c r="NAB68" s="27"/>
      <c r="NAC68" s="27"/>
      <c r="NAD68" s="27"/>
      <c r="NAE68" s="27"/>
      <c r="NAF68" s="27"/>
      <c r="NAG68" s="27"/>
      <c r="NAH68" s="27"/>
      <c r="NAI68" s="27"/>
      <c r="NAJ68" s="27"/>
      <c r="NAK68" s="27"/>
      <c r="NAL68" s="27"/>
      <c r="NAM68" s="27"/>
      <c r="NAN68" s="27"/>
      <c r="NAO68" s="27"/>
      <c r="NAP68" s="27"/>
      <c r="NAQ68" s="27"/>
      <c r="NAR68" s="27"/>
      <c r="NAS68" s="27"/>
      <c r="NAT68" s="27"/>
      <c r="NAU68" s="27"/>
      <c r="NAV68" s="27"/>
      <c r="NAW68" s="27"/>
      <c r="NAX68" s="27"/>
      <c r="NAY68" s="27"/>
      <c r="NAZ68" s="27"/>
      <c r="NBA68" s="27"/>
      <c r="NBB68" s="27"/>
      <c r="NBC68" s="27"/>
      <c r="NBD68" s="27"/>
      <c r="NBE68" s="27"/>
      <c r="NBF68" s="27"/>
      <c r="NBG68" s="27"/>
      <c r="NBH68" s="27"/>
      <c r="NBI68" s="27"/>
      <c r="NBJ68" s="27"/>
      <c r="NBK68" s="27"/>
      <c r="NBL68" s="27"/>
      <c r="NBM68" s="27"/>
      <c r="NBN68" s="27"/>
      <c r="NBO68" s="27"/>
      <c r="NBP68" s="27"/>
      <c r="NBQ68" s="27"/>
      <c r="NBR68" s="27"/>
      <c r="NBS68" s="27"/>
      <c r="NBT68" s="27"/>
      <c r="NBU68" s="27"/>
      <c r="NBV68" s="27"/>
      <c r="NBW68" s="27"/>
      <c r="NBX68" s="27"/>
      <c r="NBY68" s="27"/>
      <c r="NBZ68" s="27"/>
      <c r="NCA68" s="27"/>
      <c r="NCB68" s="27"/>
      <c r="NCC68" s="27"/>
      <c r="NCD68" s="27"/>
      <c r="NCE68" s="27"/>
      <c r="NCF68" s="27"/>
      <c r="NCG68" s="27"/>
      <c r="NCH68" s="27"/>
      <c r="NCI68" s="27"/>
      <c r="NCJ68" s="27"/>
      <c r="NCK68" s="27"/>
      <c r="NCL68" s="27"/>
      <c r="NCM68" s="27"/>
      <c r="NCN68" s="27"/>
      <c r="NCO68" s="27"/>
      <c r="NCP68" s="27"/>
      <c r="NCQ68" s="27"/>
      <c r="NCR68" s="27"/>
      <c r="NCS68" s="27"/>
      <c r="NCT68" s="27"/>
      <c r="NCU68" s="27"/>
      <c r="NCV68" s="27"/>
      <c r="NCW68" s="27"/>
      <c r="NCX68" s="27"/>
      <c r="NCY68" s="27"/>
      <c r="NCZ68" s="27"/>
      <c r="NDA68" s="27"/>
      <c r="NDB68" s="27"/>
      <c r="NDC68" s="27"/>
      <c r="NDD68" s="27"/>
      <c r="NDE68" s="27"/>
      <c r="NDF68" s="27"/>
      <c r="NDG68" s="27"/>
      <c r="NDH68" s="27"/>
      <c r="NDI68" s="27"/>
      <c r="NDJ68" s="27"/>
      <c r="NDK68" s="27"/>
      <c r="NDL68" s="27"/>
      <c r="NDM68" s="27"/>
      <c r="NDN68" s="27"/>
      <c r="NDO68" s="27"/>
      <c r="NDP68" s="27"/>
      <c r="NDQ68" s="27"/>
      <c r="NDR68" s="27"/>
      <c r="NDS68" s="27"/>
      <c r="NDT68" s="27"/>
      <c r="NDU68" s="27"/>
      <c r="NDV68" s="27"/>
      <c r="NDW68" s="27"/>
      <c r="NDX68" s="27"/>
      <c r="NDY68" s="27"/>
      <c r="NDZ68" s="27"/>
      <c r="NEA68" s="27"/>
      <c r="NEB68" s="27"/>
      <c r="NEC68" s="27"/>
      <c r="NED68" s="27"/>
      <c r="NEE68" s="27"/>
      <c r="NEF68" s="27"/>
      <c r="NEG68" s="27"/>
      <c r="NEH68" s="27"/>
      <c r="NEI68" s="27"/>
      <c r="NEJ68" s="27"/>
      <c r="NEK68" s="27"/>
      <c r="NEL68" s="27"/>
      <c r="NEM68" s="27"/>
      <c r="NEN68" s="27"/>
      <c r="NEO68" s="27"/>
      <c r="NEP68" s="27"/>
      <c r="NEQ68" s="27"/>
      <c r="NER68" s="27"/>
      <c r="NES68" s="27"/>
      <c r="NET68" s="27"/>
      <c r="NEU68" s="27"/>
      <c r="NEV68" s="27"/>
      <c r="NEW68" s="27"/>
      <c r="NEX68" s="27"/>
      <c r="NEY68" s="27"/>
      <c r="NEZ68" s="27"/>
      <c r="NFA68" s="27"/>
      <c r="NFB68" s="27"/>
      <c r="NFC68" s="27"/>
      <c r="NFD68" s="27"/>
      <c r="NFE68" s="27"/>
      <c r="NFF68" s="27"/>
      <c r="NFG68" s="27"/>
      <c r="NFH68" s="27"/>
      <c r="NFI68" s="27"/>
      <c r="NFJ68" s="27"/>
      <c r="NFK68" s="27"/>
      <c r="NFL68" s="27"/>
      <c r="NFM68" s="27"/>
      <c r="NFN68" s="27"/>
      <c r="NFO68" s="27"/>
      <c r="NFP68" s="27"/>
      <c r="NFQ68" s="27"/>
      <c r="NFR68" s="27"/>
      <c r="NFS68" s="27"/>
      <c r="NFT68" s="27"/>
      <c r="NFU68" s="27"/>
      <c r="NFV68" s="27"/>
      <c r="NFW68" s="27"/>
      <c r="NFX68" s="27"/>
      <c r="NFY68" s="27"/>
      <c r="NFZ68" s="27"/>
      <c r="NGA68" s="27"/>
      <c r="NGB68" s="27"/>
      <c r="NGC68" s="27"/>
      <c r="NGD68" s="27"/>
      <c r="NGE68" s="27"/>
      <c r="NGF68" s="27"/>
      <c r="NGG68" s="27"/>
      <c r="NGH68" s="27"/>
      <c r="NGI68" s="27"/>
      <c r="NGJ68" s="27"/>
      <c r="NGK68" s="27"/>
      <c r="NGL68" s="27"/>
      <c r="NGM68" s="27"/>
      <c r="NGN68" s="27"/>
      <c r="NGO68" s="27"/>
      <c r="NGP68" s="27"/>
      <c r="NGQ68" s="27"/>
      <c r="NGR68" s="27"/>
      <c r="NGS68" s="27"/>
      <c r="NGT68" s="27"/>
      <c r="NGU68" s="27"/>
      <c r="NGV68" s="27"/>
      <c r="NGW68" s="27"/>
      <c r="NGX68" s="27"/>
      <c r="NGY68" s="27"/>
      <c r="NGZ68" s="27"/>
      <c r="NHA68" s="27"/>
      <c r="NHB68" s="27"/>
      <c r="NHC68" s="27"/>
      <c r="NHD68" s="27"/>
      <c r="NHE68" s="27"/>
      <c r="NHF68" s="27"/>
      <c r="NHG68" s="27"/>
      <c r="NHH68" s="27"/>
      <c r="NHI68" s="27"/>
      <c r="NHJ68" s="27"/>
      <c r="NHK68" s="27"/>
      <c r="NHL68" s="27"/>
      <c r="NHM68" s="27"/>
      <c r="NHN68" s="27"/>
      <c r="NHO68" s="27"/>
      <c r="NHP68" s="27"/>
      <c r="NHQ68" s="27"/>
      <c r="NHR68" s="27"/>
      <c r="NHS68" s="27"/>
      <c r="NHT68" s="27"/>
      <c r="NHU68" s="27"/>
      <c r="NHV68" s="27"/>
      <c r="NHW68" s="27"/>
      <c r="NHX68" s="27"/>
      <c r="NHY68" s="27"/>
      <c r="NHZ68" s="27"/>
      <c r="NIA68" s="27"/>
      <c r="NIB68" s="27"/>
      <c r="NIC68" s="27"/>
      <c r="NID68" s="27"/>
      <c r="NIE68" s="27"/>
      <c r="NIF68" s="27"/>
      <c r="NIG68" s="27"/>
      <c r="NIH68" s="27"/>
      <c r="NII68" s="27"/>
      <c r="NIJ68" s="27"/>
      <c r="NIK68" s="27"/>
      <c r="NIL68" s="27"/>
      <c r="NIM68" s="27"/>
      <c r="NIN68" s="27"/>
      <c r="NIO68" s="27"/>
      <c r="NIP68" s="27"/>
      <c r="NIQ68" s="27"/>
      <c r="NIR68" s="27"/>
      <c r="NIS68" s="27"/>
      <c r="NIT68" s="27"/>
      <c r="NIU68" s="27"/>
      <c r="NIV68" s="27"/>
      <c r="NIW68" s="27"/>
      <c r="NIX68" s="27"/>
      <c r="NIY68" s="27"/>
      <c r="NIZ68" s="27"/>
      <c r="NJA68" s="27"/>
      <c r="NJB68" s="27"/>
      <c r="NJC68" s="27"/>
      <c r="NJD68" s="27"/>
      <c r="NJE68" s="27"/>
      <c r="NJF68" s="27"/>
      <c r="NJG68" s="27"/>
      <c r="NJH68" s="27"/>
      <c r="NJI68" s="27"/>
      <c r="NJJ68" s="27"/>
      <c r="NJK68" s="27"/>
      <c r="NJL68" s="27"/>
      <c r="NJM68" s="27"/>
      <c r="NJN68" s="27"/>
      <c r="NJO68" s="27"/>
      <c r="NJP68" s="27"/>
      <c r="NJQ68" s="27"/>
      <c r="NJR68" s="27"/>
      <c r="NJS68" s="27"/>
      <c r="NJT68" s="27"/>
      <c r="NJU68" s="27"/>
      <c r="NJV68" s="27"/>
      <c r="NJW68" s="27"/>
      <c r="NJX68" s="27"/>
      <c r="NJY68" s="27"/>
      <c r="NJZ68" s="27"/>
      <c r="NKA68" s="27"/>
      <c r="NKB68" s="27"/>
      <c r="NKC68" s="27"/>
      <c r="NKD68" s="27"/>
      <c r="NKE68" s="27"/>
      <c r="NKF68" s="27"/>
      <c r="NKG68" s="27"/>
      <c r="NKH68" s="27"/>
      <c r="NKI68" s="27"/>
      <c r="NKJ68" s="27"/>
      <c r="NKK68" s="27"/>
      <c r="NKL68" s="27"/>
      <c r="NKM68" s="27"/>
      <c r="NKN68" s="27"/>
      <c r="NKO68" s="27"/>
      <c r="NKP68" s="27"/>
      <c r="NKQ68" s="27"/>
      <c r="NKR68" s="27"/>
      <c r="NKS68" s="27"/>
      <c r="NKT68" s="27"/>
      <c r="NKU68" s="27"/>
      <c r="NKV68" s="27"/>
      <c r="NKW68" s="27"/>
      <c r="NKX68" s="27"/>
      <c r="NKY68" s="27"/>
      <c r="NKZ68" s="27"/>
      <c r="NLA68" s="27"/>
      <c r="NLB68" s="27"/>
      <c r="NLC68" s="27"/>
      <c r="NLD68" s="27"/>
      <c r="NLE68" s="27"/>
      <c r="NLF68" s="27"/>
      <c r="NLG68" s="27"/>
      <c r="NLH68" s="27"/>
      <c r="NLI68" s="27"/>
      <c r="NLJ68" s="27"/>
      <c r="NLK68" s="27"/>
      <c r="NLL68" s="27"/>
      <c r="NLM68" s="27"/>
      <c r="NLN68" s="27"/>
      <c r="NLO68" s="27"/>
      <c r="NLP68" s="27"/>
      <c r="NLQ68" s="27"/>
      <c r="NLR68" s="27"/>
      <c r="NLS68" s="27"/>
      <c r="NLT68" s="27"/>
      <c r="NLU68" s="27"/>
      <c r="NLV68" s="27"/>
      <c r="NLW68" s="27"/>
      <c r="NLX68" s="27"/>
      <c r="NLY68" s="27"/>
      <c r="NLZ68" s="27"/>
      <c r="NMA68" s="27"/>
      <c r="NMB68" s="27"/>
      <c r="NMC68" s="27"/>
      <c r="NMD68" s="27"/>
      <c r="NME68" s="27"/>
      <c r="NMF68" s="27"/>
      <c r="NMG68" s="27"/>
      <c r="NMH68" s="27"/>
      <c r="NMI68" s="27"/>
      <c r="NMJ68" s="27"/>
      <c r="NMK68" s="27"/>
      <c r="NML68" s="27"/>
      <c r="NMM68" s="27"/>
      <c r="NMN68" s="27"/>
      <c r="NMO68" s="27"/>
      <c r="NMP68" s="27"/>
      <c r="NMQ68" s="27"/>
      <c r="NMR68" s="27"/>
      <c r="NMS68" s="27"/>
      <c r="NMT68" s="27"/>
      <c r="NMU68" s="27"/>
      <c r="NMV68" s="27"/>
      <c r="NMW68" s="27"/>
      <c r="NMX68" s="27"/>
      <c r="NMY68" s="27"/>
      <c r="NMZ68" s="27"/>
      <c r="NNA68" s="27"/>
      <c r="NNB68" s="27"/>
      <c r="NNC68" s="27"/>
      <c r="NND68" s="27"/>
      <c r="NNE68" s="27"/>
      <c r="NNF68" s="27"/>
      <c r="NNG68" s="27"/>
      <c r="NNH68" s="27"/>
      <c r="NNI68" s="27"/>
      <c r="NNJ68" s="27"/>
      <c r="NNK68" s="27"/>
      <c r="NNL68" s="27"/>
      <c r="NNM68" s="27"/>
      <c r="NNN68" s="27"/>
      <c r="NNO68" s="27"/>
      <c r="NNP68" s="27"/>
      <c r="NNQ68" s="27"/>
      <c r="NNR68" s="27"/>
      <c r="NNS68" s="27"/>
      <c r="NNT68" s="27"/>
      <c r="NNU68" s="27"/>
      <c r="NNV68" s="27"/>
      <c r="NNW68" s="27"/>
      <c r="NNX68" s="27"/>
      <c r="NNY68" s="27"/>
      <c r="NNZ68" s="27"/>
      <c r="NOA68" s="27"/>
      <c r="NOB68" s="27"/>
      <c r="NOC68" s="27"/>
      <c r="NOD68" s="27"/>
      <c r="NOE68" s="27"/>
      <c r="NOF68" s="27"/>
      <c r="NOG68" s="27"/>
      <c r="NOH68" s="27"/>
      <c r="NOI68" s="27"/>
      <c r="NOJ68" s="27"/>
      <c r="NOK68" s="27"/>
      <c r="NOL68" s="27"/>
      <c r="NOM68" s="27"/>
      <c r="NON68" s="27"/>
      <c r="NOO68" s="27"/>
      <c r="NOP68" s="27"/>
      <c r="NOQ68" s="27"/>
      <c r="NOR68" s="27"/>
      <c r="NOS68" s="27"/>
      <c r="NOT68" s="27"/>
      <c r="NOU68" s="27"/>
      <c r="NOV68" s="27"/>
      <c r="NOW68" s="27"/>
      <c r="NOX68" s="27"/>
      <c r="NOY68" s="27"/>
      <c r="NOZ68" s="27"/>
      <c r="NPA68" s="27"/>
      <c r="NPB68" s="27"/>
      <c r="NPC68" s="27"/>
      <c r="NPD68" s="27"/>
      <c r="NPE68" s="27"/>
      <c r="NPF68" s="27"/>
      <c r="NPG68" s="27"/>
      <c r="NPH68" s="27"/>
      <c r="NPI68" s="27"/>
      <c r="NPJ68" s="27"/>
      <c r="NPK68" s="27"/>
      <c r="NPL68" s="27"/>
      <c r="NPM68" s="27"/>
      <c r="NPN68" s="27"/>
      <c r="NPO68" s="27"/>
      <c r="NPP68" s="27"/>
      <c r="NPQ68" s="27"/>
      <c r="NPR68" s="27"/>
      <c r="NPS68" s="27"/>
      <c r="NPT68" s="27"/>
      <c r="NPU68" s="27"/>
      <c r="NPV68" s="27"/>
      <c r="NPW68" s="27"/>
      <c r="NPX68" s="27"/>
      <c r="NPY68" s="27"/>
      <c r="NPZ68" s="27"/>
      <c r="NQA68" s="27"/>
      <c r="NQB68" s="27"/>
      <c r="NQC68" s="27"/>
      <c r="NQD68" s="27"/>
      <c r="NQE68" s="27"/>
      <c r="NQF68" s="27"/>
      <c r="NQG68" s="27"/>
      <c r="NQH68" s="27"/>
      <c r="NQI68" s="27"/>
      <c r="NQJ68" s="27"/>
      <c r="NQK68" s="27"/>
      <c r="NQL68" s="27"/>
      <c r="NQM68" s="27"/>
      <c r="NQN68" s="27"/>
      <c r="NQO68" s="27"/>
      <c r="NQP68" s="27"/>
      <c r="NQQ68" s="27"/>
      <c r="NQR68" s="27"/>
      <c r="NQS68" s="27"/>
      <c r="NQT68" s="27"/>
      <c r="NQU68" s="27"/>
      <c r="NQV68" s="27"/>
      <c r="NQW68" s="27"/>
      <c r="NQX68" s="27"/>
      <c r="NQY68" s="27"/>
      <c r="NQZ68" s="27"/>
      <c r="NRA68" s="27"/>
      <c r="NRB68" s="27"/>
      <c r="NRC68" s="27"/>
      <c r="NRD68" s="27"/>
      <c r="NRE68" s="27"/>
      <c r="NRF68" s="27"/>
      <c r="NRG68" s="27"/>
      <c r="NRH68" s="27"/>
      <c r="NRI68" s="27"/>
      <c r="NRJ68" s="27"/>
      <c r="NRK68" s="27"/>
      <c r="NRL68" s="27"/>
      <c r="NRM68" s="27"/>
      <c r="NRN68" s="27"/>
      <c r="NRO68" s="27"/>
      <c r="NRP68" s="27"/>
      <c r="NRQ68" s="27"/>
      <c r="NRR68" s="27"/>
      <c r="NRS68" s="27"/>
      <c r="NRT68" s="27"/>
      <c r="NRU68" s="27"/>
      <c r="NRV68" s="27"/>
      <c r="NRW68" s="27"/>
      <c r="NRX68" s="27"/>
      <c r="NRY68" s="27"/>
      <c r="NRZ68" s="27"/>
      <c r="NSA68" s="27"/>
      <c r="NSB68" s="27"/>
      <c r="NSC68" s="27"/>
      <c r="NSD68" s="27"/>
      <c r="NSE68" s="27"/>
      <c r="NSF68" s="27"/>
      <c r="NSG68" s="27"/>
      <c r="NSH68" s="27"/>
      <c r="NSI68" s="27"/>
      <c r="NSJ68" s="27"/>
      <c r="NSK68" s="27"/>
      <c r="NSL68" s="27"/>
      <c r="NSM68" s="27"/>
      <c r="NSN68" s="27"/>
      <c r="NSO68" s="27"/>
      <c r="NSP68" s="27"/>
      <c r="NSQ68" s="27"/>
      <c r="NSR68" s="27"/>
      <c r="NSS68" s="27"/>
      <c r="NST68" s="27"/>
      <c r="NSU68" s="27"/>
      <c r="NSV68" s="27"/>
      <c r="NSW68" s="27"/>
      <c r="NSX68" s="27"/>
      <c r="NSY68" s="27"/>
      <c r="NSZ68" s="27"/>
      <c r="NTA68" s="27"/>
      <c r="NTB68" s="27"/>
      <c r="NTC68" s="27"/>
      <c r="NTD68" s="27"/>
      <c r="NTE68" s="27"/>
      <c r="NTF68" s="27"/>
      <c r="NTG68" s="27"/>
      <c r="NTH68" s="27"/>
      <c r="NTI68" s="27"/>
      <c r="NTJ68" s="27"/>
      <c r="NTK68" s="27"/>
      <c r="NTL68" s="27"/>
      <c r="NTM68" s="27"/>
      <c r="NTN68" s="27"/>
      <c r="NTO68" s="27"/>
      <c r="NTP68" s="27"/>
      <c r="NTQ68" s="27"/>
      <c r="NTR68" s="27"/>
      <c r="NTS68" s="27"/>
      <c r="NTT68" s="27"/>
      <c r="NTU68" s="27"/>
      <c r="NTV68" s="27"/>
      <c r="NTW68" s="27"/>
      <c r="NTX68" s="27"/>
      <c r="NTY68" s="27"/>
      <c r="NTZ68" s="27"/>
      <c r="NUA68" s="27"/>
      <c r="NUB68" s="27"/>
      <c r="NUC68" s="27"/>
      <c r="NUD68" s="27"/>
      <c r="NUE68" s="27"/>
      <c r="NUF68" s="27"/>
      <c r="NUG68" s="27"/>
      <c r="NUH68" s="27"/>
      <c r="NUI68" s="27"/>
      <c r="NUJ68" s="27"/>
      <c r="NUK68" s="27"/>
      <c r="NUL68" s="27"/>
      <c r="NUM68" s="27"/>
      <c r="NUN68" s="27"/>
      <c r="NUO68" s="27"/>
      <c r="NUP68" s="27"/>
      <c r="NUQ68" s="27"/>
      <c r="NUR68" s="27"/>
      <c r="NUS68" s="27"/>
      <c r="NUT68" s="27"/>
      <c r="NUU68" s="27"/>
      <c r="NUV68" s="27"/>
      <c r="NUW68" s="27"/>
      <c r="NUX68" s="27"/>
      <c r="NUY68" s="27"/>
      <c r="NUZ68" s="27"/>
      <c r="NVA68" s="27"/>
      <c r="NVB68" s="27"/>
      <c r="NVC68" s="27"/>
      <c r="NVD68" s="27"/>
      <c r="NVE68" s="27"/>
      <c r="NVF68" s="27"/>
      <c r="NVG68" s="27"/>
      <c r="NVH68" s="27"/>
      <c r="NVI68" s="27"/>
      <c r="NVJ68" s="27"/>
      <c r="NVK68" s="27"/>
      <c r="NVL68" s="27"/>
      <c r="NVM68" s="27"/>
      <c r="NVN68" s="27"/>
      <c r="NVO68" s="27"/>
      <c r="NVP68" s="27"/>
      <c r="NVQ68" s="27"/>
      <c r="NVR68" s="27"/>
      <c r="NVS68" s="27"/>
      <c r="NVT68" s="27"/>
      <c r="NVU68" s="27"/>
      <c r="NVV68" s="27"/>
      <c r="NVW68" s="27"/>
      <c r="NVX68" s="27"/>
      <c r="NVY68" s="27"/>
      <c r="NVZ68" s="27"/>
      <c r="NWA68" s="27"/>
      <c r="NWB68" s="27"/>
      <c r="NWC68" s="27"/>
      <c r="NWD68" s="27"/>
      <c r="NWE68" s="27"/>
      <c r="NWF68" s="27"/>
      <c r="NWG68" s="27"/>
      <c r="NWH68" s="27"/>
      <c r="NWI68" s="27"/>
      <c r="NWJ68" s="27"/>
      <c r="NWK68" s="27"/>
      <c r="NWL68" s="27"/>
      <c r="NWM68" s="27"/>
      <c r="NWN68" s="27"/>
      <c r="NWO68" s="27"/>
      <c r="NWP68" s="27"/>
      <c r="NWQ68" s="27"/>
      <c r="NWR68" s="27"/>
      <c r="NWS68" s="27"/>
      <c r="NWT68" s="27"/>
      <c r="NWU68" s="27"/>
      <c r="NWV68" s="27"/>
      <c r="NWW68" s="27"/>
      <c r="NWX68" s="27"/>
      <c r="NWY68" s="27"/>
      <c r="NWZ68" s="27"/>
      <c r="NXA68" s="27"/>
      <c r="NXB68" s="27"/>
      <c r="NXC68" s="27"/>
      <c r="NXD68" s="27"/>
      <c r="NXE68" s="27"/>
      <c r="NXF68" s="27"/>
      <c r="NXG68" s="27"/>
      <c r="NXH68" s="27"/>
      <c r="NXI68" s="27"/>
      <c r="NXJ68" s="27"/>
      <c r="NXK68" s="27"/>
      <c r="NXL68" s="27"/>
      <c r="NXM68" s="27"/>
      <c r="NXN68" s="27"/>
      <c r="NXO68" s="27"/>
      <c r="NXP68" s="27"/>
      <c r="NXQ68" s="27"/>
      <c r="NXR68" s="27"/>
      <c r="NXS68" s="27"/>
      <c r="NXT68" s="27"/>
      <c r="NXU68" s="27"/>
      <c r="NXV68" s="27"/>
      <c r="NXW68" s="27"/>
      <c r="NXX68" s="27"/>
      <c r="NXY68" s="27"/>
      <c r="NXZ68" s="27"/>
      <c r="NYA68" s="27"/>
      <c r="NYB68" s="27"/>
      <c r="NYC68" s="27"/>
      <c r="NYD68" s="27"/>
      <c r="NYE68" s="27"/>
      <c r="NYF68" s="27"/>
      <c r="NYG68" s="27"/>
      <c r="NYH68" s="27"/>
      <c r="NYI68" s="27"/>
      <c r="NYJ68" s="27"/>
      <c r="NYK68" s="27"/>
      <c r="NYL68" s="27"/>
      <c r="NYM68" s="27"/>
      <c r="NYN68" s="27"/>
      <c r="NYO68" s="27"/>
      <c r="NYP68" s="27"/>
      <c r="NYQ68" s="27"/>
      <c r="NYR68" s="27"/>
      <c r="NYS68" s="27"/>
      <c r="NYT68" s="27"/>
      <c r="NYU68" s="27"/>
      <c r="NYV68" s="27"/>
      <c r="NYW68" s="27"/>
      <c r="NYX68" s="27"/>
      <c r="NYY68" s="27"/>
      <c r="NYZ68" s="27"/>
      <c r="NZA68" s="27"/>
      <c r="NZB68" s="27"/>
      <c r="NZC68" s="27"/>
      <c r="NZD68" s="27"/>
      <c r="NZE68" s="27"/>
      <c r="NZF68" s="27"/>
      <c r="NZG68" s="27"/>
      <c r="NZH68" s="27"/>
      <c r="NZI68" s="27"/>
      <c r="NZJ68" s="27"/>
      <c r="NZK68" s="27"/>
      <c r="NZL68" s="27"/>
      <c r="NZM68" s="27"/>
      <c r="NZN68" s="27"/>
      <c r="NZO68" s="27"/>
      <c r="NZP68" s="27"/>
      <c r="NZQ68" s="27"/>
      <c r="NZR68" s="27"/>
      <c r="NZS68" s="27"/>
      <c r="NZT68" s="27"/>
      <c r="NZU68" s="27"/>
      <c r="NZV68" s="27"/>
      <c r="NZW68" s="27"/>
      <c r="NZX68" s="27"/>
      <c r="NZY68" s="27"/>
      <c r="NZZ68" s="27"/>
      <c r="OAA68" s="27"/>
      <c r="OAB68" s="27"/>
      <c r="OAC68" s="27"/>
      <c r="OAD68" s="27"/>
      <c r="OAE68" s="27"/>
      <c r="OAF68" s="27"/>
      <c r="OAG68" s="27"/>
      <c r="OAH68" s="27"/>
      <c r="OAI68" s="27"/>
      <c r="OAJ68" s="27"/>
      <c r="OAK68" s="27"/>
      <c r="OAL68" s="27"/>
      <c r="OAM68" s="27"/>
      <c r="OAN68" s="27"/>
      <c r="OAO68" s="27"/>
      <c r="OAP68" s="27"/>
      <c r="OAQ68" s="27"/>
      <c r="OAR68" s="27"/>
      <c r="OAS68" s="27"/>
      <c r="OAT68" s="27"/>
      <c r="OAU68" s="27"/>
      <c r="OAV68" s="27"/>
      <c r="OAW68" s="27"/>
      <c r="OAX68" s="27"/>
      <c r="OAY68" s="27"/>
      <c r="OAZ68" s="27"/>
      <c r="OBA68" s="27"/>
      <c r="OBB68" s="27"/>
      <c r="OBC68" s="27"/>
      <c r="OBD68" s="27"/>
      <c r="OBE68" s="27"/>
      <c r="OBF68" s="27"/>
      <c r="OBG68" s="27"/>
      <c r="OBH68" s="27"/>
      <c r="OBI68" s="27"/>
      <c r="OBJ68" s="27"/>
      <c r="OBK68" s="27"/>
      <c r="OBL68" s="27"/>
      <c r="OBM68" s="27"/>
      <c r="OBN68" s="27"/>
      <c r="OBO68" s="27"/>
      <c r="OBP68" s="27"/>
      <c r="OBQ68" s="27"/>
      <c r="OBR68" s="27"/>
      <c r="OBS68" s="27"/>
      <c r="OBT68" s="27"/>
      <c r="OBU68" s="27"/>
      <c r="OBV68" s="27"/>
      <c r="OBW68" s="27"/>
      <c r="OBX68" s="27"/>
      <c r="OBY68" s="27"/>
      <c r="OBZ68" s="27"/>
      <c r="OCA68" s="27"/>
      <c r="OCB68" s="27"/>
      <c r="OCC68" s="27"/>
      <c r="OCD68" s="27"/>
      <c r="OCE68" s="27"/>
      <c r="OCF68" s="27"/>
      <c r="OCG68" s="27"/>
      <c r="OCH68" s="27"/>
      <c r="OCI68" s="27"/>
      <c r="OCJ68" s="27"/>
      <c r="OCK68" s="27"/>
      <c r="OCL68" s="27"/>
      <c r="OCM68" s="27"/>
      <c r="OCN68" s="27"/>
      <c r="OCO68" s="27"/>
      <c r="OCP68" s="27"/>
      <c r="OCQ68" s="27"/>
      <c r="OCR68" s="27"/>
      <c r="OCS68" s="27"/>
      <c r="OCT68" s="27"/>
      <c r="OCU68" s="27"/>
      <c r="OCV68" s="27"/>
      <c r="OCW68" s="27"/>
      <c r="OCX68" s="27"/>
      <c r="OCY68" s="27"/>
      <c r="OCZ68" s="27"/>
      <c r="ODA68" s="27"/>
      <c r="ODB68" s="27"/>
      <c r="ODC68" s="27"/>
      <c r="ODD68" s="27"/>
      <c r="ODE68" s="27"/>
      <c r="ODF68" s="27"/>
      <c r="ODG68" s="27"/>
      <c r="ODH68" s="27"/>
      <c r="ODI68" s="27"/>
      <c r="ODJ68" s="27"/>
      <c r="ODK68" s="27"/>
      <c r="ODL68" s="27"/>
      <c r="ODM68" s="27"/>
      <c r="ODN68" s="27"/>
      <c r="ODO68" s="27"/>
      <c r="ODP68" s="27"/>
      <c r="ODQ68" s="27"/>
      <c r="ODR68" s="27"/>
      <c r="ODS68" s="27"/>
      <c r="ODT68" s="27"/>
      <c r="ODU68" s="27"/>
      <c r="ODV68" s="27"/>
      <c r="ODW68" s="27"/>
      <c r="ODX68" s="27"/>
      <c r="ODY68" s="27"/>
      <c r="ODZ68" s="27"/>
      <c r="OEA68" s="27"/>
      <c r="OEB68" s="27"/>
      <c r="OEC68" s="27"/>
      <c r="OED68" s="27"/>
      <c r="OEE68" s="27"/>
      <c r="OEF68" s="27"/>
      <c r="OEG68" s="27"/>
      <c r="OEH68" s="27"/>
      <c r="OEI68" s="27"/>
      <c r="OEJ68" s="27"/>
      <c r="OEK68" s="27"/>
      <c r="OEL68" s="27"/>
      <c r="OEM68" s="27"/>
      <c r="OEN68" s="27"/>
      <c r="OEO68" s="27"/>
      <c r="OEP68" s="27"/>
      <c r="OEQ68" s="27"/>
      <c r="OER68" s="27"/>
      <c r="OES68" s="27"/>
      <c r="OET68" s="27"/>
      <c r="OEU68" s="27"/>
      <c r="OEV68" s="27"/>
      <c r="OEW68" s="27"/>
      <c r="OEX68" s="27"/>
      <c r="OEY68" s="27"/>
      <c r="OEZ68" s="27"/>
      <c r="OFA68" s="27"/>
      <c r="OFB68" s="27"/>
      <c r="OFC68" s="27"/>
      <c r="OFD68" s="27"/>
      <c r="OFE68" s="27"/>
      <c r="OFF68" s="27"/>
      <c r="OFG68" s="27"/>
      <c r="OFH68" s="27"/>
      <c r="OFI68" s="27"/>
      <c r="OFJ68" s="27"/>
      <c r="OFK68" s="27"/>
      <c r="OFL68" s="27"/>
      <c r="OFM68" s="27"/>
      <c r="OFN68" s="27"/>
      <c r="OFO68" s="27"/>
      <c r="OFP68" s="27"/>
      <c r="OFQ68" s="27"/>
      <c r="OFR68" s="27"/>
      <c r="OFS68" s="27"/>
      <c r="OFT68" s="27"/>
      <c r="OFU68" s="27"/>
      <c r="OFV68" s="27"/>
      <c r="OFW68" s="27"/>
      <c r="OFX68" s="27"/>
      <c r="OFY68" s="27"/>
      <c r="OFZ68" s="27"/>
      <c r="OGA68" s="27"/>
      <c r="OGB68" s="27"/>
      <c r="OGC68" s="27"/>
      <c r="OGD68" s="27"/>
      <c r="OGE68" s="27"/>
      <c r="OGF68" s="27"/>
      <c r="OGG68" s="27"/>
      <c r="OGH68" s="27"/>
      <c r="OGI68" s="27"/>
      <c r="OGJ68" s="27"/>
      <c r="OGK68" s="27"/>
      <c r="OGL68" s="27"/>
      <c r="OGM68" s="27"/>
      <c r="OGN68" s="27"/>
      <c r="OGO68" s="27"/>
      <c r="OGP68" s="27"/>
      <c r="OGQ68" s="27"/>
      <c r="OGR68" s="27"/>
      <c r="OGS68" s="27"/>
      <c r="OGT68" s="27"/>
      <c r="OGU68" s="27"/>
      <c r="OGV68" s="27"/>
      <c r="OGW68" s="27"/>
      <c r="OGX68" s="27"/>
      <c r="OGY68" s="27"/>
      <c r="OGZ68" s="27"/>
      <c r="OHA68" s="27"/>
      <c r="OHB68" s="27"/>
      <c r="OHC68" s="27"/>
      <c r="OHD68" s="27"/>
      <c r="OHE68" s="27"/>
      <c r="OHF68" s="27"/>
      <c r="OHG68" s="27"/>
      <c r="OHH68" s="27"/>
      <c r="OHI68" s="27"/>
      <c r="OHJ68" s="27"/>
      <c r="OHK68" s="27"/>
      <c r="OHL68" s="27"/>
      <c r="OHM68" s="27"/>
      <c r="OHN68" s="27"/>
      <c r="OHO68" s="27"/>
      <c r="OHP68" s="27"/>
      <c r="OHQ68" s="27"/>
      <c r="OHR68" s="27"/>
      <c r="OHS68" s="27"/>
      <c r="OHT68" s="27"/>
      <c r="OHU68" s="27"/>
      <c r="OHV68" s="27"/>
      <c r="OHW68" s="27"/>
      <c r="OHX68" s="27"/>
      <c r="OHY68" s="27"/>
      <c r="OHZ68" s="27"/>
      <c r="OIA68" s="27"/>
      <c r="OIB68" s="27"/>
      <c r="OIC68" s="27"/>
      <c r="OID68" s="27"/>
      <c r="OIE68" s="27"/>
      <c r="OIF68" s="27"/>
      <c r="OIG68" s="27"/>
      <c r="OIH68" s="27"/>
      <c r="OII68" s="27"/>
      <c r="OIJ68" s="27"/>
      <c r="OIK68" s="27"/>
      <c r="OIL68" s="27"/>
      <c r="OIM68" s="27"/>
      <c r="OIN68" s="27"/>
      <c r="OIO68" s="27"/>
      <c r="OIP68" s="27"/>
      <c r="OIQ68" s="27"/>
      <c r="OIR68" s="27"/>
      <c r="OIS68" s="27"/>
      <c r="OIT68" s="27"/>
      <c r="OIU68" s="27"/>
      <c r="OIV68" s="27"/>
      <c r="OIW68" s="27"/>
      <c r="OIX68" s="27"/>
      <c r="OIY68" s="27"/>
      <c r="OIZ68" s="27"/>
      <c r="OJA68" s="27"/>
      <c r="OJB68" s="27"/>
      <c r="OJC68" s="27"/>
      <c r="OJD68" s="27"/>
      <c r="OJE68" s="27"/>
      <c r="OJF68" s="27"/>
      <c r="OJG68" s="27"/>
      <c r="OJH68" s="27"/>
      <c r="OJI68" s="27"/>
      <c r="OJJ68" s="27"/>
      <c r="OJK68" s="27"/>
      <c r="OJL68" s="27"/>
      <c r="OJM68" s="27"/>
      <c r="OJN68" s="27"/>
      <c r="OJO68" s="27"/>
      <c r="OJP68" s="27"/>
      <c r="OJQ68" s="27"/>
      <c r="OJR68" s="27"/>
      <c r="OJS68" s="27"/>
      <c r="OJT68" s="27"/>
      <c r="OJU68" s="27"/>
      <c r="OJV68" s="27"/>
      <c r="OJW68" s="27"/>
      <c r="OJX68" s="27"/>
      <c r="OJY68" s="27"/>
      <c r="OJZ68" s="27"/>
      <c r="OKA68" s="27"/>
      <c r="OKB68" s="27"/>
      <c r="OKC68" s="27"/>
      <c r="OKD68" s="27"/>
      <c r="OKE68" s="27"/>
      <c r="OKF68" s="27"/>
      <c r="OKG68" s="27"/>
      <c r="OKH68" s="27"/>
      <c r="OKI68" s="27"/>
      <c r="OKJ68" s="27"/>
      <c r="OKK68" s="27"/>
      <c r="OKL68" s="27"/>
      <c r="OKM68" s="27"/>
      <c r="OKN68" s="27"/>
      <c r="OKO68" s="27"/>
      <c r="OKP68" s="27"/>
      <c r="OKQ68" s="27"/>
      <c r="OKR68" s="27"/>
      <c r="OKS68" s="27"/>
      <c r="OKT68" s="27"/>
      <c r="OKU68" s="27"/>
      <c r="OKV68" s="27"/>
      <c r="OKW68" s="27"/>
      <c r="OKX68" s="27"/>
      <c r="OKY68" s="27"/>
      <c r="OKZ68" s="27"/>
      <c r="OLA68" s="27"/>
      <c r="OLB68" s="27"/>
      <c r="OLC68" s="27"/>
      <c r="OLD68" s="27"/>
      <c r="OLE68" s="27"/>
      <c r="OLF68" s="27"/>
      <c r="OLG68" s="27"/>
      <c r="OLH68" s="27"/>
      <c r="OLI68" s="27"/>
      <c r="OLJ68" s="27"/>
      <c r="OLK68" s="27"/>
      <c r="OLL68" s="27"/>
      <c r="OLM68" s="27"/>
      <c r="OLN68" s="27"/>
      <c r="OLO68" s="27"/>
      <c r="OLP68" s="27"/>
      <c r="OLQ68" s="27"/>
      <c r="OLR68" s="27"/>
      <c r="OLS68" s="27"/>
      <c r="OLT68" s="27"/>
      <c r="OLU68" s="27"/>
      <c r="OLV68" s="27"/>
      <c r="OLW68" s="27"/>
      <c r="OLX68" s="27"/>
      <c r="OLY68" s="27"/>
      <c r="OLZ68" s="27"/>
      <c r="OMA68" s="27"/>
      <c r="OMB68" s="27"/>
      <c r="OMC68" s="27"/>
      <c r="OMD68" s="27"/>
      <c r="OME68" s="27"/>
      <c r="OMF68" s="27"/>
      <c r="OMG68" s="27"/>
      <c r="OMH68" s="27"/>
      <c r="OMI68" s="27"/>
      <c r="OMJ68" s="27"/>
      <c r="OMK68" s="27"/>
      <c r="OML68" s="27"/>
      <c r="OMM68" s="27"/>
      <c r="OMN68" s="27"/>
      <c r="OMO68" s="27"/>
      <c r="OMP68" s="27"/>
      <c r="OMQ68" s="27"/>
      <c r="OMR68" s="27"/>
      <c r="OMS68" s="27"/>
      <c r="OMT68" s="27"/>
      <c r="OMU68" s="27"/>
      <c r="OMV68" s="27"/>
      <c r="OMW68" s="27"/>
      <c r="OMX68" s="27"/>
      <c r="OMY68" s="27"/>
      <c r="OMZ68" s="27"/>
      <c r="ONA68" s="27"/>
      <c r="ONB68" s="27"/>
      <c r="ONC68" s="27"/>
      <c r="OND68" s="27"/>
      <c r="ONE68" s="27"/>
      <c r="ONF68" s="27"/>
      <c r="ONG68" s="27"/>
      <c r="ONH68" s="27"/>
      <c r="ONI68" s="27"/>
      <c r="ONJ68" s="27"/>
      <c r="ONK68" s="27"/>
      <c r="ONL68" s="27"/>
      <c r="ONM68" s="27"/>
      <c r="ONN68" s="27"/>
      <c r="ONO68" s="27"/>
      <c r="ONP68" s="27"/>
      <c r="ONQ68" s="27"/>
      <c r="ONR68" s="27"/>
      <c r="ONS68" s="27"/>
      <c r="ONT68" s="27"/>
      <c r="ONU68" s="27"/>
      <c r="ONV68" s="27"/>
      <c r="ONW68" s="27"/>
      <c r="ONX68" s="27"/>
      <c r="ONY68" s="27"/>
      <c r="ONZ68" s="27"/>
      <c r="OOA68" s="27"/>
      <c r="OOB68" s="27"/>
      <c r="OOC68" s="27"/>
      <c r="OOD68" s="27"/>
      <c r="OOE68" s="27"/>
      <c r="OOF68" s="27"/>
      <c r="OOG68" s="27"/>
      <c r="OOH68" s="27"/>
      <c r="OOI68" s="27"/>
      <c r="OOJ68" s="27"/>
      <c r="OOK68" s="27"/>
      <c r="OOL68" s="27"/>
      <c r="OOM68" s="27"/>
      <c r="OON68" s="27"/>
      <c r="OOO68" s="27"/>
      <c r="OOP68" s="27"/>
      <c r="OOQ68" s="27"/>
      <c r="OOR68" s="27"/>
      <c r="OOS68" s="27"/>
      <c r="OOT68" s="27"/>
      <c r="OOU68" s="27"/>
      <c r="OOV68" s="27"/>
      <c r="OOW68" s="27"/>
      <c r="OOX68" s="27"/>
      <c r="OOY68" s="27"/>
      <c r="OOZ68" s="27"/>
      <c r="OPA68" s="27"/>
      <c r="OPB68" s="27"/>
      <c r="OPC68" s="27"/>
      <c r="OPD68" s="27"/>
      <c r="OPE68" s="27"/>
      <c r="OPF68" s="27"/>
      <c r="OPG68" s="27"/>
      <c r="OPH68" s="27"/>
      <c r="OPI68" s="27"/>
      <c r="OPJ68" s="27"/>
      <c r="OPK68" s="27"/>
      <c r="OPL68" s="27"/>
      <c r="OPM68" s="27"/>
      <c r="OPN68" s="27"/>
      <c r="OPO68" s="27"/>
      <c r="OPP68" s="27"/>
      <c r="OPQ68" s="27"/>
      <c r="OPR68" s="27"/>
      <c r="OPS68" s="27"/>
      <c r="OPT68" s="27"/>
      <c r="OPU68" s="27"/>
      <c r="OPV68" s="27"/>
      <c r="OPW68" s="27"/>
      <c r="OPX68" s="27"/>
      <c r="OPY68" s="27"/>
      <c r="OPZ68" s="27"/>
      <c r="OQA68" s="27"/>
      <c r="OQB68" s="27"/>
      <c r="OQC68" s="27"/>
      <c r="OQD68" s="27"/>
      <c r="OQE68" s="27"/>
      <c r="OQF68" s="27"/>
      <c r="OQG68" s="27"/>
      <c r="OQH68" s="27"/>
      <c r="OQI68" s="27"/>
      <c r="OQJ68" s="27"/>
      <c r="OQK68" s="27"/>
      <c r="OQL68" s="27"/>
      <c r="OQM68" s="27"/>
      <c r="OQN68" s="27"/>
      <c r="OQO68" s="27"/>
      <c r="OQP68" s="27"/>
      <c r="OQQ68" s="27"/>
      <c r="OQR68" s="27"/>
      <c r="OQS68" s="27"/>
      <c r="OQT68" s="27"/>
      <c r="OQU68" s="27"/>
      <c r="OQV68" s="27"/>
      <c r="OQW68" s="27"/>
      <c r="OQX68" s="27"/>
      <c r="OQY68" s="27"/>
      <c r="OQZ68" s="27"/>
      <c r="ORA68" s="27"/>
      <c r="ORB68" s="27"/>
      <c r="ORC68" s="27"/>
      <c r="ORD68" s="27"/>
      <c r="ORE68" s="27"/>
      <c r="ORF68" s="27"/>
      <c r="ORG68" s="27"/>
      <c r="ORH68" s="27"/>
      <c r="ORI68" s="27"/>
      <c r="ORJ68" s="27"/>
      <c r="ORK68" s="27"/>
      <c r="ORL68" s="27"/>
      <c r="ORM68" s="27"/>
      <c r="ORN68" s="27"/>
      <c r="ORO68" s="27"/>
      <c r="ORP68" s="27"/>
      <c r="ORQ68" s="27"/>
      <c r="ORR68" s="27"/>
      <c r="ORS68" s="27"/>
      <c r="ORT68" s="27"/>
      <c r="ORU68" s="27"/>
      <c r="ORV68" s="27"/>
      <c r="ORW68" s="27"/>
      <c r="ORX68" s="27"/>
      <c r="ORY68" s="27"/>
      <c r="ORZ68" s="27"/>
      <c r="OSA68" s="27"/>
      <c r="OSB68" s="27"/>
      <c r="OSC68" s="27"/>
      <c r="OSD68" s="27"/>
      <c r="OSE68" s="27"/>
      <c r="OSF68" s="27"/>
      <c r="OSG68" s="27"/>
      <c r="OSH68" s="27"/>
      <c r="OSI68" s="27"/>
      <c r="OSJ68" s="27"/>
      <c r="OSK68" s="27"/>
      <c r="OSL68" s="27"/>
      <c r="OSM68" s="27"/>
      <c r="OSN68" s="27"/>
      <c r="OSO68" s="27"/>
      <c r="OSP68" s="27"/>
      <c r="OSQ68" s="27"/>
      <c r="OSR68" s="27"/>
      <c r="OSS68" s="27"/>
      <c r="OST68" s="27"/>
      <c r="OSU68" s="27"/>
      <c r="OSV68" s="27"/>
      <c r="OSW68" s="27"/>
      <c r="OSX68" s="27"/>
      <c r="OSY68" s="27"/>
      <c r="OSZ68" s="27"/>
      <c r="OTA68" s="27"/>
      <c r="OTB68" s="27"/>
      <c r="OTC68" s="27"/>
      <c r="OTD68" s="27"/>
      <c r="OTE68" s="27"/>
      <c r="OTF68" s="27"/>
      <c r="OTG68" s="27"/>
      <c r="OTH68" s="27"/>
      <c r="OTI68" s="27"/>
      <c r="OTJ68" s="27"/>
      <c r="OTK68" s="27"/>
      <c r="OTL68" s="27"/>
      <c r="OTM68" s="27"/>
      <c r="OTN68" s="27"/>
      <c r="OTO68" s="27"/>
      <c r="OTP68" s="27"/>
      <c r="OTQ68" s="27"/>
      <c r="OTR68" s="27"/>
      <c r="OTS68" s="27"/>
      <c r="OTT68" s="27"/>
      <c r="OTU68" s="27"/>
      <c r="OTV68" s="27"/>
      <c r="OTW68" s="27"/>
      <c r="OTX68" s="27"/>
      <c r="OTY68" s="27"/>
      <c r="OTZ68" s="27"/>
      <c r="OUA68" s="27"/>
      <c r="OUB68" s="27"/>
      <c r="OUC68" s="27"/>
      <c r="OUD68" s="27"/>
      <c r="OUE68" s="27"/>
      <c r="OUF68" s="27"/>
      <c r="OUG68" s="27"/>
      <c r="OUH68" s="27"/>
      <c r="OUI68" s="27"/>
      <c r="OUJ68" s="27"/>
      <c r="OUK68" s="27"/>
      <c r="OUL68" s="27"/>
      <c r="OUM68" s="27"/>
      <c r="OUN68" s="27"/>
      <c r="OUO68" s="27"/>
      <c r="OUP68" s="27"/>
      <c r="OUQ68" s="27"/>
      <c r="OUR68" s="27"/>
      <c r="OUS68" s="27"/>
      <c r="OUT68" s="27"/>
      <c r="OUU68" s="27"/>
      <c r="OUV68" s="27"/>
      <c r="OUW68" s="27"/>
      <c r="OUX68" s="27"/>
      <c r="OUY68" s="27"/>
      <c r="OUZ68" s="27"/>
      <c r="OVA68" s="27"/>
      <c r="OVB68" s="27"/>
      <c r="OVC68" s="27"/>
      <c r="OVD68" s="27"/>
      <c r="OVE68" s="27"/>
      <c r="OVF68" s="27"/>
      <c r="OVG68" s="27"/>
      <c r="OVH68" s="27"/>
      <c r="OVI68" s="27"/>
      <c r="OVJ68" s="27"/>
      <c r="OVK68" s="27"/>
      <c r="OVL68" s="27"/>
      <c r="OVM68" s="27"/>
      <c r="OVN68" s="27"/>
      <c r="OVO68" s="27"/>
      <c r="OVP68" s="27"/>
      <c r="OVQ68" s="27"/>
      <c r="OVR68" s="27"/>
      <c r="OVS68" s="27"/>
      <c r="OVT68" s="27"/>
      <c r="OVU68" s="27"/>
      <c r="OVV68" s="27"/>
      <c r="OVW68" s="27"/>
      <c r="OVX68" s="27"/>
      <c r="OVY68" s="27"/>
      <c r="OVZ68" s="27"/>
      <c r="OWA68" s="27"/>
      <c r="OWB68" s="27"/>
      <c r="OWC68" s="27"/>
      <c r="OWD68" s="27"/>
      <c r="OWE68" s="27"/>
      <c r="OWF68" s="27"/>
      <c r="OWG68" s="27"/>
      <c r="OWH68" s="27"/>
      <c r="OWI68" s="27"/>
      <c r="OWJ68" s="27"/>
      <c r="OWK68" s="27"/>
      <c r="OWL68" s="27"/>
      <c r="OWM68" s="27"/>
      <c r="OWN68" s="27"/>
      <c r="OWO68" s="27"/>
      <c r="OWP68" s="27"/>
      <c r="OWQ68" s="27"/>
      <c r="OWR68" s="27"/>
      <c r="OWS68" s="27"/>
      <c r="OWT68" s="27"/>
      <c r="OWU68" s="27"/>
      <c r="OWV68" s="27"/>
      <c r="OWW68" s="27"/>
      <c r="OWX68" s="27"/>
      <c r="OWY68" s="27"/>
      <c r="OWZ68" s="27"/>
      <c r="OXA68" s="27"/>
      <c r="OXB68" s="27"/>
      <c r="OXC68" s="27"/>
      <c r="OXD68" s="27"/>
      <c r="OXE68" s="27"/>
      <c r="OXF68" s="27"/>
      <c r="OXG68" s="27"/>
      <c r="OXH68" s="27"/>
      <c r="OXI68" s="27"/>
      <c r="OXJ68" s="27"/>
      <c r="OXK68" s="27"/>
      <c r="OXL68" s="27"/>
      <c r="OXM68" s="27"/>
      <c r="OXN68" s="27"/>
      <c r="OXO68" s="27"/>
      <c r="OXP68" s="27"/>
      <c r="OXQ68" s="27"/>
      <c r="OXR68" s="27"/>
      <c r="OXS68" s="27"/>
      <c r="OXT68" s="27"/>
      <c r="OXU68" s="27"/>
      <c r="OXV68" s="27"/>
      <c r="OXW68" s="27"/>
      <c r="OXX68" s="27"/>
      <c r="OXY68" s="27"/>
      <c r="OXZ68" s="27"/>
      <c r="OYA68" s="27"/>
      <c r="OYB68" s="27"/>
      <c r="OYC68" s="27"/>
      <c r="OYD68" s="27"/>
      <c r="OYE68" s="27"/>
      <c r="OYF68" s="27"/>
      <c r="OYG68" s="27"/>
      <c r="OYH68" s="27"/>
      <c r="OYI68" s="27"/>
      <c r="OYJ68" s="27"/>
      <c r="OYK68" s="27"/>
      <c r="OYL68" s="27"/>
      <c r="OYM68" s="27"/>
      <c r="OYN68" s="27"/>
      <c r="OYO68" s="27"/>
      <c r="OYP68" s="27"/>
      <c r="OYQ68" s="27"/>
      <c r="OYR68" s="27"/>
      <c r="OYS68" s="27"/>
      <c r="OYT68" s="27"/>
      <c r="OYU68" s="27"/>
      <c r="OYV68" s="27"/>
      <c r="OYW68" s="27"/>
      <c r="OYX68" s="27"/>
      <c r="OYY68" s="27"/>
      <c r="OYZ68" s="27"/>
      <c r="OZA68" s="27"/>
      <c r="OZB68" s="27"/>
      <c r="OZC68" s="27"/>
      <c r="OZD68" s="27"/>
      <c r="OZE68" s="27"/>
      <c r="OZF68" s="27"/>
      <c r="OZG68" s="27"/>
      <c r="OZH68" s="27"/>
      <c r="OZI68" s="27"/>
      <c r="OZJ68" s="27"/>
      <c r="OZK68" s="27"/>
      <c r="OZL68" s="27"/>
      <c r="OZM68" s="27"/>
      <c r="OZN68" s="27"/>
      <c r="OZO68" s="27"/>
      <c r="OZP68" s="27"/>
      <c r="OZQ68" s="27"/>
      <c r="OZR68" s="27"/>
      <c r="OZS68" s="27"/>
      <c r="OZT68" s="27"/>
      <c r="OZU68" s="27"/>
      <c r="OZV68" s="27"/>
      <c r="OZW68" s="27"/>
      <c r="OZX68" s="27"/>
      <c r="OZY68" s="27"/>
      <c r="OZZ68" s="27"/>
      <c r="PAA68" s="27"/>
      <c r="PAB68" s="27"/>
      <c r="PAC68" s="27"/>
      <c r="PAD68" s="27"/>
      <c r="PAE68" s="27"/>
      <c r="PAF68" s="27"/>
      <c r="PAG68" s="27"/>
      <c r="PAH68" s="27"/>
      <c r="PAI68" s="27"/>
      <c r="PAJ68" s="27"/>
      <c r="PAK68" s="27"/>
      <c r="PAL68" s="27"/>
      <c r="PAM68" s="27"/>
      <c r="PAN68" s="27"/>
      <c r="PAO68" s="27"/>
      <c r="PAP68" s="27"/>
      <c r="PAQ68" s="27"/>
      <c r="PAR68" s="27"/>
      <c r="PAS68" s="27"/>
      <c r="PAT68" s="27"/>
      <c r="PAU68" s="27"/>
      <c r="PAV68" s="27"/>
      <c r="PAW68" s="27"/>
      <c r="PAX68" s="27"/>
      <c r="PAY68" s="27"/>
      <c r="PAZ68" s="27"/>
      <c r="PBA68" s="27"/>
      <c r="PBB68" s="27"/>
      <c r="PBC68" s="27"/>
      <c r="PBD68" s="27"/>
      <c r="PBE68" s="27"/>
      <c r="PBF68" s="27"/>
      <c r="PBG68" s="27"/>
      <c r="PBH68" s="27"/>
      <c r="PBI68" s="27"/>
      <c r="PBJ68" s="27"/>
      <c r="PBK68" s="27"/>
      <c r="PBL68" s="27"/>
      <c r="PBM68" s="27"/>
      <c r="PBN68" s="27"/>
      <c r="PBO68" s="27"/>
      <c r="PBP68" s="27"/>
      <c r="PBQ68" s="27"/>
      <c r="PBR68" s="27"/>
      <c r="PBS68" s="27"/>
      <c r="PBT68" s="27"/>
      <c r="PBU68" s="27"/>
      <c r="PBV68" s="27"/>
      <c r="PBW68" s="27"/>
      <c r="PBX68" s="27"/>
      <c r="PBY68" s="27"/>
      <c r="PBZ68" s="27"/>
      <c r="PCA68" s="27"/>
      <c r="PCB68" s="27"/>
      <c r="PCC68" s="27"/>
      <c r="PCD68" s="27"/>
      <c r="PCE68" s="27"/>
      <c r="PCF68" s="27"/>
      <c r="PCG68" s="27"/>
      <c r="PCH68" s="27"/>
      <c r="PCI68" s="27"/>
      <c r="PCJ68" s="27"/>
      <c r="PCK68" s="27"/>
      <c r="PCL68" s="27"/>
      <c r="PCM68" s="27"/>
      <c r="PCN68" s="27"/>
      <c r="PCO68" s="27"/>
      <c r="PCP68" s="27"/>
      <c r="PCQ68" s="27"/>
      <c r="PCR68" s="27"/>
      <c r="PCS68" s="27"/>
      <c r="PCT68" s="27"/>
      <c r="PCU68" s="27"/>
      <c r="PCV68" s="27"/>
      <c r="PCW68" s="27"/>
      <c r="PCX68" s="27"/>
      <c r="PCY68" s="27"/>
      <c r="PCZ68" s="27"/>
      <c r="PDA68" s="27"/>
      <c r="PDB68" s="27"/>
      <c r="PDC68" s="27"/>
      <c r="PDD68" s="27"/>
      <c r="PDE68" s="27"/>
      <c r="PDF68" s="27"/>
      <c r="PDG68" s="27"/>
      <c r="PDH68" s="27"/>
      <c r="PDI68" s="27"/>
      <c r="PDJ68" s="27"/>
      <c r="PDK68" s="27"/>
      <c r="PDL68" s="27"/>
      <c r="PDM68" s="27"/>
      <c r="PDN68" s="27"/>
      <c r="PDO68" s="27"/>
      <c r="PDP68" s="27"/>
      <c r="PDQ68" s="27"/>
      <c r="PDR68" s="27"/>
      <c r="PDS68" s="27"/>
      <c r="PDT68" s="27"/>
      <c r="PDU68" s="27"/>
      <c r="PDV68" s="27"/>
      <c r="PDW68" s="27"/>
      <c r="PDX68" s="27"/>
      <c r="PDY68" s="27"/>
      <c r="PDZ68" s="27"/>
      <c r="PEA68" s="27"/>
      <c r="PEB68" s="27"/>
      <c r="PEC68" s="27"/>
      <c r="PED68" s="27"/>
      <c r="PEE68" s="27"/>
      <c r="PEF68" s="27"/>
      <c r="PEG68" s="27"/>
      <c r="PEH68" s="27"/>
      <c r="PEI68" s="27"/>
      <c r="PEJ68" s="27"/>
      <c r="PEK68" s="27"/>
      <c r="PEL68" s="27"/>
      <c r="PEM68" s="27"/>
      <c r="PEN68" s="27"/>
      <c r="PEO68" s="27"/>
      <c r="PEP68" s="27"/>
      <c r="PEQ68" s="27"/>
      <c r="PER68" s="27"/>
      <c r="PES68" s="27"/>
      <c r="PET68" s="27"/>
      <c r="PEU68" s="27"/>
      <c r="PEV68" s="27"/>
      <c r="PEW68" s="27"/>
      <c r="PEX68" s="27"/>
      <c r="PEY68" s="27"/>
      <c r="PEZ68" s="27"/>
      <c r="PFA68" s="27"/>
      <c r="PFB68" s="27"/>
      <c r="PFC68" s="27"/>
      <c r="PFD68" s="27"/>
      <c r="PFE68" s="27"/>
      <c r="PFF68" s="27"/>
      <c r="PFG68" s="27"/>
      <c r="PFH68" s="27"/>
      <c r="PFI68" s="27"/>
      <c r="PFJ68" s="27"/>
      <c r="PFK68" s="27"/>
      <c r="PFL68" s="27"/>
      <c r="PFM68" s="27"/>
      <c r="PFN68" s="27"/>
      <c r="PFO68" s="27"/>
      <c r="PFP68" s="27"/>
      <c r="PFQ68" s="27"/>
      <c r="PFR68" s="27"/>
      <c r="PFS68" s="27"/>
      <c r="PFT68" s="27"/>
      <c r="PFU68" s="27"/>
      <c r="PFV68" s="27"/>
      <c r="PFW68" s="27"/>
      <c r="PFX68" s="27"/>
      <c r="PFY68" s="27"/>
      <c r="PFZ68" s="27"/>
      <c r="PGA68" s="27"/>
      <c r="PGB68" s="27"/>
      <c r="PGC68" s="27"/>
      <c r="PGD68" s="27"/>
      <c r="PGE68" s="27"/>
      <c r="PGF68" s="27"/>
      <c r="PGG68" s="27"/>
      <c r="PGH68" s="27"/>
      <c r="PGI68" s="27"/>
      <c r="PGJ68" s="27"/>
      <c r="PGK68" s="27"/>
      <c r="PGL68" s="27"/>
      <c r="PGM68" s="27"/>
      <c r="PGN68" s="27"/>
      <c r="PGO68" s="27"/>
      <c r="PGP68" s="27"/>
      <c r="PGQ68" s="27"/>
      <c r="PGR68" s="27"/>
      <c r="PGS68" s="27"/>
      <c r="PGT68" s="27"/>
      <c r="PGU68" s="27"/>
      <c r="PGV68" s="27"/>
      <c r="PGW68" s="27"/>
      <c r="PGX68" s="27"/>
      <c r="PGY68" s="27"/>
      <c r="PGZ68" s="27"/>
      <c r="PHA68" s="27"/>
      <c r="PHB68" s="27"/>
      <c r="PHC68" s="27"/>
      <c r="PHD68" s="27"/>
      <c r="PHE68" s="27"/>
      <c r="PHF68" s="27"/>
      <c r="PHG68" s="27"/>
      <c r="PHH68" s="27"/>
      <c r="PHI68" s="27"/>
      <c r="PHJ68" s="27"/>
      <c r="PHK68" s="27"/>
      <c r="PHL68" s="27"/>
      <c r="PHM68" s="27"/>
      <c r="PHN68" s="27"/>
      <c r="PHO68" s="27"/>
      <c r="PHP68" s="27"/>
      <c r="PHQ68" s="27"/>
      <c r="PHR68" s="27"/>
      <c r="PHS68" s="27"/>
      <c r="PHT68" s="27"/>
      <c r="PHU68" s="27"/>
      <c r="PHV68" s="27"/>
      <c r="PHW68" s="27"/>
      <c r="PHX68" s="27"/>
      <c r="PHY68" s="27"/>
      <c r="PHZ68" s="27"/>
      <c r="PIA68" s="27"/>
      <c r="PIB68" s="27"/>
      <c r="PIC68" s="27"/>
      <c r="PID68" s="27"/>
      <c r="PIE68" s="27"/>
      <c r="PIF68" s="27"/>
      <c r="PIG68" s="27"/>
      <c r="PIH68" s="27"/>
      <c r="PII68" s="27"/>
      <c r="PIJ68" s="27"/>
      <c r="PIK68" s="27"/>
      <c r="PIL68" s="27"/>
      <c r="PIM68" s="27"/>
      <c r="PIN68" s="27"/>
      <c r="PIO68" s="27"/>
      <c r="PIP68" s="27"/>
      <c r="PIQ68" s="27"/>
      <c r="PIR68" s="27"/>
      <c r="PIS68" s="27"/>
      <c r="PIT68" s="27"/>
      <c r="PIU68" s="27"/>
      <c r="PIV68" s="27"/>
      <c r="PIW68" s="27"/>
      <c r="PIX68" s="27"/>
      <c r="PIY68" s="27"/>
      <c r="PIZ68" s="27"/>
      <c r="PJA68" s="27"/>
      <c r="PJB68" s="27"/>
      <c r="PJC68" s="27"/>
      <c r="PJD68" s="27"/>
      <c r="PJE68" s="27"/>
      <c r="PJF68" s="27"/>
      <c r="PJG68" s="27"/>
      <c r="PJH68" s="27"/>
      <c r="PJI68" s="27"/>
      <c r="PJJ68" s="27"/>
      <c r="PJK68" s="27"/>
      <c r="PJL68" s="27"/>
      <c r="PJM68" s="27"/>
      <c r="PJN68" s="27"/>
      <c r="PJO68" s="27"/>
      <c r="PJP68" s="27"/>
      <c r="PJQ68" s="27"/>
      <c r="PJR68" s="27"/>
      <c r="PJS68" s="27"/>
      <c r="PJT68" s="27"/>
      <c r="PJU68" s="27"/>
      <c r="PJV68" s="27"/>
      <c r="PJW68" s="27"/>
      <c r="PJX68" s="27"/>
      <c r="PJY68" s="27"/>
      <c r="PJZ68" s="27"/>
      <c r="PKA68" s="27"/>
      <c r="PKB68" s="27"/>
      <c r="PKC68" s="27"/>
      <c r="PKD68" s="27"/>
      <c r="PKE68" s="27"/>
      <c r="PKF68" s="27"/>
      <c r="PKG68" s="27"/>
      <c r="PKH68" s="27"/>
      <c r="PKI68" s="27"/>
      <c r="PKJ68" s="27"/>
      <c r="PKK68" s="27"/>
      <c r="PKL68" s="27"/>
      <c r="PKM68" s="27"/>
      <c r="PKN68" s="27"/>
      <c r="PKO68" s="27"/>
      <c r="PKP68" s="27"/>
      <c r="PKQ68" s="27"/>
      <c r="PKR68" s="27"/>
      <c r="PKS68" s="27"/>
      <c r="PKT68" s="27"/>
      <c r="PKU68" s="27"/>
      <c r="PKV68" s="27"/>
      <c r="PKW68" s="27"/>
      <c r="PKX68" s="27"/>
      <c r="PKY68" s="27"/>
      <c r="PKZ68" s="27"/>
      <c r="PLA68" s="27"/>
      <c r="PLB68" s="27"/>
      <c r="PLC68" s="27"/>
      <c r="PLD68" s="27"/>
      <c r="PLE68" s="27"/>
      <c r="PLF68" s="27"/>
      <c r="PLG68" s="27"/>
      <c r="PLH68" s="27"/>
      <c r="PLI68" s="27"/>
      <c r="PLJ68" s="27"/>
      <c r="PLK68" s="27"/>
      <c r="PLL68" s="27"/>
      <c r="PLM68" s="27"/>
      <c r="PLN68" s="27"/>
      <c r="PLO68" s="27"/>
      <c r="PLP68" s="27"/>
      <c r="PLQ68" s="27"/>
      <c r="PLR68" s="27"/>
      <c r="PLS68" s="27"/>
      <c r="PLT68" s="27"/>
      <c r="PLU68" s="27"/>
      <c r="PLV68" s="27"/>
      <c r="PLW68" s="27"/>
      <c r="PLX68" s="27"/>
      <c r="PLY68" s="27"/>
      <c r="PLZ68" s="27"/>
      <c r="PMA68" s="27"/>
      <c r="PMB68" s="27"/>
      <c r="PMC68" s="27"/>
      <c r="PMD68" s="27"/>
      <c r="PME68" s="27"/>
      <c r="PMF68" s="27"/>
      <c r="PMG68" s="27"/>
      <c r="PMH68" s="27"/>
      <c r="PMI68" s="27"/>
      <c r="PMJ68" s="27"/>
      <c r="PMK68" s="27"/>
      <c r="PML68" s="27"/>
      <c r="PMM68" s="27"/>
      <c r="PMN68" s="27"/>
      <c r="PMO68" s="27"/>
      <c r="PMP68" s="27"/>
      <c r="PMQ68" s="27"/>
      <c r="PMR68" s="27"/>
      <c r="PMS68" s="27"/>
      <c r="PMT68" s="27"/>
      <c r="PMU68" s="27"/>
      <c r="PMV68" s="27"/>
      <c r="PMW68" s="27"/>
      <c r="PMX68" s="27"/>
      <c r="PMY68" s="27"/>
      <c r="PMZ68" s="27"/>
      <c r="PNA68" s="27"/>
      <c r="PNB68" s="27"/>
      <c r="PNC68" s="27"/>
      <c r="PND68" s="27"/>
      <c r="PNE68" s="27"/>
      <c r="PNF68" s="27"/>
      <c r="PNG68" s="27"/>
      <c r="PNH68" s="27"/>
      <c r="PNI68" s="27"/>
      <c r="PNJ68" s="27"/>
      <c r="PNK68" s="27"/>
      <c r="PNL68" s="27"/>
      <c r="PNM68" s="27"/>
      <c r="PNN68" s="27"/>
      <c r="PNO68" s="27"/>
      <c r="PNP68" s="27"/>
      <c r="PNQ68" s="27"/>
      <c r="PNR68" s="27"/>
      <c r="PNS68" s="27"/>
      <c r="PNT68" s="27"/>
      <c r="PNU68" s="27"/>
      <c r="PNV68" s="27"/>
      <c r="PNW68" s="27"/>
      <c r="PNX68" s="27"/>
      <c r="PNY68" s="27"/>
      <c r="PNZ68" s="27"/>
      <c r="POA68" s="27"/>
      <c r="POB68" s="27"/>
      <c r="POC68" s="27"/>
      <c r="POD68" s="27"/>
      <c r="POE68" s="27"/>
      <c r="POF68" s="27"/>
      <c r="POG68" s="27"/>
      <c r="POH68" s="27"/>
      <c r="POI68" s="27"/>
      <c r="POJ68" s="27"/>
      <c r="POK68" s="27"/>
      <c r="POL68" s="27"/>
      <c r="POM68" s="27"/>
      <c r="PON68" s="27"/>
      <c r="POO68" s="27"/>
      <c r="POP68" s="27"/>
      <c r="POQ68" s="27"/>
      <c r="POR68" s="27"/>
      <c r="POS68" s="27"/>
      <c r="POT68" s="27"/>
      <c r="POU68" s="27"/>
      <c r="POV68" s="27"/>
      <c r="POW68" s="27"/>
      <c r="POX68" s="27"/>
      <c r="POY68" s="27"/>
      <c r="POZ68" s="27"/>
      <c r="PPA68" s="27"/>
      <c r="PPB68" s="27"/>
      <c r="PPC68" s="27"/>
      <c r="PPD68" s="27"/>
      <c r="PPE68" s="27"/>
      <c r="PPF68" s="27"/>
      <c r="PPG68" s="27"/>
      <c r="PPH68" s="27"/>
      <c r="PPI68" s="27"/>
      <c r="PPJ68" s="27"/>
      <c r="PPK68" s="27"/>
      <c r="PPL68" s="27"/>
      <c r="PPM68" s="27"/>
      <c r="PPN68" s="27"/>
      <c r="PPO68" s="27"/>
      <c r="PPP68" s="27"/>
      <c r="PPQ68" s="27"/>
      <c r="PPR68" s="27"/>
      <c r="PPS68" s="27"/>
      <c r="PPT68" s="27"/>
      <c r="PPU68" s="27"/>
      <c r="PPV68" s="27"/>
      <c r="PPW68" s="27"/>
      <c r="PPX68" s="27"/>
      <c r="PPY68" s="27"/>
      <c r="PPZ68" s="27"/>
      <c r="PQA68" s="27"/>
      <c r="PQB68" s="27"/>
      <c r="PQC68" s="27"/>
      <c r="PQD68" s="27"/>
      <c r="PQE68" s="27"/>
      <c r="PQF68" s="27"/>
      <c r="PQG68" s="27"/>
      <c r="PQH68" s="27"/>
      <c r="PQI68" s="27"/>
      <c r="PQJ68" s="27"/>
      <c r="PQK68" s="27"/>
      <c r="PQL68" s="27"/>
      <c r="PQM68" s="27"/>
      <c r="PQN68" s="27"/>
      <c r="PQO68" s="27"/>
      <c r="PQP68" s="27"/>
      <c r="PQQ68" s="27"/>
      <c r="PQR68" s="27"/>
      <c r="PQS68" s="27"/>
      <c r="PQT68" s="27"/>
      <c r="PQU68" s="27"/>
      <c r="PQV68" s="27"/>
      <c r="PQW68" s="27"/>
      <c r="PQX68" s="27"/>
      <c r="PQY68" s="27"/>
      <c r="PQZ68" s="27"/>
      <c r="PRA68" s="27"/>
      <c r="PRB68" s="27"/>
      <c r="PRC68" s="27"/>
      <c r="PRD68" s="27"/>
      <c r="PRE68" s="27"/>
      <c r="PRF68" s="27"/>
      <c r="PRG68" s="27"/>
      <c r="PRH68" s="27"/>
      <c r="PRI68" s="27"/>
      <c r="PRJ68" s="27"/>
      <c r="PRK68" s="27"/>
      <c r="PRL68" s="27"/>
      <c r="PRM68" s="27"/>
      <c r="PRN68" s="27"/>
      <c r="PRO68" s="27"/>
      <c r="PRP68" s="27"/>
      <c r="PRQ68" s="27"/>
      <c r="PRR68" s="27"/>
      <c r="PRS68" s="27"/>
      <c r="PRT68" s="27"/>
      <c r="PRU68" s="27"/>
      <c r="PRV68" s="27"/>
      <c r="PRW68" s="27"/>
      <c r="PRX68" s="27"/>
      <c r="PRY68" s="27"/>
      <c r="PRZ68" s="27"/>
      <c r="PSA68" s="27"/>
      <c r="PSB68" s="27"/>
      <c r="PSC68" s="27"/>
      <c r="PSD68" s="27"/>
      <c r="PSE68" s="27"/>
      <c r="PSF68" s="27"/>
      <c r="PSG68" s="27"/>
      <c r="PSH68" s="27"/>
      <c r="PSI68" s="27"/>
      <c r="PSJ68" s="27"/>
      <c r="PSK68" s="27"/>
      <c r="PSL68" s="27"/>
      <c r="PSM68" s="27"/>
      <c r="PSN68" s="27"/>
      <c r="PSO68" s="27"/>
      <c r="PSP68" s="27"/>
      <c r="PSQ68" s="27"/>
      <c r="PSR68" s="27"/>
      <c r="PSS68" s="27"/>
      <c r="PST68" s="27"/>
      <c r="PSU68" s="27"/>
      <c r="PSV68" s="27"/>
      <c r="PSW68" s="27"/>
      <c r="PSX68" s="27"/>
      <c r="PSY68" s="27"/>
      <c r="PSZ68" s="27"/>
      <c r="PTA68" s="27"/>
      <c r="PTB68" s="27"/>
      <c r="PTC68" s="27"/>
      <c r="PTD68" s="27"/>
      <c r="PTE68" s="27"/>
      <c r="PTF68" s="27"/>
      <c r="PTG68" s="27"/>
      <c r="PTH68" s="27"/>
      <c r="PTI68" s="27"/>
      <c r="PTJ68" s="27"/>
      <c r="PTK68" s="27"/>
      <c r="PTL68" s="27"/>
      <c r="PTM68" s="27"/>
      <c r="PTN68" s="27"/>
      <c r="PTO68" s="27"/>
      <c r="PTP68" s="27"/>
      <c r="PTQ68" s="27"/>
      <c r="PTR68" s="27"/>
      <c r="PTS68" s="27"/>
      <c r="PTT68" s="27"/>
      <c r="PTU68" s="27"/>
      <c r="PTV68" s="27"/>
      <c r="PTW68" s="27"/>
      <c r="PTX68" s="27"/>
      <c r="PTY68" s="27"/>
      <c r="PTZ68" s="27"/>
      <c r="PUA68" s="27"/>
      <c r="PUB68" s="27"/>
      <c r="PUC68" s="27"/>
      <c r="PUD68" s="27"/>
      <c r="PUE68" s="27"/>
      <c r="PUF68" s="27"/>
      <c r="PUG68" s="27"/>
      <c r="PUH68" s="27"/>
      <c r="PUI68" s="27"/>
      <c r="PUJ68" s="27"/>
      <c r="PUK68" s="27"/>
      <c r="PUL68" s="27"/>
      <c r="PUM68" s="27"/>
      <c r="PUN68" s="27"/>
      <c r="PUO68" s="27"/>
      <c r="PUP68" s="27"/>
      <c r="PUQ68" s="27"/>
      <c r="PUR68" s="27"/>
      <c r="PUS68" s="27"/>
      <c r="PUT68" s="27"/>
      <c r="PUU68" s="27"/>
      <c r="PUV68" s="27"/>
      <c r="PUW68" s="27"/>
      <c r="PUX68" s="27"/>
      <c r="PUY68" s="27"/>
      <c r="PUZ68" s="27"/>
      <c r="PVA68" s="27"/>
      <c r="PVB68" s="27"/>
      <c r="PVC68" s="27"/>
      <c r="PVD68" s="27"/>
      <c r="PVE68" s="27"/>
      <c r="PVF68" s="27"/>
      <c r="PVG68" s="27"/>
      <c r="PVH68" s="27"/>
      <c r="PVI68" s="27"/>
      <c r="PVJ68" s="27"/>
      <c r="PVK68" s="27"/>
      <c r="PVL68" s="27"/>
      <c r="PVM68" s="27"/>
      <c r="PVN68" s="27"/>
      <c r="PVO68" s="27"/>
      <c r="PVP68" s="27"/>
      <c r="PVQ68" s="27"/>
      <c r="PVR68" s="27"/>
      <c r="PVS68" s="27"/>
      <c r="PVT68" s="27"/>
      <c r="PVU68" s="27"/>
      <c r="PVV68" s="27"/>
      <c r="PVW68" s="27"/>
      <c r="PVX68" s="27"/>
      <c r="PVY68" s="27"/>
      <c r="PVZ68" s="27"/>
      <c r="PWA68" s="27"/>
      <c r="PWB68" s="27"/>
      <c r="PWC68" s="27"/>
      <c r="PWD68" s="27"/>
      <c r="PWE68" s="27"/>
      <c r="PWF68" s="27"/>
      <c r="PWG68" s="27"/>
      <c r="PWH68" s="27"/>
      <c r="PWI68" s="27"/>
      <c r="PWJ68" s="27"/>
      <c r="PWK68" s="27"/>
      <c r="PWL68" s="27"/>
      <c r="PWM68" s="27"/>
      <c r="PWN68" s="27"/>
      <c r="PWO68" s="27"/>
      <c r="PWP68" s="27"/>
      <c r="PWQ68" s="27"/>
      <c r="PWR68" s="27"/>
      <c r="PWS68" s="27"/>
      <c r="PWT68" s="27"/>
      <c r="PWU68" s="27"/>
      <c r="PWV68" s="27"/>
      <c r="PWW68" s="27"/>
      <c r="PWX68" s="27"/>
      <c r="PWY68" s="27"/>
      <c r="PWZ68" s="27"/>
      <c r="PXA68" s="27"/>
      <c r="PXB68" s="27"/>
      <c r="PXC68" s="27"/>
      <c r="PXD68" s="27"/>
      <c r="PXE68" s="27"/>
      <c r="PXF68" s="27"/>
      <c r="PXG68" s="27"/>
      <c r="PXH68" s="27"/>
      <c r="PXI68" s="27"/>
      <c r="PXJ68" s="27"/>
      <c r="PXK68" s="27"/>
      <c r="PXL68" s="27"/>
      <c r="PXM68" s="27"/>
      <c r="PXN68" s="27"/>
      <c r="PXO68" s="27"/>
      <c r="PXP68" s="27"/>
      <c r="PXQ68" s="27"/>
      <c r="PXR68" s="27"/>
      <c r="PXS68" s="27"/>
      <c r="PXT68" s="27"/>
      <c r="PXU68" s="27"/>
      <c r="PXV68" s="27"/>
      <c r="PXW68" s="27"/>
      <c r="PXX68" s="27"/>
      <c r="PXY68" s="27"/>
      <c r="PXZ68" s="27"/>
      <c r="PYA68" s="27"/>
      <c r="PYB68" s="27"/>
      <c r="PYC68" s="27"/>
      <c r="PYD68" s="27"/>
      <c r="PYE68" s="27"/>
      <c r="PYF68" s="27"/>
      <c r="PYG68" s="27"/>
      <c r="PYH68" s="27"/>
      <c r="PYI68" s="27"/>
      <c r="PYJ68" s="27"/>
      <c r="PYK68" s="27"/>
      <c r="PYL68" s="27"/>
      <c r="PYM68" s="27"/>
      <c r="PYN68" s="27"/>
      <c r="PYO68" s="27"/>
      <c r="PYP68" s="27"/>
      <c r="PYQ68" s="27"/>
      <c r="PYR68" s="27"/>
      <c r="PYS68" s="27"/>
      <c r="PYT68" s="27"/>
      <c r="PYU68" s="27"/>
      <c r="PYV68" s="27"/>
      <c r="PYW68" s="27"/>
      <c r="PYX68" s="27"/>
      <c r="PYY68" s="27"/>
      <c r="PYZ68" s="27"/>
      <c r="PZA68" s="27"/>
      <c r="PZB68" s="27"/>
      <c r="PZC68" s="27"/>
      <c r="PZD68" s="27"/>
      <c r="PZE68" s="27"/>
      <c r="PZF68" s="27"/>
      <c r="PZG68" s="27"/>
      <c r="PZH68" s="27"/>
      <c r="PZI68" s="27"/>
      <c r="PZJ68" s="27"/>
      <c r="PZK68" s="27"/>
      <c r="PZL68" s="27"/>
      <c r="PZM68" s="27"/>
      <c r="PZN68" s="27"/>
      <c r="PZO68" s="27"/>
      <c r="PZP68" s="27"/>
      <c r="PZQ68" s="27"/>
      <c r="PZR68" s="27"/>
      <c r="PZS68" s="27"/>
      <c r="PZT68" s="27"/>
      <c r="PZU68" s="27"/>
      <c r="PZV68" s="27"/>
      <c r="PZW68" s="27"/>
      <c r="PZX68" s="27"/>
      <c r="PZY68" s="27"/>
      <c r="PZZ68" s="27"/>
      <c r="QAA68" s="27"/>
      <c r="QAB68" s="27"/>
      <c r="QAC68" s="27"/>
      <c r="QAD68" s="27"/>
      <c r="QAE68" s="27"/>
      <c r="QAF68" s="27"/>
      <c r="QAG68" s="27"/>
      <c r="QAH68" s="27"/>
      <c r="QAI68" s="27"/>
      <c r="QAJ68" s="27"/>
      <c r="QAK68" s="27"/>
      <c r="QAL68" s="27"/>
      <c r="QAM68" s="27"/>
      <c r="QAN68" s="27"/>
      <c r="QAO68" s="27"/>
      <c r="QAP68" s="27"/>
      <c r="QAQ68" s="27"/>
      <c r="QAR68" s="27"/>
      <c r="QAS68" s="27"/>
      <c r="QAT68" s="27"/>
      <c r="QAU68" s="27"/>
      <c r="QAV68" s="27"/>
      <c r="QAW68" s="27"/>
      <c r="QAX68" s="27"/>
      <c r="QAY68" s="27"/>
      <c r="QAZ68" s="27"/>
      <c r="QBA68" s="27"/>
      <c r="QBB68" s="27"/>
      <c r="QBC68" s="27"/>
      <c r="QBD68" s="27"/>
      <c r="QBE68" s="27"/>
      <c r="QBF68" s="27"/>
      <c r="QBG68" s="27"/>
      <c r="QBH68" s="27"/>
      <c r="QBI68" s="27"/>
      <c r="QBJ68" s="27"/>
      <c r="QBK68" s="27"/>
      <c r="QBL68" s="27"/>
      <c r="QBM68" s="27"/>
      <c r="QBN68" s="27"/>
      <c r="QBO68" s="27"/>
      <c r="QBP68" s="27"/>
      <c r="QBQ68" s="27"/>
      <c r="QBR68" s="27"/>
      <c r="QBS68" s="27"/>
      <c r="QBT68" s="27"/>
      <c r="QBU68" s="27"/>
      <c r="QBV68" s="27"/>
      <c r="QBW68" s="27"/>
      <c r="QBX68" s="27"/>
      <c r="QBY68" s="27"/>
      <c r="QBZ68" s="27"/>
      <c r="QCA68" s="27"/>
      <c r="QCB68" s="27"/>
      <c r="QCC68" s="27"/>
      <c r="QCD68" s="27"/>
      <c r="QCE68" s="27"/>
      <c r="QCF68" s="27"/>
      <c r="QCG68" s="27"/>
      <c r="QCH68" s="27"/>
      <c r="QCI68" s="27"/>
      <c r="QCJ68" s="27"/>
      <c r="QCK68" s="27"/>
      <c r="QCL68" s="27"/>
      <c r="QCM68" s="27"/>
      <c r="QCN68" s="27"/>
      <c r="QCO68" s="27"/>
      <c r="QCP68" s="27"/>
      <c r="QCQ68" s="27"/>
      <c r="QCR68" s="27"/>
      <c r="QCS68" s="27"/>
      <c r="QCT68" s="27"/>
      <c r="QCU68" s="27"/>
      <c r="QCV68" s="27"/>
      <c r="QCW68" s="27"/>
      <c r="QCX68" s="27"/>
      <c r="QCY68" s="27"/>
      <c r="QCZ68" s="27"/>
      <c r="QDA68" s="27"/>
      <c r="QDB68" s="27"/>
      <c r="QDC68" s="27"/>
      <c r="QDD68" s="27"/>
      <c r="QDE68" s="27"/>
      <c r="QDF68" s="27"/>
      <c r="QDG68" s="27"/>
      <c r="QDH68" s="27"/>
      <c r="QDI68" s="27"/>
      <c r="QDJ68" s="27"/>
      <c r="QDK68" s="27"/>
      <c r="QDL68" s="27"/>
      <c r="QDM68" s="27"/>
      <c r="QDN68" s="27"/>
      <c r="QDO68" s="27"/>
      <c r="QDP68" s="27"/>
      <c r="QDQ68" s="27"/>
      <c r="QDR68" s="27"/>
      <c r="QDS68" s="27"/>
      <c r="QDT68" s="27"/>
      <c r="QDU68" s="27"/>
      <c r="QDV68" s="27"/>
      <c r="QDW68" s="27"/>
      <c r="QDX68" s="27"/>
      <c r="QDY68" s="27"/>
      <c r="QDZ68" s="27"/>
      <c r="QEA68" s="27"/>
      <c r="QEB68" s="27"/>
      <c r="QEC68" s="27"/>
      <c r="QED68" s="27"/>
      <c r="QEE68" s="27"/>
      <c r="QEF68" s="27"/>
      <c r="QEG68" s="27"/>
      <c r="QEH68" s="27"/>
      <c r="QEI68" s="27"/>
      <c r="QEJ68" s="27"/>
      <c r="QEK68" s="27"/>
      <c r="QEL68" s="27"/>
      <c r="QEM68" s="27"/>
      <c r="QEN68" s="27"/>
      <c r="QEO68" s="27"/>
      <c r="QEP68" s="27"/>
      <c r="QEQ68" s="27"/>
      <c r="QER68" s="27"/>
      <c r="QES68" s="27"/>
      <c r="QET68" s="27"/>
      <c r="QEU68" s="27"/>
      <c r="QEV68" s="27"/>
      <c r="QEW68" s="27"/>
      <c r="QEX68" s="27"/>
      <c r="QEY68" s="27"/>
      <c r="QEZ68" s="27"/>
      <c r="QFA68" s="27"/>
      <c r="QFB68" s="27"/>
      <c r="QFC68" s="27"/>
      <c r="QFD68" s="27"/>
      <c r="QFE68" s="27"/>
      <c r="QFF68" s="27"/>
      <c r="QFG68" s="27"/>
      <c r="QFH68" s="27"/>
      <c r="QFI68" s="27"/>
      <c r="QFJ68" s="27"/>
      <c r="QFK68" s="27"/>
      <c r="QFL68" s="27"/>
      <c r="QFM68" s="27"/>
      <c r="QFN68" s="27"/>
      <c r="QFO68" s="27"/>
      <c r="QFP68" s="27"/>
      <c r="QFQ68" s="27"/>
      <c r="QFR68" s="27"/>
      <c r="QFS68" s="27"/>
      <c r="QFT68" s="27"/>
      <c r="QFU68" s="27"/>
      <c r="QFV68" s="27"/>
      <c r="QFW68" s="27"/>
      <c r="QFX68" s="27"/>
      <c r="QFY68" s="27"/>
      <c r="QFZ68" s="27"/>
      <c r="QGA68" s="27"/>
      <c r="QGB68" s="27"/>
      <c r="QGC68" s="27"/>
      <c r="QGD68" s="27"/>
      <c r="QGE68" s="27"/>
      <c r="QGF68" s="27"/>
      <c r="QGG68" s="27"/>
      <c r="QGH68" s="27"/>
      <c r="QGI68" s="27"/>
      <c r="QGJ68" s="27"/>
      <c r="QGK68" s="27"/>
      <c r="QGL68" s="27"/>
      <c r="QGM68" s="27"/>
      <c r="QGN68" s="27"/>
      <c r="QGO68" s="27"/>
      <c r="QGP68" s="27"/>
      <c r="QGQ68" s="27"/>
      <c r="QGR68" s="27"/>
      <c r="QGS68" s="27"/>
      <c r="QGT68" s="27"/>
      <c r="QGU68" s="27"/>
      <c r="QGV68" s="27"/>
      <c r="QGW68" s="27"/>
      <c r="QGX68" s="27"/>
      <c r="QGY68" s="27"/>
      <c r="QGZ68" s="27"/>
      <c r="QHA68" s="27"/>
      <c r="QHB68" s="27"/>
      <c r="QHC68" s="27"/>
      <c r="QHD68" s="27"/>
      <c r="QHE68" s="27"/>
      <c r="QHF68" s="27"/>
      <c r="QHG68" s="27"/>
      <c r="QHH68" s="27"/>
      <c r="QHI68" s="27"/>
      <c r="QHJ68" s="27"/>
      <c r="QHK68" s="27"/>
      <c r="QHL68" s="27"/>
      <c r="QHM68" s="27"/>
      <c r="QHN68" s="27"/>
      <c r="QHO68" s="27"/>
      <c r="QHP68" s="27"/>
      <c r="QHQ68" s="27"/>
      <c r="QHR68" s="27"/>
      <c r="QHS68" s="27"/>
      <c r="QHT68" s="27"/>
      <c r="QHU68" s="27"/>
      <c r="QHV68" s="27"/>
      <c r="QHW68" s="27"/>
      <c r="QHX68" s="27"/>
      <c r="QHY68" s="27"/>
      <c r="QHZ68" s="27"/>
      <c r="QIA68" s="27"/>
      <c r="QIB68" s="27"/>
      <c r="QIC68" s="27"/>
      <c r="QID68" s="27"/>
      <c r="QIE68" s="27"/>
      <c r="QIF68" s="27"/>
      <c r="QIG68" s="27"/>
      <c r="QIH68" s="27"/>
      <c r="QII68" s="27"/>
      <c r="QIJ68" s="27"/>
      <c r="QIK68" s="27"/>
      <c r="QIL68" s="27"/>
      <c r="QIM68" s="27"/>
      <c r="QIN68" s="27"/>
      <c r="QIO68" s="27"/>
      <c r="QIP68" s="27"/>
      <c r="QIQ68" s="27"/>
      <c r="QIR68" s="27"/>
      <c r="QIS68" s="27"/>
      <c r="QIT68" s="27"/>
      <c r="QIU68" s="27"/>
      <c r="QIV68" s="27"/>
      <c r="QIW68" s="27"/>
      <c r="QIX68" s="27"/>
      <c r="QIY68" s="27"/>
      <c r="QIZ68" s="27"/>
      <c r="QJA68" s="27"/>
      <c r="QJB68" s="27"/>
      <c r="QJC68" s="27"/>
      <c r="QJD68" s="27"/>
      <c r="QJE68" s="27"/>
      <c r="QJF68" s="27"/>
      <c r="QJG68" s="27"/>
      <c r="QJH68" s="27"/>
      <c r="QJI68" s="27"/>
      <c r="QJJ68" s="27"/>
      <c r="QJK68" s="27"/>
      <c r="QJL68" s="27"/>
      <c r="QJM68" s="27"/>
      <c r="QJN68" s="27"/>
      <c r="QJO68" s="27"/>
      <c r="QJP68" s="27"/>
      <c r="QJQ68" s="27"/>
      <c r="QJR68" s="27"/>
      <c r="QJS68" s="27"/>
      <c r="QJT68" s="27"/>
      <c r="QJU68" s="27"/>
      <c r="QJV68" s="27"/>
      <c r="QJW68" s="27"/>
      <c r="QJX68" s="27"/>
      <c r="QJY68" s="27"/>
      <c r="QJZ68" s="27"/>
      <c r="QKA68" s="27"/>
      <c r="QKB68" s="27"/>
      <c r="QKC68" s="27"/>
      <c r="QKD68" s="27"/>
      <c r="QKE68" s="27"/>
      <c r="QKF68" s="27"/>
      <c r="QKG68" s="27"/>
      <c r="QKH68" s="27"/>
      <c r="QKI68" s="27"/>
      <c r="QKJ68" s="27"/>
      <c r="QKK68" s="27"/>
      <c r="QKL68" s="27"/>
      <c r="QKM68" s="27"/>
      <c r="QKN68" s="27"/>
      <c r="QKO68" s="27"/>
      <c r="QKP68" s="27"/>
      <c r="QKQ68" s="27"/>
      <c r="QKR68" s="27"/>
      <c r="QKS68" s="27"/>
      <c r="QKT68" s="27"/>
      <c r="QKU68" s="27"/>
      <c r="QKV68" s="27"/>
      <c r="QKW68" s="27"/>
      <c r="QKX68" s="27"/>
      <c r="QKY68" s="27"/>
      <c r="QKZ68" s="27"/>
      <c r="QLA68" s="27"/>
      <c r="QLB68" s="27"/>
      <c r="QLC68" s="27"/>
      <c r="QLD68" s="27"/>
      <c r="QLE68" s="27"/>
      <c r="QLF68" s="27"/>
      <c r="QLG68" s="27"/>
      <c r="QLH68" s="27"/>
      <c r="QLI68" s="27"/>
      <c r="QLJ68" s="27"/>
      <c r="QLK68" s="27"/>
      <c r="QLL68" s="27"/>
      <c r="QLM68" s="27"/>
      <c r="QLN68" s="27"/>
      <c r="QLO68" s="27"/>
      <c r="QLP68" s="27"/>
      <c r="QLQ68" s="27"/>
      <c r="QLR68" s="27"/>
      <c r="QLS68" s="27"/>
      <c r="QLT68" s="27"/>
      <c r="QLU68" s="27"/>
      <c r="QLV68" s="27"/>
      <c r="QLW68" s="27"/>
      <c r="QLX68" s="27"/>
      <c r="QLY68" s="27"/>
      <c r="QLZ68" s="27"/>
      <c r="QMA68" s="27"/>
      <c r="QMB68" s="27"/>
      <c r="QMC68" s="27"/>
      <c r="QMD68" s="27"/>
      <c r="QME68" s="27"/>
      <c r="QMF68" s="27"/>
      <c r="QMG68" s="27"/>
      <c r="QMH68" s="27"/>
      <c r="QMI68" s="27"/>
      <c r="QMJ68" s="27"/>
      <c r="QMK68" s="27"/>
      <c r="QML68" s="27"/>
      <c r="QMM68" s="27"/>
      <c r="QMN68" s="27"/>
      <c r="QMO68" s="27"/>
      <c r="QMP68" s="27"/>
      <c r="QMQ68" s="27"/>
      <c r="QMR68" s="27"/>
      <c r="QMS68" s="27"/>
      <c r="QMT68" s="27"/>
      <c r="QMU68" s="27"/>
      <c r="QMV68" s="27"/>
      <c r="QMW68" s="27"/>
      <c r="QMX68" s="27"/>
      <c r="QMY68" s="27"/>
      <c r="QMZ68" s="27"/>
      <c r="QNA68" s="27"/>
      <c r="QNB68" s="27"/>
      <c r="QNC68" s="27"/>
      <c r="QND68" s="27"/>
      <c r="QNE68" s="27"/>
      <c r="QNF68" s="27"/>
      <c r="QNG68" s="27"/>
      <c r="QNH68" s="27"/>
      <c r="QNI68" s="27"/>
      <c r="QNJ68" s="27"/>
      <c r="QNK68" s="27"/>
      <c r="QNL68" s="27"/>
      <c r="QNM68" s="27"/>
      <c r="QNN68" s="27"/>
      <c r="QNO68" s="27"/>
      <c r="QNP68" s="27"/>
      <c r="QNQ68" s="27"/>
      <c r="QNR68" s="27"/>
      <c r="QNS68" s="27"/>
      <c r="QNT68" s="27"/>
      <c r="QNU68" s="27"/>
      <c r="QNV68" s="27"/>
      <c r="QNW68" s="27"/>
      <c r="QNX68" s="27"/>
      <c r="QNY68" s="27"/>
      <c r="QNZ68" s="27"/>
      <c r="QOA68" s="27"/>
      <c r="QOB68" s="27"/>
      <c r="QOC68" s="27"/>
      <c r="QOD68" s="27"/>
      <c r="QOE68" s="27"/>
      <c r="QOF68" s="27"/>
      <c r="QOG68" s="27"/>
      <c r="QOH68" s="27"/>
      <c r="QOI68" s="27"/>
      <c r="QOJ68" s="27"/>
      <c r="QOK68" s="27"/>
      <c r="QOL68" s="27"/>
      <c r="QOM68" s="27"/>
      <c r="QON68" s="27"/>
      <c r="QOO68" s="27"/>
      <c r="QOP68" s="27"/>
      <c r="QOQ68" s="27"/>
      <c r="QOR68" s="27"/>
      <c r="QOS68" s="27"/>
      <c r="QOT68" s="27"/>
      <c r="QOU68" s="27"/>
      <c r="QOV68" s="27"/>
      <c r="QOW68" s="27"/>
      <c r="QOX68" s="27"/>
      <c r="QOY68" s="27"/>
      <c r="QOZ68" s="27"/>
      <c r="QPA68" s="27"/>
      <c r="QPB68" s="27"/>
      <c r="QPC68" s="27"/>
      <c r="QPD68" s="27"/>
      <c r="QPE68" s="27"/>
      <c r="QPF68" s="27"/>
      <c r="QPG68" s="27"/>
      <c r="QPH68" s="27"/>
      <c r="QPI68" s="27"/>
      <c r="QPJ68" s="27"/>
      <c r="QPK68" s="27"/>
      <c r="QPL68" s="27"/>
      <c r="QPM68" s="27"/>
      <c r="QPN68" s="27"/>
      <c r="QPO68" s="27"/>
      <c r="QPP68" s="27"/>
      <c r="QPQ68" s="27"/>
      <c r="QPR68" s="27"/>
      <c r="QPS68" s="27"/>
      <c r="QPT68" s="27"/>
      <c r="QPU68" s="27"/>
      <c r="QPV68" s="27"/>
      <c r="QPW68" s="27"/>
      <c r="QPX68" s="27"/>
      <c r="QPY68" s="27"/>
      <c r="QPZ68" s="27"/>
      <c r="QQA68" s="27"/>
      <c r="QQB68" s="27"/>
      <c r="QQC68" s="27"/>
      <c r="QQD68" s="27"/>
      <c r="QQE68" s="27"/>
      <c r="QQF68" s="27"/>
      <c r="QQG68" s="27"/>
      <c r="QQH68" s="27"/>
      <c r="QQI68" s="27"/>
      <c r="QQJ68" s="27"/>
      <c r="QQK68" s="27"/>
      <c r="QQL68" s="27"/>
      <c r="QQM68" s="27"/>
      <c r="QQN68" s="27"/>
      <c r="QQO68" s="27"/>
      <c r="QQP68" s="27"/>
      <c r="QQQ68" s="27"/>
      <c r="QQR68" s="27"/>
      <c r="QQS68" s="27"/>
      <c r="QQT68" s="27"/>
      <c r="QQU68" s="27"/>
      <c r="QQV68" s="27"/>
      <c r="QQW68" s="27"/>
      <c r="QQX68" s="27"/>
      <c r="QQY68" s="27"/>
      <c r="QQZ68" s="27"/>
      <c r="QRA68" s="27"/>
      <c r="QRB68" s="27"/>
      <c r="QRC68" s="27"/>
      <c r="QRD68" s="27"/>
      <c r="QRE68" s="27"/>
      <c r="QRF68" s="27"/>
      <c r="QRG68" s="27"/>
      <c r="QRH68" s="27"/>
      <c r="QRI68" s="27"/>
      <c r="QRJ68" s="27"/>
      <c r="QRK68" s="27"/>
      <c r="QRL68" s="27"/>
      <c r="QRM68" s="27"/>
      <c r="QRN68" s="27"/>
      <c r="QRO68" s="27"/>
      <c r="QRP68" s="27"/>
      <c r="QRQ68" s="27"/>
      <c r="QRR68" s="27"/>
      <c r="QRS68" s="27"/>
      <c r="QRT68" s="27"/>
      <c r="QRU68" s="27"/>
      <c r="QRV68" s="27"/>
      <c r="QRW68" s="27"/>
      <c r="QRX68" s="27"/>
      <c r="QRY68" s="27"/>
      <c r="QRZ68" s="27"/>
      <c r="QSA68" s="27"/>
      <c r="QSB68" s="27"/>
      <c r="QSC68" s="27"/>
      <c r="QSD68" s="27"/>
      <c r="QSE68" s="27"/>
      <c r="QSF68" s="27"/>
      <c r="QSG68" s="27"/>
      <c r="QSH68" s="27"/>
      <c r="QSI68" s="27"/>
      <c r="QSJ68" s="27"/>
      <c r="QSK68" s="27"/>
      <c r="QSL68" s="27"/>
      <c r="QSM68" s="27"/>
      <c r="QSN68" s="27"/>
      <c r="QSO68" s="27"/>
      <c r="QSP68" s="27"/>
      <c r="QSQ68" s="27"/>
      <c r="QSR68" s="27"/>
      <c r="QSS68" s="27"/>
      <c r="QST68" s="27"/>
      <c r="QSU68" s="27"/>
      <c r="QSV68" s="27"/>
      <c r="QSW68" s="27"/>
      <c r="QSX68" s="27"/>
      <c r="QSY68" s="27"/>
      <c r="QSZ68" s="27"/>
      <c r="QTA68" s="27"/>
      <c r="QTB68" s="27"/>
      <c r="QTC68" s="27"/>
      <c r="QTD68" s="27"/>
      <c r="QTE68" s="27"/>
      <c r="QTF68" s="27"/>
      <c r="QTG68" s="27"/>
      <c r="QTH68" s="27"/>
      <c r="QTI68" s="27"/>
      <c r="QTJ68" s="27"/>
      <c r="QTK68" s="27"/>
      <c r="QTL68" s="27"/>
      <c r="QTM68" s="27"/>
      <c r="QTN68" s="27"/>
      <c r="QTO68" s="27"/>
      <c r="QTP68" s="27"/>
      <c r="QTQ68" s="27"/>
      <c r="QTR68" s="27"/>
      <c r="QTS68" s="27"/>
      <c r="QTT68" s="27"/>
      <c r="QTU68" s="27"/>
      <c r="QTV68" s="27"/>
      <c r="QTW68" s="27"/>
      <c r="QTX68" s="27"/>
      <c r="QTY68" s="27"/>
      <c r="QTZ68" s="27"/>
      <c r="QUA68" s="27"/>
      <c r="QUB68" s="27"/>
      <c r="QUC68" s="27"/>
      <c r="QUD68" s="27"/>
      <c r="QUE68" s="27"/>
      <c r="QUF68" s="27"/>
      <c r="QUG68" s="27"/>
      <c r="QUH68" s="27"/>
      <c r="QUI68" s="27"/>
      <c r="QUJ68" s="27"/>
      <c r="QUK68" s="27"/>
      <c r="QUL68" s="27"/>
      <c r="QUM68" s="27"/>
      <c r="QUN68" s="27"/>
      <c r="QUO68" s="27"/>
      <c r="QUP68" s="27"/>
      <c r="QUQ68" s="27"/>
      <c r="QUR68" s="27"/>
      <c r="QUS68" s="27"/>
      <c r="QUT68" s="27"/>
      <c r="QUU68" s="27"/>
      <c r="QUV68" s="27"/>
      <c r="QUW68" s="27"/>
      <c r="QUX68" s="27"/>
      <c r="QUY68" s="27"/>
      <c r="QUZ68" s="27"/>
      <c r="QVA68" s="27"/>
      <c r="QVB68" s="27"/>
      <c r="QVC68" s="27"/>
      <c r="QVD68" s="27"/>
      <c r="QVE68" s="27"/>
      <c r="QVF68" s="27"/>
      <c r="QVG68" s="27"/>
      <c r="QVH68" s="27"/>
      <c r="QVI68" s="27"/>
      <c r="QVJ68" s="27"/>
      <c r="QVK68" s="27"/>
      <c r="QVL68" s="27"/>
      <c r="QVM68" s="27"/>
      <c r="QVN68" s="27"/>
      <c r="QVO68" s="27"/>
      <c r="QVP68" s="27"/>
      <c r="QVQ68" s="27"/>
      <c r="QVR68" s="27"/>
      <c r="QVS68" s="27"/>
      <c r="QVT68" s="27"/>
      <c r="QVU68" s="27"/>
      <c r="QVV68" s="27"/>
      <c r="QVW68" s="27"/>
      <c r="QVX68" s="27"/>
      <c r="QVY68" s="27"/>
      <c r="QVZ68" s="27"/>
      <c r="QWA68" s="27"/>
      <c r="QWB68" s="27"/>
      <c r="QWC68" s="27"/>
      <c r="QWD68" s="27"/>
      <c r="QWE68" s="27"/>
      <c r="QWF68" s="27"/>
      <c r="QWG68" s="27"/>
      <c r="QWH68" s="27"/>
      <c r="QWI68" s="27"/>
      <c r="QWJ68" s="27"/>
      <c r="QWK68" s="27"/>
      <c r="QWL68" s="27"/>
      <c r="QWM68" s="27"/>
      <c r="QWN68" s="27"/>
      <c r="QWO68" s="27"/>
      <c r="QWP68" s="27"/>
      <c r="QWQ68" s="27"/>
      <c r="QWR68" s="27"/>
      <c r="QWS68" s="27"/>
      <c r="QWT68" s="27"/>
      <c r="QWU68" s="27"/>
      <c r="QWV68" s="27"/>
      <c r="QWW68" s="27"/>
      <c r="QWX68" s="27"/>
      <c r="QWY68" s="27"/>
      <c r="QWZ68" s="27"/>
      <c r="QXA68" s="27"/>
      <c r="QXB68" s="27"/>
      <c r="QXC68" s="27"/>
      <c r="QXD68" s="27"/>
      <c r="QXE68" s="27"/>
      <c r="QXF68" s="27"/>
      <c r="QXG68" s="27"/>
      <c r="QXH68" s="27"/>
      <c r="QXI68" s="27"/>
      <c r="QXJ68" s="27"/>
      <c r="QXK68" s="27"/>
      <c r="QXL68" s="27"/>
      <c r="QXM68" s="27"/>
      <c r="QXN68" s="27"/>
      <c r="QXO68" s="27"/>
      <c r="QXP68" s="27"/>
      <c r="QXQ68" s="27"/>
      <c r="QXR68" s="27"/>
      <c r="QXS68" s="27"/>
      <c r="QXT68" s="27"/>
      <c r="QXU68" s="27"/>
      <c r="QXV68" s="27"/>
      <c r="QXW68" s="27"/>
      <c r="QXX68" s="27"/>
      <c r="QXY68" s="27"/>
      <c r="QXZ68" s="27"/>
      <c r="QYA68" s="27"/>
      <c r="QYB68" s="27"/>
      <c r="QYC68" s="27"/>
      <c r="QYD68" s="27"/>
      <c r="QYE68" s="27"/>
      <c r="QYF68" s="27"/>
      <c r="QYG68" s="27"/>
      <c r="QYH68" s="27"/>
      <c r="QYI68" s="27"/>
      <c r="QYJ68" s="27"/>
      <c r="QYK68" s="27"/>
      <c r="QYL68" s="27"/>
      <c r="QYM68" s="27"/>
      <c r="QYN68" s="27"/>
      <c r="QYO68" s="27"/>
      <c r="QYP68" s="27"/>
      <c r="QYQ68" s="27"/>
      <c r="QYR68" s="27"/>
      <c r="QYS68" s="27"/>
      <c r="QYT68" s="27"/>
      <c r="QYU68" s="27"/>
      <c r="QYV68" s="27"/>
      <c r="QYW68" s="27"/>
      <c r="QYX68" s="27"/>
      <c r="QYY68" s="27"/>
      <c r="QYZ68" s="27"/>
      <c r="QZA68" s="27"/>
      <c r="QZB68" s="27"/>
      <c r="QZC68" s="27"/>
      <c r="QZD68" s="27"/>
      <c r="QZE68" s="27"/>
      <c r="QZF68" s="27"/>
      <c r="QZG68" s="27"/>
      <c r="QZH68" s="27"/>
      <c r="QZI68" s="27"/>
      <c r="QZJ68" s="27"/>
      <c r="QZK68" s="27"/>
      <c r="QZL68" s="27"/>
      <c r="QZM68" s="27"/>
      <c r="QZN68" s="27"/>
      <c r="QZO68" s="27"/>
      <c r="QZP68" s="27"/>
      <c r="QZQ68" s="27"/>
      <c r="QZR68" s="27"/>
      <c r="QZS68" s="27"/>
      <c r="QZT68" s="27"/>
      <c r="QZU68" s="27"/>
      <c r="QZV68" s="27"/>
      <c r="QZW68" s="27"/>
      <c r="QZX68" s="27"/>
      <c r="QZY68" s="27"/>
      <c r="QZZ68" s="27"/>
      <c r="RAA68" s="27"/>
      <c r="RAB68" s="27"/>
      <c r="RAC68" s="27"/>
      <c r="RAD68" s="27"/>
      <c r="RAE68" s="27"/>
      <c r="RAF68" s="27"/>
      <c r="RAG68" s="27"/>
      <c r="RAH68" s="27"/>
      <c r="RAI68" s="27"/>
      <c r="RAJ68" s="27"/>
      <c r="RAK68" s="27"/>
      <c r="RAL68" s="27"/>
      <c r="RAM68" s="27"/>
      <c r="RAN68" s="27"/>
      <c r="RAO68" s="27"/>
      <c r="RAP68" s="27"/>
      <c r="RAQ68" s="27"/>
      <c r="RAR68" s="27"/>
      <c r="RAS68" s="27"/>
      <c r="RAT68" s="27"/>
      <c r="RAU68" s="27"/>
      <c r="RAV68" s="27"/>
      <c r="RAW68" s="27"/>
      <c r="RAX68" s="27"/>
      <c r="RAY68" s="27"/>
      <c r="RAZ68" s="27"/>
      <c r="RBA68" s="27"/>
      <c r="RBB68" s="27"/>
      <c r="RBC68" s="27"/>
      <c r="RBD68" s="27"/>
      <c r="RBE68" s="27"/>
      <c r="RBF68" s="27"/>
      <c r="RBG68" s="27"/>
      <c r="RBH68" s="27"/>
      <c r="RBI68" s="27"/>
      <c r="RBJ68" s="27"/>
      <c r="RBK68" s="27"/>
      <c r="RBL68" s="27"/>
      <c r="RBM68" s="27"/>
      <c r="RBN68" s="27"/>
      <c r="RBO68" s="27"/>
      <c r="RBP68" s="27"/>
      <c r="RBQ68" s="27"/>
      <c r="RBR68" s="27"/>
      <c r="RBS68" s="27"/>
      <c r="RBT68" s="27"/>
      <c r="RBU68" s="27"/>
      <c r="RBV68" s="27"/>
      <c r="RBW68" s="27"/>
      <c r="RBX68" s="27"/>
      <c r="RBY68" s="27"/>
      <c r="RBZ68" s="27"/>
      <c r="RCA68" s="27"/>
      <c r="RCB68" s="27"/>
      <c r="RCC68" s="27"/>
      <c r="RCD68" s="27"/>
      <c r="RCE68" s="27"/>
      <c r="RCF68" s="27"/>
      <c r="RCG68" s="27"/>
      <c r="RCH68" s="27"/>
      <c r="RCI68" s="27"/>
      <c r="RCJ68" s="27"/>
      <c r="RCK68" s="27"/>
      <c r="RCL68" s="27"/>
      <c r="RCM68" s="27"/>
      <c r="RCN68" s="27"/>
      <c r="RCO68" s="27"/>
      <c r="RCP68" s="27"/>
      <c r="RCQ68" s="27"/>
      <c r="RCR68" s="27"/>
      <c r="RCS68" s="27"/>
      <c r="RCT68" s="27"/>
      <c r="RCU68" s="27"/>
      <c r="RCV68" s="27"/>
      <c r="RCW68" s="27"/>
      <c r="RCX68" s="27"/>
      <c r="RCY68" s="27"/>
      <c r="RCZ68" s="27"/>
      <c r="RDA68" s="27"/>
      <c r="RDB68" s="27"/>
      <c r="RDC68" s="27"/>
      <c r="RDD68" s="27"/>
      <c r="RDE68" s="27"/>
      <c r="RDF68" s="27"/>
      <c r="RDG68" s="27"/>
      <c r="RDH68" s="27"/>
      <c r="RDI68" s="27"/>
      <c r="RDJ68" s="27"/>
      <c r="RDK68" s="27"/>
      <c r="RDL68" s="27"/>
      <c r="RDM68" s="27"/>
      <c r="RDN68" s="27"/>
      <c r="RDO68" s="27"/>
      <c r="RDP68" s="27"/>
      <c r="RDQ68" s="27"/>
      <c r="RDR68" s="27"/>
      <c r="RDS68" s="27"/>
      <c r="RDT68" s="27"/>
      <c r="RDU68" s="27"/>
      <c r="RDV68" s="27"/>
      <c r="RDW68" s="27"/>
      <c r="RDX68" s="27"/>
      <c r="RDY68" s="27"/>
      <c r="RDZ68" s="27"/>
      <c r="REA68" s="27"/>
      <c r="REB68" s="27"/>
      <c r="REC68" s="27"/>
      <c r="RED68" s="27"/>
      <c r="REE68" s="27"/>
      <c r="REF68" s="27"/>
      <c r="REG68" s="27"/>
      <c r="REH68" s="27"/>
      <c r="REI68" s="27"/>
      <c r="REJ68" s="27"/>
      <c r="REK68" s="27"/>
      <c r="REL68" s="27"/>
      <c r="REM68" s="27"/>
      <c r="REN68" s="27"/>
      <c r="REO68" s="27"/>
      <c r="REP68" s="27"/>
      <c r="REQ68" s="27"/>
      <c r="RER68" s="27"/>
      <c r="RES68" s="27"/>
      <c r="RET68" s="27"/>
      <c r="REU68" s="27"/>
      <c r="REV68" s="27"/>
      <c r="REW68" s="27"/>
      <c r="REX68" s="27"/>
      <c r="REY68" s="27"/>
      <c r="REZ68" s="27"/>
      <c r="RFA68" s="27"/>
      <c r="RFB68" s="27"/>
      <c r="RFC68" s="27"/>
      <c r="RFD68" s="27"/>
      <c r="RFE68" s="27"/>
      <c r="RFF68" s="27"/>
      <c r="RFG68" s="27"/>
      <c r="RFH68" s="27"/>
      <c r="RFI68" s="27"/>
      <c r="RFJ68" s="27"/>
      <c r="RFK68" s="27"/>
      <c r="RFL68" s="27"/>
      <c r="RFM68" s="27"/>
      <c r="RFN68" s="27"/>
      <c r="RFO68" s="27"/>
      <c r="RFP68" s="27"/>
      <c r="RFQ68" s="27"/>
      <c r="RFR68" s="27"/>
      <c r="RFS68" s="27"/>
      <c r="RFT68" s="27"/>
      <c r="RFU68" s="27"/>
      <c r="RFV68" s="27"/>
      <c r="RFW68" s="27"/>
      <c r="RFX68" s="27"/>
      <c r="RFY68" s="27"/>
      <c r="RFZ68" s="27"/>
      <c r="RGA68" s="27"/>
      <c r="RGB68" s="27"/>
      <c r="RGC68" s="27"/>
      <c r="RGD68" s="27"/>
      <c r="RGE68" s="27"/>
      <c r="RGF68" s="27"/>
      <c r="RGG68" s="27"/>
      <c r="RGH68" s="27"/>
      <c r="RGI68" s="27"/>
      <c r="RGJ68" s="27"/>
      <c r="RGK68" s="27"/>
      <c r="RGL68" s="27"/>
      <c r="RGM68" s="27"/>
      <c r="RGN68" s="27"/>
      <c r="RGO68" s="27"/>
      <c r="RGP68" s="27"/>
      <c r="RGQ68" s="27"/>
      <c r="RGR68" s="27"/>
      <c r="RGS68" s="27"/>
      <c r="RGT68" s="27"/>
      <c r="RGU68" s="27"/>
      <c r="RGV68" s="27"/>
      <c r="RGW68" s="27"/>
      <c r="RGX68" s="27"/>
      <c r="RGY68" s="27"/>
      <c r="RGZ68" s="27"/>
      <c r="RHA68" s="27"/>
      <c r="RHB68" s="27"/>
      <c r="RHC68" s="27"/>
      <c r="RHD68" s="27"/>
      <c r="RHE68" s="27"/>
      <c r="RHF68" s="27"/>
      <c r="RHG68" s="27"/>
      <c r="RHH68" s="27"/>
      <c r="RHI68" s="27"/>
      <c r="RHJ68" s="27"/>
      <c r="RHK68" s="27"/>
      <c r="RHL68" s="27"/>
      <c r="RHM68" s="27"/>
      <c r="RHN68" s="27"/>
      <c r="RHO68" s="27"/>
      <c r="RHP68" s="27"/>
      <c r="RHQ68" s="27"/>
      <c r="RHR68" s="27"/>
      <c r="RHS68" s="27"/>
      <c r="RHT68" s="27"/>
      <c r="RHU68" s="27"/>
      <c r="RHV68" s="27"/>
      <c r="RHW68" s="27"/>
      <c r="RHX68" s="27"/>
      <c r="RHY68" s="27"/>
      <c r="RHZ68" s="27"/>
      <c r="RIA68" s="27"/>
      <c r="RIB68" s="27"/>
      <c r="RIC68" s="27"/>
      <c r="RID68" s="27"/>
      <c r="RIE68" s="27"/>
      <c r="RIF68" s="27"/>
      <c r="RIG68" s="27"/>
      <c r="RIH68" s="27"/>
      <c r="RII68" s="27"/>
      <c r="RIJ68" s="27"/>
      <c r="RIK68" s="27"/>
      <c r="RIL68" s="27"/>
      <c r="RIM68" s="27"/>
      <c r="RIN68" s="27"/>
      <c r="RIO68" s="27"/>
      <c r="RIP68" s="27"/>
      <c r="RIQ68" s="27"/>
      <c r="RIR68" s="27"/>
      <c r="RIS68" s="27"/>
      <c r="RIT68" s="27"/>
      <c r="RIU68" s="27"/>
      <c r="RIV68" s="27"/>
      <c r="RIW68" s="27"/>
      <c r="RIX68" s="27"/>
      <c r="RIY68" s="27"/>
      <c r="RIZ68" s="27"/>
      <c r="RJA68" s="27"/>
      <c r="RJB68" s="27"/>
      <c r="RJC68" s="27"/>
      <c r="RJD68" s="27"/>
      <c r="RJE68" s="27"/>
      <c r="RJF68" s="27"/>
      <c r="RJG68" s="27"/>
      <c r="RJH68" s="27"/>
      <c r="RJI68" s="27"/>
      <c r="RJJ68" s="27"/>
      <c r="RJK68" s="27"/>
      <c r="RJL68" s="27"/>
      <c r="RJM68" s="27"/>
      <c r="RJN68" s="27"/>
      <c r="RJO68" s="27"/>
      <c r="RJP68" s="27"/>
      <c r="RJQ68" s="27"/>
      <c r="RJR68" s="27"/>
      <c r="RJS68" s="27"/>
      <c r="RJT68" s="27"/>
      <c r="RJU68" s="27"/>
      <c r="RJV68" s="27"/>
      <c r="RJW68" s="27"/>
      <c r="RJX68" s="27"/>
      <c r="RJY68" s="27"/>
      <c r="RJZ68" s="27"/>
      <c r="RKA68" s="27"/>
      <c r="RKB68" s="27"/>
      <c r="RKC68" s="27"/>
      <c r="RKD68" s="27"/>
      <c r="RKE68" s="27"/>
      <c r="RKF68" s="27"/>
      <c r="RKG68" s="27"/>
      <c r="RKH68" s="27"/>
      <c r="RKI68" s="27"/>
      <c r="RKJ68" s="27"/>
      <c r="RKK68" s="27"/>
      <c r="RKL68" s="27"/>
      <c r="RKM68" s="27"/>
      <c r="RKN68" s="27"/>
      <c r="RKO68" s="27"/>
      <c r="RKP68" s="27"/>
      <c r="RKQ68" s="27"/>
      <c r="RKR68" s="27"/>
      <c r="RKS68" s="27"/>
      <c r="RKT68" s="27"/>
      <c r="RKU68" s="27"/>
      <c r="RKV68" s="27"/>
      <c r="RKW68" s="27"/>
      <c r="RKX68" s="27"/>
      <c r="RKY68" s="27"/>
      <c r="RKZ68" s="27"/>
      <c r="RLA68" s="27"/>
      <c r="RLB68" s="27"/>
      <c r="RLC68" s="27"/>
      <c r="RLD68" s="27"/>
      <c r="RLE68" s="27"/>
      <c r="RLF68" s="27"/>
      <c r="RLG68" s="27"/>
      <c r="RLH68" s="27"/>
      <c r="RLI68" s="27"/>
      <c r="RLJ68" s="27"/>
      <c r="RLK68" s="27"/>
      <c r="RLL68" s="27"/>
      <c r="RLM68" s="27"/>
      <c r="RLN68" s="27"/>
      <c r="RLO68" s="27"/>
      <c r="RLP68" s="27"/>
      <c r="RLQ68" s="27"/>
      <c r="RLR68" s="27"/>
      <c r="RLS68" s="27"/>
      <c r="RLT68" s="27"/>
      <c r="RLU68" s="27"/>
      <c r="RLV68" s="27"/>
      <c r="RLW68" s="27"/>
      <c r="RLX68" s="27"/>
      <c r="RLY68" s="27"/>
      <c r="RLZ68" s="27"/>
      <c r="RMA68" s="27"/>
      <c r="RMB68" s="27"/>
      <c r="RMC68" s="27"/>
      <c r="RMD68" s="27"/>
      <c r="RME68" s="27"/>
      <c r="RMF68" s="27"/>
      <c r="RMG68" s="27"/>
      <c r="RMH68" s="27"/>
      <c r="RMI68" s="27"/>
      <c r="RMJ68" s="27"/>
      <c r="RMK68" s="27"/>
      <c r="RML68" s="27"/>
      <c r="RMM68" s="27"/>
      <c r="RMN68" s="27"/>
      <c r="RMO68" s="27"/>
      <c r="RMP68" s="27"/>
      <c r="RMQ68" s="27"/>
      <c r="RMR68" s="27"/>
      <c r="RMS68" s="27"/>
      <c r="RMT68" s="27"/>
      <c r="RMU68" s="27"/>
      <c r="RMV68" s="27"/>
      <c r="RMW68" s="27"/>
      <c r="RMX68" s="27"/>
      <c r="RMY68" s="27"/>
      <c r="RMZ68" s="27"/>
      <c r="RNA68" s="27"/>
      <c r="RNB68" s="27"/>
      <c r="RNC68" s="27"/>
      <c r="RND68" s="27"/>
      <c r="RNE68" s="27"/>
      <c r="RNF68" s="27"/>
      <c r="RNG68" s="27"/>
      <c r="RNH68" s="27"/>
      <c r="RNI68" s="27"/>
      <c r="RNJ68" s="27"/>
      <c r="RNK68" s="27"/>
      <c r="RNL68" s="27"/>
      <c r="RNM68" s="27"/>
      <c r="RNN68" s="27"/>
      <c r="RNO68" s="27"/>
      <c r="RNP68" s="27"/>
      <c r="RNQ68" s="27"/>
      <c r="RNR68" s="27"/>
      <c r="RNS68" s="27"/>
      <c r="RNT68" s="27"/>
      <c r="RNU68" s="27"/>
      <c r="RNV68" s="27"/>
      <c r="RNW68" s="27"/>
      <c r="RNX68" s="27"/>
      <c r="RNY68" s="27"/>
      <c r="RNZ68" s="27"/>
      <c r="ROA68" s="27"/>
      <c r="ROB68" s="27"/>
      <c r="ROC68" s="27"/>
      <c r="ROD68" s="27"/>
      <c r="ROE68" s="27"/>
      <c r="ROF68" s="27"/>
      <c r="ROG68" s="27"/>
      <c r="ROH68" s="27"/>
      <c r="ROI68" s="27"/>
      <c r="ROJ68" s="27"/>
      <c r="ROK68" s="27"/>
      <c r="ROL68" s="27"/>
      <c r="ROM68" s="27"/>
      <c r="RON68" s="27"/>
      <c r="ROO68" s="27"/>
      <c r="ROP68" s="27"/>
      <c r="ROQ68" s="27"/>
      <c r="ROR68" s="27"/>
      <c r="ROS68" s="27"/>
      <c r="ROT68" s="27"/>
      <c r="ROU68" s="27"/>
      <c r="ROV68" s="27"/>
      <c r="ROW68" s="27"/>
      <c r="ROX68" s="27"/>
      <c r="ROY68" s="27"/>
      <c r="ROZ68" s="27"/>
      <c r="RPA68" s="27"/>
      <c r="RPB68" s="27"/>
      <c r="RPC68" s="27"/>
      <c r="RPD68" s="27"/>
      <c r="RPE68" s="27"/>
      <c r="RPF68" s="27"/>
      <c r="RPG68" s="27"/>
      <c r="RPH68" s="27"/>
      <c r="RPI68" s="27"/>
      <c r="RPJ68" s="27"/>
      <c r="RPK68" s="27"/>
      <c r="RPL68" s="27"/>
      <c r="RPM68" s="27"/>
      <c r="RPN68" s="27"/>
      <c r="RPO68" s="27"/>
      <c r="RPP68" s="27"/>
      <c r="RPQ68" s="27"/>
      <c r="RPR68" s="27"/>
      <c r="RPS68" s="27"/>
      <c r="RPT68" s="27"/>
      <c r="RPU68" s="27"/>
      <c r="RPV68" s="27"/>
      <c r="RPW68" s="27"/>
      <c r="RPX68" s="27"/>
      <c r="RPY68" s="27"/>
      <c r="RPZ68" s="27"/>
      <c r="RQA68" s="27"/>
      <c r="RQB68" s="27"/>
      <c r="RQC68" s="27"/>
      <c r="RQD68" s="27"/>
      <c r="RQE68" s="27"/>
      <c r="RQF68" s="27"/>
      <c r="RQG68" s="27"/>
      <c r="RQH68" s="27"/>
      <c r="RQI68" s="27"/>
      <c r="RQJ68" s="27"/>
      <c r="RQK68" s="27"/>
      <c r="RQL68" s="27"/>
      <c r="RQM68" s="27"/>
      <c r="RQN68" s="27"/>
      <c r="RQO68" s="27"/>
      <c r="RQP68" s="27"/>
      <c r="RQQ68" s="27"/>
      <c r="RQR68" s="27"/>
      <c r="RQS68" s="27"/>
      <c r="RQT68" s="27"/>
      <c r="RQU68" s="27"/>
      <c r="RQV68" s="27"/>
      <c r="RQW68" s="27"/>
      <c r="RQX68" s="27"/>
      <c r="RQY68" s="27"/>
      <c r="RQZ68" s="27"/>
      <c r="RRA68" s="27"/>
      <c r="RRB68" s="27"/>
      <c r="RRC68" s="27"/>
      <c r="RRD68" s="27"/>
      <c r="RRE68" s="27"/>
      <c r="RRF68" s="27"/>
      <c r="RRG68" s="27"/>
      <c r="RRH68" s="27"/>
      <c r="RRI68" s="27"/>
      <c r="RRJ68" s="27"/>
      <c r="RRK68" s="27"/>
      <c r="RRL68" s="27"/>
      <c r="RRM68" s="27"/>
      <c r="RRN68" s="27"/>
      <c r="RRO68" s="27"/>
      <c r="RRP68" s="27"/>
      <c r="RRQ68" s="27"/>
      <c r="RRR68" s="27"/>
      <c r="RRS68" s="27"/>
      <c r="RRT68" s="27"/>
      <c r="RRU68" s="27"/>
      <c r="RRV68" s="27"/>
      <c r="RRW68" s="27"/>
      <c r="RRX68" s="27"/>
      <c r="RRY68" s="27"/>
      <c r="RRZ68" s="27"/>
      <c r="RSA68" s="27"/>
      <c r="RSB68" s="27"/>
      <c r="RSC68" s="27"/>
      <c r="RSD68" s="27"/>
      <c r="RSE68" s="27"/>
      <c r="RSF68" s="27"/>
      <c r="RSG68" s="27"/>
      <c r="RSH68" s="27"/>
      <c r="RSI68" s="27"/>
      <c r="RSJ68" s="27"/>
      <c r="RSK68" s="27"/>
      <c r="RSL68" s="27"/>
      <c r="RSM68" s="27"/>
      <c r="RSN68" s="27"/>
      <c r="RSO68" s="27"/>
      <c r="RSP68" s="27"/>
      <c r="RSQ68" s="27"/>
      <c r="RSR68" s="27"/>
      <c r="RSS68" s="27"/>
      <c r="RST68" s="27"/>
      <c r="RSU68" s="27"/>
      <c r="RSV68" s="27"/>
      <c r="RSW68" s="27"/>
      <c r="RSX68" s="27"/>
      <c r="RSY68" s="27"/>
      <c r="RSZ68" s="27"/>
      <c r="RTA68" s="27"/>
      <c r="RTB68" s="27"/>
      <c r="RTC68" s="27"/>
      <c r="RTD68" s="27"/>
      <c r="RTE68" s="27"/>
      <c r="RTF68" s="27"/>
      <c r="RTG68" s="27"/>
      <c r="RTH68" s="27"/>
      <c r="RTI68" s="27"/>
      <c r="RTJ68" s="27"/>
      <c r="RTK68" s="27"/>
      <c r="RTL68" s="27"/>
      <c r="RTM68" s="27"/>
      <c r="RTN68" s="27"/>
      <c r="RTO68" s="27"/>
      <c r="RTP68" s="27"/>
      <c r="RTQ68" s="27"/>
      <c r="RTR68" s="27"/>
      <c r="RTS68" s="27"/>
      <c r="RTT68" s="27"/>
      <c r="RTU68" s="27"/>
      <c r="RTV68" s="27"/>
      <c r="RTW68" s="27"/>
      <c r="RTX68" s="27"/>
      <c r="RTY68" s="27"/>
      <c r="RTZ68" s="27"/>
      <c r="RUA68" s="27"/>
      <c r="RUB68" s="27"/>
      <c r="RUC68" s="27"/>
      <c r="RUD68" s="27"/>
      <c r="RUE68" s="27"/>
      <c r="RUF68" s="27"/>
      <c r="RUG68" s="27"/>
      <c r="RUH68" s="27"/>
      <c r="RUI68" s="27"/>
      <c r="RUJ68" s="27"/>
      <c r="RUK68" s="27"/>
      <c r="RUL68" s="27"/>
      <c r="RUM68" s="27"/>
      <c r="RUN68" s="27"/>
      <c r="RUO68" s="27"/>
      <c r="RUP68" s="27"/>
      <c r="RUQ68" s="27"/>
      <c r="RUR68" s="27"/>
      <c r="RUS68" s="27"/>
      <c r="RUT68" s="27"/>
      <c r="RUU68" s="27"/>
      <c r="RUV68" s="27"/>
      <c r="RUW68" s="27"/>
      <c r="RUX68" s="27"/>
      <c r="RUY68" s="27"/>
      <c r="RUZ68" s="27"/>
      <c r="RVA68" s="27"/>
      <c r="RVB68" s="27"/>
      <c r="RVC68" s="27"/>
      <c r="RVD68" s="27"/>
      <c r="RVE68" s="27"/>
      <c r="RVF68" s="27"/>
      <c r="RVG68" s="27"/>
      <c r="RVH68" s="27"/>
      <c r="RVI68" s="27"/>
      <c r="RVJ68" s="27"/>
      <c r="RVK68" s="27"/>
      <c r="RVL68" s="27"/>
      <c r="RVM68" s="27"/>
      <c r="RVN68" s="27"/>
      <c r="RVO68" s="27"/>
      <c r="RVP68" s="27"/>
      <c r="RVQ68" s="27"/>
      <c r="RVR68" s="27"/>
      <c r="RVS68" s="27"/>
      <c r="RVT68" s="27"/>
      <c r="RVU68" s="27"/>
      <c r="RVV68" s="27"/>
      <c r="RVW68" s="27"/>
      <c r="RVX68" s="27"/>
      <c r="RVY68" s="27"/>
      <c r="RVZ68" s="27"/>
      <c r="RWA68" s="27"/>
      <c r="RWB68" s="27"/>
      <c r="RWC68" s="27"/>
      <c r="RWD68" s="27"/>
      <c r="RWE68" s="27"/>
      <c r="RWF68" s="27"/>
      <c r="RWG68" s="27"/>
      <c r="RWH68" s="27"/>
      <c r="RWI68" s="27"/>
      <c r="RWJ68" s="27"/>
      <c r="RWK68" s="27"/>
      <c r="RWL68" s="27"/>
      <c r="RWM68" s="27"/>
      <c r="RWN68" s="27"/>
      <c r="RWO68" s="27"/>
      <c r="RWP68" s="27"/>
      <c r="RWQ68" s="27"/>
      <c r="RWR68" s="27"/>
      <c r="RWS68" s="27"/>
      <c r="RWT68" s="27"/>
      <c r="RWU68" s="27"/>
      <c r="RWV68" s="27"/>
      <c r="RWW68" s="27"/>
      <c r="RWX68" s="27"/>
      <c r="RWY68" s="27"/>
      <c r="RWZ68" s="27"/>
      <c r="RXA68" s="27"/>
      <c r="RXB68" s="27"/>
      <c r="RXC68" s="27"/>
      <c r="RXD68" s="27"/>
      <c r="RXE68" s="27"/>
      <c r="RXF68" s="27"/>
      <c r="RXG68" s="27"/>
      <c r="RXH68" s="27"/>
      <c r="RXI68" s="27"/>
      <c r="RXJ68" s="27"/>
      <c r="RXK68" s="27"/>
      <c r="RXL68" s="27"/>
      <c r="RXM68" s="27"/>
      <c r="RXN68" s="27"/>
      <c r="RXO68" s="27"/>
      <c r="RXP68" s="27"/>
      <c r="RXQ68" s="27"/>
      <c r="RXR68" s="27"/>
      <c r="RXS68" s="27"/>
      <c r="RXT68" s="27"/>
      <c r="RXU68" s="27"/>
      <c r="RXV68" s="27"/>
      <c r="RXW68" s="27"/>
      <c r="RXX68" s="27"/>
      <c r="RXY68" s="27"/>
      <c r="RXZ68" s="27"/>
      <c r="RYA68" s="27"/>
      <c r="RYB68" s="27"/>
      <c r="RYC68" s="27"/>
      <c r="RYD68" s="27"/>
      <c r="RYE68" s="27"/>
      <c r="RYF68" s="27"/>
      <c r="RYG68" s="27"/>
      <c r="RYH68" s="27"/>
      <c r="RYI68" s="27"/>
      <c r="RYJ68" s="27"/>
      <c r="RYK68" s="27"/>
      <c r="RYL68" s="27"/>
      <c r="RYM68" s="27"/>
      <c r="RYN68" s="27"/>
      <c r="RYO68" s="27"/>
      <c r="RYP68" s="27"/>
      <c r="RYQ68" s="27"/>
      <c r="RYR68" s="27"/>
      <c r="RYS68" s="27"/>
      <c r="RYT68" s="27"/>
      <c r="RYU68" s="27"/>
      <c r="RYV68" s="27"/>
      <c r="RYW68" s="27"/>
      <c r="RYX68" s="27"/>
      <c r="RYY68" s="27"/>
      <c r="RYZ68" s="27"/>
      <c r="RZA68" s="27"/>
      <c r="RZB68" s="27"/>
      <c r="RZC68" s="27"/>
      <c r="RZD68" s="27"/>
      <c r="RZE68" s="27"/>
      <c r="RZF68" s="27"/>
      <c r="RZG68" s="27"/>
      <c r="RZH68" s="27"/>
      <c r="RZI68" s="27"/>
      <c r="RZJ68" s="27"/>
      <c r="RZK68" s="27"/>
      <c r="RZL68" s="27"/>
      <c r="RZM68" s="27"/>
      <c r="RZN68" s="27"/>
      <c r="RZO68" s="27"/>
      <c r="RZP68" s="27"/>
      <c r="RZQ68" s="27"/>
      <c r="RZR68" s="27"/>
      <c r="RZS68" s="27"/>
      <c r="RZT68" s="27"/>
      <c r="RZU68" s="27"/>
      <c r="RZV68" s="27"/>
      <c r="RZW68" s="27"/>
      <c r="RZX68" s="27"/>
      <c r="RZY68" s="27"/>
      <c r="RZZ68" s="27"/>
      <c r="SAA68" s="27"/>
      <c r="SAB68" s="27"/>
      <c r="SAC68" s="27"/>
      <c r="SAD68" s="27"/>
      <c r="SAE68" s="27"/>
      <c r="SAF68" s="27"/>
      <c r="SAG68" s="27"/>
      <c r="SAH68" s="27"/>
      <c r="SAI68" s="27"/>
      <c r="SAJ68" s="27"/>
      <c r="SAK68" s="27"/>
      <c r="SAL68" s="27"/>
      <c r="SAM68" s="27"/>
      <c r="SAN68" s="27"/>
      <c r="SAO68" s="27"/>
      <c r="SAP68" s="27"/>
      <c r="SAQ68" s="27"/>
      <c r="SAR68" s="27"/>
      <c r="SAS68" s="27"/>
      <c r="SAT68" s="27"/>
      <c r="SAU68" s="27"/>
      <c r="SAV68" s="27"/>
      <c r="SAW68" s="27"/>
      <c r="SAX68" s="27"/>
      <c r="SAY68" s="27"/>
      <c r="SAZ68" s="27"/>
      <c r="SBA68" s="27"/>
      <c r="SBB68" s="27"/>
      <c r="SBC68" s="27"/>
      <c r="SBD68" s="27"/>
      <c r="SBE68" s="27"/>
      <c r="SBF68" s="27"/>
      <c r="SBG68" s="27"/>
      <c r="SBH68" s="27"/>
      <c r="SBI68" s="27"/>
      <c r="SBJ68" s="27"/>
      <c r="SBK68" s="27"/>
      <c r="SBL68" s="27"/>
      <c r="SBM68" s="27"/>
      <c r="SBN68" s="27"/>
      <c r="SBO68" s="27"/>
      <c r="SBP68" s="27"/>
      <c r="SBQ68" s="27"/>
      <c r="SBR68" s="27"/>
      <c r="SBS68" s="27"/>
      <c r="SBT68" s="27"/>
      <c r="SBU68" s="27"/>
      <c r="SBV68" s="27"/>
      <c r="SBW68" s="27"/>
      <c r="SBX68" s="27"/>
      <c r="SBY68" s="27"/>
      <c r="SBZ68" s="27"/>
      <c r="SCA68" s="27"/>
      <c r="SCB68" s="27"/>
      <c r="SCC68" s="27"/>
      <c r="SCD68" s="27"/>
      <c r="SCE68" s="27"/>
      <c r="SCF68" s="27"/>
      <c r="SCG68" s="27"/>
      <c r="SCH68" s="27"/>
      <c r="SCI68" s="27"/>
      <c r="SCJ68" s="27"/>
      <c r="SCK68" s="27"/>
      <c r="SCL68" s="27"/>
      <c r="SCM68" s="27"/>
      <c r="SCN68" s="27"/>
      <c r="SCO68" s="27"/>
      <c r="SCP68" s="27"/>
      <c r="SCQ68" s="27"/>
      <c r="SCR68" s="27"/>
      <c r="SCS68" s="27"/>
      <c r="SCT68" s="27"/>
      <c r="SCU68" s="27"/>
      <c r="SCV68" s="27"/>
      <c r="SCW68" s="27"/>
      <c r="SCX68" s="27"/>
      <c r="SCY68" s="27"/>
      <c r="SCZ68" s="27"/>
      <c r="SDA68" s="27"/>
      <c r="SDB68" s="27"/>
      <c r="SDC68" s="27"/>
      <c r="SDD68" s="27"/>
      <c r="SDE68" s="27"/>
      <c r="SDF68" s="27"/>
      <c r="SDG68" s="27"/>
      <c r="SDH68" s="27"/>
      <c r="SDI68" s="27"/>
      <c r="SDJ68" s="27"/>
      <c r="SDK68" s="27"/>
      <c r="SDL68" s="27"/>
      <c r="SDM68" s="27"/>
      <c r="SDN68" s="27"/>
      <c r="SDO68" s="27"/>
      <c r="SDP68" s="27"/>
      <c r="SDQ68" s="27"/>
      <c r="SDR68" s="27"/>
      <c r="SDS68" s="27"/>
      <c r="SDT68" s="27"/>
      <c r="SDU68" s="27"/>
      <c r="SDV68" s="27"/>
      <c r="SDW68" s="27"/>
      <c r="SDX68" s="27"/>
      <c r="SDY68" s="27"/>
      <c r="SDZ68" s="27"/>
      <c r="SEA68" s="27"/>
      <c r="SEB68" s="27"/>
      <c r="SEC68" s="27"/>
      <c r="SED68" s="27"/>
      <c r="SEE68" s="27"/>
      <c r="SEF68" s="27"/>
      <c r="SEG68" s="27"/>
      <c r="SEH68" s="27"/>
      <c r="SEI68" s="27"/>
      <c r="SEJ68" s="27"/>
      <c r="SEK68" s="27"/>
      <c r="SEL68" s="27"/>
      <c r="SEM68" s="27"/>
      <c r="SEN68" s="27"/>
      <c r="SEO68" s="27"/>
      <c r="SEP68" s="27"/>
      <c r="SEQ68" s="27"/>
      <c r="SER68" s="27"/>
      <c r="SES68" s="27"/>
      <c r="SET68" s="27"/>
      <c r="SEU68" s="27"/>
      <c r="SEV68" s="27"/>
      <c r="SEW68" s="27"/>
      <c r="SEX68" s="27"/>
      <c r="SEY68" s="27"/>
      <c r="SEZ68" s="27"/>
      <c r="SFA68" s="27"/>
      <c r="SFB68" s="27"/>
      <c r="SFC68" s="27"/>
      <c r="SFD68" s="27"/>
      <c r="SFE68" s="27"/>
      <c r="SFF68" s="27"/>
      <c r="SFG68" s="27"/>
      <c r="SFH68" s="27"/>
      <c r="SFI68" s="27"/>
      <c r="SFJ68" s="27"/>
      <c r="SFK68" s="27"/>
      <c r="SFL68" s="27"/>
      <c r="SFM68" s="27"/>
      <c r="SFN68" s="27"/>
      <c r="SFO68" s="27"/>
      <c r="SFP68" s="27"/>
      <c r="SFQ68" s="27"/>
      <c r="SFR68" s="27"/>
      <c r="SFS68" s="27"/>
      <c r="SFT68" s="27"/>
      <c r="SFU68" s="27"/>
      <c r="SFV68" s="27"/>
      <c r="SFW68" s="27"/>
      <c r="SFX68" s="27"/>
      <c r="SFY68" s="27"/>
      <c r="SFZ68" s="27"/>
      <c r="SGA68" s="27"/>
      <c r="SGB68" s="27"/>
      <c r="SGC68" s="27"/>
      <c r="SGD68" s="27"/>
      <c r="SGE68" s="27"/>
      <c r="SGF68" s="27"/>
      <c r="SGG68" s="27"/>
      <c r="SGH68" s="27"/>
      <c r="SGI68" s="27"/>
      <c r="SGJ68" s="27"/>
      <c r="SGK68" s="27"/>
      <c r="SGL68" s="27"/>
      <c r="SGM68" s="27"/>
      <c r="SGN68" s="27"/>
      <c r="SGO68" s="27"/>
      <c r="SGP68" s="27"/>
      <c r="SGQ68" s="27"/>
      <c r="SGR68" s="27"/>
      <c r="SGS68" s="27"/>
      <c r="SGT68" s="27"/>
      <c r="SGU68" s="27"/>
      <c r="SGV68" s="27"/>
      <c r="SGW68" s="27"/>
      <c r="SGX68" s="27"/>
      <c r="SGY68" s="27"/>
      <c r="SGZ68" s="27"/>
      <c r="SHA68" s="27"/>
      <c r="SHB68" s="27"/>
      <c r="SHC68" s="27"/>
      <c r="SHD68" s="27"/>
      <c r="SHE68" s="27"/>
      <c r="SHF68" s="27"/>
      <c r="SHG68" s="27"/>
      <c r="SHH68" s="27"/>
      <c r="SHI68" s="27"/>
      <c r="SHJ68" s="27"/>
      <c r="SHK68" s="27"/>
      <c r="SHL68" s="27"/>
      <c r="SHM68" s="27"/>
      <c r="SHN68" s="27"/>
      <c r="SHO68" s="27"/>
      <c r="SHP68" s="27"/>
      <c r="SHQ68" s="27"/>
      <c r="SHR68" s="27"/>
      <c r="SHS68" s="27"/>
      <c r="SHT68" s="27"/>
      <c r="SHU68" s="27"/>
      <c r="SHV68" s="27"/>
      <c r="SHW68" s="27"/>
      <c r="SHX68" s="27"/>
      <c r="SHY68" s="27"/>
      <c r="SHZ68" s="27"/>
      <c r="SIA68" s="27"/>
      <c r="SIB68" s="27"/>
      <c r="SIC68" s="27"/>
      <c r="SID68" s="27"/>
      <c r="SIE68" s="27"/>
      <c r="SIF68" s="27"/>
      <c r="SIG68" s="27"/>
      <c r="SIH68" s="27"/>
      <c r="SII68" s="27"/>
      <c r="SIJ68" s="27"/>
      <c r="SIK68" s="27"/>
      <c r="SIL68" s="27"/>
      <c r="SIM68" s="27"/>
      <c r="SIN68" s="27"/>
      <c r="SIO68" s="27"/>
      <c r="SIP68" s="27"/>
      <c r="SIQ68" s="27"/>
      <c r="SIR68" s="27"/>
      <c r="SIS68" s="27"/>
      <c r="SIT68" s="27"/>
      <c r="SIU68" s="27"/>
      <c r="SIV68" s="27"/>
      <c r="SIW68" s="27"/>
      <c r="SIX68" s="27"/>
      <c r="SIY68" s="27"/>
      <c r="SIZ68" s="27"/>
      <c r="SJA68" s="27"/>
      <c r="SJB68" s="27"/>
      <c r="SJC68" s="27"/>
      <c r="SJD68" s="27"/>
      <c r="SJE68" s="27"/>
      <c r="SJF68" s="27"/>
      <c r="SJG68" s="27"/>
      <c r="SJH68" s="27"/>
      <c r="SJI68" s="27"/>
      <c r="SJJ68" s="27"/>
      <c r="SJK68" s="27"/>
      <c r="SJL68" s="27"/>
      <c r="SJM68" s="27"/>
      <c r="SJN68" s="27"/>
      <c r="SJO68" s="27"/>
      <c r="SJP68" s="27"/>
      <c r="SJQ68" s="27"/>
      <c r="SJR68" s="27"/>
      <c r="SJS68" s="27"/>
      <c r="SJT68" s="27"/>
      <c r="SJU68" s="27"/>
      <c r="SJV68" s="27"/>
      <c r="SJW68" s="27"/>
      <c r="SJX68" s="27"/>
      <c r="SJY68" s="27"/>
      <c r="SJZ68" s="27"/>
      <c r="SKA68" s="27"/>
      <c r="SKB68" s="27"/>
      <c r="SKC68" s="27"/>
      <c r="SKD68" s="27"/>
      <c r="SKE68" s="27"/>
      <c r="SKF68" s="27"/>
      <c r="SKG68" s="27"/>
      <c r="SKH68" s="27"/>
      <c r="SKI68" s="27"/>
      <c r="SKJ68" s="27"/>
      <c r="SKK68" s="27"/>
      <c r="SKL68" s="27"/>
      <c r="SKM68" s="27"/>
      <c r="SKN68" s="27"/>
      <c r="SKO68" s="27"/>
      <c r="SKP68" s="27"/>
      <c r="SKQ68" s="27"/>
      <c r="SKR68" s="27"/>
      <c r="SKS68" s="27"/>
      <c r="SKT68" s="27"/>
      <c r="SKU68" s="27"/>
      <c r="SKV68" s="27"/>
      <c r="SKW68" s="27"/>
      <c r="SKX68" s="27"/>
      <c r="SKY68" s="27"/>
      <c r="SKZ68" s="27"/>
      <c r="SLA68" s="27"/>
      <c r="SLB68" s="27"/>
      <c r="SLC68" s="27"/>
      <c r="SLD68" s="27"/>
      <c r="SLE68" s="27"/>
      <c r="SLF68" s="27"/>
      <c r="SLG68" s="27"/>
      <c r="SLH68" s="27"/>
      <c r="SLI68" s="27"/>
      <c r="SLJ68" s="27"/>
      <c r="SLK68" s="27"/>
      <c r="SLL68" s="27"/>
      <c r="SLM68" s="27"/>
      <c r="SLN68" s="27"/>
      <c r="SLO68" s="27"/>
      <c r="SLP68" s="27"/>
      <c r="SLQ68" s="27"/>
      <c r="SLR68" s="27"/>
      <c r="SLS68" s="27"/>
      <c r="SLT68" s="27"/>
      <c r="SLU68" s="27"/>
      <c r="SLV68" s="27"/>
      <c r="SLW68" s="27"/>
      <c r="SLX68" s="27"/>
      <c r="SLY68" s="27"/>
      <c r="SLZ68" s="27"/>
      <c r="SMA68" s="27"/>
      <c r="SMB68" s="27"/>
      <c r="SMC68" s="27"/>
      <c r="SMD68" s="27"/>
      <c r="SME68" s="27"/>
      <c r="SMF68" s="27"/>
      <c r="SMG68" s="27"/>
      <c r="SMH68" s="27"/>
      <c r="SMI68" s="27"/>
      <c r="SMJ68" s="27"/>
      <c r="SMK68" s="27"/>
      <c r="SML68" s="27"/>
      <c r="SMM68" s="27"/>
      <c r="SMN68" s="27"/>
      <c r="SMO68" s="27"/>
      <c r="SMP68" s="27"/>
      <c r="SMQ68" s="27"/>
      <c r="SMR68" s="27"/>
      <c r="SMS68" s="27"/>
      <c r="SMT68" s="27"/>
      <c r="SMU68" s="27"/>
      <c r="SMV68" s="27"/>
      <c r="SMW68" s="27"/>
      <c r="SMX68" s="27"/>
      <c r="SMY68" s="27"/>
      <c r="SMZ68" s="27"/>
      <c r="SNA68" s="27"/>
      <c r="SNB68" s="27"/>
      <c r="SNC68" s="27"/>
      <c r="SND68" s="27"/>
      <c r="SNE68" s="27"/>
      <c r="SNF68" s="27"/>
      <c r="SNG68" s="27"/>
      <c r="SNH68" s="27"/>
      <c r="SNI68" s="27"/>
      <c r="SNJ68" s="27"/>
      <c r="SNK68" s="27"/>
      <c r="SNL68" s="27"/>
      <c r="SNM68" s="27"/>
      <c r="SNN68" s="27"/>
      <c r="SNO68" s="27"/>
      <c r="SNP68" s="27"/>
      <c r="SNQ68" s="27"/>
      <c r="SNR68" s="27"/>
      <c r="SNS68" s="27"/>
      <c r="SNT68" s="27"/>
      <c r="SNU68" s="27"/>
      <c r="SNV68" s="27"/>
      <c r="SNW68" s="27"/>
      <c r="SNX68" s="27"/>
      <c r="SNY68" s="27"/>
      <c r="SNZ68" s="27"/>
      <c r="SOA68" s="27"/>
      <c r="SOB68" s="27"/>
      <c r="SOC68" s="27"/>
      <c r="SOD68" s="27"/>
      <c r="SOE68" s="27"/>
      <c r="SOF68" s="27"/>
      <c r="SOG68" s="27"/>
      <c r="SOH68" s="27"/>
      <c r="SOI68" s="27"/>
      <c r="SOJ68" s="27"/>
      <c r="SOK68" s="27"/>
      <c r="SOL68" s="27"/>
      <c r="SOM68" s="27"/>
      <c r="SON68" s="27"/>
      <c r="SOO68" s="27"/>
      <c r="SOP68" s="27"/>
      <c r="SOQ68" s="27"/>
      <c r="SOR68" s="27"/>
      <c r="SOS68" s="27"/>
      <c r="SOT68" s="27"/>
      <c r="SOU68" s="27"/>
      <c r="SOV68" s="27"/>
      <c r="SOW68" s="27"/>
      <c r="SOX68" s="27"/>
      <c r="SOY68" s="27"/>
      <c r="SOZ68" s="27"/>
      <c r="SPA68" s="27"/>
      <c r="SPB68" s="27"/>
      <c r="SPC68" s="27"/>
      <c r="SPD68" s="27"/>
      <c r="SPE68" s="27"/>
      <c r="SPF68" s="27"/>
      <c r="SPG68" s="27"/>
      <c r="SPH68" s="27"/>
      <c r="SPI68" s="27"/>
      <c r="SPJ68" s="27"/>
      <c r="SPK68" s="27"/>
      <c r="SPL68" s="27"/>
      <c r="SPM68" s="27"/>
      <c r="SPN68" s="27"/>
      <c r="SPO68" s="27"/>
      <c r="SPP68" s="27"/>
      <c r="SPQ68" s="27"/>
      <c r="SPR68" s="27"/>
      <c r="SPS68" s="27"/>
      <c r="SPT68" s="27"/>
      <c r="SPU68" s="27"/>
      <c r="SPV68" s="27"/>
      <c r="SPW68" s="27"/>
      <c r="SPX68" s="27"/>
      <c r="SPY68" s="27"/>
      <c r="SPZ68" s="27"/>
      <c r="SQA68" s="27"/>
      <c r="SQB68" s="27"/>
      <c r="SQC68" s="27"/>
      <c r="SQD68" s="27"/>
      <c r="SQE68" s="27"/>
      <c r="SQF68" s="27"/>
      <c r="SQG68" s="27"/>
      <c r="SQH68" s="27"/>
      <c r="SQI68" s="27"/>
      <c r="SQJ68" s="27"/>
      <c r="SQK68" s="27"/>
      <c r="SQL68" s="27"/>
      <c r="SQM68" s="27"/>
      <c r="SQN68" s="27"/>
      <c r="SQO68" s="27"/>
      <c r="SQP68" s="27"/>
      <c r="SQQ68" s="27"/>
      <c r="SQR68" s="27"/>
      <c r="SQS68" s="27"/>
      <c r="SQT68" s="27"/>
      <c r="SQU68" s="27"/>
      <c r="SQV68" s="27"/>
      <c r="SQW68" s="27"/>
      <c r="SQX68" s="27"/>
      <c r="SQY68" s="27"/>
      <c r="SQZ68" s="27"/>
      <c r="SRA68" s="27"/>
      <c r="SRB68" s="27"/>
      <c r="SRC68" s="27"/>
      <c r="SRD68" s="27"/>
      <c r="SRE68" s="27"/>
      <c r="SRF68" s="27"/>
      <c r="SRG68" s="27"/>
      <c r="SRH68" s="27"/>
      <c r="SRI68" s="27"/>
      <c r="SRJ68" s="27"/>
      <c r="SRK68" s="27"/>
      <c r="SRL68" s="27"/>
      <c r="SRM68" s="27"/>
      <c r="SRN68" s="27"/>
      <c r="SRO68" s="27"/>
      <c r="SRP68" s="27"/>
      <c r="SRQ68" s="27"/>
      <c r="SRR68" s="27"/>
      <c r="SRS68" s="27"/>
      <c r="SRT68" s="27"/>
      <c r="SRU68" s="27"/>
      <c r="SRV68" s="27"/>
      <c r="SRW68" s="27"/>
      <c r="SRX68" s="27"/>
      <c r="SRY68" s="27"/>
      <c r="SRZ68" s="27"/>
      <c r="SSA68" s="27"/>
      <c r="SSB68" s="27"/>
      <c r="SSC68" s="27"/>
      <c r="SSD68" s="27"/>
      <c r="SSE68" s="27"/>
      <c r="SSF68" s="27"/>
      <c r="SSG68" s="27"/>
      <c r="SSH68" s="27"/>
      <c r="SSI68" s="27"/>
      <c r="SSJ68" s="27"/>
      <c r="SSK68" s="27"/>
      <c r="SSL68" s="27"/>
      <c r="SSM68" s="27"/>
      <c r="SSN68" s="27"/>
      <c r="SSO68" s="27"/>
      <c r="SSP68" s="27"/>
      <c r="SSQ68" s="27"/>
      <c r="SSR68" s="27"/>
      <c r="SSS68" s="27"/>
      <c r="SST68" s="27"/>
      <c r="SSU68" s="27"/>
      <c r="SSV68" s="27"/>
      <c r="SSW68" s="27"/>
      <c r="SSX68" s="27"/>
      <c r="SSY68" s="27"/>
      <c r="SSZ68" s="27"/>
      <c r="STA68" s="27"/>
      <c r="STB68" s="27"/>
      <c r="STC68" s="27"/>
      <c r="STD68" s="27"/>
      <c r="STE68" s="27"/>
      <c r="STF68" s="27"/>
      <c r="STG68" s="27"/>
      <c r="STH68" s="27"/>
      <c r="STI68" s="27"/>
      <c r="STJ68" s="27"/>
      <c r="STK68" s="27"/>
      <c r="STL68" s="27"/>
      <c r="STM68" s="27"/>
      <c r="STN68" s="27"/>
      <c r="STO68" s="27"/>
      <c r="STP68" s="27"/>
      <c r="STQ68" s="27"/>
      <c r="STR68" s="27"/>
      <c r="STS68" s="27"/>
      <c r="STT68" s="27"/>
      <c r="STU68" s="27"/>
      <c r="STV68" s="27"/>
      <c r="STW68" s="27"/>
      <c r="STX68" s="27"/>
      <c r="STY68" s="27"/>
      <c r="STZ68" s="27"/>
      <c r="SUA68" s="27"/>
      <c r="SUB68" s="27"/>
      <c r="SUC68" s="27"/>
      <c r="SUD68" s="27"/>
      <c r="SUE68" s="27"/>
      <c r="SUF68" s="27"/>
      <c r="SUG68" s="27"/>
      <c r="SUH68" s="27"/>
      <c r="SUI68" s="27"/>
      <c r="SUJ68" s="27"/>
      <c r="SUK68" s="27"/>
      <c r="SUL68" s="27"/>
      <c r="SUM68" s="27"/>
      <c r="SUN68" s="27"/>
      <c r="SUO68" s="27"/>
      <c r="SUP68" s="27"/>
      <c r="SUQ68" s="27"/>
      <c r="SUR68" s="27"/>
      <c r="SUS68" s="27"/>
      <c r="SUT68" s="27"/>
      <c r="SUU68" s="27"/>
      <c r="SUV68" s="27"/>
      <c r="SUW68" s="27"/>
      <c r="SUX68" s="27"/>
      <c r="SUY68" s="27"/>
      <c r="SUZ68" s="27"/>
      <c r="SVA68" s="27"/>
      <c r="SVB68" s="27"/>
      <c r="SVC68" s="27"/>
      <c r="SVD68" s="27"/>
      <c r="SVE68" s="27"/>
      <c r="SVF68" s="27"/>
      <c r="SVG68" s="27"/>
      <c r="SVH68" s="27"/>
      <c r="SVI68" s="27"/>
      <c r="SVJ68" s="27"/>
      <c r="SVK68" s="27"/>
      <c r="SVL68" s="27"/>
      <c r="SVM68" s="27"/>
      <c r="SVN68" s="27"/>
      <c r="SVO68" s="27"/>
      <c r="SVP68" s="27"/>
      <c r="SVQ68" s="27"/>
      <c r="SVR68" s="27"/>
      <c r="SVS68" s="27"/>
      <c r="SVT68" s="27"/>
      <c r="SVU68" s="27"/>
      <c r="SVV68" s="27"/>
      <c r="SVW68" s="27"/>
      <c r="SVX68" s="27"/>
      <c r="SVY68" s="27"/>
      <c r="SVZ68" s="27"/>
      <c r="SWA68" s="27"/>
      <c r="SWB68" s="27"/>
      <c r="SWC68" s="27"/>
      <c r="SWD68" s="27"/>
      <c r="SWE68" s="27"/>
      <c r="SWF68" s="27"/>
      <c r="SWG68" s="27"/>
      <c r="SWH68" s="27"/>
      <c r="SWI68" s="27"/>
      <c r="SWJ68" s="27"/>
      <c r="SWK68" s="27"/>
      <c r="SWL68" s="27"/>
      <c r="SWM68" s="27"/>
      <c r="SWN68" s="27"/>
      <c r="SWO68" s="27"/>
      <c r="SWP68" s="27"/>
      <c r="SWQ68" s="27"/>
      <c r="SWR68" s="27"/>
      <c r="SWS68" s="27"/>
      <c r="SWT68" s="27"/>
      <c r="SWU68" s="27"/>
      <c r="SWV68" s="27"/>
      <c r="SWW68" s="27"/>
      <c r="SWX68" s="27"/>
      <c r="SWY68" s="27"/>
      <c r="SWZ68" s="27"/>
      <c r="SXA68" s="27"/>
      <c r="SXB68" s="27"/>
      <c r="SXC68" s="27"/>
      <c r="SXD68" s="27"/>
      <c r="SXE68" s="27"/>
      <c r="SXF68" s="27"/>
      <c r="SXG68" s="27"/>
      <c r="SXH68" s="27"/>
      <c r="SXI68" s="27"/>
      <c r="SXJ68" s="27"/>
      <c r="SXK68" s="27"/>
      <c r="SXL68" s="27"/>
      <c r="SXM68" s="27"/>
      <c r="SXN68" s="27"/>
      <c r="SXO68" s="27"/>
      <c r="SXP68" s="27"/>
      <c r="SXQ68" s="27"/>
      <c r="SXR68" s="27"/>
      <c r="SXS68" s="27"/>
      <c r="SXT68" s="27"/>
      <c r="SXU68" s="27"/>
      <c r="SXV68" s="27"/>
      <c r="SXW68" s="27"/>
      <c r="SXX68" s="27"/>
      <c r="SXY68" s="27"/>
      <c r="SXZ68" s="27"/>
      <c r="SYA68" s="27"/>
      <c r="SYB68" s="27"/>
      <c r="SYC68" s="27"/>
      <c r="SYD68" s="27"/>
      <c r="SYE68" s="27"/>
      <c r="SYF68" s="27"/>
      <c r="SYG68" s="27"/>
      <c r="SYH68" s="27"/>
      <c r="SYI68" s="27"/>
      <c r="SYJ68" s="27"/>
      <c r="SYK68" s="27"/>
      <c r="SYL68" s="27"/>
      <c r="SYM68" s="27"/>
      <c r="SYN68" s="27"/>
      <c r="SYO68" s="27"/>
      <c r="SYP68" s="27"/>
      <c r="SYQ68" s="27"/>
      <c r="SYR68" s="27"/>
      <c r="SYS68" s="27"/>
      <c r="SYT68" s="27"/>
      <c r="SYU68" s="27"/>
      <c r="SYV68" s="27"/>
      <c r="SYW68" s="27"/>
      <c r="SYX68" s="27"/>
      <c r="SYY68" s="27"/>
      <c r="SYZ68" s="27"/>
      <c r="SZA68" s="27"/>
      <c r="SZB68" s="27"/>
      <c r="SZC68" s="27"/>
      <c r="SZD68" s="27"/>
      <c r="SZE68" s="27"/>
      <c r="SZF68" s="27"/>
      <c r="SZG68" s="27"/>
      <c r="SZH68" s="27"/>
      <c r="SZI68" s="27"/>
      <c r="SZJ68" s="27"/>
      <c r="SZK68" s="27"/>
      <c r="SZL68" s="27"/>
      <c r="SZM68" s="27"/>
      <c r="SZN68" s="27"/>
      <c r="SZO68" s="27"/>
      <c r="SZP68" s="27"/>
      <c r="SZQ68" s="27"/>
      <c r="SZR68" s="27"/>
      <c r="SZS68" s="27"/>
      <c r="SZT68" s="27"/>
      <c r="SZU68" s="27"/>
      <c r="SZV68" s="27"/>
      <c r="SZW68" s="27"/>
      <c r="SZX68" s="27"/>
      <c r="SZY68" s="27"/>
      <c r="SZZ68" s="27"/>
      <c r="TAA68" s="27"/>
      <c r="TAB68" s="27"/>
      <c r="TAC68" s="27"/>
      <c r="TAD68" s="27"/>
      <c r="TAE68" s="27"/>
      <c r="TAF68" s="27"/>
      <c r="TAG68" s="27"/>
      <c r="TAH68" s="27"/>
      <c r="TAI68" s="27"/>
      <c r="TAJ68" s="27"/>
      <c r="TAK68" s="27"/>
      <c r="TAL68" s="27"/>
      <c r="TAM68" s="27"/>
      <c r="TAN68" s="27"/>
      <c r="TAO68" s="27"/>
      <c r="TAP68" s="27"/>
      <c r="TAQ68" s="27"/>
      <c r="TAR68" s="27"/>
      <c r="TAS68" s="27"/>
      <c r="TAT68" s="27"/>
      <c r="TAU68" s="27"/>
      <c r="TAV68" s="27"/>
      <c r="TAW68" s="27"/>
      <c r="TAX68" s="27"/>
      <c r="TAY68" s="27"/>
      <c r="TAZ68" s="27"/>
      <c r="TBA68" s="27"/>
      <c r="TBB68" s="27"/>
      <c r="TBC68" s="27"/>
      <c r="TBD68" s="27"/>
      <c r="TBE68" s="27"/>
      <c r="TBF68" s="27"/>
      <c r="TBG68" s="27"/>
      <c r="TBH68" s="27"/>
      <c r="TBI68" s="27"/>
      <c r="TBJ68" s="27"/>
      <c r="TBK68" s="27"/>
      <c r="TBL68" s="27"/>
      <c r="TBM68" s="27"/>
      <c r="TBN68" s="27"/>
      <c r="TBO68" s="27"/>
      <c r="TBP68" s="27"/>
      <c r="TBQ68" s="27"/>
      <c r="TBR68" s="27"/>
      <c r="TBS68" s="27"/>
      <c r="TBT68" s="27"/>
      <c r="TBU68" s="27"/>
      <c r="TBV68" s="27"/>
      <c r="TBW68" s="27"/>
      <c r="TBX68" s="27"/>
      <c r="TBY68" s="27"/>
      <c r="TBZ68" s="27"/>
      <c r="TCA68" s="27"/>
      <c r="TCB68" s="27"/>
      <c r="TCC68" s="27"/>
      <c r="TCD68" s="27"/>
      <c r="TCE68" s="27"/>
      <c r="TCF68" s="27"/>
      <c r="TCG68" s="27"/>
      <c r="TCH68" s="27"/>
      <c r="TCI68" s="27"/>
      <c r="TCJ68" s="27"/>
      <c r="TCK68" s="27"/>
      <c r="TCL68" s="27"/>
      <c r="TCM68" s="27"/>
      <c r="TCN68" s="27"/>
      <c r="TCO68" s="27"/>
      <c r="TCP68" s="27"/>
      <c r="TCQ68" s="27"/>
      <c r="TCR68" s="27"/>
      <c r="TCS68" s="27"/>
      <c r="TCT68" s="27"/>
      <c r="TCU68" s="27"/>
      <c r="TCV68" s="27"/>
      <c r="TCW68" s="27"/>
      <c r="TCX68" s="27"/>
      <c r="TCY68" s="27"/>
      <c r="TCZ68" s="27"/>
      <c r="TDA68" s="27"/>
      <c r="TDB68" s="27"/>
      <c r="TDC68" s="27"/>
      <c r="TDD68" s="27"/>
      <c r="TDE68" s="27"/>
      <c r="TDF68" s="27"/>
      <c r="TDG68" s="27"/>
      <c r="TDH68" s="27"/>
      <c r="TDI68" s="27"/>
      <c r="TDJ68" s="27"/>
      <c r="TDK68" s="27"/>
      <c r="TDL68" s="27"/>
      <c r="TDM68" s="27"/>
      <c r="TDN68" s="27"/>
      <c r="TDO68" s="27"/>
      <c r="TDP68" s="27"/>
      <c r="TDQ68" s="27"/>
      <c r="TDR68" s="27"/>
      <c r="TDS68" s="27"/>
      <c r="TDT68" s="27"/>
      <c r="TDU68" s="27"/>
      <c r="TDV68" s="27"/>
      <c r="TDW68" s="27"/>
      <c r="TDX68" s="27"/>
      <c r="TDY68" s="27"/>
      <c r="TDZ68" s="27"/>
      <c r="TEA68" s="27"/>
      <c r="TEB68" s="27"/>
      <c r="TEC68" s="27"/>
      <c r="TED68" s="27"/>
      <c r="TEE68" s="27"/>
      <c r="TEF68" s="27"/>
      <c r="TEG68" s="27"/>
      <c r="TEH68" s="27"/>
      <c r="TEI68" s="27"/>
      <c r="TEJ68" s="27"/>
      <c r="TEK68" s="27"/>
      <c r="TEL68" s="27"/>
      <c r="TEM68" s="27"/>
      <c r="TEN68" s="27"/>
      <c r="TEO68" s="27"/>
      <c r="TEP68" s="27"/>
      <c r="TEQ68" s="27"/>
      <c r="TER68" s="27"/>
      <c r="TES68" s="27"/>
      <c r="TET68" s="27"/>
      <c r="TEU68" s="27"/>
      <c r="TEV68" s="27"/>
      <c r="TEW68" s="27"/>
      <c r="TEX68" s="27"/>
      <c r="TEY68" s="27"/>
      <c r="TEZ68" s="27"/>
      <c r="TFA68" s="27"/>
      <c r="TFB68" s="27"/>
      <c r="TFC68" s="27"/>
      <c r="TFD68" s="27"/>
      <c r="TFE68" s="27"/>
      <c r="TFF68" s="27"/>
      <c r="TFG68" s="27"/>
      <c r="TFH68" s="27"/>
      <c r="TFI68" s="27"/>
      <c r="TFJ68" s="27"/>
      <c r="TFK68" s="27"/>
      <c r="TFL68" s="27"/>
      <c r="TFM68" s="27"/>
      <c r="TFN68" s="27"/>
      <c r="TFO68" s="27"/>
      <c r="TFP68" s="27"/>
      <c r="TFQ68" s="27"/>
      <c r="TFR68" s="27"/>
      <c r="TFS68" s="27"/>
      <c r="TFT68" s="27"/>
      <c r="TFU68" s="27"/>
      <c r="TFV68" s="27"/>
      <c r="TFW68" s="27"/>
      <c r="TFX68" s="27"/>
      <c r="TFY68" s="27"/>
      <c r="TFZ68" s="27"/>
      <c r="TGA68" s="27"/>
      <c r="TGB68" s="27"/>
      <c r="TGC68" s="27"/>
      <c r="TGD68" s="27"/>
      <c r="TGE68" s="27"/>
      <c r="TGF68" s="27"/>
      <c r="TGG68" s="27"/>
      <c r="TGH68" s="27"/>
      <c r="TGI68" s="27"/>
      <c r="TGJ68" s="27"/>
      <c r="TGK68" s="27"/>
      <c r="TGL68" s="27"/>
      <c r="TGM68" s="27"/>
      <c r="TGN68" s="27"/>
      <c r="TGO68" s="27"/>
      <c r="TGP68" s="27"/>
      <c r="TGQ68" s="27"/>
      <c r="TGR68" s="27"/>
      <c r="TGS68" s="27"/>
      <c r="TGT68" s="27"/>
      <c r="TGU68" s="27"/>
      <c r="TGV68" s="27"/>
      <c r="TGW68" s="27"/>
      <c r="TGX68" s="27"/>
      <c r="TGY68" s="27"/>
      <c r="TGZ68" s="27"/>
      <c r="THA68" s="27"/>
      <c r="THB68" s="27"/>
      <c r="THC68" s="27"/>
      <c r="THD68" s="27"/>
      <c r="THE68" s="27"/>
      <c r="THF68" s="27"/>
      <c r="THG68" s="27"/>
      <c r="THH68" s="27"/>
      <c r="THI68" s="27"/>
      <c r="THJ68" s="27"/>
      <c r="THK68" s="27"/>
      <c r="THL68" s="27"/>
      <c r="THM68" s="27"/>
      <c r="THN68" s="27"/>
      <c r="THO68" s="27"/>
      <c r="THP68" s="27"/>
      <c r="THQ68" s="27"/>
      <c r="THR68" s="27"/>
      <c r="THS68" s="27"/>
      <c r="THT68" s="27"/>
      <c r="THU68" s="27"/>
      <c r="THV68" s="27"/>
      <c r="THW68" s="27"/>
      <c r="THX68" s="27"/>
      <c r="THY68" s="27"/>
      <c r="THZ68" s="27"/>
      <c r="TIA68" s="27"/>
      <c r="TIB68" s="27"/>
      <c r="TIC68" s="27"/>
      <c r="TID68" s="27"/>
      <c r="TIE68" s="27"/>
      <c r="TIF68" s="27"/>
      <c r="TIG68" s="27"/>
      <c r="TIH68" s="27"/>
      <c r="TII68" s="27"/>
      <c r="TIJ68" s="27"/>
      <c r="TIK68" s="27"/>
      <c r="TIL68" s="27"/>
      <c r="TIM68" s="27"/>
      <c r="TIN68" s="27"/>
      <c r="TIO68" s="27"/>
      <c r="TIP68" s="27"/>
      <c r="TIQ68" s="27"/>
      <c r="TIR68" s="27"/>
      <c r="TIS68" s="27"/>
      <c r="TIT68" s="27"/>
      <c r="TIU68" s="27"/>
      <c r="TIV68" s="27"/>
      <c r="TIW68" s="27"/>
      <c r="TIX68" s="27"/>
      <c r="TIY68" s="27"/>
      <c r="TIZ68" s="27"/>
      <c r="TJA68" s="27"/>
      <c r="TJB68" s="27"/>
      <c r="TJC68" s="27"/>
      <c r="TJD68" s="27"/>
      <c r="TJE68" s="27"/>
      <c r="TJF68" s="27"/>
      <c r="TJG68" s="27"/>
      <c r="TJH68" s="27"/>
      <c r="TJI68" s="27"/>
      <c r="TJJ68" s="27"/>
      <c r="TJK68" s="27"/>
      <c r="TJL68" s="27"/>
      <c r="TJM68" s="27"/>
      <c r="TJN68" s="27"/>
      <c r="TJO68" s="27"/>
      <c r="TJP68" s="27"/>
      <c r="TJQ68" s="27"/>
      <c r="TJR68" s="27"/>
      <c r="TJS68" s="27"/>
      <c r="TJT68" s="27"/>
      <c r="TJU68" s="27"/>
      <c r="TJV68" s="27"/>
      <c r="TJW68" s="27"/>
      <c r="TJX68" s="27"/>
      <c r="TJY68" s="27"/>
      <c r="TJZ68" s="27"/>
      <c r="TKA68" s="27"/>
      <c r="TKB68" s="27"/>
      <c r="TKC68" s="27"/>
      <c r="TKD68" s="27"/>
      <c r="TKE68" s="27"/>
      <c r="TKF68" s="27"/>
      <c r="TKG68" s="27"/>
      <c r="TKH68" s="27"/>
      <c r="TKI68" s="27"/>
      <c r="TKJ68" s="27"/>
      <c r="TKK68" s="27"/>
      <c r="TKL68" s="27"/>
      <c r="TKM68" s="27"/>
      <c r="TKN68" s="27"/>
      <c r="TKO68" s="27"/>
      <c r="TKP68" s="27"/>
      <c r="TKQ68" s="27"/>
      <c r="TKR68" s="27"/>
      <c r="TKS68" s="27"/>
      <c r="TKT68" s="27"/>
      <c r="TKU68" s="27"/>
      <c r="TKV68" s="27"/>
      <c r="TKW68" s="27"/>
      <c r="TKX68" s="27"/>
      <c r="TKY68" s="27"/>
      <c r="TKZ68" s="27"/>
      <c r="TLA68" s="27"/>
      <c r="TLB68" s="27"/>
      <c r="TLC68" s="27"/>
      <c r="TLD68" s="27"/>
      <c r="TLE68" s="27"/>
      <c r="TLF68" s="27"/>
      <c r="TLG68" s="27"/>
      <c r="TLH68" s="27"/>
      <c r="TLI68" s="27"/>
      <c r="TLJ68" s="27"/>
      <c r="TLK68" s="27"/>
      <c r="TLL68" s="27"/>
      <c r="TLM68" s="27"/>
      <c r="TLN68" s="27"/>
      <c r="TLO68" s="27"/>
      <c r="TLP68" s="27"/>
      <c r="TLQ68" s="27"/>
      <c r="TLR68" s="27"/>
      <c r="TLS68" s="27"/>
      <c r="TLT68" s="27"/>
      <c r="TLU68" s="27"/>
      <c r="TLV68" s="27"/>
      <c r="TLW68" s="27"/>
      <c r="TLX68" s="27"/>
      <c r="TLY68" s="27"/>
      <c r="TLZ68" s="27"/>
      <c r="TMA68" s="27"/>
      <c r="TMB68" s="27"/>
      <c r="TMC68" s="27"/>
      <c r="TMD68" s="27"/>
      <c r="TME68" s="27"/>
      <c r="TMF68" s="27"/>
      <c r="TMG68" s="27"/>
      <c r="TMH68" s="27"/>
      <c r="TMI68" s="27"/>
      <c r="TMJ68" s="27"/>
      <c r="TMK68" s="27"/>
      <c r="TML68" s="27"/>
      <c r="TMM68" s="27"/>
      <c r="TMN68" s="27"/>
      <c r="TMO68" s="27"/>
      <c r="TMP68" s="27"/>
      <c r="TMQ68" s="27"/>
      <c r="TMR68" s="27"/>
      <c r="TMS68" s="27"/>
      <c r="TMT68" s="27"/>
      <c r="TMU68" s="27"/>
      <c r="TMV68" s="27"/>
      <c r="TMW68" s="27"/>
      <c r="TMX68" s="27"/>
      <c r="TMY68" s="27"/>
      <c r="TMZ68" s="27"/>
      <c r="TNA68" s="27"/>
      <c r="TNB68" s="27"/>
      <c r="TNC68" s="27"/>
      <c r="TND68" s="27"/>
      <c r="TNE68" s="27"/>
      <c r="TNF68" s="27"/>
      <c r="TNG68" s="27"/>
      <c r="TNH68" s="27"/>
      <c r="TNI68" s="27"/>
      <c r="TNJ68" s="27"/>
      <c r="TNK68" s="27"/>
      <c r="TNL68" s="27"/>
      <c r="TNM68" s="27"/>
      <c r="TNN68" s="27"/>
      <c r="TNO68" s="27"/>
      <c r="TNP68" s="27"/>
      <c r="TNQ68" s="27"/>
      <c r="TNR68" s="27"/>
      <c r="TNS68" s="27"/>
      <c r="TNT68" s="27"/>
      <c r="TNU68" s="27"/>
      <c r="TNV68" s="27"/>
      <c r="TNW68" s="27"/>
      <c r="TNX68" s="27"/>
      <c r="TNY68" s="27"/>
      <c r="TNZ68" s="27"/>
      <c r="TOA68" s="27"/>
      <c r="TOB68" s="27"/>
      <c r="TOC68" s="27"/>
      <c r="TOD68" s="27"/>
      <c r="TOE68" s="27"/>
      <c r="TOF68" s="27"/>
      <c r="TOG68" s="27"/>
      <c r="TOH68" s="27"/>
      <c r="TOI68" s="27"/>
      <c r="TOJ68" s="27"/>
      <c r="TOK68" s="27"/>
      <c r="TOL68" s="27"/>
      <c r="TOM68" s="27"/>
      <c r="TON68" s="27"/>
      <c r="TOO68" s="27"/>
      <c r="TOP68" s="27"/>
      <c r="TOQ68" s="27"/>
      <c r="TOR68" s="27"/>
      <c r="TOS68" s="27"/>
      <c r="TOT68" s="27"/>
      <c r="TOU68" s="27"/>
      <c r="TOV68" s="27"/>
      <c r="TOW68" s="27"/>
      <c r="TOX68" s="27"/>
      <c r="TOY68" s="27"/>
      <c r="TOZ68" s="27"/>
      <c r="TPA68" s="27"/>
      <c r="TPB68" s="27"/>
      <c r="TPC68" s="27"/>
      <c r="TPD68" s="27"/>
      <c r="TPE68" s="27"/>
      <c r="TPF68" s="27"/>
      <c r="TPG68" s="27"/>
      <c r="TPH68" s="27"/>
      <c r="TPI68" s="27"/>
      <c r="TPJ68" s="27"/>
      <c r="TPK68" s="27"/>
      <c r="TPL68" s="27"/>
      <c r="TPM68" s="27"/>
      <c r="TPN68" s="27"/>
      <c r="TPO68" s="27"/>
      <c r="TPP68" s="27"/>
      <c r="TPQ68" s="27"/>
      <c r="TPR68" s="27"/>
      <c r="TPS68" s="27"/>
      <c r="TPT68" s="27"/>
      <c r="TPU68" s="27"/>
      <c r="TPV68" s="27"/>
      <c r="TPW68" s="27"/>
      <c r="TPX68" s="27"/>
      <c r="TPY68" s="27"/>
      <c r="TPZ68" s="27"/>
      <c r="TQA68" s="27"/>
      <c r="TQB68" s="27"/>
      <c r="TQC68" s="27"/>
      <c r="TQD68" s="27"/>
      <c r="TQE68" s="27"/>
      <c r="TQF68" s="27"/>
      <c r="TQG68" s="27"/>
      <c r="TQH68" s="27"/>
      <c r="TQI68" s="27"/>
      <c r="TQJ68" s="27"/>
      <c r="TQK68" s="27"/>
      <c r="TQL68" s="27"/>
      <c r="TQM68" s="27"/>
      <c r="TQN68" s="27"/>
      <c r="TQO68" s="27"/>
      <c r="TQP68" s="27"/>
      <c r="TQQ68" s="27"/>
      <c r="TQR68" s="27"/>
      <c r="TQS68" s="27"/>
      <c r="TQT68" s="27"/>
      <c r="TQU68" s="27"/>
      <c r="TQV68" s="27"/>
      <c r="TQW68" s="27"/>
      <c r="TQX68" s="27"/>
      <c r="TQY68" s="27"/>
      <c r="TQZ68" s="27"/>
      <c r="TRA68" s="27"/>
      <c r="TRB68" s="27"/>
      <c r="TRC68" s="27"/>
      <c r="TRD68" s="27"/>
      <c r="TRE68" s="27"/>
      <c r="TRF68" s="27"/>
      <c r="TRG68" s="27"/>
      <c r="TRH68" s="27"/>
      <c r="TRI68" s="27"/>
      <c r="TRJ68" s="27"/>
      <c r="TRK68" s="27"/>
      <c r="TRL68" s="27"/>
      <c r="TRM68" s="27"/>
      <c r="TRN68" s="27"/>
      <c r="TRO68" s="27"/>
      <c r="TRP68" s="27"/>
      <c r="TRQ68" s="27"/>
      <c r="TRR68" s="27"/>
      <c r="TRS68" s="27"/>
      <c r="TRT68" s="27"/>
      <c r="TRU68" s="27"/>
      <c r="TRV68" s="27"/>
      <c r="TRW68" s="27"/>
      <c r="TRX68" s="27"/>
      <c r="TRY68" s="27"/>
      <c r="TRZ68" s="27"/>
      <c r="TSA68" s="27"/>
      <c r="TSB68" s="27"/>
      <c r="TSC68" s="27"/>
      <c r="TSD68" s="27"/>
      <c r="TSE68" s="27"/>
      <c r="TSF68" s="27"/>
      <c r="TSG68" s="27"/>
      <c r="TSH68" s="27"/>
      <c r="TSI68" s="27"/>
      <c r="TSJ68" s="27"/>
      <c r="TSK68" s="27"/>
      <c r="TSL68" s="27"/>
      <c r="TSM68" s="27"/>
      <c r="TSN68" s="27"/>
      <c r="TSO68" s="27"/>
      <c r="TSP68" s="27"/>
      <c r="TSQ68" s="27"/>
      <c r="TSR68" s="27"/>
      <c r="TSS68" s="27"/>
      <c r="TST68" s="27"/>
      <c r="TSU68" s="27"/>
      <c r="TSV68" s="27"/>
      <c r="TSW68" s="27"/>
      <c r="TSX68" s="27"/>
      <c r="TSY68" s="27"/>
      <c r="TSZ68" s="27"/>
      <c r="TTA68" s="27"/>
      <c r="TTB68" s="27"/>
      <c r="TTC68" s="27"/>
      <c r="TTD68" s="27"/>
      <c r="TTE68" s="27"/>
      <c r="TTF68" s="27"/>
      <c r="TTG68" s="27"/>
      <c r="TTH68" s="27"/>
      <c r="TTI68" s="27"/>
      <c r="TTJ68" s="27"/>
      <c r="TTK68" s="27"/>
      <c r="TTL68" s="27"/>
      <c r="TTM68" s="27"/>
      <c r="TTN68" s="27"/>
      <c r="TTO68" s="27"/>
      <c r="TTP68" s="27"/>
      <c r="TTQ68" s="27"/>
      <c r="TTR68" s="27"/>
      <c r="TTS68" s="27"/>
      <c r="TTT68" s="27"/>
      <c r="TTU68" s="27"/>
      <c r="TTV68" s="27"/>
      <c r="TTW68" s="27"/>
      <c r="TTX68" s="27"/>
      <c r="TTY68" s="27"/>
      <c r="TTZ68" s="27"/>
      <c r="TUA68" s="27"/>
      <c r="TUB68" s="27"/>
      <c r="TUC68" s="27"/>
      <c r="TUD68" s="27"/>
      <c r="TUE68" s="27"/>
      <c r="TUF68" s="27"/>
      <c r="TUG68" s="27"/>
      <c r="TUH68" s="27"/>
      <c r="TUI68" s="27"/>
      <c r="TUJ68" s="27"/>
      <c r="TUK68" s="27"/>
      <c r="TUL68" s="27"/>
      <c r="TUM68" s="27"/>
      <c r="TUN68" s="27"/>
      <c r="TUO68" s="27"/>
      <c r="TUP68" s="27"/>
      <c r="TUQ68" s="27"/>
      <c r="TUR68" s="27"/>
      <c r="TUS68" s="27"/>
      <c r="TUT68" s="27"/>
      <c r="TUU68" s="27"/>
      <c r="TUV68" s="27"/>
      <c r="TUW68" s="27"/>
      <c r="TUX68" s="27"/>
      <c r="TUY68" s="27"/>
      <c r="TUZ68" s="27"/>
      <c r="TVA68" s="27"/>
      <c r="TVB68" s="27"/>
      <c r="TVC68" s="27"/>
      <c r="TVD68" s="27"/>
      <c r="TVE68" s="27"/>
      <c r="TVF68" s="27"/>
      <c r="TVG68" s="27"/>
      <c r="TVH68" s="27"/>
      <c r="TVI68" s="27"/>
      <c r="TVJ68" s="27"/>
      <c r="TVK68" s="27"/>
      <c r="TVL68" s="27"/>
      <c r="TVM68" s="27"/>
      <c r="TVN68" s="27"/>
      <c r="TVO68" s="27"/>
      <c r="TVP68" s="27"/>
      <c r="TVQ68" s="27"/>
      <c r="TVR68" s="27"/>
      <c r="TVS68" s="27"/>
      <c r="TVT68" s="27"/>
      <c r="TVU68" s="27"/>
      <c r="TVV68" s="27"/>
      <c r="TVW68" s="27"/>
      <c r="TVX68" s="27"/>
      <c r="TVY68" s="27"/>
      <c r="TVZ68" s="27"/>
      <c r="TWA68" s="27"/>
      <c r="TWB68" s="27"/>
      <c r="TWC68" s="27"/>
      <c r="TWD68" s="27"/>
      <c r="TWE68" s="27"/>
      <c r="TWF68" s="27"/>
      <c r="TWG68" s="27"/>
      <c r="TWH68" s="27"/>
      <c r="TWI68" s="27"/>
      <c r="TWJ68" s="27"/>
      <c r="TWK68" s="27"/>
      <c r="TWL68" s="27"/>
      <c r="TWM68" s="27"/>
      <c r="TWN68" s="27"/>
      <c r="TWO68" s="27"/>
      <c r="TWP68" s="27"/>
      <c r="TWQ68" s="27"/>
      <c r="TWR68" s="27"/>
      <c r="TWS68" s="27"/>
      <c r="TWT68" s="27"/>
      <c r="TWU68" s="27"/>
      <c r="TWV68" s="27"/>
      <c r="TWW68" s="27"/>
      <c r="TWX68" s="27"/>
      <c r="TWY68" s="27"/>
      <c r="TWZ68" s="27"/>
      <c r="TXA68" s="27"/>
      <c r="TXB68" s="27"/>
      <c r="TXC68" s="27"/>
      <c r="TXD68" s="27"/>
      <c r="TXE68" s="27"/>
      <c r="TXF68" s="27"/>
      <c r="TXG68" s="27"/>
      <c r="TXH68" s="27"/>
      <c r="TXI68" s="27"/>
      <c r="TXJ68" s="27"/>
      <c r="TXK68" s="27"/>
      <c r="TXL68" s="27"/>
      <c r="TXM68" s="27"/>
      <c r="TXN68" s="27"/>
      <c r="TXO68" s="27"/>
      <c r="TXP68" s="27"/>
      <c r="TXQ68" s="27"/>
      <c r="TXR68" s="27"/>
      <c r="TXS68" s="27"/>
      <c r="TXT68" s="27"/>
      <c r="TXU68" s="27"/>
      <c r="TXV68" s="27"/>
      <c r="TXW68" s="27"/>
      <c r="TXX68" s="27"/>
      <c r="TXY68" s="27"/>
      <c r="TXZ68" s="27"/>
      <c r="TYA68" s="27"/>
      <c r="TYB68" s="27"/>
      <c r="TYC68" s="27"/>
      <c r="TYD68" s="27"/>
      <c r="TYE68" s="27"/>
      <c r="TYF68" s="27"/>
      <c r="TYG68" s="27"/>
      <c r="TYH68" s="27"/>
      <c r="TYI68" s="27"/>
      <c r="TYJ68" s="27"/>
      <c r="TYK68" s="27"/>
      <c r="TYL68" s="27"/>
      <c r="TYM68" s="27"/>
      <c r="TYN68" s="27"/>
      <c r="TYO68" s="27"/>
      <c r="TYP68" s="27"/>
      <c r="TYQ68" s="27"/>
      <c r="TYR68" s="27"/>
      <c r="TYS68" s="27"/>
      <c r="TYT68" s="27"/>
      <c r="TYU68" s="27"/>
      <c r="TYV68" s="27"/>
      <c r="TYW68" s="27"/>
      <c r="TYX68" s="27"/>
      <c r="TYY68" s="27"/>
      <c r="TYZ68" s="27"/>
      <c r="TZA68" s="27"/>
      <c r="TZB68" s="27"/>
      <c r="TZC68" s="27"/>
      <c r="TZD68" s="27"/>
      <c r="TZE68" s="27"/>
      <c r="TZF68" s="27"/>
      <c r="TZG68" s="27"/>
      <c r="TZH68" s="27"/>
      <c r="TZI68" s="27"/>
      <c r="TZJ68" s="27"/>
      <c r="TZK68" s="27"/>
      <c r="TZL68" s="27"/>
      <c r="TZM68" s="27"/>
      <c r="TZN68" s="27"/>
      <c r="TZO68" s="27"/>
      <c r="TZP68" s="27"/>
      <c r="TZQ68" s="27"/>
      <c r="TZR68" s="27"/>
      <c r="TZS68" s="27"/>
      <c r="TZT68" s="27"/>
      <c r="TZU68" s="27"/>
      <c r="TZV68" s="27"/>
      <c r="TZW68" s="27"/>
      <c r="TZX68" s="27"/>
      <c r="TZY68" s="27"/>
      <c r="TZZ68" s="27"/>
      <c r="UAA68" s="27"/>
      <c r="UAB68" s="27"/>
      <c r="UAC68" s="27"/>
      <c r="UAD68" s="27"/>
      <c r="UAE68" s="27"/>
      <c r="UAF68" s="27"/>
      <c r="UAG68" s="27"/>
      <c r="UAH68" s="27"/>
      <c r="UAI68" s="27"/>
      <c r="UAJ68" s="27"/>
      <c r="UAK68" s="27"/>
      <c r="UAL68" s="27"/>
      <c r="UAM68" s="27"/>
      <c r="UAN68" s="27"/>
      <c r="UAO68" s="27"/>
      <c r="UAP68" s="27"/>
      <c r="UAQ68" s="27"/>
      <c r="UAR68" s="27"/>
      <c r="UAS68" s="27"/>
      <c r="UAT68" s="27"/>
      <c r="UAU68" s="27"/>
      <c r="UAV68" s="27"/>
      <c r="UAW68" s="27"/>
      <c r="UAX68" s="27"/>
      <c r="UAY68" s="27"/>
      <c r="UAZ68" s="27"/>
      <c r="UBA68" s="27"/>
      <c r="UBB68" s="27"/>
      <c r="UBC68" s="27"/>
      <c r="UBD68" s="27"/>
      <c r="UBE68" s="27"/>
      <c r="UBF68" s="27"/>
      <c r="UBG68" s="27"/>
      <c r="UBH68" s="27"/>
      <c r="UBI68" s="27"/>
      <c r="UBJ68" s="27"/>
      <c r="UBK68" s="27"/>
      <c r="UBL68" s="27"/>
      <c r="UBM68" s="27"/>
      <c r="UBN68" s="27"/>
      <c r="UBO68" s="27"/>
      <c r="UBP68" s="27"/>
      <c r="UBQ68" s="27"/>
      <c r="UBR68" s="27"/>
      <c r="UBS68" s="27"/>
      <c r="UBT68" s="27"/>
      <c r="UBU68" s="27"/>
      <c r="UBV68" s="27"/>
      <c r="UBW68" s="27"/>
      <c r="UBX68" s="27"/>
      <c r="UBY68" s="27"/>
      <c r="UBZ68" s="27"/>
      <c r="UCA68" s="27"/>
      <c r="UCB68" s="27"/>
      <c r="UCC68" s="27"/>
      <c r="UCD68" s="27"/>
      <c r="UCE68" s="27"/>
      <c r="UCF68" s="27"/>
      <c r="UCG68" s="27"/>
      <c r="UCH68" s="27"/>
      <c r="UCI68" s="27"/>
      <c r="UCJ68" s="27"/>
      <c r="UCK68" s="27"/>
      <c r="UCL68" s="27"/>
      <c r="UCM68" s="27"/>
      <c r="UCN68" s="27"/>
      <c r="UCO68" s="27"/>
      <c r="UCP68" s="27"/>
      <c r="UCQ68" s="27"/>
      <c r="UCR68" s="27"/>
      <c r="UCS68" s="27"/>
      <c r="UCT68" s="27"/>
      <c r="UCU68" s="27"/>
      <c r="UCV68" s="27"/>
      <c r="UCW68" s="27"/>
      <c r="UCX68" s="27"/>
      <c r="UCY68" s="27"/>
      <c r="UCZ68" s="27"/>
      <c r="UDA68" s="27"/>
      <c r="UDB68" s="27"/>
      <c r="UDC68" s="27"/>
      <c r="UDD68" s="27"/>
      <c r="UDE68" s="27"/>
      <c r="UDF68" s="27"/>
      <c r="UDG68" s="27"/>
      <c r="UDH68" s="27"/>
      <c r="UDI68" s="27"/>
      <c r="UDJ68" s="27"/>
      <c r="UDK68" s="27"/>
      <c r="UDL68" s="27"/>
      <c r="UDM68" s="27"/>
      <c r="UDN68" s="27"/>
      <c r="UDO68" s="27"/>
      <c r="UDP68" s="27"/>
      <c r="UDQ68" s="27"/>
      <c r="UDR68" s="27"/>
      <c r="UDS68" s="27"/>
      <c r="UDT68" s="27"/>
      <c r="UDU68" s="27"/>
      <c r="UDV68" s="27"/>
      <c r="UDW68" s="27"/>
      <c r="UDX68" s="27"/>
      <c r="UDY68" s="27"/>
      <c r="UDZ68" s="27"/>
      <c r="UEA68" s="27"/>
      <c r="UEB68" s="27"/>
      <c r="UEC68" s="27"/>
      <c r="UED68" s="27"/>
      <c r="UEE68" s="27"/>
      <c r="UEF68" s="27"/>
      <c r="UEG68" s="27"/>
      <c r="UEH68" s="27"/>
      <c r="UEI68" s="27"/>
      <c r="UEJ68" s="27"/>
      <c r="UEK68" s="27"/>
      <c r="UEL68" s="27"/>
      <c r="UEM68" s="27"/>
      <c r="UEN68" s="27"/>
      <c r="UEO68" s="27"/>
      <c r="UEP68" s="27"/>
      <c r="UEQ68" s="27"/>
      <c r="UER68" s="27"/>
      <c r="UES68" s="27"/>
      <c r="UET68" s="27"/>
      <c r="UEU68" s="27"/>
      <c r="UEV68" s="27"/>
      <c r="UEW68" s="27"/>
      <c r="UEX68" s="27"/>
      <c r="UEY68" s="27"/>
      <c r="UEZ68" s="27"/>
      <c r="UFA68" s="27"/>
      <c r="UFB68" s="27"/>
      <c r="UFC68" s="27"/>
      <c r="UFD68" s="27"/>
      <c r="UFE68" s="27"/>
      <c r="UFF68" s="27"/>
      <c r="UFG68" s="27"/>
      <c r="UFH68" s="27"/>
      <c r="UFI68" s="27"/>
      <c r="UFJ68" s="27"/>
      <c r="UFK68" s="27"/>
      <c r="UFL68" s="27"/>
      <c r="UFM68" s="27"/>
      <c r="UFN68" s="27"/>
      <c r="UFO68" s="27"/>
      <c r="UFP68" s="27"/>
      <c r="UFQ68" s="27"/>
      <c r="UFR68" s="27"/>
      <c r="UFS68" s="27"/>
      <c r="UFT68" s="27"/>
      <c r="UFU68" s="27"/>
      <c r="UFV68" s="27"/>
      <c r="UFW68" s="27"/>
      <c r="UFX68" s="27"/>
      <c r="UFY68" s="27"/>
      <c r="UFZ68" s="27"/>
      <c r="UGA68" s="27"/>
      <c r="UGB68" s="27"/>
      <c r="UGC68" s="27"/>
      <c r="UGD68" s="27"/>
      <c r="UGE68" s="27"/>
      <c r="UGF68" s="27"/>
      <c r="UGG68" s="27"/>
      <c r="UGH68" s="27"/>
      <c r="UGI68" s="27"/>
      <c r="UGJ68" s="27"/>
      <c r="UGK68" s="27"/>
      <c r="UGL68" s="27"/>
      <c r="UGM68" s="27"/>
      <c r="UGN68" s="27"/>
      <c r="UGO68" s="27"/>
      <c r="UGP68" s="27"/>
      <c r="UGQ68" s="27"/>
      <c r="UGR68" s="27"/>
      <c r="UGS68" s="27"/>
      <c r="UGT68" s="27"/>
      <c r="UGU68" s="27"/>
      <c r="UGV68" s="27"/>
      <c r="UGW68" s="27"/>
      <c r="UGX68" s="27"/>
      <c r="UGY68" s="27"/>
      <c r="UGZ68" s="27"/>
      <c r="UHA68" s="27"/>
      <c r="UHB68" s="27"/>
      <c r="UHC68" s="27"/>
      <c r="UHD68" s="27"/>
      <c r="UHE68" s="27"/>
      <c r="UHF68" s="27"/>
      <c r="UHG68" s="27"/>
      <c r="UHH68" s="27"/>
      <c r="UHI68" s="27"/>
      <c r="UHJ68" s="27"/>
      <c r="UHK68" s="27"/>
      <c r="UHL68" s="27"/>
      <c r="UHM68" s="27"/>
      <c r="UHN68" s="27"/>
      <c r="UHO68" s="27"/>
      <c r="UHP68" s="27"/>
      <c r="UHQ68" s="27"/>
      <c r="UHR68" s="27"/>
      <c r="UHS68" s="27"/>
      <c r="UHT68" s="27"/>
      <c r="UHU68" s="27"/>
      <c r="UHV68" s="27"/>
      <c r="UHW68" s="27"/>
      <c r="UHX68" s="27"/>
      <c r="UHY68" s="27"/>
      <c r="UHZ68" s="27"/>
      <c r="UIA68" s="27"/>
      <c r="UIB68" s="27"/>
      <c r="UIC68" s="27"/>
      <c r="UID68" s="27"/>
      <c r="UIE68" s="27"/>
      <c r="UIF68" s="27"/>
      <c r="UIG68" s="27"/>
      <c r="UIH68" s="27"/>
      <c r="UII68" s="27"/>
      <c r="UIJ68" s="27"/>
      <c r="UIK68" s="27"/>
      <c r="UIL68" s="27"/>
      <c r="UIM68" s="27"/>
      <c r="UIN68" s="27"/>
      <c r="UIO68" s="27"/>
      <c r="UIP68" s="27"/>
      <c r="UIQ68" s="27"/>
      <c r="UIR68" s="27"/>
      <c r="UIS68" s="27"/>
      <c r="UIT68" s="27"/>
      <c r="UIU68" s="27"/>
      <c r="UIV68" s="27"/>
      <c r="UIW68" s="27"/>
      <c r="UIX68" s="27"/>
      <c r="UIY68" s="27"/>
      <c r="UIZ68" s="27"/>
      <c r="UJA68" s="27"/>
      <c r="UJB68" s="27"/>
      <c r="UJC68" s="27"/>
      <c r="UJD68" s="27"/>
      <c r="UJE68" s="27"/>
      <c r="UJF68" s="27"/>
      <c r="UJG68" s="27"/>
      <c r="UJH68" s="27"/>
      <c r="UJI68" s="27"/>
      <c r="UJJ68" s="27"/>
      <c r="UJK68" s="27"/>
      <c r="UJL68" s="27"/>
      <c r="UJM68" s="27"/>
      <c r="UJN68" s="27"/>
      <c r="UJO68" s="27"/>
      <c r="UJP68" s="27"/>
      <c r="UJQ68" s="27"/>
      <c r="UJR68" s="27"/>
      <c r="UJS68" s="27"/>
      <c r="UJT68" s="27"/>
      <c r="UJU68" s="27"/>
      <c r="UJV68" s="27"/>
      <c r="UJW68" s="27"/>
      <c r="UJX68" s="27"/>
      <c r="UJY68" s="27"/>
      <c r="UJZ68" s="27"/>
      <c r="UKA68" s="27"/>
      <c r="UKB68" s="27"/>
      <c r="UKC68" s="27"/>
      <c r="UKD68" s="27"/>
      <c r="UKE68" s="27"/>
      <c r="UKF68" s="27"/>
      <c r="UKG68" s="27"/>
      <c r="UKH68" s="27"/>
      <c r="UKI68" s="27"/>
      <c r="UKJ68" s="27"/>
      <c r="UKK68" s="27"/>
      <c r="UKL68" s="27"/>
      <c r="UKM68" s="27"/>
      <c r="UKN68" s="27"/>
      <c r="UKO68" s="27"/>
      <c r="UKP68" s="27"/>
      <c r="UKQ68" s="27"/>
      <c r="UKR68" s="27"/>
      <c r="UKS68" s="27"/>
      <c r="UKT68" s="27"/>
      <c r="UKU68" s="27"/>
      <c r="UKV68" s="27"/>
      <c r="UKW68" s="27"/>
      <c r="UKX68" s="27"/>
      <c r="UKY68" s="27"/>
      <c r="UKZ68" s="27"/>
      <c r="ULA68" s="27"/>
      <c r="ULB68" s="27"/>
      <c r="ULC68" s="27"/>
      <c r="ULD68" s="27"/>
      <c r="ULE68" s="27"/>
      <c r="ULF68" s="27"/>
      <c r="ULG68" s="27"/>
      <c r="ULH68" s="27"/>
      <c r="ULI68" s="27"/>
      <c r="ULJ68" s="27"/>
      <c r="ULK68" s="27"/>
      <c r="ULL68" s="27"/>
      <c r="ULM68" s="27"/>
      <c r="ULN68" s="27"/>
      <c r="ULO68" s="27"/>
      <c r="ULP68" s="27"/>
      <c r="ULQ68" s="27"/>
      <c r="ULR68" s="27"/>
      <c r="ULS68" s="27"/>
      <c r="ULT68" s="27"/>
      <c r="ULU68" s="27"/>
      <c r="ULV68" s="27"/>
      <c r="ULW68" s="27"/>
      <c r="ULX68" s="27"/>
      <c r="ULY68" s="27"/>
      <c r="ULZ68" s="27"/>
      <c r="UMA68" s="27"/>
      <c r="UMB68" s="27"/>
      <c r="UMC68" s="27"/>
      <c r="UMD68" s="27"/>
      <c r="UME68" s="27"/>
      <c r="UMF68" s="27"/>
      <c r="UMG68" s="27"/>
      <c r="UMH68" s="27"/>
      <c r="UMI68" s="27"/>
      <c r="UMJ68" s="27"/>
      <c r="UMK68" s="27"/>
      <c r="UML68" s="27"/>
      <c r="UMM68" s="27"/>
      <c r="UMN68" s="27"/>
      <c r="UMO68" s="27"/>
      <c r="UMP68" s="27"/>
      <c r="UMQ68" s="27"/>
      <c r="UMR68" s="27"/>
      <c r="UMS68" s="27"/>
      <c r="UMT68" s="27"/>
      <c r="UMU68" s="27"/>
      <c r="UMV68" s="27"/>
      <c r="UMW68" s="27"/>
      <c r="UMX68" s="27"/>
      <c r="UMY68" s="27"/>
      <c r="UMZ68" s="27"/>
      <c r="UNA68" s="27"/>
      <c r="UNB68" s="27"/>
      <c r="UNC68" s="27"/>
      <c r="UND68" s="27"/>
      <c r="UNE68" s="27"/>
      <c r="UNF68" s="27"/>
      <c r="UNG68" s="27"/>
      <c r="UNH68" s="27"/>
      <c r="UNI68" s="27"/>
      <c r="UNJ68" s="27"/>
      <c r="UNK68" s="27"/>
      <c r="UNL68" s="27"/>
      <c r="UNM68" s="27"/>
      <c r="UNN68" s="27"/>
      <c r="UNO68" s="27"/>
      <c r="UNP68" s="27"/>
      <c r="UNQ68" s="27"/>
      <c r="UNR68" s="27"/>
      <c r="UNS68" s="27"/>
      <c r="UNT68" s="27"/>
      <c r="UNU68" s="27"/>
      <c r="UNV68" s="27"/>
      <c r="UNW68" s="27"/>
      <c r="UNX68" s="27"/>
      <c r="UNY68" s="27"/>
      <c r="UNZ68" s="27"/>
      <c r="UOA68" s="27"/>
      <c r="UOB68" s="27"/>
      <c r="UOC68" s="27"/>
      <c r="UOD68" s="27"/>
      <c r="UOE68" s="27"/>
      <c r="UOF68" s="27"/>
      <c r="UOG68" s="27"/>
      <c r="UOH68" s="27"/>
      <c r="UOI68" s="27"/>
      <c r="UOJ68" s="27"/>
      <c r="UOK68" s="27"/>
      <c r="UOL68" s="27"/>
      <c r="UOM68" s="27"/>
      <c r="UON68" s="27"/>
      <c r="UOO68" s="27"/>
      <c r="UOP68" s="27"/>
      <c r="UOQ68" s="27"/>
      <c r="UOR68" s="27"/>
      <c r="UOS68" s="27"/>
      <c r="UOT68" s="27"/>
      <c r="UOU68" s="27"/>
      <c r="UOV68" s="27"/>
      <c r="UOW68" s="27"/>
      <c r="UOX68" s="27"/>
      <c r="UOY68" s="27"/>
      <c r="UOZ68" s="27"/>
      <c r="UPA68" s="27"/>
      <c r="UPB68" s="27"/>
      <c r="UPC68" s="27"/>
      <c r="UPD68" s="27"/>
      <c r="UPE68" s="27"/>
      <c r="UPF68" s="27"/>
      <c r="UPG68" s="27"/>
      <c r="UPH68" s="27"/>
      <c r="UPI68" s="27"/>
      <c r="UPJ68" s="27"/>
      <c r="UPK68" s="27"/>
      <c r="UPL68" s="27"/>
      <c r="UPM68" s="27"/>
      <c r="UPN68" s="27"/>
      <c r="UPO68" s="27"/>
      <c r="UPP68" s="27"/>
      <c r="UPQ68" s="27"/>
      <c r="UPR68" s="27"/>
      <c r="UPS68" s="27"/>
      <c r="UPT68" s="27"/>
      <c r="UPU68" s="27"/>
      <c r="UPV68" s="27"/>
      <c r="UPW68" s="27"/>
      <c r="UPX68" s="27"/>
      <c r="UPY68" s="27"/>
      <c r="UPZ68" s="27"/>
      <c r="UQA68" s="27"/>
      <c r="UQB68" s="27"/>
      <c r="UQC68" s="27"/>
      <c r="UQD68" s="27"/>
      <c r="UQE68" s="27"/>
      <c r="UQF68" s="27"/>
      <c r="UQG68" s="27"/>
      <c r="UQH68" s="27"/>
      <c r="UQI68" s="27"/>
      <c r="UQJ68" s="27"/>
      <c r="UQK68" s="27"/>
      <c r="UQL68" s="27"/>
      <c r="UQM68" s="27"/>
      <c r="UQN68" s="27"/>
      <c r="UQO68" s="27"/>
      <c r="UQP68" s="27"/>
      <c r="UQQ68" s="27"/>
      <c r="UQR68" s="27"/>
      <c r="UQS68" s="27"/>
      <c r="UQT68" s="27"/>
      <c r="UQU68" s="27"/>
      <c r="UQV68" s="27"/>
      <c r="UQW68" s="27"/>
      <c r="UQX68" s="27"/>
      <c r="UQY68" s="27"/>
      <c r="UQZ68" s="27"/>
      <c r="URA68" s="27"/>
      <c r="URB68" s="27"/>
      <c r="URC68" s="27"/>
      <c r="URD68" s="27"/>
      <c r="URE68" s="27"/>
      <c r="URF68" s="27"/>
      <c r="URG68" s="27"/>
      <c r="URH68" s="27"/>
      <c r="URI68" s="27"/>
      <c r="URJ68" s="27"/>
      <c r="URK68" s="27"/>
      <c r="URL68" s="27"/>
      <c r="URM68" s="27"/>
      <c r="URN68" s="27"/>
      <c r="URO68" s="27"/>
      <c r="URP68" s="27"/>
      <c r="URQ68" s="27"/>
      <c r="URR68" s="27"/>
      <c r="URS68" s="27"/>
      <c r="URT68" s="27"/>
      <c r="URU68" s="27"/>
      <c r="URV68" s="27"/>
      <c r="URW68" s="27"/>
      <c r="URX68" s="27"/>
      <c r="URY68" s="27"/>
      <c r="URZ68" s="27"/>
      <c r="USA68" s="27"/>
      <c r="USB68" s="27"/>
      <c r="USC68" s="27"/>
      <c r="USD68" s="27"/>
      <c r="USE68" s="27"/>
      <c r="USF68" s="27"/>
      <c r="USG68" s="27"/>
      <c r="USH68" s="27"/>
      <c r="USI68" s="27"/>
      <c r="USJ68" s="27"/>
      <c r="USK68" s="27"/>
      <c r="USL68" s="27"/>
      <c r="USM68" s="27"/>
      <c r="USN68" s="27"/>
      <c r="USO68" s="27"/>
      <c r="USP68" s="27"/>
      <c r="USQ68" s="27"/>
      <c r="USR68" s="27"/>
      <c r="USS68" s="27"/>
      <c r="UST68" s="27"/>
      <c r="USU68" s="27"/>
      <c r="USV68" s="27"/>
      <c r="USW68" s="27"/>
      <c r="USX68" s="27"/>
      <c r="USY68" s="27"/>
      <c r="USZ68" s="27"/>
      <c r="UTA68" s="27"/>
      <c r="UTB68" s="27"/>
      <c r="UTC68" s="27"/>
      <c r="UTD68" s="27"/>
      <c r="UTE68" s="27"/>
      <c r="UTF68" s="27"/>
      <c r="UTG68" s="27"/>
      <c r="UTH68" s="27"/>
      <c r="UTI68" s="27"/>
      <c r="UTJ68" s="27"/>
      <c r="UTK68" s="27"/>
      <c r="UTL68" s="27"/>
      <c r="UTM68" s="27"/>
      <c r="UTN68" s="27"/>
      <c r="UTO68" s="27"/>
      <c r="UTP68" s="27"/>
      <c r="UTQ68" s="27"/>
      <c r="UTR68" s="27"/>
      <c r="UTS68" s="27"/>
      <c r="UTT68" s="27"/>
      <c r="UTU68" s="27"/>
      <c r="UTV68" s="27"/>
      <c r="UTW68" s="27"/>
      <c r="UTX68" s="27"/>
      <c r="UTY68" s="27"/>
      <c r="UTZ68" s="27"/>
      <c r="UUA68" s="27"/>
      <c r="UUB68" s="27"/>
      <c r="UUC68" s="27"/>
      <c r="UUD68" s="27"/>
      <c r="UUE68" s="27"/>
      <c r="UUF68" s="27"/>
      <c r="UUG68" s="27"/>
      <c r="UUH68" s="27"/>
      <c r="UUI68" s="27"/>
      <c r="UUJ68" s="27"/>
      <c r="UUK68" s="27"/>
      <c r="UUL68" s="27"/>
      <c r="UUM68" s="27"/>
      <c r="UUN68" s="27"/>
      <c r="UUO68" s="27"/>
      <c r="UUP68" s="27"/>
      <c r="UUQ68" s="27"/>
      <c r="UUR68" s="27"/>
      <c r="UUS68" s="27"/>
      <c r="UUT68" s="27"/>
      <c r="UUU68" s="27"/>
      <c r="UUV68" s="27"/>
      <c r="UUW68" s="27"/>
      <c r="UUX68" s="27"/>
      <c r="UUY68" s="27"/>
      <c r="UUZ68" s="27"/>
      <c r="UVA68" s="27"/>
      <c r="UVB68" s="27"/>
      <c r="UVC68" s="27"/>
      <c r="UVD68" s="27"/>
      <c r="UVE68" s="27"/>
      <c r="UVF68" s="27"/>
      <c r="UVG68" s="27"/>
      <c r="UVH68" s="27"/>
      <c r="UVI68" s="27"/>
      <c r="UVJ68" s="27"/>
      <c r="UVK68" s="27"/>
      <c r="UVL68" s="27"/>
      <c r="UVM68" s="27"/>
      <c r="UVN68" s="27"/>
      <c r="UVO68" s="27"/>
      <c r="UVP68" s="27"/>
      <c r="UVQ68" s="27"/>
      <c r="UVR68" s="27"/>
      <c r="UVS68" s="27"/>
      <c r="UVT68" s="27"/>
      <c r="UVU68" s="27"/>
      <c r="UVV68" s="27"/>
      <c r="UVW68" s="27"/>
      <c r="UVX68" s="27"/>
      <c r="UVY68" s="27"/>
      <c r="UVZ68" s="27"/>
      <c r="UWA68" s="27"/>
      <c r="UWB68" s="27"/>
      <c r="UWC68" s="27"/>
      <c r="UWD68" s="27"/>
      <c r="UWE68" s="27"/>
      <c r="UWF68" s="27"/>
      <c r="UWG68" s="27"/>
      <c r="UWH68" s="27"/>
      <c r="UWI68" s="27"/>
      <c r="UWJ68" s="27"/>
      <c r="UWK68" s="27"/>
      <c r="UWL68" s="27"/>
      <c r="UWM68" s="27"/>
      <c r="UWN68" s="27"/>
      <c r="UWO68" s="27"/>
      <c r="UWP68" s="27"/>
      <c r="UWQ68" s="27"/>
      <c r="UWR68" s="27"/>
      <c r="UWS68" s="27"/>
      <c r="UWT68" s="27"/>
      <c r="UWU68" s="27"/>
      <c r="UWV68" s="27"/>
      <c r="UWW68" s="27"/>
      <c r="UWX68" s="27"/>
      <c r="UWY68" s="27"/>
      <c r="UWZ68" s="27"/>
      <c r="UXA68" s="27"/>
      <c r="UXB68" s="27"/>
      <c r="UXC68" s="27"/>
      <c r="UXD68" s="27"/>
      <c r="UXE68" s="27"/>
      <c r="UXF68" s="27"/>
      <c r="UXG68" s="27"/>
      <c r="UXH68" s="27"/>
      <c r="UXI68" s="27"/>
      <c r="UXJ68" s="27"/>
      <c r="UXK68" s="27"/>
      <c r="UXL68" s="27"/>
      <c r="UXM68" s="27"/>
      <c r="UXN68" s="27"/>
      <c r="UXO68" s="27"/>
      <c r="UXP68" s="27"/>
      <c r="UXQ68" s="27"/>
      <c r="UXR68" s="27"/>
      <c r="UXS68" s="27"/>
      <c r="UXT68" s="27"/>
      <c r="UXU68" s="27"/>
      <c r="UXV68" s="27"/>
      <c r="UXW68" s="27"/>
      <c r="UXX68" s="27"/>
      <c r="UXY68" s="27"/>
      <c r="UXZ68" s="27"/>
      <c r="UYA68" s="27"/>
      <c r="UYB68" s="27"/>
      <c r="UYC68" s="27"/>
      <c r="UYD68" s="27"/>
      <c r="UYE68" s="27"/>
      <c r="UYF68" s="27"/>
      <c r="UYG68" s="27"/>
      <c r="UYH68" s="27"/>
      <c r="UYI68" s="27"/>
      <c r="UYJ68" s="27"/>
      <c r="UYK68" s="27"/>
      <c r="UYL68" s="27"/>
      <c r="UYM68" s="27"/>
      <c r="UYN68" s="27"/>
      <c r="UYO68" s="27"/>
      <c r="UYP68" s="27"/>
      <c r="UYQ68" s="27"/>
      <c r="UYR68" s="27"/>
      <c r="UYS68" s="27"/>
      <c r="UYT68" s="27"/>
      <c r="UYU68" s="27"/>
      <c r="UYV68" s="27"/>
      <c r="UYW68" s="27"/>
      <c r="UYX68" s="27"/>
      <c r="UYY68" s="27"/>
      <c r="UYZ68" s="27"/>
      <c r="UZA68" s="27"/>
      <c r="UZB68" s="27"/>
      <c r="UZC68" s="27"/>
      <c r="UZD68" s="27"/>
      <c r="UZE68" s="27"/>
      <c r="UZF68" s="27"/>
      <c r="UZG68" s="27"/>
      <c r="UZH68" s="27"/>
      <c r="UZI68" s="27"/>
      <c r="UZJ68" s="27"/>
      <c r="UZK68" s="27"/>
      <c r="UZL68" s="27"/>
      <c r="UZM68" s="27"/>
      <c r="UZN68" s="27"/>
      <c r="UZO68" s="27"/>
      <c r="UZP68" s="27"/>
      <c r="UZQ68" s="27"/>
      <c r="UZR68" s="27"/>
      <c r="UZS68" s="27"/>
      <c r="UZT68" s="27"/>
      <c r="UZU68" s="27"/>
      <c r="UZV68" s="27"/>
      <c r="UZW68" s="27"/>
      <c r="UZX68" s="27"/>
      <c r="UZY68" s="27"/>
      <c r="UZZ68" s="27"/>
      <c r="VAA68" s="27"/>
      <c r="VAB68" s="27"/>
      <c r="VAC68" s="27"/>
      <c r="VAD68" s="27"/>
      <c r="VAE68" s="27"/>
      <c r="VAF68" s="27"/>
      <c r="VAG68" s="27"/>
      <c r="VAH68" s="27"/>
      <c r="VAI68" s="27"/>
      <c r="VAJ68" s="27"/>
      <c r="VAK68" s="27"/>
      <c r="VAL68" s="27"/>
      <c r="VAM68" s="27"/>
      <c r="VAN68" s="27"/>
      <c r="VAO68" s="27"/>
      <c r="VAP68" s="27"/>
      <c r="VAQ68" s="27"/>
      <c r="VAR68" s="27"/>
      <c r="VAS68" s="27"/>
      <c r="VAT68" s="27"/>
      <c r="VAU68" s="27"/>
      <c r="VAV68" s="27"/>
      <c r="VAW68" s="27"/>
      <c r="VAX68" s="27"/>
      <c r="VAY68" s="27"/>
      <c r="VAZ68" s="27"/>
      <c r="VBA68" s="27"/>
      <c r="VBB68" s="27"/>
      <c r="VBC68" s="27"/>
      <c r="VBD68" s="27"/>
      <c r="VBE68" s="27"/>
      <c r="VBF68" s="27"/>
      <c r="VBG68" s="27"/>
      <c r="VBH68" s="27"/>
      <c r="VBI68" s="27"/>
      <c r="VBJ68" s="27"/>
      <c r="VBK68" s="27"/>
      <c r="VBL68" s="27"/>
      <c r="VBM68" s="27"/>
      <c r="VBN68" s="27"/>
      <c r="VBO68" s="27"/>
      <c r="VBP68" s="27"/>
      <c r="VBQ68" s="27"/>
      <c r="VBR68" s="27"/>
      <c r="VBS68" s="27"/>
      <c r="VBT68" s="27"/>
      <c r="VBU68" s="27"/>
      <c r="VBV68" s="27"/>
      <c r="VBW68" s="27"/>
      <c r="VBX68" s="27"/>
      <c r="VBY68" s="27"/>
      <c r="VBZ68" s="27"/>
      <c r="VCA68" s="27"/>
      <c r="VCB68" s="27"/>
      <c r="VCC68" s="27"/>
      <c r="VCD68" s="27"/>
      <c r="VCE68" s="27"/>
      <c r="VCF68" s="27"/>
      <c r="VCG68" s="27"/>
      <c r="VCH68" s="27"/>
      <c r="VCI68" s="27"/>
      <c r="VCJ68" s="27"/>
      <c r="VCK68" s="27"/>
      <c r="VCL68" s="27"/>
      <c r="VCM68" s="27"/>
      <c r="VCN68" s="27"/>
      <c r="VCO68" s="27"/>
      <c r="VCP68" s="27"/>
      <c r="VCQ68" s="27"/>
      <c r="VCR68" s="27"/>
      <c r="VCS68" s="27"/>
      <c r="VCT68" s="27"/>
      <c r="VCU68" s="27"/>
      <c r="VCV68" s="27"/>
      <c r="VCW68" s="27"/>
      <c r="VCX68" s="27"/>
      <c r="VCY68" s="27"/>
      <c r="VCZ68" s="27"/>
      <c r="VDA68" s="27"/>
      <c r="VDB68" s="27"/>
      <c r="VDC68" s="27"/>
      <c r="VDD68" s="27"/>
      <c r="VDE68" s="27"/>
      <c r="VDF68" s="27"/>
      <c r="VDG68" s="27"/>
      <c r="VDH68" s="27"/>
      <c r="VDI68" s="27"/>
      <c r="VDJ68" s="27"/>
      <c r="VDK68" s="27"/>
      <c r="VDL68" s="27"/>
      <c r="VDM68" s="27"/>
      <c r="VDN68" s="27"/>
      <c r="VDO68" s="27"/>
      <c r="VDP68" s="27"/>
      <c r="VDQ68" s="27"/>
      <c r="VDR68" s="27"/>
      <c r="VDS68" s="27"/>
      <c r="VDT68" s="27"/>
      <c r="VDU68" s="27"/>
      <c r="VDV68" s="27"/>
      <c r="VDW68" s="27"/>
      <c r="VDX68" s="27"/>
      <c r="VDY68" s="27"/>
      <c r="VDZ68" s="27"/>
      <c r="VEA68" s="27"/>
      <c r="VEB68" s="27"/>
      <c r="VEC68" s="27"/>
      <c r="VED68" s="27"/>
      <c r="VEE68" s="27"/>
      <c r="VEF68" s="27"/>
      <c r="VEG68" s="27"/>
      <c r="VEH68" s="27"/>
      <c r="VEI68" s="27"/>
      <c r="VEJ68" s="27"/>
      <c r="VEK68" s="27"/>
      <c r="VEL68" s="27"/>
      <c r="VEM68" s="27"/>
      <c r="VEN68" s="27"/>
      <c r="VEO68" s="27"/>
      <c r="VEP68" s="27"/>
      <c r="VEQ68" s="27"/>
      <c r="VER68" s="27"/>
      <c r="VES68" s="27"/>
      <c r="VET68" s="27"/>
      <c r="VEU68" s="27"/>
      <c r="VEV68" s="27"/>
      <c r="VEW68" s="27"/>
      <c r="VEX68" s="27"/>
      <c r="VEY68" s="27"/>
      <c r="VEZ68" s="27"/>
      <c r="VFA68" s="27"/>
      <c r="VFB68" s="27"/>
      <c r="VFC68" s="27"/>
      <c r="VFD68" s="27"/>
      <c r="VFE68" s="27"/>
      <c r="VFF68" s="27"/>
      <c r="VFG68" s="27"/>
      <c r="VFH68" s="27"/>
      <c r="VFI68" s="27"/>
      <c r="VFJ68" s="27"/>
      <c r="VFK68" s="27"/>
      <c r="VFL68" s="27"/>
      <c r="VFM68" s="27"/>
      <c r="VFN68" s="27"/>
      <c r="VFO68" s="27"/>
      <c r="VFP68" s="27"/>
      <c r="VFQ68" s="27"/>
      <c r="VFR68" s="27"/>
      <c r="VFS68" s="27"/>
      <c r="VFT68" s="27"/>
      <c r="VFU68" s="27"/>
      <c r="VFV68" s="27"/>
      <c r="VFW68" s="27"/>
      <c r="VFX68" s="27"/>
      <c r="VFY68" s="27"/>
      <c r="VFZ68" s="27"/>
      <c r="VGA68" s="27"/>
      <c r="VGB68" s="27"/>
      <c r="VGC68" s="27"/>
      <c r="VGD68" s="27"/>
      <c r="VGE68" s="27"/>
      <c r="VGF68" s="27"/>
      <c r="VGG68" s="27"/>
      <c r="VGH68" s="27"/>
      <c r="VGI68" s="27"/>
      <c r="VGJ68" s="27"/>
      <c r="VGK68" s="27"/>
      <c r="VGL68" s="27"/>
      <c r="VGM68" s="27"/>
      <c r="VGN68" s="27"/>
      <c r="VGO68" s="27"/>
      <c r="VGP68" s="27"/>
      <c r="VGQ68" s="27"/>
      <c r="VGR68" s="27"/>
      <c r="VGS68" s="27"/>
      <c r="VGT68" s="27"/>
      <c r="VGU68" s="27"/>
      <c r="VGV68" s="27"/>
      <c r="VGW68" s="27"/>
      <c r="VGX68" s="27"/>
      <c r="VGY68" s="27"/>
      <c r="VGZ68" s="27"/>
      <c r="VHA68" s="27"/>
      <c r="VHB68" s="27"/>
      <c r="VHC68" s="27"/>
      <c r="VHD68" s="27"/>
      <c r="VHE68" s="27"/>
      <c r="VHF68" s="27"/>
      <c r="VHG68" s="27"/>
      <c r="VHH68" s="27"/>
      <c r="VHI68" s="27"/>
      <c r="VHJ68" s="27"/>
      <c r="VHK68" s="27"/>
      <c r="VHL68" s="27"/>
      <c r="VHM68" s="27"/>
      <c r="VHN68" s="27"/>
      <c r="VHO68" s="27"/>
      <c r="VHP68" s="27"/>
      <c r="VHQ68" s="27"/>
      <c r="VHR68" s="27"/>
      <c r="VHS68" s="27"/>
      <c r="VHT68" s="27"/>
      <c r="VHU68" s="27"/>
      <c r="VHV68" s="27"/>
      <c r="VHW68" s="27"/>
      <c r="VHX68" s="27"/>
      <c r="VHY68" s="27"/>
      <c r="VHZ68" s="27"/>
      <c r="VIA68" s="27"/>
      <c r="VIB68" s="27"/>
      <c r="VIC68" s="27"/>
      <c r="VID68" s="27"/>
      <c r="VIE68" s="27"/>
      <c r="VIF68" s="27"/>
      <c r="VIG68" s="27"/>
      <c r="VIH68" s="27"/>
      <c r="VII68" s="27"/>
      <c r="VIJ68" s="27"/>
      <c r="VIK68" s="27"/>
      <c r="VIL68" s="27"/>
      <c r="VIM68" s="27"/>
      <c r="VIN68" s="27"/>
      <c r="VIO68" s="27"/>
      <c r="VIP68" s="27"/>
      <c r="VIQ68" s="27"/>
      <c r="VIR68" s="27"/>
      <c r="VIS68" s="27"/>
      <c r="VIT68" s="27"/>
      <c r="VIU68" s="27"/>
      <c r="VIV68" s="27"/>
      <c r="VIW68" s="27"/>
      <c r="VIX68" s="27"/>
      <c r="VIY68" s="27"/>
      <c r="VIZ68" s="27"/>
      <c r="VJA68" s="27"/>
      <c r="VJB68" s="27"/>
      <c r="VJC68" s="27"/>
      <c r="VJD68" s="27"/>
      <c r="VJE68" s="27"/>
      <c r="VJF68" s="27"/>
      <c r="VJG68" s="27"/>
      <c r="VJH68" s="27"/>
      <c r="VJI68" s="27"/>
      <c r="VJJ68" s="27"/>
      <c r="VJK68" s="27"/>
      <c r="VJL68" s="27"/>
      <c r="VJM68" s="27"/>
      <c r="VJN68" s="27"/>
      <c r="VJO68" s="27"/>
      <c r="VJP68" s="27"/>
      <c r="VJQ68" s="27"/>
      <c r="VJR68" s="27"/>
      <c r="VJS68" s="27"/>
      <c r="VJT68" s="27"/>
      <c r="VJU68" s="27"/>
      <c r="VJV68" s="27"/>
      <c r="VJW68" s="27"/>
      <c r="VJX68" s="27"/>
      <c r="VJY68" s="27"/>
      <c r="VJZ68" s="27"/>
      <c r="VKA68" s="27"/>
      <c r="VKB68" s="27"/>
      <c r="VKC68" s="27"/>
      <c r="VKD68" s="27"/>
      <c r="VKE68" s="27"/>
      <c r="VKF68" s="27"/>
      <c r="VKG68" s="27"/>
      <c r="VKH68" s="27"/>
      <c r="VKI68" s="27"/>
      <c r="VKJ68" s="27"/>
      <c r="VKK68" s="27"/>
      <c r="VKL68" s="27"/>
      <c r="VKM68" s="27"/>
      <c r="VKN68" s="27"/>
      <c r="VKO68" s="27"/>
      <c r="VKP68" s="27"/>
      <c r="VKQ68" s="27"/>
      <c r="VKR68" s="27"/>
      <c r="VKS68" s="27"/>
      <c r="VKT68" s="27"/>
      <c r="VKU68" s="27"/>
      <c r="VKV68" s="27"/>
      <c r="VKW68" s="27"/>
      <c r="VKX68" s="27"/>
      <c r="VKY68" s="27"/>
      <c r="VKZ68" s="27"/>
      <c r="VLA68" s="27"/>
      <c r="VLB68" s="27"/>
      <c r="VLC68" s="27"/>
      <c r="VLD68" s="27"/>
      <c r="VLE68" s="27"/>
      <c r="VLF68" s="27"/>
      <c r="VLG68" s="27"/>
      <c r="VLH68" s="27"/>
      <c r="VLI68" s="27"/>
      <c r="VLJ68" s="27"/>
      <c r="VLK68" s="27"/>
      <c r="VLL68" s="27"/>
      <c r="VLM68" s="27"/>
      <c r="VLN68" s="27"/>
      <c r="VLO68" s="27"/>
      <c r="VLP68" s="27"/>
      <c r="VLQ68" s="27"/>
      <c r="VLR68" s="27"/>
      <c r="VLS68" s="27"/>
      <c r="VLT68" s="27"/>
      <c r="VLU68" s="27"/>
      <c r="VLV68" s="27"/>
      <c r="VLW68" s="27"/>
      <c r="VLX68" s="27"/>
      <c r="VLY68" s="27"/>
      <c r="VLZ68" s="27"/>
      <c r="VMA68" s="27"/>
      <c r="VMB68" s="27"/>
      <c r="VMC68" s="27"/>
      <c r="VMD68" s="27"/>
      <c r="VME68" s="27"/>
      <c r="VMF68" s="27"/>
      <c r="VMG68" s="27"/>
      <c r="VMH68" s="27"/>
      <c r="VMI68" s="27"/>
      <c r="VMJ68" s="27"/>
      <c r="VMK68" s="27"/>
      <c r="VML68" s="27"/>
      <c r="VMM68" s="27"/>
      <c r="VMN68" s="27"/>
      <c r="VMO68" s="27"/>
      <c r="VMP68" s="27"/>
      <c r="VMQ68" s="27"/>
      <c r="VMR68" s="27"/>
      <c r="VMS68" s="27"/>
      <c r="VMT68" s="27"/>
      <c r="VMU68" s="27"/>
      <c r="VMV68" s="27"/>
      <c r="VMW68" s="27"/>
      <c r="VMX68" s="27"/>
      <c r="VMY68" s="27"/>
      <c r="VMZ68" s="27"/>
      <c r="VNA68" s="27"/>
      <c r="VNB68" s="27"/>
      <c r="VNC68" s="27"/>
      <c r="VND68" s="27"/>
      <c r="VNE68" s="27"/>
      <c r="VNF68" s="27"/>
      <c r="VNG68" s="27"/>
      <c r="VNH68" s="27"/>
      <c r="VNI68" s="27"/>
      <c r="VNJ68" s="27"/>
      <c r="VNK68" s="27"/>
      <c r="VNL68" s="27"/>
      <c r="VNM68" s="27"/>
      <c r="VNN68" s="27"/>
      <c r="VNO68" s="27"/>
      <c r="VNP68" s="27"/>
      <c r="VNQ68" s="27"/>
      <c r="VNR68" s="27"/>
      <c r="VNS68" s="27"/>
      <c r="VNT68" s="27"/>
      <c r="VNU68" s="27"/>
      <c r="VNV68" s="27"/>
      <c r="VNW68" s="27"/>
      <c r="VNX68" s="27"/>
      <c r="VNY68" s="27"/>
      <c r="VNZ68" s="27"/>
      <c r="VOA68" s="27"/>
      <c r="VOB68" s="27"/>
      <c r="VOC68" s="27"/>
      <c r="VOD68" s="27"/>
      <c r="VOE68" s="27"/>
      <c r="VOF68" s="27"/>
      <c r="VOG68" s="27"/>
      <c r="VOH68" s="27"/>
      <c r="VOI68" s="27"/>
      <c r="VOJ68" s="27"/>
      <c r="VOK68" s="27"/>
      <c r="VOL68" s="27"/>
      <c r="VOM68" s="27"/>
      <c r="VON68" s="27"/>
      <c r="VOO68" s="27"/>
      <c r="VOP68" s="27"/>
      <c r="VOQ68" s="27"/>
      <c r="VOR68" s="27"/>
      <c r="VOS68" s="27"/>
      <c r="VOT68" s="27"/>
      <c r="VOU68" s="27"/>
      <c r="VOV68" s="27"/>
      <c r="VOW68" s="27"/>
      <c r="VOX68" s="27"/>
      <c r="VOY68" s="27"/>
      <c r="VOZ68" s="27"/>
      <c r="VPA68" s="27"/>
      <c r="VPB68" s="27"/>
      <c r="VPC68" s="27"/>
      <c r="VPD68" s="27"/>
      <c r="VPE68" s="27"/>
      <c r="VPF68" s="27"/>
      <c r="VPG68" s="27"/>
      <c r="VPH68" s="27"/>
      <c r="VPI68" s="27"/>
      <c r="VPJ68" s="27"/>
      <c r="VPK68" s="27"/>
      <c r="VPL68" s="27"/>
      <c r="VPM68" s="27"/>
      <c r="VPN68" s="27"/>
      <c r="VPO68" s="27"/>
      <c r="VPP68" s="27"/>
      <c r="VPQ68" s="27"/>
      <c r="VPR68" s="27"/>
      <c r="VPS68" s="27"/>
      <c r="VPT68" s="27"/>
      <c r="VPU68" s="27"/>
      <c r="VPV68" s="27"/>
      <c r="VPW68" s="27"/>
      <c r="VPX68" s="27"/>
      <c r="VPY68" s="27"/>
      <c r="VPZ68" s="27"/>
      <c r="VQA68" s="27"/>
      <c r="VQB68" s="27"/>
      <c r="VQC68" s="27"/>
      <c r="VQD68" s="27"/>
      <c r="VQE68" s="27"/>
      <c r="VQF68" s="27"/>
      <c r="VQG68" s="27"/>
      <c r="VQH68" s="27"/>
      <c r="VQI68" s="27"/>
      <c r="VQJ68" s="27"/>
      <c r="VQK68" s="27"/>
      <c r="VQL68" s="27"/>
      <c r="VQM68" s="27"/>
      <c r="VQN68" s="27"/>
      <c r="VQO68" s="27"/>
      <c r="VQP68" s="27"/>
      <c r="VQQ68" s="27"/>
      <c r="VQR68" s="27"/>
      <c r="VQS68" s="27"/>
      <c r="VQT68" s="27"/>
      <c r="VQU68" s="27"/>
      <c r="VQV68" s="27"/>
      <c r="VQW68" s="27"/>
      <c r="VQX68" s="27"/>
      <c r="VQY68" s="27"/>
      <c r="VQZ68" s="27"/>
      <c r="VRA68" s="27"/>
      <c r="VRB68" s="27"/>
      <c r="VRC68" s="27"/>
      <c r="VRD68" s="27"/>
      <c r="VRE68" s="27"/>
      <c r="VRF68" s="27"/>
      <c r="VRG68" s="27"/>
      <c r="VRH68" s="27"/>
      <c r="VRI68" s="27"/>
      <c r="VRJ68" s="27"/>
      <c r="VRK68" s="27"/>
      <c r="VRL68" s="27"/>
      <c r="VRM68" s="27"/>
      <c r="VRN68" s="27"/>
      <c r="VRO68" s="27"/>
      <c r="VRP68" s="27"/>
      <c r="VRQ68" s="27"/>
      <c r="VRR68" s="27"/>
      <c r="VRS68" s="27"/>
      <c r="VRT68" s="27"/>
      <c r="VRU68" s="27"/>
      <c r="VRV68" s="27"/>
      <c r="VRW68" s="27"/>
      <c r="VRX68" s="27"/>
      <c r="VRY68" s="27"/>
      <c r="VRZ68" s="27"/>
      <c r="VSA68" s="27"/>
      <c r="VSB68" s="27"/>
      <c r="VSC68" s="27"/>
      <c r="VSD68" s="27"/>
      <c r="VSE68" s="27"/>
      <c r="VSF68" s="27"/>
      <c r="VSG68" s="27"/>
      <c r="VSH68" s="27"/>
      <c r="VSI68" s="27"/>
      <c r="VSJ68" s="27"/>
      <c r="VSK68" s="27"/>
      <c r="VSL68" s="27"/>
      <c r="VSM68" s="27"/>
      <c r="VSN68" s="27"/>
      <c r="VSO68" s="27"/>
      <c r="VSP68" s="27"/>
      <c r="VSQ68" s="27"/>
      <c r="VSR68" s="27"/>
      <c r="VSS68" s="27"/>
      <c r="VST68" s="27"/>
      <c r="VSU68" s="27"/>
      <c r="VSV68" s="27"/>
      <c r="VSW68" s="27"/>
      <c r="VSX68" s="27"/>
      <c r="VSY68" s="27"/>
      <c r="VSZ68" s="27"/>
      <c r="VTA68" s="27"/>
      <c r="VTB68" s="27"/>
      <c r="VTC68" s="27"/>
      <c r="VTD68" s="27"/>
      <c r="VTE68" s="27"/>
      <c r="VTF68" s="27"/>
      <c r="VTG68" s="27"/>
      <c r="VTH68" s="27"/>
      <c r="VTI68" s="27"/>
      <c r="VTJ68" s="27"/>
      <c r="VTK68" s="27"/>
      <c r="VTL68" s="27"/>
      <c r="VTM68" s="27"/>
      <c r="VTN68" s="27"/>
      <c r="VTO68" s="27"/>
      <c r="VTP68" s="27"/>
      <c r="VTQ68" s="27"/>
      <c r="VTR68" s="27"/>
      <c r="VTS68" s="27"/>
      <c r="VTT68" s="27"/>
      <c r="VTU68" s="27"/>
      <c r="VTV68" s="27"/>
      <c r="VTW68" s="27"/>
      <c r="VTX68" s="27"/>
      <c r="VTY68" s="27"/>
      <c r="VTZ68" s="27"/>
      <c r="VUA68" s="27"/>
      <c r="VUB68" s="27"/>
      <c r="VUC68" s="27"/>
      <c r="VUD68" s="27"/>
      <c r="VUE68" s="27"/>
      <c r="VUF68" s="27"/>
      <c r="VUG68" s="27"/>
      <c r="VUH68" s="27"/>
      <c r="VUI68" s="27"/>
      <c r="VUJ68" s="27"/>
      <c r="VUK68" s="27"/>
      <c r="VUL68" s="27"/>
      <c r="VUM68" s="27"/>
      <c r="VUN68" s="27"/>
      <c r="VUO68" s="27"/>
      <c r="VUP68" s="27"/>
      <c r="VUQ68" s="27"/>
      <c r="VUR68" s="27"/>
      <c r="VUS68" s="27"/>
      <c r="VUT68" s="27"/>
      <c r="VUU68" s="27"/>
      <c r="VUV68" s="27"/>
      <c r="VUW68" s="27"/>
      <c r="VUX68" s="27"/>
      <c r="VUY68" s="27"/>
      <c r="VUZ68" s="27"/>
      <c r="VVA68" s="27"/>
      <c r="VVB68" s="27"/>
      <c r="VVC68" s="27"/>
      <c r="VVD68" s="27"/>
      <c r="VVE68" s="27"/>
      <c r="VVF68" s="27"/>
      <c r="VVG68" s="27"/>
      <c r="VVH68" s="27"/>
      <c r="VVI68" s="27"/>
      <c r="VVJ68" s="27"/>
      <c r="VVK68" s="27"/>
      <c r="VVL68" s="27"/>
      <c r="VVM68" s="27"/>
      <c r="VVN68" s="27"/>
      <c r="VVO68" s="27"/>
      <c r="VVP68" s="27"/>
      <c r="VVQ68" s="27"/>
      <c r="VVR68" s="27"/>
      <c r="VVS68" s="27"/>
      <c r="VVT68" s="27"/>
      <c r="VVU68" s="27"/>
      <c r="VVV68" s="27"/>
      <c r="VVW68" s="27"/>
      <c r="VVX68" s="27"/>
      <c r="VVY68" s="27"/>
      <c r="VVZ68" s="27"/>
      <c r="VWA68" s="27"/>
      <c r="VWB68" s="27"/>
      <c r="VWC68" s="27"/>
      <c r="VWD68" s="27"/>
      <c r="VWE68" s="27"/>
      <c r="VWF68" s="27"/>
      <c r="VWG68" s="27"/>
      <c r="VWH68" s="27"/>
      <c r="VWI68" s="27"/>
      <c r="VWJ68" s="27"/>
      <c r="VWK68" s="27"/>
      <c r="VWL68" s="27"/>
      <c r="VWM68" s="27"/>
      <c r="VWN68" s="27"/>
      <c r="VWO68" s="27"/>
      <c r="VWP68" s="27"/>
      <c r="VWQ68" s="27"/>
      <c r="VWR68" s="27"/>
      <c r="VWS68" s="27"/>
      <c r="VWT68" s="27"/>
      <c r="VWU68" s="27"/>
      <c r="VWV68" s="27"/>
      <c r="VWW68" s="27"/>
      <c r="VWX68" s="27"/>
      <c r="VWY68" s="27"/>
      <c r="VWZ68" s="27"/>
      <c r="VXA68" s="27"/>
      <c r="VXB68" s="27"/>
      <c r="VXC68" s="27"/>
      <c r="VXD68" s="27"/>
      <c r="VXE68" s="27"/>
      <c r="VXF68" s="27"/>
      <c r="VXG68" s="27"/>
      <c r="VXH68" s="27"/>
      <c r="VXI68" s="27"/>
      <c r="VXJ68" s="27"/>
      <c r="VXK68" s="27"/>
      <c r="VXL68" s="27"/>
      <c r="VXM68" s="27"/>
      <c r="VXN68" s="27"/>
      <c r="VXO68" s="27"/>
      <c r="VXP68" s="27"/>
      <c r="VXQ68" s="27"/>
      <c r="VXR68" s="27"/>
      <c r="VXS68" s="27"/>
      <c r="VXT68" s="27"/>
      <c r="VXU68" s="27"/>
      <c r="VXV68" s="27"/>
      <c r="VXW68" s="27"/>
      <c r="VXX68" s="27"/>
      <c r="VXY68" s="27"/>
      <c r="VXZ68" s="27"/>
      <c r="VYA68" s="27"/>
      <c r="VYB68" s="27"/>
      <c r="VYC68" s="27"/>
      <c r="VYD68" s="27"/>
      <c r="VYE68" s="27"/>
      <c r="VYF68" s="27"/>
      <c r="VYG68" s="27"/>
      <c r="VYH68" s="27"/>
      <c r="VYI68" s="27"/>
      <c r="VYJ68" s="27"/>
      <c r="VYK68" s="27"/>
      <c r="VYL68" s="27"/>
      <c r="VYM68" s="27"/>
      <c r="VYN68" s="27"/>
      <c r="VYO68" s="27"/>
      <c r="VYP68" s="27"/>
      <c r="VYQ68" s="27"/>
      <c r="VYR68" s="27"/>
      <c r="VYS68" s="27"/>
      <c r="VYT68" s="27"/>
      <c r="VYU68" s="27"/>
      <c r="VYV68" s="27"/>
      <c r="VYW68" s="27"/>
      <c r="VYX68" s="27"/>
      <c r="VYY68" s="27"/>
      <c r="VYZ68" s="27"/>
      <c r="VZA68" s="27"/>
      <c r="VZB68" s="27"/>
      <c r="VZC68" s="27"/>
      <c r="VZD68" s="27"/>
      <c r="VZE68" s="27"/>
      <c r="VZF68" s="27"/>
      <c r="VZG68" s="27"/>
      <c r="VZH68" s="27"/>
      <c r="VZI68" s="27"/>
      <c r="VZJ68" s="27"/>
      <c r="VZK68" s="27"/>
      <c r="VZL68" s="27"/>
      <c r="VZM68" s="27"/>
      <c r="VZN68" s="27"/>
      <c r="VZO68" s="27"/>
      <c r="VZP68" s="27"/>
      <c r="VZQ68" s="27"/>
      <c r="VZR68" s="27"/>
      <c r="VZS68" s="27"/>
      <c r="VZT68" s="27"/>
      <c r="VZU68" s="27"/>
      <c r="VZV68" s="27"/>
      <c r="VZW68" s="27"/>
      <c r="VZX68" s="27"/>
      <c r="VZY68" s="27"/>
      <c r="VZZ68" s="27"/>
      <c r="WAA68" s="27"/>
      <c r="WAB68" s="27"/>
      <c r="WAC68" s="27"/>
      <c r="WAD68" s="27"/>
      <c r="WAE68" s="27"/>
      <c r="WAF68" s="27"/>
      <c r="WAG68" s="27"/>
      <c r="WAH68" s="27"/>
      <c r="WAI68" s="27"/>
      <c r="WAJ68" s="27"/>
      <c r="WAK68" s="27"/>
      <c r="WAL68" s="27"/>
      <c r="WAM68" s="27"/>
      <c r="WAN68" s="27"/>
      <c r="WAO68" s="27"/>
      <c r="WAP68" s="27"/>
      <c r="WAQ68" s="27"/>
      <c r="WAR68" s="27"/>
      <c r="WAS68" s="27"/>
      <c r="WAT68" s="27"/>
      <c r="WAU68" s="27"/>
      <c r="WAV68" s="27"/>
      <c r="WAW68" s="27"/>
      <c r="WAX68" s="27"/>
      <c r="WAY68" s="27"/>
      <c r="WAZ68" s="27"/>
      <c r="WBA68" s="27"/>
      <c r="WBB68" s="27"/>
      <c r="WBC68" s="27"/>
      <c r="WBD68" s="27"/>
      <c r="WBE68" s="27"/>
      <c r="WBF68" s="27"/>
      <c r="WBG68" s="27"/>
      <c r="WBH68" s="27"/>
      <c r="WBI68" s="27"/>
      <c r="WBJ68" s="27"/>
      <c r="WBK68" s="27"/>
      <c r="WBL68" s="27"/>
      <c r="WBM68" s="27"/>
      <c r="WBN68" s="27"/>
      <c r="WBO68" s="27"/>
      <c r="WBP68" s="27"/>
      <c r="WBQ68" s="27"/>
      <c r="WBR68" s="27"/>
      <c r="WBS68" s="27"/>
      <c r="WBT68" s="27"/>
      <c r="WBU68" s="27"/>
      <c r="WBV68" s="27"/>
      <c r="WBW68" s="27"/>
      <c r="WBX68" s="27"/>
      <c r="WBY68" s="27"/>
      <c r="WBZ68" s="27"/>
      <c r="WCA68" s="27"/>
      <c r="WCB68" s="27"/>
      <c r="WCC68" s="27"/>
      <c r="WCD68" s="27"/>
      <c r="WCE68" s="27"/>
      <c r="WCF68" s="27"/>
      <c r="WCG68" s="27"/>
      <c r="WCH68" s="27"/>
      <c r="WCI68" s="27"/>
      <c r="WCJ68" s="27"/>
      <c r="WCK68" s="27"/>
      <c r="WCL68" s="27"/>
      <c r="WCM68" s="27"/>
      <c r="WCN68" s="27"/>
      <c r="WCO68" s="27"/>
      <c r="WCP68" s="27"/>
      <c r="WCQ68" s="27"/>
      <c r="WCR68" s="27"/>
      <c r="WCS68" s="27"/>
      <c r="WCT68" s="27"/>
      <c r="WCU68" s="27"/>
      <c r="WCV68" s="27"/>
      <c r="WCW68" s="27"/>
      <c r="WCX68" s="27"/>
      <c r="WCY68" s="27"/>
      <c r="WCZ68" s="27"/>
      <c r="WDA68" s="27"/>
      <c r="WDB68" s="27"/>
      <c r="WDC68" s="27"/>
      <c r="WDD68" s="27"/>
      <c r="WDE68" s="27"/>
      <c r="WDF68" s="27"/>
      <c r="WDG68" s="27"/>
      <c r="WDH68" s="27"/>
      <c r="WDI68" s="27"/>
      <c r="WDJ68" s="27"/>
      <c r="WDK68" s="27"/>
      <c r="WDL68" s="27"/>
      <c r="WDM68" s="27"/>
      <c r="WDN68" s="27"/>
      <c r="WDO68" s="27"/>
      <c r="WDP68" s="27"/>
      <c r="WDQ68" s="27"/>
      <c r="WDR68" s="27"/>
      <c r="WDS68" s="27"/>
      <c r="WDT68" s="27"/>
      <c r="WDU68" s="27"/>
      <c r="WDV68" s="27"/>
      <c r="WDW68" s="27"/>
      <c r="WDX68" s="27"/>
      <c r="WDY68" s="27"/>
      <c r="WDZ68" s="27"/>
      <c r="WEA68" s="27"/>
      <c r="WEB68" s="27"/>
      <c r="WEC68" s="27"/>
      <c r="WED68" s="27"/>
      <c r="WEE68" s="27"/>
      <c r="WEF68" s="27"/>
      <c r="WEG68" s="27"/>
      <c r="WEH68" s="27"/>
      <c r="WEI68" s="27"/>
      <c r="WEJ68" s="27"/>
      <c r="WEK68" s="27"/>
      <c r="WEL68" s="27"/>
      <c r="WEM68" s="27"/>
      <c r="WEN68" s="27"/>
      <c r="WEO68" s="27"/>
      <c r="WEP68" s="27"/>
      <c r="WEQ68" s="27"/>
      <c r="WER68" s="27"/>
      <c r="WES68" s="27"/>
      <c r="WET68" s="27"/>
      <c r="WEU68" s="27"/>
      <c r="WEV68" s="27"/>
      <c r="WEW68" s="27"/>
      <c r="WEX68" s="27"/>
      <c r="WEY68" s="27"/>
      <c r="WEZ68" s="27"/>
      <c r="WFA68" s="27"/>
      <c r="WFB68" s="27"/>
      <c r="WFC68" s="27"/>
      <c r="WFD68" s="27"/>
      <c r="WFE68" s="27"/>
      <c r="WFF68" s="27"/>
      <c r="WFG68" s="27"/>
      <c r="WFH68" s="27"/>
      <c r="WFI68" s="27"/>
      <c r="WFJ68" s="27"/>
      <c r="WFK68" s="27"/>
      <c r="WFL68" s="27"/>
      <c r="WFM68" s="27"/>
      <c r="WFN68" s="27"/>
      <c r="WFO68" s="27"/>
      <c r="WFP68" s="27"/>
      <c r="WFQ68" s="27"/>
      <c r="WFR68" s="27"/>
      <c r="WFS68" s="27"/>
      <c r="WFT68" s="27"/>
      <c r="WFU68" s="27"/>
      <c r="WFV68" s="27"/>
      <c r="WFW68" s="27"/>
      <c r="WFX68" s="27"/>
      <c r="WFY68" s="27"/>
      <c r="WFZ68" s="27"/>
      <c r="WGA68" s="27"/>
      <c r="WGB68" s="27"/>
      <c r="WGC68" s="27"/>
      <c r="WGD68" s="27"/>
      <c r="WGE68" s="27"/>
      <c r="WGF68" s="27"/>
      <c r="WGG68" s="27"/>
      <c r="WGH68" s="27"/>
      <c r="WGI68" s="27"/>
      <c r="WGJ68" s="27"/>
      <c r="WGK68" s="27"/>
      <c r="WGL68" s="27"/>
      <c r="WGM68" s="27"/>
      <c r="WGN68" s="27"/>
      <c r="WGO68" s="27"/>
      <c r="WGP68" s="27"/>
      <c r="WGQ68" s="27"/>
      <c r="WGR68" s="27"/>
      <c r="WGS68" s="27"/>
      <c r="WGT68" s="27"/>
      <c r="WGU68" s="27"/>
      <c r="WGV68" s="27"/>
      <c r="WGW68" s="27"/>
      <c r="WGX68" s="27"/>
      <c r="WGY68" s="27"/>
      <c r="WGZ68" s="27"/>
      <c r="WHA68" s="27"/>
      <c r="WHB68" s="27"/>
      <c r="WHC68" s="27"/>
      <c r="WHD68" s="27"/>
      <c r="WHE68" s="27"/>
      <c r="WHF68" s="27"/>
      <c r="WHG68" s="27"/>
      <c r="WHH68" s="27"/>
      <c r="WHI68" s="27"/>
      <c r="WHJ68" s="27"/>
      <c r="WHK68" s="27"/>
      <c r="WHL68" s="27"/>
      <c r="WHM68" s="27"/>
      <c r="WHN68" s="27"/>
      <c r="WHO68" s="27"/>
      <c r="WHP68" s="27"/>
      <c r="WHQ68" s="27"/>
      <c r="WHR68" s="27"/>
      <c r="WHS68" s="27"/>
      <c r="WHT68" s="27"/>
      <c r="WHU68" s="27"/>
      <c r="WHV68" s="27"/>
      <c r="WHW68" s="27"/>
      <c r="WHX68" s="27"/>
      <c r="WHY68" s="27"/>
      <c r="WHZ68" s="27"/>
      <c r="WIA68" s="27"/>
      <c r="WIB68" s="27"/>
      <c r="WIC68" s="27"/>
      <c r="WID68" s="27"/>
      <c r="WIE68" s="27"/>
      <c r="WIF68" s="27"/>
      <c r="WIG68" s="27"/>
      <c r="WIH68" s="27"/>
      <c r="WII68" s="27"/>
      <c r="WIJ68" s="27"/>
      <c r="WIK68" s="27"/>
      <c r="WIL68" s="27"/>
      <c r="WIM68" s="27"/>
      <c r="WIN68" s="27"/>
      <c r="WIO68" s="27"/>
      <c r="WIP68" s="27"/>
      <c r="WIQ68" s="27"/>
      <c r="WIR68" s="27"/>
      <c r="WIS68" s="27"/>
      <c r="WIT68" s="27"/>
      <c r="WIU68" s="27"/>
      <c r="WIV68" s="27"/>
      <c r="WIW68" s="27"/>
      <c r="WIX68" s="27"/>
      <c r="WIY68" s="27"/>
      <c r="WIZ68" s="27"/>
      <c r="WJA68" s="27"/>
      <c r="WJB68" s="27"/>
      <c r="WJC68" s="27"/>
      <c r="WJD68" s="27"/>
      <c r="WJE68" s="27"/>
      <c r="WJF68" s="27"/>
      <c r="WJG68" s="27"/>
      <c r="WJH68" s="27"/>
      <c r="WJI68" s="27"/>
      <c r="WJJ68" s="27"/>
      <c r="WJK68" s="27"/>
      <c r="WJL68" s="27"/>
      <c r="WJM68" s="27"/>
      <c r="WJN68" s="27"/>
      <c r="WJO68" s="27"/>
      <c r="WJP68" s="27"/>
      <c r="WJQ68" s="27"/>
      <c r="WJR68" s="27"/>
      <c r="WJS68" s="27"/>
      <c r="WJT68" s="27"/>
      <c r="WJU68" s="27"/>
      <c r="WJV68" s="27"/>
      <c r="WJW68" s="27"/>
      <c r="WJX68" s="27"/>
      <c r="WJY68" s="27"/>
      <c r="WJZ68" s="27"/>
      <c r="WKA68" s="27"/>
      <c r="WKB68" s="27"/>
      <c r="WKC68" s="27"/>
      <c r="WKD68" s="27"/>
      <c r="WKE68" s="27"/>
      <c r="WKF68" s="27"/>
      <c r="WKG68" s="27"/>
      <c r="WKH68" s="27"/>
      <c r="WKI68" s="27"/>
      <c r="WKJ68" s="27"/>
      <c r="WKK68" s="27"/>
      <c r="WKL68" s="27"/>
      <c r="WKM68" s="27"/>
      <c r="WKN68" s="27"/>
      <c r="WKO68" s="27"/>
      <c r="WKP68" s="27"/>
      <c r="WKQ68" s="27"/>
      <c r="WKR68" s="27"/>
      <c r="WKS68" s="27"/>
      <c r="WKT68" s="27"/>
      <c r="WKU68" s="27"/>
      <c r="WKV68" s="27"/>
      <c r="WKW68" s="27"/>
      <c r="WKX68" s="27"/>
      <c r="WKY68" s="27"/>
      <c r="WKZ68" s="27"/>
      <c r="WLA68" s="27"/>
      <c r="WLB68" s="27"/>
      <c r="WLC68" s="27"/>
      <c r="WLD68" s="27"/>
      <c r="WLE68" s="27"/>
      <c r="WLF68" s="27"/>
      <c r="WLG68" s="27"/>
      <c r="WLH68" s="27"/>
      <c r="WLI68" s="27"/>
      <c r="WLJ68" s="27"/>
      <c r="WLK68" s="27"/>
      <c r="WLL68" s="27"/>
      <c r="WLM68" s="27"/>
      <c r="WLN68" s="27"/>
      <c r="WLO68" s="27"/>
      <c r="WLP68" s="27"/>
      <c r="WLQ68" s="27"/>
      <c r="WLR68" s="27"/>
      <c r="WLS68" s="27"/>
      <c r="WLT68" s="27"/>
      <c r="WLU68" s="27"/>
      <c r="WLV68" s="27"/>
      <c r="WLW68" s="27"/>
      <c r="WLX68" s="27"/>
      <c r="WLY68" s="27"/>
      <c r="WLZ68" s="27"/>
      <c r="WMA68" s="27"/>
      <c r="WMB68" s="27"/>
      <c r="WMC68" s="27"/>
      <c r="WMD68" s="27"/>
      <c r="WME68" s="27"/>
      <c r="WMF68" s="27"/>
      <c r="WMG68" s="27"/>
      <c r="WMH68" s="27"/>
      <c r="WMI68" s="27"/>
      <c r="WMJ68" s="27"/>
      <c r="WMK68" s="27"/>
      <c r="WML68" s="27"/>
      <c r="WMM68" s="27"/>
      <c r="WMN68" s="27"/>
      <c r="WMO68" s="27"/>
      <c r="WMP68" s="27"/>
      <c r="WMQ68" s="27"/>
      <c r="WMR68" s="27"/>
      <c r="WMS68" s="27"/>
      <c r="WMT68" s="27"/>
      <c r="WMU68" s="27"/>
      <c r="WMV68" s="27"/>
      <c r="WMW68" s="27"/>
      <c r="WMX68" s="27"/>
      <c r="WMY68" s="27"/>
      <c r="WMZ68" s="27"/>
      <c r="WNA68" s="27"/>
      <c r="WNB68" s="27"/>
      <c r="WNC68" s="27"/>
      <c r="WND68" s="27"/>
      <c r="WNE68" s="27"/>
      <c r="WNF68" s="27"/>
      <c r="WNG68" s="27"/>
      <c r="WNH68" s="27"/>
      <c r="WNI68" s="27"/>
      <c r="WNJ68" s="27"/>
      <c r="WNK68" s="27"/>
      <c r="WNL68" s="27"/>
      <c r="WNM68" s="27"/>
      <c r="WNN68" s="27"/>
      <c r="WNO68" s="27"/>
      <c r="WNP68" s="27"/>
      <c r="WNQ68" s="27"/>
      <c r="WNR68" s="27"/>
      <c r="WNS68" s="27"/>
      <c r="WNT68" s="27"/>
      <c r="WNU68" s="27"/>
      <c r="WNV68" s="27"/>
      <c r="WNW68" s="27"/>
      <c r="WNX68" s="27"/>
      <c r="WNY68" s="27"/>
      <c r="WNZ68" s="27"/>
      <c r="WOA68" s="27"/>
      <c r="WOB68" s="27"/>
      <c r="WOC68" s="27"/>
      <c r="WOD68" s="27"/>
      <c r="WOE68" s="27"/>
      <c r="WOF68" s="27"/>
      <c r="WOG68" s="27"/>
      <c r="WOH68" s="27"/>
      <c r="WOI68" s="27"/>
      <c r="WOJ68" s="27"/>
      <c r="WOK68" s="27"/>
      <c r="WOL68" s="27"/>
      <c r="WOM68" s="27"/>
      <c r="WON68" s="27"/>
      <c r="WOO68" s="27"/>
      <c r="WOP68" s="27"/>
      <c r="WOQ68" s="27"/>
      <c r="WOR68" s="27"/>
      <c r="WOS68" s="27"/>
      <c r="WOT68" s="27"/>
      <c r="WOU68" s="27"/>
      <c r="WOV68" s="27"/>
      <c r="WOW68" s="27"/>
      <c r="WOX68" s="27"/>
      <c r="WOY68" s="27"/>
      <c r="WOZ68" s="27"/>
      <c r="WPA68" s="27"/>
      <c r="WPB68" s="27"/>
      <c r="WPC68" s="27"/>
      <c r="WPD68" s="27"/>
      <c r="WPE68" s="27"/>
      <c r="WPF68" s="27"/>
      <c r="WPG68" s="27"/>
      <c r="WPH68" s="27"/>
      <c r="WPI68" s="27"/>
      <c r="WPJ68" s="27"/>
      <c r="WPK68" s="27"/>
      <c r="WPL68" s="27"/>
      <c r="WPM68" s="27"/>
      <c r="WPN68" s="27"/>
      <c r="WPO68" s="27"/>
      <c r="WPP68" s="27"/>
      <c r="WPQ68" s="27"/>
      <c r="WPR68" s="27"/>
      <c r="WPS68" s="27"/>
      <c r="WPT68" s="27"/>
      <c r="WPU68" s="27"/>
      <c r="WPV68" s="27"/>
      <c r="WPW68" s="27"/>
      <c r="WPX68" s="27"/>
      <c r="WPY68" s="27"/>
      <c r="WPZ68" s="27"/>
      <c r="WQA68" s="27"/>
      <c r="WQB68" s="27"/>
      <c r="WQC68" s="27"/>
      <c r="WQD68" s="27"/>
      <c r="WQE68" s="27"/>
      <c r="WQF68" s="27"/>
      <c r="WQG68" s="27"/>
      <c r="WQH68" s="27"/>
      <c r="WQI68" s="27"/>
      <c r="WQJ68" s="27"/>
      <c r="WQK68" s="27"/>
      <c r="WQL68" s="27"/>
      <c r="WQM68" s="27"/>
      <c r="WQN68" s="27"/>
      <c r="WQO68" s="27"/>
      <c r="WQP68" s="27"/>
      <c r="WQQ68" s="27"/>
      <c r="WQR68" s="27"/>
      <c r="WQS68" s="27"/>
      <c r="WQT68" s="27"/>
      <c r="WQU68" s="27"/>
      <c r="WQV68" s="27"/>
      <c r="WQW68" s="27"/>
      <c r="WQX68" s="27"/>
      <c r="WQY68" s="27"/>
      <c r="WQZ68" s="27"/>
      <c r="WRA68" s="27"/>
      <c r="WRB68" s="27"/>
      <c r="WRC68" s="27"/>
      <c r="WRD68" s="27"/>
      <c r="WRE68" s="27"/>
      <c r="WRF68" s="27"/>
      <c r="WRG68" s="27"/>
      <c r="WRH68" s="27"/>
      <c r="WRI68" s="27"/>
      <c r="WRJ68" s="27"/>
      <c r="WRK68" s="27"/>
      <c r="WRL68" s="27"/>
      <c r="WRM68" s="27"/>
      <c r="WRN68" s="27"/>
      <c r="WRO68" s="27"/>
      <c r="WRP68" s="27"/>
      <c r="WRQ68" s="27"/>
      <c r="WRR68" s="27"/>
      <c r="WRS68" s="27"/>
      <c r="WRT68" s="27"/>
      <c r="WRU68" s="27"/>
      <c r="WRV68" s="27"/>
      <c r="WRW68" s="27"/>
      <c r="WRX68" s="27"/>
      <c r="WRY68" s="27"/>
      <c r="WRZ68" s="27"/>
      <c r="WSA68" s="27"/>
      <c r="WSB68" s="27"/>
      <c r="WSC68" s="27"/>
      <c r="WSD68" s="27"/>
      <c r="WSE68" s="27"/>
      <c r="WSF68" s="27"/>
      <c r="WSG68" s="27"/>
      <c r="WSH68" s="27"/>
      <c r="WSI68" s="27"/>
      <c r="WSJ68" s="27"/>
      <c r="WSK68" s="27"/>
      <c r="WSL68" s="27"/>
      <c r="WSM68" s="27"/>
      <c r="WSN68" s="27"/>
      <c r="WSO68" s="27"/>
      <c r="WSP68" s="27"/>
      <c r="WSQ68" s="27"/>
      <c r="WSR68" s="27"/>
      <c r="WSS68" s="27"/>
      <c r="WST68" s="27"/>
      <c r="WSU68" s="27"/>
      <c r="WSV68" s="27"/>
      <c r="WSW68" s="27"/>
      <c r="WSX68" s="27"/>
      <c r="WSY68" s="27"/>
      <c r="WSZ68" s="27"/>
      <c r="WTA68" s="27"/>
      <c r="WTB68" s="27"/>
      <c r="WTC68" s="27"/>
      <c r="WTD68" s="27"/>
      <c r="WTE68" s="27"/>
      <c r="WTF68" s="27"/>
      <c r="WTG68" s="27"/>
      <c r="WTH68" s="27"/>
      <c r="WTI68" s="27"/>
      <c r="WTJ68" s="27"/>
      <c r="WTK68" s="27"/>
      <c r="WTL68" s="27"/>
      <c r="WTM68" s="27"/>
      <c r="WTN68" s="27"/>
      <c r="WTO68" s="27"/>
      <c r="WTP68" s="27"/>
      <c r="WTQ68" s="27"/>
      <c r="WTR68" s="27"/>
      <c r="WTS68" s="27"/>
      <c r="WTT68" s="27"/>
      <c r="WTU68" s="27"/>
      <c r="WTV68" s="27"/>
      <c r="WTW68" s="27"/>
      <c r="WTX68" s="27"/>
      <c r="WTY68" s="27"/>
      <c r="WTZ68" s="27"/>
      <c r="WUA68" s="27"/>
      <c r="WUB68" s="27"/>
      <c r="WUC68" s="27"/>
      <c r="WUD68" s="27"/>
      <c r="WUE68" s="27"/>
      <c r="WUF68" s="27"/>
      <c r="WUG68" s="27"/>
      <c r="WUH68" s="27"/>
      <c r="WUI68" s="27"/>
      <c r="WUJ68" s="27"/>
      <c r="WUK68" s="27"/>
      <c r="WUL68" s="27"/>
      <c r="WUM68" s="27"/>
      <c r="WUN68" s="27"/>
      <c r="WUO68" s="27"/>
      <c r="WUP68" s="27"/>
      <c r="WUQ68" s="27"/>
      <c r="WUR68" s="27"/>
      <c r="WUS68" s="27"/>
      <c r="WUT68" s="27"/>
      <c r="WUU68" s="27"/>
      <c r="WUV68" s="27"/>
      <c r="WUW68" s="27"/>
      <c r="WUX68" s="27"/>
      <c r="WUY68" s="27"/>
      <c r="WUZ68" s="27"/>
      <c r="WVA68" s="27"/>
      <c r="WVB68" s="27"/>
      <c r="WVC68" s="27"/>
      <c r="WVD68" s="27"/>
      <c r="WVE68" s="27"/>
      <c r="WVF68" s="27"/>
      <c r="WVG68" s="27"/>
      <c r="WVH68" s="27"/>
      <c r="WVI68" s="27"/>
      <c r="WVJ68" s="27"/>
      <c r="WVK68" s="27"/>
      <c r="WVL68" s="27"/>
      <c r="WVM68" s="27"/>
      <c r="WVN68" s="27"/>
      <c r="WVO68" s="27"/>
      <c r="WVP68" s="27"/>
      <c r="WVQ68" s="27"/>
      <c r="WVR68" s="27"/>
      <c r="WVS68" s="27"/>
      <c r="WVT68" s="27"/>
      <c r="WVU68" s="27"/>
      <c r="WVV68" s="27"/>
      <c r="WVW68" s="27"/>
      <c r="WVX68" s="27"/>
      <c r="WVY68" s="27"/>
      <c r="WVZ68" s="27"/>
      <c r="WWA68" s="27"/>
      <c r="WWB68" s="27"/>
      <c r="WWC68" s="27"/>
      <c r="WWD68" s="27"/>
      <c r="WWE68" s="27"/>
      <c r="WWF68" s="27"/>
      <c r="WWG68" s="27"/>
      <c r="WWH68" s="27"/>
      <c r="WWI68" s="27"/>
      <c r="WWJ68" s="27"/>
      <c r="WWK68" s="27"/>
      <c r="WWL68" s="27"/>
      <c r="WWM68" s="27"/>
      <c r="WWN68" s="27"/>
      <c r="WWO68" s="27"/>
      <c r="WWP68" s="27"/>
      <c r="WWQ68" s="27"/>
      <c r="WWR68" s="27"/>
      <c r="WWS68" s="27"/>
      <c r="WWT68" s="27"/>
      <c r="WWU68" s="27"/>
      <c r="WWV68" s="27"/>
      <c r="WWW68" s="27"/>
      <c r="WWX68" s="27"/>
      <c r="WWY68" s="27"/>
      <c r="WWZ68" s="27"/>
      <c r="WXA68" s="27"/>
      <c r="WXB68" s="27"/>
      <c r="WXC68" s="27"/>
      <c r="WXD68" s="27"/>
      <c r="WXE68" s="27"/>
      <c r="WXF68" s="27"/>
      <c r="WXG68" s="27"/>
      <c r="WXH68" s="27"/>
      <c r="WXI68" s="27"/>
      <c r="WXJ68" s="27"/>
      <c r="WXK68" s="27"/>
      <c r="WXL68" s="27"/>
      <c r="WXM68" s="27"/>
      <c r="WXN68" s="27"/>
      <c r="WXO68" s="27"/>
      <c r="WXP68" s="27"/>
      <c r="WXQ68" s="27"/>
      <c r="WXR68" s="27"/>
      <c r="WXS68" s="27"/>
      <c r="WXT68" s="27"/>
      <c r="WXU68" s="27"/>
      <c r="WXV68" s="27"/>
      <c r="WXW68" s="27"/>
      <c r="WXX68" s="27"/>
      <c r="WXY68" s="27"/>
      <c r="WXZ68" s="27"/>
      <c r="WYA68" s="27"/>
      <c r="WYB68" s="27"/>
      <c r="WYC68" s="27"/>
      <c r="WYD68" s="27"/>
      <c r="WYE68" s="27"/>
      <c r="WYF68" s="27"/>
      <c r="WYG68" s="27"/>
      <c r="WYH68" s="27"/>
      <c r="WYI68" s="27"/>
      <c r="WYJ68" s="27"/>
      <c r="WYK68" s="27"/>
      <c r="WYL68" s="27"/>
      <c r="WYM68" s="27"/>
      <c r="WYN68" s="27"/>
      <c r="WYO68" s="27"/>
      <c r="WYP68" s="27"/>
      <c r="WYQ68" s="27"/>
      <c r="WYR68" s="27"/>
      <c r="WYS68" s="27"/>
      <c r="WYT68" s="27"/>
      <c r="WYU68" s="27"/>
      <c r="WYV68" s="27"/>
      <c r="WYW68" s="27"/>
      <c r="WYX68" s="27"/>
      <c r="WYY68" s="27"/>
      <c r="WYZ68" s="27"/>
      <c r="WZA68" s="27"/>
      <c r="WZB68" s="27"/>
      <c r="WZC68" s="27"/>
      <c r="WZD68" s="27"/>
      <c r="WZE68" s="27"/>
      <c r="WZF68" s="27"/>
      <c r="WZG68" s="27"/>
      <c r="WZH68" s="27"/>
      <c r="WZI68" s="27"/>
      <c r="WZJ68" s="27"/>
      <c r="WZK68" s="27"/>
      <c r="WZL68" s="27"/>
      <c r="WZM68" s="27"/>
      <c r="WZN68" s="27"/>
      <c r="WZO68" s="27"/>
      <c r="WZP68" s="27"/>
      <c r="WZQ68" s="27"/>
      <c r="WZR68" s="27"/>
      <c r="WZS68" s="27"/>
      <c r="WZT68" s="27"/>
      <c r="WZU68" s="27"/>
      <c r="WZV68" s="27"/>
      <c r="WZW68" s="27"/>
      <c r="WZX68" s="27"/>
      <c r="WZY68" s="27"/>
      <c r="WZZ68" s="27"/>
      <c r="XAA68" s="27"/>
      <c r="XAB68" s="27"/>
      <c r="XAC68" s="27"/>
      <c r="XAD68" s="27"/>
      <c r="XAE68" s="27"/>
      <c r="XAF68" s="27"/>
      <c r="XAG68" s="27"/>
      <c r="XAH68" s="27"/>
      <c r="XAI68" s="27"/>
      <c r="XAJ68" s="27"/>
      <c r="XAK68" s="27"/>
      <c r="XAL68" s="27"/>
      <c r="XAM68" s="27"/>
      <c r="XAN68" s="27"/>
      <c r="XAO68" s="27"/>
      <c r="XAP68" s="27"/>
      <c r="XAQ68" s="27"/>
      <c r="XAR68" s="27"/>
      <c r="XAS68" s="27"/>
      <c r="XAT68" s="27"/>
      <c r="XAU68" s="27"/>
      <c r="XAV68" s="27"/>
      <c r="XAW68" s="27"/>
      <c r="XAX68" s="27"/>
      <c r="XAY68" s="27"/>
      <c r="XAZ68" s="27"/>
      <c r="XBA68" s="27"/>
      <c r="XBB68" s="27"/>
      <c r="XBC68" s="27"/>
      <c r="XBD68" s="27"/>
      <c r="XBE68" s="27"/>
      <c r="XBF68" s="27"/>
      <c r="XBG68" s="27"/>
      <c r="XBH68" s="27"/>
      <c r="XBI68" s="27"/>
      <c r="XBJ68" s="27"/>
      <c r="XBK68" s="27"/>
      <c r="XBL68" s="27"/>
      <c r="XBM68" s="27"/>
      <c r="XBN68" s="27"/>
      <c r="XBO68" s="27"/>
      <c r="XBP68" s="27"/>
      <c r="XBQ68" s="27"/>
      <c r="XBR68" s="27"/>
      <c r="XBS68" s="27"/>
      <c r="XBT68" s="27"/>
      <c r="XBU68" s="27"/>
      <c r="XBV68" s="27"/>
      <c r="XBW68" s="27"/>
      <c r="XBX68" s="27"/>
      <c r="XBY68" s="27"/>
      <c r="XBZ68" s="27"/>
      <c r="XCA68" s="27"/>
      <c r="XCB68" s="27"/>
      <c r="XCC68" s="27"/>
      <c r="XCD68" s="27"/>
      <c r="XCE68" s="27"/>
      <c r="XCF68" s="27"/>
      <c r="XCG68" s="27"/>
      <c r="XCH68" s="27"/>
      <c r="XCI68" s="27"/>
      <c r="XCJ68" s="27"/>
      <c r="XCK68" s="27"/>
      <c r="XCL68" s="27"/>
      <c r="XCM68" s="27"/>
      <c r="XCN68" s="27"/>
      <c r="XCO68" s="27"/>
      <c r="XCP68" s="27"/>
      <c r="XCQ68" s="27"/>
      <c r="XCR68" s="27"/>
      <c r="XCS68" s="27"/>
      <c r="XCT68" s="27"/>
      <c r="XCU68" s="27"/>
      <c r="XCV68" s="27"/>
      <c r="XCW68" s="27"/>
      <c r="XCX68" s="27"/>
      <c r="XCY68" s="27"/>
      <c r="XCZ68" s="27"/>
      <c r="XDA68" s="27"/>
      <c r="XDB68" s="27"/>
      <c r="XDC68" s="27"/>
      <c r="XDD68" s="27"/>
      <c r="XDE68" s="27"/>
      <c r="XDF68" s="27"/>
      <c r="XDG68" s="27"/>
      <c r="XDH68" s="27"/>
      <c r="XDI68" s="27"/>
      <c r="XDJ68" s="27"/>
      <c r="XDK68" s="27"/>
      <c r="XDL68" s="27"/>
      <c r="XDM68" s="27"/>
      <c r="XDN68" s="27"/>
      <c r="XDO68" s="27"/>
      <c r="XDP68" s="27"/>
      <c r="XDQ68" s="27"/>
      <c r="XDR68" s="27"/>
      <c r="XDS68" s="27"/>
      <c r="XDT68" s="27"/>
      <c r="XDU68" s="27"/>
      <c r="XDV68" s="27"/>
      <c r="XDW68" s="27"/>
      <c r="XDX68" s="27"/>
      <c r="XDY68" s="27"/>
      <c r="XDZ68" s="27"/>
      <c r="XEA68" s="27"/>
      <c r="XEB68" s="27"/>
      <c r="XEC68" s="27"/>
      <c r="XED68" s="27"/>
      <c r="XEE68" s="27"/>
      <c r="XEF68" s="27"/>
      <c r="XEG68" s="27"/>
      <c r="XEH68" s="27"/>
      <c r="XEI68" s="27"/>
      <c r="XEJ68" s="27"/>
      <c r="XEK68" s="27"/>
      <c r="XEL68" s="27"/>
      <c r="XEM68" s="27"/>
      <c r="XEN68" s="27"/>
      <c r="XEO68" s="27"/>
      <c r="XEP68" s="27"/>
      <c r="XEQ68" s="27"/>
      <c r="XER68" s="27"/>
      <c r="XES68" s="27"/>
      <c r="XET68" s="27"/>
      <c r="XEU68" s="27"/>
      <c r="XEV68" s="27"/>
      <c r="XEW68" s="27"/>
      <c r="XEX68" s="27"/>
      <c r="XEY68" s="27"/>
      <c r="XEZ68" s="27"/>
      <c r="XFA68" s="27"/>
      <c r="XFB68" s="27"/>
      <c r="XFC68" s="27"/>
      <c r="XFD68" s="27"/>
    </row>
    <row r="69" spans="1:16384" s="35" customFormat="1" ht="16.5" x14ac:dyDescent="0.25">
      <c r="A69" s="35">
        <v>31070401</v>
      </c>
      <c r="B69" s="35" t="s">
        <v>130</v>
      </c>
      <c r="C69" s="45" t="s">
        <v>454</v>
      </c>
      <c r="D69" s="35">
        <v>45</v>
      </c>
      <c r="E69" s="35" t="s">
        <v>464</v>
      </c>
      <c r="F69" s="23">
        <v>0</v>
      </c>
      <c r="G69" s="35" t="s">
        <v>425</v>
      </c>
      <c r="H69" s="35">
        <f>VLOOKUP($L69,怪物模板!$A:$N,MATCH(H$1,模板表头,0),0)</f>
        <v>1</v>
      </c>
      <c r="I69" s="35" t="str">
        <f>VLOOKUP($L69,怪物模板!$A:$N,MATCH(I$1,模板表头,0),0)</f>
        <v>mag</v>
      </c>
      <c r="L69" s="35" t="s">
        <v>131</v>
      </c>
      <c r="M69" s="35" t="str">
        <f>VLOOKUP($L69,怪物模板!$A:$N,MATCH(M$1,模板表头,0),0)</f>
        <v>无对应英雄</v>
      </c>
      <c r="N69" s="35" t="str">
        <f>VLOOKUP($L69,怪物模板!$A:$N,MATCH(N$1,模板表头,0),0)</f>
        <v>剧情关卡专用，增加流血利用</v>
      </c>
      <c r="O69" s="35" t="str">
        <f>VLOOKUP($L69,怪物模板!$A:$N,MATCH(O$1,模板表头,0),0)</f>
        <v>male</v>
      </c>
      <c r="P69" s="35">
        <v>4</v>
      </c>
      <c r="Q69" s="35">
        <v>2</v>
      </c>
      <c r="R69" s="35">
        <v>3</v>
      </c>
      <c r="S69" s="35" t="str">
        <f>VLOOKUP($L69,怪物模板!$A:$N,MATCH(S$1,模板表头,0),0)</f>
        <v>horde</v>
      </c>
      <c r="T69" s="35" t="s">
        <v>73</v>
      </c>
      <c r="V69" s="23" t="s">
        <v>641</v>
      </c>
      <c r="AB69" s="35">
        <v>4</v>
      </c>
      <c r="AC69" s="35">
        <v>6</v>
      </c>
      <c r="AE69" s="27">
        <f t="shared" si="6"/>
        <v>2</v>
      </c>
      <c r="AF69" s="23">
        <f t="shared" si="31"/>
        <v>2</v>
      </c>
      <c r="AG69" s="35" t="str">
        <f>VLOOKUP($L69,怪物模板!$A:$N,MATCH(AG$1,模板表头,0),0)</f>
        <v>misc.5skills_third_target_is_valid</v>
      </c>
      <c r="AH69" s="35">
        <f>IF(VLOOKUP($L69,怪物模板!$A:$N,MATCH(AH$1,模板表头,0),0)=0,"",VLOOKUP($L69,怪物模板!$A:$N,MATCH(AH$1,模板表头,0),0))</f>
        <v>11870101</v>
      </c>
      <c r="AI69" s="35">
        <f>IF(VLOOKUP($L69,怪物模板!$A:$N,MATCH(AI$1,模板表头,0),0)=0,"",VLOOKUP($L69,怪物模板!$A:$N,MATCH(AI$1,模板表头,0),0))</f>
        <v>11999518</v>
      </c>
      <c r="AJ69" s="35">
        <f>IF(VLOOKUP($L69,怪物模板!$A:$N,MATCH(AJ$1,模板表头,0),0)=0,"",VLOOKUP($L69,怪物模板!$A:$N,MATCH(AJ$1,模板表头,0),0))</f>
        <v>11870103</v>
      </c>
      <c r="AK69" s="35" t="str">
        <f>IF(VLOOKUP($L69,怪物模板!$A:$N,MATCH(AK$1,模板表头,0),0)=0,"",VLOOKUP($L69,怪物模板!$A:$N,MATCH(AK$1,模板表头,0),0))</f>
        <v/>
      </c>
      <c r="AL69" s="35" t="str">
        <f>IF(VLOOKUP($L69,怪物模板!$A:$N,MATCH(AL$1,模板表头,0),0)=0,"",VLOOKUP($L69,怪物模板!$A:$N,MATCH(AL$1,模板表头,0),0))</f>
        <v/>
      </c>
      <c r="AM69" s="35" t="str">
        <f>IF(VLOOKUP($L69,怪物模板!$A:$N,MATCH(AM$1,模板表头,0),0)=0,"",VLOOKUP($L69,怪物模板!$A:$N,MATCH(AM$1,模板表头,0),0))</f>
        <v>senjin_shieldman_boss</v>
      </c>
      <c r="AN69" s="35">
        <v>0.8</v>
      </c>
      <c r="AO69" s="35">
        <v>1</v>
      </c>
      <c r="BI69" s="51"/>
      <c r="BJ69" s="51">
        <f t="shared" si="32"/>
        <v>5000</v>
      </c>
      <c r="BK69" s="51">
        <f t="shared" si="33"/>
        <v>5000</v>
      </c>
      <c r="BL69" s="51"/>
      <c r="BM69" s="51"/>
      <c r="CG69" s="35" t="str">
        <f t="shared" si="26"/>
        <v/>
      </c>
      <c r="CH69" s="35" t="str">
        <f t="shared" si="26"/>
        <v/>
      </c>
      <c r="CI69" s="35" t="str">
        <f t="shared" si="26"/>
        <v/>
      </c>
      <c r="CJ69" s="35" t="str">
        <f t="shared" si="26"/>
        <v/>
      </c>
      <c r="CK69" s="35" t="str">
        <f t="shared" si="26"/>
        <v/>
      </c>
      <c r="CL69" s="35" t="str">
        <f t="shared" si="26"/>
        <v/>
      </c>
      <c r="CM69" s="35" t="str">
        <f t="shared" si="26"/>
        <v/>
      </c>
      <c r="CN69" s="35" t="str">
        <f t="shared" si="26"/>
        <v/>
      </c>
      <c r="CO69" s="35" t="str">
        <f t="shared" si="26"/>
        <v/>
      </c>
      <c r="CP69" s="26">
        <v>67</v>
      </c>
    </row>
    <row r="70" spans="1:16384" s="35" customFormat="1" ht="16.5" x14ac:dyDescent="0.25">
      <c r="A70" s="35">
        <v>31070402</v>
      </c>
      <c r="B70" s="35" t="s">
        <v>132</v>
      </c>
      <c r="C70" s="45" t="s">
        <v>454</v>
      </c>
      <c r="D70" s="35">
        <v>45</v>
      </c>
      <c r="E70" s="35" t="s">
        <v>464</v>
      </c>
      <c r="F70" s="23">
        <v>0</v>
      </c>
      <c r="G70" s="35" t="s">
        <v>425</v>
      </c>
      <c r="H70" s="35">
        <f>VLOOKUP($L70,怪物模板!$A:$N,MATCH(H$1,模板表头,0),0)</f>
        <v>2</v>
      </c>
      <c r="I70" s="35" t="str">
        <f>VLOOKUP($L70,怪物模板!$A:$N,MATCH(I$1,模板表头,0),0)</f>
        <v>phy</v>
      </c>
      <c r="L70" s="35" t="s">
        <v>133</v>
      </c>
      <c r="M70" s="35" t="str">
        <f>VLOOKUP($L70,怪物模板!$A:$N,MATCH(M$1,模板表头,0),0)</f>
        <v>无对应英雄</v>
      </c>
      <c r="N70" s="35" t="str">
        <f>VLOOKUP($L70,怪物模板!$A:$N,MATCH(N$1,模板表头,0),0)</f>
        <v>剧情关卡专用，增加流血标记</v>
      </c>
      <c r="O70" s="35" t="str">
        <f>VLOOKUP($L70,怪物模板!$A:$N,MATCH(O$1,模板表头,0),0)</f>
        <v>male</v>
      </c>
      <c r="P70" s="35">
        <v>1</v>
      </c>
      <c r="Q70" s="35">
        <v>2</v>
      </c>
      <c r="R70" s="35">
        <v>1</v>
      </c>
      <c r="S70" s="35" t="str">
        <f>VLOOKUP($L70,怪物模板!$A:$N,MATCH(S$1,模板表头,0),0)</f>
        <v>horde</v>
      </c>
      <c r="T70" s="35" t="s">
        <v>73</v>
      </c>
      <c r="V70" s="23" t="s">
        <v>641</v>
      </c>
      <c r="AB70" s="35">
        <v>4</v>
      </c>
      <c r="AC70" s="35">
        <v>6</v>
      </c>
      <c r="AE70" s="27">
        <f t="shared" si="6"/>
        <v>2</v>
      </c>
      <c r="AF70" s="23">
        <f t="shared" si="31"/>
        <v>2</v>
      </c>
      <c r="AG70" s="35" t="str">
        <f>VLOOKUP($L70,怪物模板!$A:$N,MATCH(AG$1,模板表头,0),0)</f>
        <v>misc.5skills_target_is_valid</v>
      </c>
      <c r="AH70" s="35">
        <f>IF(VLOOKUP($L70,怪物模板!$A:$N,MATCH(AH$1,模板表头,0),0)=0,"",VLOOKUP($L70,怪物模板!$A:$N,MATCH(AH$1,模板表头,0),0))</f>
        <v>11890203</v>
      </c>
      <c r="AI70" s="35">
        <f>IF(VLOOKUP($L70,怪物模板!$A:$N,MATCH(AI$1,模板表头,0),0)=0,"",VLOOKUP($L70,怪物模板!$A:$N,MATCH(AI$1,模板表头,0),0))</f>
        <v>11890202</v>
      </c>
      <c r="AJ70" s="35" t="str">
        <f>IF(VLOOKUP($L70,怪物模板!$A:$N,MATCH(AJ$1,模板表头,0),0)=0,"",VLOOKUP($L70,怪物模板!$A:$N,MATCH(AJ$1,模板表头,0),0))</f>
        <v/>
      </c>
      <c r="AK70" s="35" t="str">
        <f>IF(VLOOKUP($L70,怪物模板!$A:$N,MATCH(AK$1,模板表头,0),0)=0,"",VLOOKUP($L70,怪物模板!$A:$N,MATCH(AK$1,模板表头,0),0))</f>
        <v/>
      </c>
      <c r="AL70" s="35" t="str">
        <f>IF(VLOOKUP($L70,怪物模板!$A:$N,MATCH(AL$1,模板表头,0),0)=0,"",VLOOKUP($L70,怪物模板!$A:$N,MATCH(AL$1,模板表头,0),0))</f>
        <v/>
      </c>
      <c r="AM70" s="35" t="str">
        <f>IF(VLOOKUP($L70,怪物模板!$A:$N,MATCH(AM$1,模板表头,0),0)=0,"",VLOOKUP($L70,怪物模板!$A:$N,MATCH(AM$1,模板表头,0),0))</f>
        <v>troll_hunter</v>
      </c>
      <c r="AN70" s="35">
        <v>0.8</v>
      </c>
      <c r="AO70" s="35">
        <v>1</v>
      </c>
      <c r="BI70" s="52"/>
      <c r="BJ70" s="51">
        <f t="shared" si="32"/>
        <v>5000</v>
      </c>
      <c r="BK70" s="51">
        <f t="shared" si="33"/>
        <v>5000</v>
      </c>
      <c r="BL70" s="52"/>
      <c r="BM70" s="52"/>
      <c r="BU70" s="35" t="s">
        <v>3</v>
      </c>
      <c r="CG70" s="35" t="str">
        <f t="shared" si="26"/>
        <v/>
      </c>
      <c r="CH70" s="35" t="str">
        <f t="shared" si="26"/>
        <v/>
      </c>
      <c r="CI70" s="35" t="str">
        <f t="shared" si="26"/>
        <v/>
      </c>
      <c r="CJ70" s="35" t="str">
        <f t="shared" ref="CG70:CO89" si="35">IF($G70="boss",5000,"")</f>
        <v/>
      </c>
      <c r="CK70" s="35" t="str">
        <f t="shared" si="35"/>
        <v/>
      </c>
      <c r="CL70" s="35" t="str">
        <f t="shared" si="35"/>
        <v/>
      </c>
      <c r="CM70" s="35" t="str">
        <f t="shared" si="35"/>
        <v/>
      </c>
      <c r="CN70" s="35" t="str">
        <f t="shared" si="35"/>
        <v/>
      </c>
      <c r="CO70" s="35" t="str">
        <f t="shared" si="35"/>
        <v/>
      </c>
      <c r="CP70" s="26">
        <v>68</v>
      </c>
    </row>
    <row r="71" spans="1:16384" s="35" customFormat="1" ht="16.5" x14ac:dyDescent="0.25">
      <c r="A71" s="35">
        <v>31070403</v>
      </c>
      <c r="B71" s="35" t="s">
        <v>134</v>
      </c>
      <c r="C71" s="45" t="s">
        <v>454</v>
      </c>
      <c r="D71" s="35">
        <v>45</v>
      </c>
      <c r="E71" s="35" t="s">
        <v>464</v>
      </c>
      <c r="F71" s="23">
        <v>0</v>
      </c>
      <c r="G71" s="35" t="s">
        <v>426</v>
      </c>
      <c r="H71" s="35">
        <f>VLOOKUP($L71,怪物模板!$A:$N,MATCH(H$1,模板表头,0),0)</f>
        <v>2</v>
      </c>
      <c r="I71" s="35" t="str">
        <f>VLOOKUP($L71,怪物模板!$A:$N,MATCH(I$1,模板表头,0),0)</f>
        <v>phy</v>
      </c>
      <c r="L71" s="35" t="s">
        <v>135</v>
      </c>
      <c r="M71" s="35" t="str">
        <f>VLOOKUP($L71,怪物模板!$A:$N,MATCH(M$1,模板表头,0),0)</f>
        <v>无对应英雄</v>
      </c>
      <c r="N71" s="35" t="str">
        <f>VLOOKUP($L71,怪物模板!$A:$N,MATCH(N$1,模板表头,0),0)</f>
        <v>统一模板</v>
      </c>
      <c r="O71" s="35" t="str">
        <f>VLOOKUP($L71,怪物模板!$A:$N,MATCH(O$1,模板表头,0),0)</f>
        <v>male</v>
      </c>
      <c r="P71" s="35">
        <v>3</v>
      </c>
      <c r="Q71" s="35">
        <v>3</v>
      </c>
      <c r="R71" s="35">
        <v>2</v>
      </c>
      <c r="S71" s="35" t="str">
        <f>VLOOKUP($L71,怪物模板!$A:$N,MATCH(S$1,模板表头,0),0)</f>
        <v>horde</v>
      </c>
      <c r="T71" s="35" t="s">
        <v>553</v>
      </c>
      <c r="V71" s="23" t="s">
        <v>641</v>
      </c>
      <c r="AB71" s="35">
        <v>4</v>
      </c>
      <c r="AC71" s="35">
        <v>6</v>
      </c>
      <c r="AE71" s="27">
        <f t="shared" si="6"/>
        <v>2</v>
      </c>
      <c r="AF71" s="23">
        <f t="shared" si="31"/>
        <v>3</v>
      </c>
      <c r="AG71" s="35" t="str">
        <f>VLOOKUP($L71,怪物模板!$A:$N,MATCH(AG$1,模板表头,0),0)</f>
        <v>tank.tauren_warrior</v>
      </c>
      <c r="AH71" s="35">
        <f>IF(VLOOKUP($L71,怪物模板!$A:$N,MATCH(AH$1,模板表头,0),0)=0,"",VLOOKUP($L71,怪物模板!$A:$N,MATCH(AH$1,模板表头,0),0))</f>
        <v>11880201</v>
      </c>
      <c r="AI71" s="35">
        <f>IF(VLOOKUP($L71,怪物模板!$A:$N,MATCH(AI$1,模板表头,0),0)=0,"",VLOOKUP($L71,怪物模板!$A:$N,MATCH(AI$1,模板表头,0),0))</f>
        <v>11880202</v>
      </c>
      <c r="AJ71" s="35">
        <f>IF(VLOOKUP($L71,怪物模板!$A:$N,MATCH(AJ$1,模板表头,0),0)=0,"",VLOOKUP($L71,怪物模板!$A:$N,MATCH(AJ$1,模板表头,0),0))</f>
        <v>11880203</v>
      </c>
      <c r="AK71" s="35">
        <f>IF(VLOOKUP($L71,怪物模板!$A:$N,MATCH(AK$1,模板表头,0),0)=0,"",VLOOKUP($L71,怪物模板!$A:$N,MATCH(AK$1,模板表头,0),0))</f>
        <v>11880204</v>
      </c>
      <c r="AL71" s="35" t="str">
        <f>IF(VLOOKUP($L71,怪物模板!$A:$N,MATCH(AL$1,模板表头,0),0)=0,"",VLOOKUP($L71,怪物模板!$A:$N,MATCH(AL$1,模板表头,0),0))</f>
        <v/>
      </c>
      <c r="AM71" s="35" t="str">
        <f>IF(VLOOKUP($L71,怪物模板!$A:$N,MATCH(AM$1,模板表头,0),0)=0,"",VLOOKUP($L71,怪物模板!$A:$N,MATCH(AM$1,模板表头,0),0))</f>
        <v>tauren_warrior_npc</v>
      </c>
      <c r="AN71" s="35">
        <v>1</v>
      </c>
      <c r="AO71" s="35">
        <v>1</v>
      </c>
      <c r="BI71" s="52"/>
      <c r="BJ71" s="51">
        <f t="shared" si="32"/>
        <v>5000</v>
      </c>
      <c r="BK71" s="51">
        <f t="shared" si="33"/>
        <v>5000</v>
      </c>
      <c r="BL71" s="52"/>
      <c r="BM71" s="52"/>
      <c r="BU71" s="35" t="s">
        <v>3</v>
      </c>
      <c r="CG71" s="35" t="str">
        <f t="shared" si="35"/>
        <v/>
      </c>
      <c r="CH71" s="35" t="str">
        <f t="shared" si="35"/>
        <v/>
      </c>
      <c r="CI71" s="35" t="str">
        <f t="shared" si="35"/>
        <v/>
      </c>
      <c r="CJ71" s="35" t="str">
        <f t="shared" si="35"/>
        <v/>
      </c>
      <c r="CK71" s="35" t="str">
        <f t="shared" si="35"/>
        <v/>
      </c>
      <c r="CL71" s="35" t="str">
        <f t="shared" si="35"/>
        <v/>
      </c>
      <c r="CM71" s="35" t="str">
        <f t="shared" si="35"/>
        <v/>
      </c>
      <c r="CN71" s="35" t="str">
        <f t="shared" si="35"/>
        <v/>
      </c>
      <c r="CO71" s="35" t="str">
        <f t="shared" si="35"/>
        <v/>
      </c>
      <c r="CP71" s="26">
        <v>69</v>
      </c>
    </row>
    <row r="72" spans="1:16384" s="31" customFormat="1" ht="16.5" x14ac:dyDescent="0.3">
      <c r="A72" s="27">
        <v>31070404</v>
      </c>
      <c r="B72" s="27" t="s">
        <v>136</v>
      </c>
      <c r="C72" s="27" t="s">
        <v>455</v>
      </c>
      <c r="D72" s="27">
        <v>46</v>
      </c>
      <c r="E72" s="35" t="s">
        <v>464</v>
      </c>
      <c r="F72" s="23">
        <v>0</v>
      </c>
      <c r="G72" s="27" t="s">
        <v>425</v>
      </c>
      <c r="H72" s="23">
        <f>VLOOKUP($L72,怪物模板!$A:$N,MATCH(H$1,模板表头,0),0)</f>
        <v>1</v>
      </c>
      <c r="I72" s="27" t="str">
        <f>VLOOKUP($L72,怪物模板!$A:$N,MATCH(I$1,模板表头,0),0)</f>
        <v>phy</v>
      </c>
      <c r="J72" s="28"/>
      <c r="K72" s="27" t="s">
        <v>137</v>
      </c>
      <c r="L72" s="27" t="s">
        <v>10</v>
      </c>
      <c r="M72" s="27" t="str">
        <f>VLOOKUP($L72,怪物模板!$A:$N,MATCH(M$1,模板表头,0),0)</f>
        <v>顶盾步兵</v>
      </c>
      <c r="N72" s="27" t="str">
        <f>VLOOKUP($L72,怪物模板!$A:$N,MATCH(N$1,模板表头,0),0)</f>
        <v>统一模板</v>
      </c>
      <c r="O72" s="23" t="str">
        <f>VLOOKUP($L72,怪物模板!$A:$N,MATCH(O$1,模板表头,0),0)</f>
        <v>male</v>
      </c>
      <c r="P72" s="28">
        <v>2</v>
      </c>
      <c r="Q72" s="28">
        <v>2</v>
      </c>
      <c r="R72" s="27">
        <v>2</v>
      </c>
      <c r="S72" s="27" t="str">
        <f>VLOOKUP($L72,怪物模板!$A:$N,MATCH(S$1,模板表头,0),0)</f>
        <v>alliance</v>
      </c>
      <c r="T72" s="27" t="s">
        <v>73</v>
      </c>
      <c r="U72" s="27"/>
      <c r="V72" s="23" t="s">
        <v>641</v>
      </c>
      <c r="W72" s="27"/>
      <c r="X72" s="27"/>
      <c r="Y72" s="27"/>
      <c r="Z72" s="27"/>
      <c r="AA72" s="27"/>
      <c r="AB72" s="27">
        <v>4</v>
      </c>
      <c r="AC72" s="27">
        <v>6</v>
      </c>
      <c r="AD72" s="27"/>
      <c r="AE72" s="27">
        <f t="shared" si="6"/>
        <v>2</v>
      </c>
      <c r="AF72" s="23">
        <f t="shared" si="31"/>
        <v>2</v>
      </c>
      <c r="AG72" s="27" t="str">
        <f>VLOOKUP($L72,怪物模板!$A:$N,MATCH(AG$1,模板表头,0),0)</f>
        <v>misc.5skills_target_is_valid</v>
      </c>
      <c r="AH72" s="27">
        <f>IF(VLOOKUP($L72,怪物模板!$A:$N,MATCH(AH$1,模板表头,0),0)=0,"",VLOOKUP($L72,怪物模板!$A:$N,MATCH(AH$1,模板表头,0),0))</f>
        <v>11980301</v>
      </c>
      <c r="AI72" s="27">
        <f>IF(VLOOKUP($L72,怪物模板!$A:$N,MATCH(AI$1,模板表头,0),0)=0,"",VLOOKUP($L72,怪物模板!$A:$N,MATCH(AI$1,模板表头,0),0))</f>
        <v>11980302</v>
      </c>
      <c r="AJ72" s="27" t="str">
        <f>IF(VLOOKUP($L72,怪物模板!$A:$N,MATCH(AJ$1,模板表头,0),0)=0,"",VLOOKUP($L72,怪物模板!$A:$N,MATCH(AJ$1,模板表头,0),0))</f>
        <v/>
      </c>
      <c r="AK72" s="27" t="str">
        <f>IF(VLOOKUP($L72,怪物模板!$A:$N,MATCH(AK$1,模板表头,0),0)=0,"",VLOOKUP($L72,怪物模板!$A:$N,MATCH(AK$1,模板表头,0),0))</f>
        <v/>
      </c>
      <c r="AL72" s="27" t="str">
        <f>IF(VLOOKUP($L72,怪物模板!$A:$N,MATCH(AL$1,模板表头,0),0)=0,"",VLOOKUP($L72,怪物模板!$A:$N,MATCH(AL$1,模板表头,0),0))</f>
        <v/>
      </c>
      <c r="AM72" s="27" t="str">
        <f>IF(VLOOKUP($L72,怪物模板!$A:$N,MATCH(AM$1,模板表头,0),0)=0,"",VLOOKUP($L72,怪物模板!$A:$N,MATCH(AM$1,模板表头,0),0))</f>
        <v>shield_infantry_npc</v>
      </c>
      <c r="AN72" s="27">
        <v>0.8</v>
      </c>
      <c r="AO72" s="27">
        <v>1</v>
      </c>
      <c r="AP72" s="27"/>
      <c r="AQ72" s="27"/>
      <c r="AR72" s="27"/>
      <c r="AS72" s="27"/>
      <c r="AT72" s="27"/>
      <c r="AU72" s="27"/>
      <c r="AV72" s="27"/>
      <c r="AW72" s="27"/>
      <c r="AX72" s="27"/>
      <c r="AY72" s="27"/>
      <c r="AZ72" s="27"/>
      <c r="BA72" s="27"/>
      <c r="BB72" s="27"/>
      <c r="BC72" s="27"/>
      <c r="BD72" s="27"/>
      <c r="BE72" s="27"/>
      <c r="BF72" s="27"/>
      <c r="BG72" s="27"/>
      <c r="BH72" s="27"/>
      <c r="BI72" s="52"/>
      <c r="BJ72" s="51">
        <f t="shared" si="32"/>
        <v>5000</v>
      </c>
      <c r="BK72" s="51">
        <f t="shared" si="33"/>
        <v>5000</v>
      </c>
      <c r="BL72" s="52"/>
      <c r="BM72" s="52"/>
      <c r="BN72" s="30"/>
      <c r="BO72" s="30"/>
      <c r="BP72" s="30"/>
      <c r="BQ72" s="30"/>
      <c r="BR72" s="30"/>
      <c r="BS72" s="30"/>
      <c r="BT72" s="30"/>
      <c r="BU72" s="30" t="s">
        <v>3</v>
      </c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27" t="str">
        <f t="shared" si="35"/>
        <v/>
      </c>
      <c r="CH72" s="27" t="str">
        <f t="shared" si="35"/>
        <v/>
      </c>
      <c r="CI72" s="27" t="str">
        <f t="shared" si="35"/>
        <v/>
      </c>
      <c r="CJ72" s="27" t="str">
        <f t="shared" si="35"/>
        <v/>
      </c>
      <c r="CK72" s="27" t="str">
        <f t="shared" si="35"/>
        <v/>
      </c>
      <c r="CL72" s="27" t="str">
        <f t="shared" si="35"/>
        <v/>
      </c>
      <c r="CM72" s="27" t="str">
        <f t="shared" si="35"/>
        <v/>
      </c>
      <c r="CN72" s="27" t="str">
        <f t="shared" si="35"/>
        <v/>
      </c>
      <c r="CO72" s="27" t="str">
        <f t="shared" si="35"/>
        <v/>
      </c>
      <c r="CP72" s="26">
        <v>70</v>
      </c>
    </row>
    <row r="73" spans="1:16384" s="37" customFormat="1" ht="16.5" x14ac:dyDescent="0.25">
      <c r="A73" s="27">
        <v>31070405</v>
      </c>
      <c r="B73" s="27" t="s">
        <v>138</v>
      </c>
      <c r="C73" s="27" t="s">
        <v>455</v>
      </c>
      <c r="D73" s="27">
        <v>46</v>
      </c>
      <c r="E73" s="35" t="s">
        <v>464</v>
      </c>
      <c r="F73" s="23">
        <v>0</v>
      </c>
      <c r="G73" s="27" t="s">
        <v>425</v>
      </c>
      <c r="H73" s="27">
        <f>VLOOKUP($L73,怪物模板!$A:$N,MATCH(H$1,模板表头,0),0)</f>
        <v>1</v>
      </c>
      <c r="I73" s="27" t="str">
        <f>VLOOKUP($L73,怪物模板!$A:$N,MATCH(I$1,模板表头,0),0)</f>
        <v>mag</v>
      </c>
      <c r="J73" s="27"/>
      <c r="K73" s="27"/>
      <c r="L73" s="27" t="s">
        <v>8</v>
      </c>
      <c r="M73" s="27" t="str">
        <f>VLOOKUP($L73,怪物模板!$A:$N,MATCH(M$1,模板表头,0),0)</f>
        <v>无对应英雄</v>
      </c>
      <c r="N73" s="27" t="str">
        <f>VLOOKUP($L73,怪物模板!$A:$N,MATCH(N$1,模板表头,0),0)</f>
        <v>剧情关卡专用，增加流血利用</v>
      </c>
      <c r="O73" s="27" t="str">
        <f>VLOOKUP($L73,怪物模板!$A:$N,MATCH(O$1,模板表头,0),0)</f>
        <v>male</v>
      </c>
      <c r="P73" s="27">
        <v>4</v>
      </c>
      <c r="Q73" s="27">
        <v>2</v>
      </c>
      <c r="R73" s="27">
        <v>3</v>
      </c>
      <c r="S73" s="27" t="str">
        <f>VLOOKUP($L73,怪物模板!$A:$N,MATCH(S$1,模板表头,0),0)</f>
        <v>horde</v>
      </c>
      <c r="T73" s="27" t="s">
        <v>73</v>
      </c>
      <c r="U73" s="27"/>
      <c r="V73" s="23" t="s">
        <v>641</v>
      </c>
      <c r="W73" s="27"/>
      <c r="X73" s="27"/>
      <c r="Y73" s="27"/>
      <c r="Z73" s="27"/>
      <c r="AA73" s="27"/>
      <c r="AB73" s="27">
        <v>4</v>
      </c>
      <c r="AC73" s="27">
        <v>6</v>
      </c>
      <c r="AD73" s="27"/>
      <c r="AE73" s="27">
        <f t="shared" si="6"/>
        <v>2</v>
      </c>
      <c r="AF73" s="23">
        <f t="shared" si="31"/>
        <v>2</v>
      </c>
      <c r="AG73" s="27" t="str">
        <f>VLOOKUP($L73,怪物模板!$A:$N,MATCH(AG$1,模板表头,0),0)</f>
        <v>misc.5skills_third_target_is_valid</v>
      </c>
      <c r="AH73" s="27">
        <f>IF(VLOOKUP($L73,怪物模板!$A:$N,MATCH(AH$1,模板表头,0),0)=0,"",VLOOKUP($L73,怪物模板!$A:$N,MATCH(AH$1,模板表头,0),0))</f>
        <v>11870101</v>
      </c>
      <c r="AI73" s="27">
        <f>IF(VLOOKUP($L73,怪物模板!$A:$N,MATCH(AI$1,模板表头,0),0)=0,"",VLOOKUP($L73,怪物模板!$A:$N,MATCH(AI$1,模板表头,0),0))</f>
        <v>11999518</v>
      </c>
      <c r="AJ73" s="27">
        <f>IF(VLOOKUP($L73,怪物模板!$A:$N,MATCH(AJ$1,模板表头,0),0)=0,"",VLOOKUP($L73,怪物模板!$A:$N,MATCH(AJ$1,模板表头,0),0))</f>
        <v>11870103</v>
      </c>
      <c r="AK73" s="27" t="str">
        <f>IF(VLOOKUP($L73,怪物模板!$A:$N,MATCH(AK$1,模板表头,0),0)=0,"",VLOOKUP($L73,怪物模板!$A:$N,MATCH(AK$1,模板表头,0),0))</f>
        <v/>
      </c>
      <c r="AL73" s="27" t="str">
        <f>IF(VLOOKUP($L73,怪物模板!$A:$N,MATCH(AL$1,模板表头,0),0)=0,"",VLOOKUP($L73,怪物模板!$A:$N,MATCH(AL$1,模板表头,0),0))</f>
        <v/>
      </c>
      <c r="AM73" s="27" t="str">
        <f>IF(VLOOKUP($L73,怪物模板!$A:$N,MATCH(AM$1,模板表头,0),0)=0,"",VLOOKUP($L73,怪物模板!$A:$N,MATCH(AM$1,模板表头,0),0))</f>
        <v>senjin_shieldman_boss</v>
      </c>
      <c r="AN73" s="27">
        <v>0.8</v>
      </c>
      <c r="AO73" s="27">
        <v>1</v>
      </c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41"/>
      <c r="BJ73" s="51">
        <f t="shared" si="32"/>
        <v>5000</v>
      </c>
      <c r="BK73" s="51">
        <f t="shared" si="33"/>
        <v>5000</v>
      </c>
      <c r="BL73" s="41"/>
      <c r="BM73" s="41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 t="str">
        <f t="shared" si="35"/>
        <v/>
      </c>
      <c r="CH73" s="27" t="str">
        <f t="shared" si="35"/>
        <v/>
      </c>
      <c r="CI73" s="27" t="str">
        <f t="shared" si="35"/>
        <v/>
      </c>
      <c r="CJ73" s="27" t="str">
        <f t="shared" si="35"/>
        <v/>
      </c>
      <c r="CK73" s="27" t="str">
        <f t="shared" si="35"/>
        <v/>
      </c>
      <c r="CL73" s="27" t="str">
        <f t="shared" si="35"/>
        <v/>
      </c>
      <c r="CM73" s="27" t="str">
        <f t="shared" si="35"/>
        <v/>
      </c>
      <c r="CN73" s="27" t="str">
        <f t="shared" si="35"/>
        <v/>
      </c>
      <c r="CO73" s="27" t="str">
        <f t="shared" si="35"/>
        <v/>
      </c>
      <c r="CP73" s="26">
        <v>71</v>
      </c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27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  <c r="NO73" s="27"/>
      <c r="NP73" s="27"/>
      <c r="NQ73" s="27"/>
      <c r="NR73" s="27"/>
      <c r="NS73" s="27"/>
      <c r="NT73" s="27"/>
      <c r="NU73" s="27"/>
      <c r="NV73" s="27"/>
      <c r="NW73" s="27"/>
      <c r="NX73" s="27"/>
      <c r="NY73" s="27"/>
      <c r="NZ73" s="27"/>
      <c r="OA73" s="27"/>
      <c r="OB73" s="27"/>
      <c r="OC73" s="27"/>
      <c r="OD73" s="27"/>
      <c r="OE73" s="27"/>
      <c r="OF73" s="27"/>
      <c r="OG73" s="27"/>
      <c r="OH73" s="27"/>
      <c r="OI73" s="27"/>
      <c r="OJ73" s="27"/>
      <c r="OK73" s="27"/>
      <c r="OL73" s="27"/>
      <c r="OM73" s="27"/>
      <c r="ON73" s="27"/>
      <c r="OO73" s="27"/>
      <c r="OP73" s="27"/>
      <c r="OQ73" s="27"/>
      <c r="OR73" s="27"/>
      <c r="OS73" s="27"/>
      <c r="OT73" s="27"/>
      <c r="OU73" s="27"/>
      <c r="OV73" s="27"/>
      <c r="OW73" s="27"/>
      <c r="OX73" s="27"/>
      <c r="OY73" s="27"/>
      <c r="OZ73" s="27"/>
      <c r="PA73" s="27"/>
      <c r="PB73" s="27"/>
      <c r="PC73" s="27"/>
      <c r="PD73" s="27"/>
      <c r="PE73" s="27"/>
      <c r="PF73" s="27"/>
      <c r="PG73" s="27"/>
      <c r="PH73" s="27"/>
      <c r="PI73" s="27"/>
      <c r="PJ73" s="27"/>
      <c r="PK73" s="27"/>
      <c r="PL73" s="27"/>
      <c r="PM73" s="27"/>
      <c r="PN73" s="27"/>
      <c r="PO73" s="27"/>
      <c r="PP73" s="27"/>
      <c r="PQ73" s="27"/>
      <c r="PR73" s="27"/>
      <c r="PS73" s="27"/>
      <c r="PT73" s="27"/>
      <c r="PU73" s="27"/>
      <c r="PV73" s="27"/>
      <c r="PW73" s="27"/>
      <c r="PX73" s="27"/>
      <c r="PY73" s="27"/>
      <c r="PZ73" s="27"/>
      <c r="QA73" s="27"/>
      <c r="QB73" s="27"/>
      <c r="QC73" s="27"/>
      <c r="QD73" s="27"/>
      <c r="QE73" s="27"/>
      <c r="QF73" s="27"/>
      <c r="QG73" s="27"/>
      <c r="QH73" s="27"/>
      <c r="QI73" s="27"/>
      <c r="QJ73" s="27"/>
      <c r="QK73" s="27"/>
      <c r="QL73" s="27"/>
      <c r="QM73" s="27"/>
      <c r="QN73" s="27"/>
      <c r="QO73" s="27"/>
      <c r="QP73" s="27"/>
      <c r="QQ73" s="27"/>
      <c r="QR73" s="27"/>
      <c r="QS73" s="27"/>
      <c r="QT73" s="27"/>
      <c r="QU73" s="27"/>
      <c r="QV73" s="27"/>
      <c r="QW73" s="27"/>
      <c r="QX73" s="27"/>
      <c r="QY73" s="27"/>
      <c r="QZ73" s="27"/>
      <c r="RA73" s="27"/>
      <c r="RB73" s="27"/>
      <c r="RC73" s="27"/>
      <c r="RD73" s="27"/>
      <c r="RE73" s="27"/>
      <c r="RF73" s="27"/>
      <c r="RG73" s="27"/>
      <c r="RH73" s="27"/>
      <c r="RI73" s="27"/>
      <c r="RJ73" s="27"/>
      <c r="RK73" s="27"/>
      <c r="RL73" s="27"/>
      <c r="RM73" s="27"/>
      <c r="RN73" s="27"/>
      <c r="RO73" s="27"/>
      <c r="RP73" s="27"/>
      <c r="RQ73" s="27"/>
      <c r="RR73" s="27"/>
      <c r="RS73" s="27"/>
      <c r="RT73" s="27"/>
      <c r="RU73" s="27"/>
      <c r="RV73" s="27"/>
      <c r="RW73" s="27"/>
      <c r="RX73" s="27"/>
      <c r="RY73" s="27"/>
      <c r="RZ73" s="27"/>
      <c r="SA73" s="27"/>
      <c r="SB73" s="27"/>
      <c r="SC73" s="27"/>
      <c r="SD73" s="27"/>
      <c r="SE73" s="27"/>
      <c r="SF73" s="27"/>
      <c r="SG73" s="27"/>
      <c r="SH73" s="27"/>
      <c r="SI73" s="27"/>
      <c r="SJ73" s="27"/>
      <c r="SK73" s="27"/>
      <c r="SL73" s="27"/>
      <c r="SM73" s="27"/>
      <c r="SN73" s="27"/>
      <c r="SO73" s="27"/>
      <c r="SP73" s="27"/>
      <c r="SQ73" s="27"/>
      <c r="SR73" s="27"/>
      <c r="SS73" s="27"/>
      <c r="ST73" s="27"/>
      <c r="SU73" s="27"/>
      <c r="SV73" s="27"/>
      <c r="SW73" s="27"/>
      <c r="SX73" s="27"/>
      <c r="SY73" s="27"/>
      <c r="SZ73" s="27"/>
      <c r="TA73" s="27"/>
      <c r="TB73" s="27"/>
      <c r="TC73" s="27"/>
      <c r="TD73" s="27"/>
      <c r="TE73" s="27"/>
      <c r="TF73" s="27"/>
      <c r="TG73" s="27"/>
      <c r="TH73" s="27"/>
      <c r="TI73" s="27"/>
      <c r="TJ73" s="27"/>
      <c r="TK73" s="27"/>
      <c r="TL73" s="27"/>
      <c r="TM73" s="27"/>
      <c r="TN73" s="27"/>
      <c r="TO73" s="27"/>
      <c r="TP73" s="27"/>
      <c r="TQ73" s="27"/>
      <c r="TR73" s="27"/>
      <c r="TS73" s="27"/>
      <c r="TT73" s="27"/>
      <c r="TU73" s="27"/>
      <c r="TV73" s="27"/>
      <c r="TW73" s="27"/>
      <c r="TX73" s="27"/>
      <c r="TY73" s="27"/>
      <c r="TZ73" s="27"/>
      <c r="UA73" s="27"/>
      <c r="UB73" s="27"/>
      <c r="UC73" s="27"/>
      <c r="UD73" s="27"/>
      <c r="UE73" s="27"/>
      <c r="UF73" s="27"/>
      <c r="UG73" s="27"/>
      <c r="UH73" s="27"/>
      <c r="UI73" s="27"/>
      <c r="UJ73" s="27"/>
      <c r="UK73" s="27"/>
      <c r="UL73" s="27"/>
      <c r="UM73" s="27"/>
      <c r="UN73" s="27"/>
      <c r="UO73" s="27"/>
      <c r="UP73" s="27"/>
      <c r="UQ73" s="27"/>
      <c r="UR73" s="27"/>
      <c r="US73" s="27"/>
      <c r="UT73" s="27"/>
      <c r="UU73" s="27"/>
      <c r="UV73" s="27"/>
      <c r="UW73" s="27"/>
      <c r="UX73" s="27"/>
      <c r="UY73" s="27"/>
      <c r="UZ73" s="27"/>
      <c r="VA73" s="27"/>
      <c r="VB73" s="27"/>
      <c r="VC73" s="27"/>
      <c r="VD73" s="27"/>
      <c r="VE73" s="27"/>
      <c r="VF73" s="27"/>
      <c r="VG73" s="27"/>
      <c r="VH73" s="27"/>
      <c r="VI73" s="27"/>
      <c r="VJ73" s="27"/>
      <c r="VK73" s="27"/>
      <c r="VL73" s="27"/>
      <c r="VM73" s="27"/>
      <c r="VN73" s="27"/>
      <c r="VO73" s="27"/>
      <c r="VP73" s="27"/>
      <c r="VQ73" s="27"/>
      <c r="VR73" s="27"/>
      <c r="VS73" s="27"/>
      <c r="VT73" s="27"/>
      <c r="VU73" s="27"/>
      <c r="VV73" s="27"/>
      <c r="VW73" s="27"/>
      <c r="VX73" s="27"/>
      <c r="VY73" s="27"/>
      <c r="VZ73" s="27"/>
      <c r="WA73" s="27"/>
      <c r="WB73" s="27"/>
      <c r="WC73" s="27"/>
      <c r="WD73" s="27"/>
      <c r="WE73" s="27"/>
      <c r="WF73" s="27"/>
      <c r="WG73" s="27"/>
      <c r="WH73" s="27"/>
      <c r="WI73" s="27"/>
      <c r="WJ73" s="27"/>
      <c r="WK73" s="27"/>
      <c r="WL73" s="27"/>
      <c r="WM73" s="27"/>
      <c r="WN73" s="27"/>
      <c r="WO73" s="27"/>
      <c r="WP73" s="27"/>
      <c r="WQ73" s="27"/>
      <c r="WR73" s="27"/>
      <c r="WS73" s="27"/>
      <c r="WT73" s="27"/>
      <c r="WU73" s="27"/>
      <c r="WV73" s="27"/>
      <c r="WW73" s="27"/>
      <c r="WX73" s="27"/>
      <c r="WY73" s="27"/>
      <c r="WZ73" s="27"/>
      <c r="XA73" s="27"/>
      <c r="XB73" s="27"/>
      <c r="XC73" s="27"/>
      <c r="XD73" s="27"/>
      <c r="XE73" s="27"/>
      <c r="XF73" s="27"/>
      <c r="XG73" s="27"/>
      <c r="XH73" s="27"/>
      <c r="XI73" s="27"/>
      <c r="XJ73" s="27"/>
      <c r="XK73" s="27"/>
      <c r="XL73" s="27"/>
      <c r="XM73" s="27"/>
      <c r="XN73" s="27"/>
      <c r="XO73" s="27"/>
      <c r="XP73" s="27"/>
      <c r="XQ73" s="27"/>
      <c r="XR73" s="27"/>
      <c r="XS73" s="27"/>
      <c r="XT73" s="27"/>
      <c r="XU73" s="27"/>
      <c r="XV73" s="27"/>
      <c r="XW73" s="27"/>
      <c r="XX73" s="27"/>
      <c r="XY73" s="27"/>
      <c r="XZ73" s="27"/>
      <c r="YA73" s="27"/>
      <c r="YB73" s="27"/>
      <c r="YC73" s="27"/>
      <c r="YD73" s="27"/>
      <c r="YE73" s="27"/>
      <c r="YF73" s="27"/>
      <c r="YG73" s="27"/>
      <c r="YH73" s="27"/>
      <c r="YI73" s="27"/>
      <c r="YJ73" s="27"/>
      <c r="YK73" s="27"/>
      <c r="YL73" s="27"/>
      <c r="YM73" s="27"/>
      <c r="YN73" s="27"/>
      <c r="YO73" s="27"/>
      <c r="YP73" s="27"/>
      <c r="YQ73" s="27"/>
      <c r="YR73" s="27"/>
      <c r="YS73" s="27"/>
      <c r="YT73" s="27"/>
      <c r="YU73" s="27"/>
      <c r="YV73" s="27"/>
      <c r="YW73" s="27"/>
      <c r="YX73" s="27"/>
      <c r="YY73" s="27"/>
      <c r="YZ73" s="27"/>
      <c r="ZA73" s="27"/>
      <c r="ZB73" s="27"/>
      <c r="ZC73" s="27"/>
      <c r="ZD73" s="27"/>
      <c r="ZE73" s="27"/>
      <c r="ZF73" s="27"/>
      <c r="ZG73" s="27"/>
      <c r="ZH73" s="27"/>
      <c r="ZI73" s="27"/>
      <c r="ZJ73" s="27"/>
      <c r="ZK73" s="27"/>
      <c r="ZL73" s="27"/>
      <c r="ZM73" s="27"/>
      <c r="ZN73" s="27"/>
      <c r="ZO73" s="27"/>
      <c r="ZP73" s="27"/>
      <c r="ZQ73" s="27"/>
      <c r="ZR73" s="27"/>
      <c r="ZS73" s="27"/>
      <c r="ZT73" s="27"/>
      <c r="ZU73" s="27"/>
      <c r="ZV73" s="27"/>
      <c r="ZW73" s="27"/>
      <c r="ZX73" s="27"/>
      <c r="ZY73" s="27"/>
      <c r="ZZ73" s="27"/>
      <c r="AAA73" s="27"/>
      <c r="AAB73" s="27"/>
      <c r="AAC73" s="27"/>
      <c r="AAD73" s="27"/>
      <c r="AAE73" s="27"/>
      <c r="AAF73" s="27"/>
      <c r="AAG73" s="27"/>
      <c r="AAH73" s="27"/>
      <c r="AAI73" s="27"/>
      <c r="AAJ73" s="27"/>
      <c r="AAK73" s="27"/>
      <c r="AAL73" s="27"/>
      <c r="AAM73" s="27"/>
      <c r="AAN73" s="27"/>
      <c r="AAO73" s="27"/>
      <c r="AAP73" s="27"/>
      <c r="AAQ73" s="27"/>
      <c r="AAR73" s="27"/>
      <c r="AAS73" s="27"/>
      <c r="AAT73" s="27"/>
      <c r="AAU73" s="27"/>
      <c r="AAV73" s="27"/>
      <c r="AAW73" s="27"/>
      <c r="AAX73" s="27"/>
      <c r="AAY73" s="27"/>
      <c r="AAZ73" s="27"/>
      <c r="ABA73" s="27"/>
      <c r="ABB73" s="27"/>
      <c r="ABC73" s="27"/>
      <c r="ABD73" s="27"/>
      <c r="ABE73" s="27"/>
      <c r="ABF73" s="27"/>
      <c r="ABG73" s="27"/>
      <c r="ABH73" s="27"/>
      <c r="ABI73" s="27"/>
      <c r="ABJ73" s="27"/>
      <c r="ABK73" s="27"/>
      <c r="ABL73" s="27"/>
      <c r="ABM73" s="27"/>
      <c r="ABN73" s="27"/>
      <c r="ABO73" s="27"/>
      <c r="ABP73" s="27"/>
      <c r="ABQ73" s="27"/>
      <c r="ABR73" s="27"/>
      <c r="ABS73" s="27"/>
      <c r="ABT73" s="27"/>
      <c r="ABU73" s="27"/>
      <c r="ABV73" s="27"/>
      <c r="ABW73" s="27"/>
      <c r="ABX73" s="27"/>
      <c r="ABY73" s="27"/>
      <c r="ABZ73" s="27"/>
      <c r="ACA73" s="27"/>
      <c r="ACB73" s="27"/>
      <c r="ACC73" s="27"/>
      <c r="ACD73" s="27"/>
      <c r="ACE73" s="27"/>
      <c r="ACF73" s="27"/>
      <c r="ACG73" s="27"/>
      <c r="ACH73" s="27"/>
      <c r="ACI73" s="27"/>
      <c r="ACJ73" s="27"/>
      <c r="ACK73" s="27"/>
      <c r="ACL73" s="27"/>
      <c r="ACM73" s="27"/>
      <c r="ACN73" s="27"/>
      <c r="ACO73" s="27"/>
      <c r="ACP73" s="27"/>
      <c r="ACQ73" s="27"/>
      <c r="ACR73" s="27"/>
      <c r="ACS73" s="27"/>
      <c r="ACT73" s="27"/>
      <c r="ACU73" s="27"/>
      <c r="ACV73" s="27"/>
      <c r="ACW73" s="27"/>
      <c r="ACX73" s="27"/>
      <c r="ACY73" s="27"/>
      <c r="ACZ73" s="27"/>
      <c r="ADA73" s="27"/>
      <c r="ADB73" s="27"/>
      <c r="ADC73" s="27"/>
      <c r="ADD73" s="27"/>
      <c r="ADE73" s="27"/>
      <c r="ADF73" s="27"/>
      <c r="ADG73" s="27"/>
      <c r="ADH73" s="27"/>
      <c r="ADI73" s="27"/>
      <c r="ADJ73" s="27"/>
      <c r="ADK73" s="27"/>
      <c r="ADL73" s="27"/>
      <c r="ADM73" s="27"/>
      <c r="ADN73" s="27"/>
      <c r="ADO73" s="27"/>
      <c r="ADP73" s="27"/>
      <c r="ADQ73" s="27"/>
      <c r="ADR73" s="27"/>
      <c r="ADS73" s="27"/>
      <c r="ADT73" s="27"/>
      <c r="ADU73" s="27"/>
      <c r="ADV73" s="27"/>
      <c r="ADW73" s="27"/>
      <c r="ADX73" s="27"/>
      <c r="ADY73" s="27"/>
      <c r="ADZ73" s="27"/>
      <c r="AEA73" s="27"/>
      <c r="AEB73" s="27"/>
      <c r="AEC73" s="27"/>
      <c r="AED73" s="27"/>
      <c r="AEE73" s="27"/>
      <c r="AEF73" s="27"/>
      <c r="AEG73" s="27"/>
      <c r="AEH73" s="27"/>
      <c r="AEI73" s="27"/>
      <c r="AEJ73" s="27"/>
      <c r="AEK73" s="27"/>
      <c r="AEL73" s="27"/>
      <c r="AEM73" s="27"/>
      <c r="AEN73" s="27"/>
      <c r="AEO73" s="27"/>
      <c r="AEP73" s="27"/>
      <c r="AEQ73" s="27"/>
      <c r="AER73" s="27"/>
      <c r="AES73" s="27"/>
      <c r="AET73" s="27"/>
      <c r="AEU73" s="27"/>
      <c r="AEV73" s="27"/>
      <c r="AEW73" s="27"/>
      <c r="AEX73" s="27"/>
      <c r="AEY73" s="27"/>
      <c r="AEZ73" s="27"/>
      <c r="AFA73" s="27"/>
      <c r="AFB73" s="27"/>
      <c r="AFC73" s="27"/>
      <c r="AFD73" s="27"/>
      <c r="AFE73" s="27"/>
      <c r="AFF73" s="27"/>
      <c r="AFG73" s="27"/>
      <c r="AFH73" s="27"/>
      <c r="AFI73" s="27"/>
      <c r="AFJ73" s="27"/>
      <c r="AFK73" s="27"/>
      <c r="AFL73" s="27"/>
      <c r="AFM73" s="27"/>
      <c r="AFN73" s="27"/>
      <c r="AFO73" s="27"/>
      <c r="AFP73" s="27"/>
      <c r="AFQ73" s="27"/>
      <c r="AFR73" s="27"/>
      <c r="AFS73" s="27"/>
      <c r="AFT73" s="27"/>
      <c r="AFU73" s="27"/>
      <c r="AFV73" s="27"/>
      <c r="AFW73" s="27"/>
      <c r="AFX73" s="27"/>
      <c r="AFY73" s="27"/>
      <c r="AFZ73" s="27"/>
      <c r="AGA73" s="27"/>
      <c r="AGB73" s="27"/>
      <c r="AGC73" s="27"/>
      <c r="AGD73" s="27"/>
      <c r="AGE73" s="27"/>
      <c r="AGF73" s="27"/>
      <c r="AGG73" s="27"/>
      <c r="AGH73" s="27"/>
      <c r="AGI73" s="27"/>
      <c r="AGJ73" s="27"/>
      <c r="AGK73" s="27"/>
      <c r="AGL73" s="27"/>
      <c r="AGM73" s="27"/>
      <c r="AGN73" s="27"/>
      <c r="AGO73" s="27"/>
      <c r="AGP73" s="27"/>
      <c r="AGQ73" s="27"/>
      <c r="AGR73" s="27"/>
      <c r="AGS73" s="27"/>
      <c r="AGT73" s="27"/>
      <c r="AGU73" s="27"/>
      <c r="AGV73" s="27"/>
      <c r="AGW73" s="27"/>
      <c r="AGX73" s="27"/>
      <c r="AGY73" s="27"/>
      <c r="AGZ73" s="27"/>
      <c r="AHA73" s="27"/>
      <c r="AHB73" s="27"/>
      <c r="AHC73" s="27"/>
      <c r="AHD73" s="27"/>
      <c r="AHE73" s="27"/>
      <c r="AHF73" s="27"/>
      <c r="AHG73" s="27"/>
      <c r="AHH73" s="27"/>
      <c r="AHI73" s="27"/>
      <c r="AHJ73" s="27"/>
      <c r="AHK73" s="27"/>
      <c r="AHL73" s="27"/>
      <c r="AHM73" s="27"/>
      <c r="AHN73" s="27"/>
      <c r="AHO73" s="27"/>
      <c r="AHP73" s="27"/>
      <c r="AHQ73" s="27"/>
      <c r="AHR73" s="27"/>
      <c r="AHS73" s="27"/>
      <c r="AHT73" s="27"/>
      <c r="AHU73" s="27"/>
      <c r="AHV73" s="27"/>
      <c r="AHW73" s="27"/>
      <c r="AHX73" s="27"/>
      <c r="AHY73" s="27"/>
      <c r="AHZ73" s="27"/>
      <c r="AIA73" s="27"/>
      <c r="AIB73" s="27"/>
      <c r="AIC73" s="27"/>
      <c r="AID73" s="27"/>
      <c r="AIE73" s="27"/>
      <c r="AIF73" s="27"/>
      <c r="AIG73" s="27"/>
      <c r="AIH73" s="27"/>
      <c r="AII73" s="27"/>
      <c r="AIJ73" s="27"/>
      <c r="AIK73" s="27"/>
      <c r="AIL73" s="27"/>
      <c r="AIM73" s="27"/>
      <c r="AIN73" s="27"/>
      <c r="AIO73" s="27"/>
      <c r="AIP73" s="27"/>
      <c r="AIQ73" s="27"/>
      <c r="AIR73" s="27"/>
      <c r="AIS73" s="27"/>
      <c r="AIT73" s="27"/>
      <c r="AIU73" s="27"/>
      <c r="AIV73" s="27"/>
      <c r="AIW73" s="27"/>
      <c r="AIX73" s="27"/>
      <c r="AIY73" s="27"/>
      <c r="AIZ73" s="27"/>
      <c r="AJA73" s="27"/>
      <c r="AJB73" s="27"/>
      <c r="AJC73" s="27"/>
      <c r="AJD73" s="27"/>
      <c r="AJE73" s="27"/>
      <c r="AJF73" s="27"/>
      <c r="AJG73" s="27"/>
      <c r="AJH73" s="27"/>
      <c r="AJI73" s="27"/>
      <c r="AJJ73" s="27"/>
      <c r="AJK73" s="27"/>
      <c r="AJL73" s="27"/>
      <c r="AJM73" s="27"/>
      <c r="AJN73" s="27"/>
      <c r="AJO73" s="27"/>
      <c r="AJP73" s="27"/>
      <c r="AJQ73" s="27"/>
      <c r="AJR73" s="27"/>
      <c r="AJS73" s="27"/>
      <c r="AJT73" s="27"/>
      <c r="AJU73" s="27"/>
      <c r="AJV73" s="27"/>
      <c r="AJW73" s="27"/>
      <c r="AJX73" s="27"/>
      <c r="AJY73" s="27"/>
      <c r="AJZ73" s="27"/>
      <c r="AKA73" s="27"/>
      <c r="AKB73" s="27"/>
      <c r="AKC73" s="27"/>
      <c r="AKD73" s="27"/>
      <c r="AKE73" s="27"/>
      <c r="AKF73" s="27"/>
      <c r="AKG73" s="27"/>
      <c r="AKH73" s="27"/>
      <c r="AKI73" s="27"/>
      <c r="AKJ73" s="27"/>
      <c r="AKK73" s="27"/>
      <c r="AKL73" s="27"/>
      <c r="AKM73" s="27"/>
      <c r="AKN73" s="27"/>
      <c r="AKO73" s="27"/>
      <c r="AKP73" s="27"/>
      <c r="AKQ73" s="27"/>
      <c r="AKR73" s="27"/>
      <c r="AKS73" s="27"/>
      <c r="AKT73" s="27"/>
      <c r="AKU73" s="27"/>
      <c r="AKV73" s="27"/>
      <c r="AKW73" s="27"/>
      <c r="AKX73" s="27"/>
      <c r="AKY73" s="27"/>
      <c r="AKZ73" s="27"/>
      <c r="ALA73" s="27"/>
      <c r="ALB73" s="27"/>
      <c r="ALC73" s="27"/>
      <c r="ALD73" s="27"/>
      <c r="ALE73" s="27"/>
      <c r="ALF73" s="27"/>
      <c r="ALG73" s="27"/>
      <c r="ALH73" s="27"/>
      <c r="ALI73" s="27"/>
      <c r="ALJ73" s="27"/>
      <c r="ALK73" s="27"/>
      <c r="ALL73" s="27"/>
      <c r="ALM73" s="27"/>
      <c r="ALN73" s="27"/>
      <c r="ALO73" s="27"/>
      <c r="ALP73" s="27"/>
      <c r="ALQ73" s="27"/>
      <c r="ALR73" s="27"/>
      <c r="ALS73" s="27"/>
      <c r="ALT73" s="27"/>
      <c r="ALU73" s="27"/>
      <c r="ALV73" s="27"/>
      <c r="ALW73" s="27"/>
      <c r="ALX73" s="27"/>
      <c r="ALY73" s="27"/>
      <c r="ALZ73" s="27"/>
      <c r="AMA73" s="27"/>
      <c r="AMB73" s="27"/>
      <c r="AMC73" s="27"/>
      <c r="AMD73" s="27"/>
      <c r="AME73" s="27"/>
      <c r="AMF73" s="27"/>
      <c r="AMG73" s="27"/>
      <c r="AMH73" s="27"/>
      <c r="AMI73" s="27"/>
      <c r="AMJ73" s="27"/>
      <c r="AMK73" s="27"/>
      <c r="AML73" s="27"/>
      <c r="AMM73" s="27"/>
      <c r="AMN73" s="27"/>
      <c r="AMO73" s="27"/>
      <c r="AMP73" s="27"/>
      <c r="AMQ73" s="27"/>
      <c r="AMR73" s="27"/>
      <c r="AMS73" s="27"/>
      <c r="AMT73" s="27"/>
      <c r="AMU73" s="27"/>
      <c r="AMV73" s="27"/>
      <c r="AMW73" s="27"/>
      <c r="AMX73" s="27"/>
      <c r="AMY73" s="27"/>
      <c r="AMZ73" s="27"/>
      <c r="ANA73" s="27"/>
      <c r="ANB73" s="27"/>
      <c r="ANC73" s="27"/>
      <c r="AND73" s="27"/>
      <c r="ANE73" s="27"/>
      <c r="ANF73" s="27"/>
      <c r="ANG73" s="27"/>
      <c r="ANH73" s="27"/>
      <c r="ANI73" s="27"/>
      <c r="ANJ73" s="27"/>
      <c r="ANK73" s="27"/>
      <c r="ANL73" s="27"/>
      <c r="ANM73" s="27"/>
      <c r="ANN73" s="27"/>
      <c r="ANO73" s="27"/>
      <c r="ANP73" s="27"/>
      <c r="ANQ73" s="27"/>
      <c r="ANR73" s="27"/>
      <c r="ANS73" s="27"/>
      <c r="ANT73" s="27"/>
      <c r="ANU73" s="27"/>
      <c r="ANV73" s="27"/>
      <c r="ANW73" s="27"/>
      <c r="ANX73" s="27"/>
      <c r="ANY73" s="27"/>
      <c r="ANZ73" s="27"/>
      <c r="AOA73" s="27"/>
      <c r="AOB73" s="27"/>
      <c r="AOC73" s="27"/>
      <c r="AOD73" s="27"/>
      <c r="AOE73" s="27"/>
      <c r="AOF73" s="27"/>
      <c r="AOG73" s="27"/>
      <c r="AOH73" s="27"/>
      <c r="AOI73" s="27"/>
      <c r="AOJ73" s="27"/>
      <c r="AOK73" s="27"/>
      <c r="AOL73" s="27"/>
      <c r="AOM73" s="27"/>
      <c r="AON73" s="27"/>
      <c r="AOO73" s="27"/>
      <c r="AOP73" s="27"/>
      <c r="AOQ73" s="27"/>
      <c r="AOR73" s="27"/>
      <c r="AOS73" s="27"/>
      <c r="AOT73" s="27"/>
      <c r="AOU73" s="27"/>
      <c r="AOV73" s="27"/>
      <c r="AOW73" s="27"/>
      <c r="AOX73" s="27"/>
      <c r="AOY73" s="27"/>
      <c r="AOZ73" s="27"/>
      <c r="APA73" s="27"/>
      <c r="APB73" s="27"/>
      <c r="APC73" s="27"/>
      <c r="APD73" s="27"/>
      <c r="APE73" s="27"/>
      <c r="APF73" s="27"/>
      <c r="APG73" s="27"/>
      <c r="APH73" s="27"/>
      <c r="API73" s="27"/>
      <c r="APJ73" s="27"/>
      <c r="APK73" s="27"/>
      <c r="APL73" s="27"/>
      <c r="APM73" s="27"/>
      <c r="APN73" s="27"/>
      <c r="APO73" s="27"/>
      <c r="APP73" s="27"/>
      <c r="APQ73" s="27"/>
      <c r="APR73" s="27"/>
      <c r="APS73" s="27"/>
      <c r="APT73" s="27"/>
      <c r="APU73" s="27"/>
      <c r="APV73" s="27"/>
      <c r="APW73" s="27"/>
      <c r="APX73" s="27"/>
      <c r="APY73" s="27"/>
      <c r="APZ73" s="27"/>
      <c r="AQA73" s="27"/>
      <c r="AQB73" s="27"/>
      <c r="AQC73" s="27"/>
      <c r="AQD73" s="27"/>
      <c r="AQE73" s="27"/>
      <c r="AQF73" s="27"/>
      <c r="AQG73" s="27"/>
      <c r="AQH73" s="27"/>
      <c r="AQI73" s="27"/>
      <c r="AQJ73" s="27"/>
      <c r="AQK73" s="27"/>
      <c r="AQL73" s="27"/>
      <c r="AQM73" s="27"/>
      <c r="AQN73" s="27"/>
      <c r="AQO73" s="27"/>
      <c r="AQP73" s="27"/>
      <c r="AQQ73" s="27"/>
      <c r="AQR73" s="27"/>
      <c r="AQS73" s="27"/>
      <c r="AQT73" s="27"/>
      <c r="AQU73" s="27"/>
      <c r="AQV73" s="27"/>
      <c r="AQW73" s="27"/>
      <c r="AQX73" s="27"/>
      <c r="AQY73" s="27"/>
      <c r="AQZ73" s="27"/>
      <c r="ARA73" s="27"/>
      <c r="ARB73" s="27"/>
      <c r="ARC73" s="27"/>
      <c r="ARD73" s="27"/>
      <c r="ARE73" s="27"/>
      <c r="ARF73" s="27"/>
      <c r="ARG73" s="27"/>
      <c r="ARH73" s="27"/>
      <c r="ARI73" s="27"/>
      <c r="ARJ73" s="27"/>
      <c r="ARK73" s="27"/>
      <c r="ARL73" s="27"/>
      <c r="ARM73" s="27"/>
      <c r="ARN73" s="27"/>
      <c r="ARO73" s="27"/>
      <c r="ARP73" s="27"/>
      <c r="ARQ73" s="27"/>
      <c r="ARR73" s="27"/>
      <c r="ARS73" s="27"/>
      <c r="ART73" s="27"/>
      <c r="ARU73" s="27"/>
      <c r="ARV73" s="27"/>
      <c r="ARW73" s="27"/>
      <c r="ARX73" s="27"/>
      <c r="ARY73" s="27"/>
      <c r="ARZ73" s="27"/>
      <c r="ASA73" s="27"/>
      <c r="ASB73" s="27"/>
      <c r="ASC73" s="27"/>
      <c r="ASD73" s="27"/>
      <c r="ASE73" s="27"/>
      <c r="ASF73" s="27"/>
      <c r="ASG73" s="27"/>
      <c r="ASH73" s="27"/>
      <c r="ASI73" s="27"/>
      <c r="ASJ73" s="27"/>
      <c r="ASK73" s="27"/>
      <c r="ASL73" s="27"/>
      <c r="ASM73" s="27"/>
      <c r="ASN73" s="27"/>
      <c r="ASO73" s="27"/>
      <c r="ASP73" s="27"/>
      <c r="ASQ73" s="27"/>
      <c r="ASR73" s="27"/>
      <c r="ASS73" s="27"/>
      <c r="AST73" s="27"/>
      <c r="ASU73" s="27"/>
      <c r="ASV73" s="27"/>
      <c r="ASW73" s="27"/>
      <c r="ASX73" s="27"/>
      <c r="ASY73" s="27"/>
      <c r="ASZ73" s="27"/>
      <c r="ATA73" s="27"/>
      <c r="ATB73" s="27"/>
      <c r="ATC73" s="27"/>
      <c r="ATD73" s="27"/>
      <c r="ATE73" s="27"/>
      <c r="ATF73" s="27"/>
      <c r="ATG73" s="27"/>
      <c r="ATH73" s="27"/>
      <c r="ATI73" s="27"/>
      <c r="ATJ73" s="27"/>
      <c r="ATK73" s="27"/>
      <c r="ATL73" s="27"/>
      <c r="ATM73" s="27"/>
      <c r="ATN73" s="27"/>
      <c r="ATO73" s="27"/>
      <c r="ATP73" s="27"/>
      <c r="ATQ73" s="27"/>
      <c r="ATR73" s="27"/>
      <c r="ATS73" s="27"/>
      <c r="ATT73" s="27"/>
      <c r="ATU73" s="27"/>
      <c r="ATV73" s="27"/>
      <c r="ATW73" s="27"/>
      <c r="ATX73" s="27"/>
      <c r="ATY73" s="27"/>
      <c r="ATZ73" s="27"/>
      <c r="AUA73" s="27"/>
      <c r="AUB73" s="27"/>
      <c r="AUC73" s="27"/>
      <c r="AUD73" s="27"/>
      <c r="AUE73" s="27"/>
      <c r="AUF73" s="27"/>
      <c r="AUG73" s="27"/>
      <c r="AUH73" s="27"/>
      <c r="AUI73" s="27"/>
      <c r="AUJ73" s="27"/>
      <c r="AUK73" s="27"/>
      <c r="AUL73" s="27"/>
      <c r="AUM73" s="27"/>
      <c r="AUN73" s="27"/>
      <c r="AUO73" s="27"/>
      <c r="AUP73" s="27"/>
      <c r="AUQ73" s="27"/>
      <c r="AUR73" s="27"/>
      <c r="AUS73" s="27"/>
      <c r="AUT73" s="27"/>
      <c r="AUU73" s="27"/>
      <c r="AUV73" s="27"/>
      <c r="AUW73" s="27"/>
      <c r="AUX73" s="27"/>
      <c r="AUY73" s="27"/>
      <c r="AUZ73" s="27"/>
      <c r="AVA73" s="27"/>
      <c r="AVB73" s="27"/>
      <c r="AVC73" s="27"/>
      <c r="AVD73" s="27"/>
      <c r="AVE73" s="27"/>
      <c r="AVF73" s="27"/>
      <c r="AVG73" s="27"/>
      <c r="AVH73" s="27"/>
      <c r="AVI73" s="27"/>
      <c r="AVJ73" s="27"/>
      <c r="AVK73" s="27"/>
      <c r="AVL73" s="27"/>
      <c r="AVM73" s="27"/>
      <c r="AVN73" s="27"/>
      <c r="AVO73" s="27"/>
      <c r="AVP73" s="27"/>
      <c r="AVQ73" s="27"/>
      <c r="AVR73" s="27"/>
      <c r="AVS73" s="27"/>
      <c r="AVT73" s="27"/>
      <c r="AVU73" s="27"/>
      <c r="AVV73" s="27"/>
      <c r="AVW73" s="27"/>
      <c r="AVX73" s="27"/>
      <c r="AVY73" s="27"/>
      <c r="AVZ73" s="27"/>
      <c r="AWA73" s="27"/>
      <c r="AWB73" s="27"/>
      <c r="AWC73" s="27"/>
      <c r="AWD73" s="27"/>
      <c r="AWE73" s="27"/>
      <c r="AWF73" s="27"/>
      <c r="AWG73" s="27"/>
      <c r="AWH73" s="27"/>
      <c r="AWI73" s="27"/>
      <c r="AWJ73" s="27"/>
      <c r="AWK73" s="27"/>
      <c r="AWL73" s="27"/>
      <c r="AWM73" s="27"/>
      <c r="AWN73" s="27"/>
      <c r="AWO73" s="27"/>
      <c r="AWP73" s="27"/>
      <c r="AWQ73" s="27"/>
      <c r="AWR73" s="27"/>
      <c r="AWS73" s="27"/>
      <c r="AWT73" s="27"/>
      <c r="AWU73" s="27"/>
      <c r="AWV73" s="27"/>
      <c r="AWW73" s="27"/>
      <c r="AWX73" s="27"/>
      <c r="AWY73" s="27"/>
      <c r="AWZ73" s="27"/>
      <c r="AXA73" s="27"/>
      <c r="AXB73" s="27"/>
      <c r="AXC73" s="27"/>
      <c r="AXD73" s="27"/>
      <c r="AXE73" s="27"/>
      <c r="AXF73" s="27"/>
      <c r="AXG73" s="27"/>
      <c r="AXH73" s="27"/>
      <c r="AXI73" s="27"/>
      <c r="AXJ73" s="27"/>
      <c r="AXK73" s="27"/>
      <c r="AXL73" s="27"/>
      <c r="AXM73" s="27"/>
      <c r="AXN73" s="27"/>
      <c r="AXO73" s="27"/>
      <c r="AXP73" s="27"/>
      <c r="AXQ73" s="27"/>
      <c r="AXR73" s="27"/>
      <c r="AXS73" s="27"/>
      <c r="AXT73" s="27"/>
      <c r="AXU73" s="27"/>
      <c r="AXV73" s="27"/>
      <c r="AXW73" s="27"/>
      <c r="AXX73" s="27"/>
      <c r="AXY73" s="27"/>
      <c r="AXZ73" s="27"/>
      <c r="AYA73" s="27"/>
      <c r="AYB73" s="27"/>
      <c r="AYC73" s="27"/>
      <c r="AYD73" s="27"/>
      <c r="AYE73" s="27"/>
      <c r="AYF73" s="27"/>
      <c r="AYG73" s="27"/>
      <c r="AYH73" s="27"/>
      <c r="AYI73" s="27"/>
      <c r="AYJ73" s="27"/>
      <c r="AYK73" s="27"/>
      <c r="AYL73" s="27"/>
      <c r="AYM73" s="27"/>
      <c r="AYN73" s="27"/>
      <c r="AYO73" s="27"/>
      <c r="AYP73" s="27"/>
      <c r="AYQ73" s="27"/>
      <c r="AYR73" s="27"/>
      <c r="AYS73" s="27"/>
      <c r="AYT73" s="27"/>
      <c r="AYU73" s="27"/>
      <c r="AYV73" s="27"/>
      <c r="AYW73" s="27"/>
      <c r="AYX73" s="27"/>
      <c r="AYY73" s="27"/>
      <c r="AYZ73" s="27"/>
      <c r="AZA73" s="27"/>
      <c r="AZB73" s="27"/>
      <c r="AZC73" s="27"/>
      <c r="AZD73" s="27"/>
      <c r="AZE73" s="27"/>
      <c r="AZF73" s="27"/>
      <c r="AZG73" s="27"/>
      <c r="AZH73" s="27"/>
      <c r="AZI73" s="27"/>
      <c r="AZJ73" s="27"/>
      <c r="AZK73" s="27"/>
      <c r="AZL73" s="27"/>
      <c r="AZM73" s="27"/>
      <c r="AZN73" s="27"/>
      <c r="AZO73" s="27"/>
      <c r="AZP73" s="27"/>
      <c r="AZQ73" s="27"/>
      <c r="AZR73" s="27"/>
      <c r="AZS73" s="27"/>
      <c r="AZT73" s="27"/>
      <c r="AZU73" s="27"/>
      <c r="AZV73" s="27"/>
      <c r="AZW73" s="27"/>
      <c r="AZX73" s="27"/>
      <c r="AZY73" s="27"/>
      <c r="AZZ73" s="27"/>
      <c r="BAA73" s="27"/>
      <c r="BAB73" s="27"/>
      <c r="BAC73" s="27"/>
      <c r="BAD73" s="27"/>
      <c r="BAE73" s="27"/>
      <c r="BAF73" s="27"/>
      <c r="BAG73" s="27"/>
      <c r="BAH73" s="27"/>
      <c r="BAI73" s="27"/>
      <c r="BAJ73" s="27"/>
      <c r="BAK73" s="27"/>
      <c r="BAL73" s="27"/>
      <c r="BAM73" s="27"/>
      <c r="BAN73" s="27"/>
      <c r="BAO73" s="27"/>
      <c r="BAP73" s="27"/>
      <c r="BAQ73" s="27"/>
      <c r="BAR73" s="27"/>
      <c r="BAS73" s="27"/>
      <c r="BAT73" s="27"/>
      <c r="BAU73" s="27"/>
      <c r="BAV73" s="27"/>
      <c r="BAW73" s="27"/>
      <c r="BAX73" s="27"/>
      <c r="BAY73" s="27"/>
      <c r="BAZ73" s="27"/>
      <c r="BBA73" s="27"/>
      <c r="BBB73" s="27"/>
      <c r="BBC73" s="27"/>
      <c r="BBD73" s="27"/>
      <c r="BBE73" s="27"/>
      <c r="BBF73" s="27"/>
      <c r="BBG73" s="27"/>
      <c r="BBH73" s="27"/>
      <c r="BBI73" s="27"/>
      <c r="BBJ73" s="27"/>
      <c r="BBK73" s="27"/>
      <c r="BBL73" s="27"/>
      <c r="BBM73" s="27"/>
      <c r="BBN73" s="27"/>
      <c r="BBO73" s="27"/>
      <c r="BBP73" s="27"/>
      <c r="BBQ73" s="27"/>
      <c r="BBR73" s="27"/>
      <c r="BBS73" s="27"/>
      <c r="BBT73" s="27"/>
      <c r="BBU73" s="27"/>
      <c r="BBV73" s="27"/>
      <c r="BBW73" s="27"/>
      <c r="BBX73" s="27"/>
      <c r="BBY73" s="27"/>
      <c r="BBZ73" s="27"/>
      <c r="BCA73" s="27"/>
      <c r="BCB73" s="27"/>
      <c r="BCC73" s="27"/>
      <c r="BCD73" s="27"/>
      <c r="BCE73" s="27"/>
      <c r="BCF73" s="27"/>
      <c r="BCG73" s="27"/>
      <c r="BCH73" s="27"/>
      <c r="BCI73" s="27"/>
      <c r="BCJ73" s="27"/>
      <c r="BCK73" s="27"/>
      <c r="BCL73" s="27"/>
      <c r="BCM73" s="27"/>
      <c r="BCN73" s="27"/>
      <c r="BCO73" s="27"/>
      <c r="BCP73" s="27"/>
      <c r="BCQ73" s="27"/>
      <c r="BCR73" s="27"/>
      <c r="BCS73" s="27"/>
      <c r="BCT73" s="27"/>
      <c r="BCU73" s="27"/>
      <c r="BCV73" s="27"/>
      <c r="BCW73" s="27"/>
      <c r="BCX73" s="27"/>
      <c r="BCY73" s="27"/>
      <c r="BCZ73" s="27"/>
      <c r="BDA73" s="27"/>
      <c r="BDB73" s="27"/>
      <c r="BDC73" s="27"/>
      <c r="BDD73" s="27"/>
      <c r="BDE73" s="27"/>
      <c r="BDF73" s="27"/>
      <c r="BDG73" s="27"/>
      <c r="BDH73" s="27"/>
      <c r="BDI73" s="27"/>
      <c r="BDJ73" s="27"/>
      <c r="BDK73" s="27"/>
      <c r="BDL73" s="27"/>
      <c r="BDM73" s="27"/>
      <c r="BDN73" s="27"/>
      <c r="BDO73" s="27"/>
      <c r="BDP73" s="27"/>
      <c r="BDQ73" s="27"/>
      <c r="BDR73" s="27"/>
      <c r="BDS73" s="27"/>
      <c r="BDT73" s="27"/>
      <c r="BDU73" s="27"/>
      <c r="BDV73" s="27"/>
      <c r="BDW73" s="27"/>
      <c r="BDX73" s="27"/>
      <c r="BDY73" s="27"/>
      <c r="BDZ73" s="27"/>
      <c r="BEA73" s="27"/>
      <c r="BEB73" s="27"/>
      <c r="BEC73" s="27"/>
      <c r="BED73" s="27"/>
      <c r="BEE73" s="27"/>
      <c r="BEF73" s="27"/>
      <c r="BEG73" s="27"/>
      <c r="BEH73" s="27"/>
      <c r="BEI73" s="27"/>
      <c r="BEJ73" s="27"/>
      <c r="BEK73" s="27"/>
      <c r="BEL73" s="27"/>
      <c r="BEM73" s="27"/>
      <c r="BEN73" s="27"/>
      <c r="BEO73" s="27"/>
      <c r="BEP73" s="27"/>
      <c r="BEQ73" s="27"/>
      <c r="BER73" s="27"/>
      <c r="BES73" s="27"/>
      <c r="BET73" s="27"/>
      <c r="BEU73" s="27"/>
      <c r="BEV73" s="27"/>
      <c r="BEW73" s="27"/>
      <c r="BEX73" s="27"/>
      <c r="BEY73" s="27"/>
      <c r="BEZ73" s="27"/>
      <c r="BFA73" s="27"/>
      <c r="BFB73" s="27"/>
      <c r="BFC73" s="27"/>
      <c r="BFD73" s="27"/>
      <c r="BFE73" s="27"/>
      <c r="BFF73" s="27"/>
      <c r="BFG73" s="27"/>
      <c r="BFH73" s="27"/>
      <c r="BFI73" s="27"/>
      <c r="BFJ73" s="27"/>
      <c r="BFK73" s="27"/>
      <c r="BFL73" s="27"/>
      <c r="BFM73" s="27"/>
      <c r="BFN73" s="27"/>
      <c r="BFO73" s="27"/>
      <c r="BFP73" s="27"/>
      <c r="BFQ73" s="27"/>
      <c r="BFR73" s="27"/>
      <c r="BFS73" s="27"/>
      <c r="BFT73" s="27"/>
      <c r="BFU73" s="27"/>
      <c r="BFV73" s="27"/>
      <c r="BFW73" s="27"/>
      <c r="BFX73" s="27"/>
      <c r="BFY73" s="27"/>
      <c r="BFZ73" s="27"/>
      <c r="BGA73" s="27"/>
      <c r="BGB73" s="27"/>
      <c r="BGC73" s="27"/>
      <c r="BGD73" s="27"/>
      <c r="BGE73" s="27"/>
      <c r="BGF73" s="27"/>
      <c r="BGG73" s="27"/>
      <c r="BGH73" s="27"/>
      <c r="BGI73" s="27"/>
      <c r="BGJ73" s="27"/>
      <c r="BGK73" s="27"/>
      <c r="BGL73" s="27"/>
      <c r="BGM73" s="27"/>
      <c r="BGN73" s="27"/>
      <c r="BGO73" s="27"/>
      <c r="BGP73" s="27"/>
      <c r="BGQ73" s="27"/>
      <c r="BGR73" s="27"/>
      <c r="BGS73" s="27"/>
      <c r="BGT73" s="27"/>
      <c r="BGU73" s="27"/>
      <c r="BGV73" s="27"/>
      <c r="BGW73" s="27"/>
      <c r="BGX73" s="27"/>
      <c r="BGY73" s="27"/>
      <c r="BGZ73" s="27"/>
      <c r="BHA73" s="27"/>
      <c r="BHB73" s="27"/>
      <c r="BHC73" s="27"/>
      <c r="BHD73" s="27"/>
      <c r="BHE73" s="27"/>
      <c r="BHF73" s="27"/>
      <c r="BHG73" s="27"/>
      <c r="BHH73" s="27"/>
      <c r="BHI73" s="27"/>
      <c r="BHJ73" s="27"/>
      <c r="BHK73" s="27"/>
      <c r="BHL73" s="27"/>
      <c r="BHM73" s="27"/>
      <c r="BHN73" s="27"/>
      <c r="BHO73" s="27"/>
      <c r="BHP73" s="27"/>
      <c r="BHQ73" s="27"/>
      <c r="BHR73" s="27"/>
      <c r="BHS73" s="27"/>
      <c r="BHT73" s="27"/>
      <c r="BHU73" s="27"/>
      <c r="BHV73" s="27"/>
      <c r="BHW73" s="27"/>
      <c r="BHX73" s="27"/>
      <c r="BHY73" s="27"/>
      <c r="BHZ73" s="27"/>
      <c r="BIA73" s="27"/>
      <c r="BIB73" s="27"/>
      <c r="BIC73" s="27"/>
      <c r="BID73" s="27"/>
      <c r="BIE73" s="27"/>
      <c r="BIF73" s="27"/>
      <c r="BIG73" s="27"/>
      <c r="BIH73" s="27"/>
      <c r="BII73" s="27"/>
      <c r="BIJ73" s="27"/>
      <c r="BIK73" s="27"/>
      <c r="BIL73" s="27"/>
      <c r="BIM73" s="27"/>
      <c r="BIN73" s="27"/>
      <c r="BIO73" s="27"/>
      <c r="BIP73" s="27"/>
      <c r="BIQ73" s="27"/>
      <c r="BIR73" s="27"/>
      <c r="BIS73" s="27"/>
      <c r="BIT73" s="27"/>
      <c r="BIU73" s="27"/>
      <c r="BIV73" s="27"/>
      <c r="BIW73" s="27"/>
      <c r="BIX73" s="27"/>
      <c r="BIY73" s="27"/>
      <c r="BIZ73" s="27"/>
      <c r="BJA73" s="27"/>
      <c r="BJB73" s="27"/>
      <c r="BJC73" s="27"/>
      <c r="BJD73" s="27"/>
      <c r="BJE73" s="27"/>
      <c r="BJF73" s="27"/>
      <c r="BJG73" s="27"/>
      <c r="BJH73" s="27"/>
      <c r="BJI73" s="27"/>
      <c r="BJJ73" s="27"/>
      <c r="BJK73" s="27"/>
      <c r="BJL73" s="27"/>
      <c r="BJM73" s="27"/>
      <c r="BJN73" s="27"/>
      <c r="BJO73" s="27"/>
      <c r="BJP73" s="27"/>
      <c r="BJQ73" s="27"/>
      <c r="BJR73" s="27"/>
      <c r="BJS73" s="27"/>
      <c r="BJT73" s="27"/>
      <c r="BJU73" s="27"/>
      <c r="BJV73" s="27"/>
      <c r="BJW73" s="27"/>
      <c r="BJX73" s="27"/>
      <c r="BJY73" s="27"/>
      <c r="BJZ73" s="27"/>
      <c r="BKA73" s="27"/>
      <c r="BKB73" s="27"/>
      <c r="BKC73" s="27"/>
      <c r="BKD73" s="27"/>
      <c r="BKE73" s="27"/>
      <c r="BKF73" s="27"/>
      <c r="BKG73" s="27"/>
      <c r="BKH73" s="27"/>
      <c r="BKI73" s="27"/>
      <c r="BKJ73" s="27"/>
      <c r="BKK73" s="27"/>
      <c r="BKL73" s="27"/>
      <c r="BKM73" s="27"/>
      <c r="BKN73" s="27"/>
      <c r="BKO73" s="27"/>
      <c r="BKP73" s="27"/>
      <c r="BKQ73" s="27"/>
      <c r="BKR73" s="27"/>
      <c r="BKS73" s="27"/>
      <c r="BKT73" s="27"/>
      <c r="BKU73" s="27"/>
      <c r="BKV73" s="27"/>
      <c r="BKW73" s="27"/>
      <c r="BKX73" s="27"/>
      <c r="BKY73" s="27"/>
      <c r="BKZ73" s="27"/>
      <c r="BLA73" s="27"/>
      <c r="BLB73" s="27"/>
      <c r="BLC73" s="27"/>
      <c r="BLD73" s="27"/>
      <c r="BLE73" s="27"/>
      <c r="BLF73" s="27"/>
      <c r="BLG73" s="27"/>
      <c r="BLH73" s="27"/>
      <c r="BLI73" s="27"/>
      <c r="BLJ73" s="27"/>
      <c r="BLK73" s="27"/>
      <c r="BLL73" s="27"/>
      <c r="BLM73" s="27"/>
      <c r="BLN73" s="27"/>
      <c r="BLO73" s="27"/>
      <c r="BLP73" s="27"/>
      <c r="BLQ73" s="27"/>
      <c r="BLR73" s="27"/>
      <c r="BLS73" s="27"/>
      <c r="BLT73" s="27"/>
      <c r="BLU73" s="27"/>
      <c r="BLV73" s="27"/>
      <c r="BLW73" s="27"/>
      <c r="BLX73" s="27"/>
      <c r="BLY73" s="27"/>
      <c r="BLZ73" s="27"/>
      <c r="BMA73" s="27"/>
      <c r="BMB73" s="27"/>
      <c r="BMC73" s="27"/>
      <c r="BMD73" s="27"/>
      <c r="BME73" s="27"/>
      <c r="BMF73" s="27"/>
      <c r="BMG73" s="27"/>
      <c r="BMH73" s="27"/>
      <c r="BMI73" s="27"/>
      <c r="BMJ73" s="27"/>
      <c r="BMK73" s="27"/>
      <c r="BML73" s="27"/>
      <c r="BMM73" s="27"/>
      <c r="BMN73" s="27"/>
      <c r="BMO73" s="27"/>
      <c r="BMP73" s="27"/>
      <c r="BMQ73" s="27"/>
      <c r="BMR73" s="27"/>
      <c r="BMS73" s="27"/>
      <c r="BMT73" s="27"/>
      <c r="BMU73" s="27"/>
      <c r="BMV73" s="27"/>
      <c r="BMW73" s="27"/>
      <c r="BMX73" s="27"/>
      <c r="BMY73" s="27"/>
      <c r="BMZ73" s="27"/>
      <c r="BNA73" s="27"/>
      <c r="BNB73" s="27"/>
      <c r="BNC73" s="27"/>
      <c r="BND73" s="27"/>
      <c r="BNE73" s="27"/>
      <c r="BNF73" s="27"/>
      <c r="BNG73" s="27"/>
      <c r="BNH73" s="27"/>
      <c r="BNI73" s="27"/>
      <c r="BNJ73" s="27"/>
      <c r="BNK73" s="27"/>
      <c r="BNL73" s="27"/>
      <c r="BNM73" s="27"/>
      <c r="BNN73" s="27"/>
      <c r="BNO73" s="27"/>
      <c r="BNP73" s="27"/>
      <c r="BNQ73" s="27"/>
      <c r="BNR73" s="27"/>
      <c r="BNS73" s="27"/>
      <c r="BNT73" s="27"/>
      <c r="BNU73" s="27"/>
      <c r="BNV73" s="27"/>
      <c r="BNW73" s="27"/>
      <c r="BNX73" s="27"/>
      <c r="BNY73" s="27"/>
      <c r="BNZ73" s="27"/>
      <c r="BOA73" s="27"/>
      <c r="BOB73" s="27"/>
      <c r="BOC73" s="27"/>
      <c r="BOD73" s="27"/>
      <c r="BOE73" s="27"/>
      <c r="BOF73" s="27"/>
      <c r="BOG73" s="27"/>
      <c r="BOH73" s="27"/>
      <c r="BOI73" s="27"/>
      <c r="BOJ73" s="27"/>
      <c r="BOK73" s="27"/>
      <c r="BOL73" s="27"/>
      <c r="BOM73" s="27"/>
      <c r="BON73" s="27"/>
      <c r="BOO73" s="27"/>
      <c r="BOP73" s="27"/>
      <c r="BOQ73" s="27"/>
      <c r="BOR73" s="27"/>
      <c r="BOS73" s="27"/>
      <c r="BOT73" s="27"/>
      <c r="BOU73" s="27"/>
      <c r="BOV73" s="27"/>
      <c r="BOW73" s="27"/>
      <c r="BOX73" s="27"/>
      <c r="BOY73" s="27"/>
      <c r="BOZ73" s="27"/>
      <c r="BPA73" s="27"/>
      <c r="BPB73" s="27"/>
      <c r="BPC73" s="27"/>
      <c r="BPD73" s="27"/>
      <c r="BPE73" s="27"/>
      <c r="BPF73" s="27"/>
      <c r="BPG73" s="27"/>
      <c r="BPH73" s="27"/>
      <c r="BPI73" s="27"/>
      <c r="BPJ73" s="27"/>
      <c r="BPK73" s="27"/>
      <c r="BPL73" s="27"/>
      <c r="BPM73" s="27"/>
      <c r="BPN73" s="27"/>
      <c r="BPO73" s="27"/>
      <c r="BPP73" s="27"/>
      <c r="BPQ73" s="27"/>
      <c r="BPR73" s="27"/>
      <c r="BPS73" s="27"/>
      <c r="BPT73" s="27"/>
      <c r="BPU73" s="27"/>
      <c r="BPV73" s="27"/>
      <c r="BPW73" s="27"/>
      <c r="BPX73" s="27"/>
      <c r="BPY73" s="27"/>
      <c r="BPZ73" s="27"/>
      <c r="BQA73" s="27"/>
      <c r="BQB73" s="27"/>
      <c r="BQC73" s="27"/>
      <c r="BQD73" s="27"/>
      <c r="BQE73" s="27"/>
      <c r="BQF73" s="27"/>
      <c r="BQG73" s="27"/>
      <c r="BQH73" s="27"/>
      <c r="BQI73" s="27"/>
      <c r="BQJ73" s="27"/>
      <c r="BQK73" s="27"/>
      <c r="BQL73" s="27"/>
      <c r="BQM73" s="27"/>
      <c r="BQN73" s="27"/>
      <c r="BQO73" s="27"/>
      <c r="BQP73" s="27"/>
      <c r="BQQ73" s="27"/>
      <c r="BQR73" s="27"/>
      <c r="BQS73" s="27"/>
      <c r="BQT73" s="27"/>
      <c r="BQU73" s="27"/>
      <c r="BQV73" s="27"/>
      <c r="BQW73" s="27"/>
      <c r="BQX73" s="27"/>
      <c r="BQY73" s="27"/>
      <c r="BQZ73" s="27"/>
      <c r="BRA73" s="27"/>
      <c r="BRB73" s="27"/>
      <c r="BRC73" s="27"/>
      <c r="BRD73" s="27"/>
      <c r="BRE73" s="27"/>
      <c r="BRF73" s="27"/>
      <c r="BRG73" s="27"/>
      <c r="BRH73" s="27"/>
      <c r="BRI73" s="27"/>
      <c r="BRJ73" s="27"/>
      <c r="BRK73" s="27"/>
      <c r="BRL73" s="27"/>
      <c r="BRM73" s="27"/>
      <c r="BRN73" s="27"/>
      <c r="BRO73" s="27"/>
      <c r="BRP73" s="27"/>
      <c r="BRQ73" s="27"/>
      <c r="BRR73" s="27"/>
      <c r="BRS73" s="27"/>
      <c r="BRT73" s="27"/>
      <c r="BRU73" s="27"/>
      <c r="BRV73" s="27"/>
      <c r="BRW73" s="27"/>
      <c r="BRX73" s="27"/>
      <c r="BRY73" s="27"/>
      <c r="BRZ73" s="27"/>
      <c r="BSA73" s="27"/>
      <c r="BSB73" s="27"/>
      <c r="BSC73" s="27"/>
      <c r="BSD73" s="27"/>
      <c r="BSE73" s="27"/>
      <c r="BSF73" s="27"/>
      <c r="BSG73" s="27"/>
      <c r="BSH73" s="27"/>
      <c r="BSI73" s="27"/>
      <c r="BSJ73" s="27"/>
      <c r="BSK73" s="27"/>
      <c r="BSL73" s="27"/>
      <c r="BSM73" s="27"/>
      <c r="BSN73" s="27"/>
      <c r="BSO73" s="27"/>
      <c r="BSP73" s="27"/>
      <c r="BSQ73" s="27"/>
      <c r="BSR73" s="27"/>
      <c r="BSS73" s="27"/>
      <c r="BST73" s="27"/>
      <c r="BSU73" s="27"/>
      <c r="BSV73" s="27"/>
      <c r="BSW73" s="27"/>
      <c r="BSX73" s="27"/>
      <c r="BSY73" s="27"/>
      <c r="BSZ73" s="27"/>
      <c r="BTA73" s="27"/>
      <c r="BTB73" s="27"/>
      <c r="BTC73" s="27"/>
      <c r="BTD73" s="27"/>
      <c r="BTE73" s="27"/>
      <c r="BTF73" s="27"/>
      <c r="BTG73" s="27"/>
      <c r="BTH73" s="27"/>
      <c r="BTI73" s="27"/>
      <c r="BTJ73" s="27"/>
      <c r="BTK73" s="27"/>
      <c r="BTL73" s="27"/>
      <c r="BTM73" s="27"/>
      <c r="BTN73" s="27"/>
      <c r="BTO73" s="27"/>
      <c r="BTP73" s="27"/>
      <c r="BTQ73" s="27"/>
      <c r="BTR73" s="27"/>
      <c r="BTS73" s="27"/>
      <c r="BTT73" s="27"/>
      <c r="BTU73" s="27"/>
      <c r="BTV73" s="27"/>
      <c r="BTW73" s="27"/>
      <c r="BTX73" s="27"/>
      <c r="BTY73" s="27"/>
      <c r="BTZ73" s="27"/>
      <c r="BUA73" s="27"/>
      <c r="BUB73" s="27"/>
      <c r="BUC73" s="27"/>
      <c r="BUD73" s="27"/>
      <c r="BUE73" s="27"/>
      <c r="BUF73" s="27"/>
      <c r="BUG73" s="27"/>
      <c r="BUH73" s="27"/>
      <c r="BUI73" s="27"/>
      <c r="BUJ73" s="27"/>
      <c r="BUK73" s="27"/>
      <c r="BUL73" s="27"/>
      <c r="BUM73" s="27"/>
      <c r="BUN73" s="27"/>
      <c r="BUO73" s="27"/>
      <c r="BUP73" s="27"/>
      <c r="BUQ73" s="27"/>
      <c r="BUR73" s="27"/>
      <c r="BUS73" s="27"/>
      <c r="BUT73" s="27"/>
      <c r="BUU73" s="27"/>
      <c r="BUV73" s="27"/>
      <c r="BUW73" s="27"/>
      <c r="BUX73" s="27"/>
      <c r="BUY73" s="27"/>
      <c r="BUZ73" s="27"/>
      <c r="BVA73" s="27"/>
      <c r="BVB73" s="27"/>
      <c r="BVC73" s="27"/>
      <c r="BVD73" s="27"/>
      <c r="BVE73" s="27"/>
      <c r="BVF73" s="27"/>
      <c r="BVG73" s="27"/>
      <c r="BVH73" s="27"/>
      <c r="BVI73" s="27"/>
      <c r="BVJ73" s="27"/>
      <c r="BVK73" s="27"/>
      <c r="BVL73" s="27"/>
      <c r="BVM73" s="27"/>
      <c r="BVN73" s="27"/>
      <c r="BVO73" s="27"/>
      <c r="BVP73" s="27"/>
      <c r="BVQ73" s="27"/>
      <c r="BVR73" s="27"/>
      <c r="BVS73" s="27"/>
      <c r="BVT73" s="27"/>
      <c r="BVU73" s="27"/>
      <c r="BVV73" s="27"/>
      <c r="BVW73" s="27"/>
      <c r="BVX73" s="27"/>
      <c r="BVY73" s="27"/>
      <c r="BVZ73" s="27"/>
      <c r="BWA73" s="27"/>
      <c r="BWB73" s="27"/>
      <c r="BWC73" s="27"/>
      <c r="BWD73" s="27"/>
      <c r="BWE73" s="27"/>
      <c r="BWF73" s="27"/>
      <c r="BWG73" s="27"/>
      <c r="BWH73" s="27"/>
      <c r="BWI73" s="27"/>
      <c r="BWJ73" s="27"/>
      <c r="BWK73" s="27"/>
      <c r="BWL73" s="27"/>
      <c r="BWM73" s="27"/>
      <c r="BWN73" s="27"/>
      <c r="BWO73" s="27"/>
      <c r="BWP73" s="27"/>
      <c r="BWQ73" s="27"/>
      <c r="BWR73" s="27"/>
      <c r="BWS73" s="27"/>
      <c r="BWT73" s="27"/>
      <c r="BWU73" s="27"/>
      <c r="BWV73" s="27"/>
      <c r="BWW73" s="27"/>
      <c r="BWX73" s="27"/>
      <c r="BWY73" s="27"/>
      <c r="BWZ73" s="27"/>
      <c r="BXA73" s="27"/>
      <c r="BXB73" s="27"/>
      <c r="BXC73" s="27"/>
      <c r="BXD73" s="27"/>
      <c r="BXE73" s="27"/>
      <c r="BXF73" s="27"/>
      <c r="BXG73" s="27"/>
      <c r="BXH73" s="27"/>
      <c r="BXI73" s="27"/>
      <c r="BXJ73" s="27"/>
      <c r="BXK73" s="27"/>
      <c r="BXL73" s="27"/>
      <c r="BXM73" s="27"/>
      <c r="BXN73" s="27"/>
      <c r="BXO73" s="27"/>
      <c r="BXP73" s="27"/>
      <c r="BXQ73" s="27"/>
      <c r="BXR73" s="27"/>
      <c r="BXS73" s="27"/>
      <c r="BXT73" s="27"/>
      <c r="BXU73" s="27"/>
      <c r="BXV73" s="27"/>
      <c r="BXW73" s="27"/>
      <c r="BXX73" s="27"/>
      <c r="BXY73" s="27"/>
      <c r="BXZ73" s="27"/>
      <c r="BYA73" s="27"/>
      <c r="BYB73" s="27"/>
      <c r="BYC73" s="27"/>
      <c r="BYD73" s="27"/>
      <c r="BYE73" s="27"/>
      <c r="BYF73" s="27"/>
      <c r="BYG73" s="27"/>
      <c r="BYH73" s="27"/>
      <c r="BYI73" s="27"/>
      <c r="BYJ73" s="27"/>
      <c r="BYK73" s="27"/>
      <c r="BYL73" s="27"/>
      <c r="BYM73" s="27"/>
      <c r="BYN73" s="27"/>
      <c r="BYO73" s="27"/>
      <c r="BYP73" s="27"/>
      <c r="BYQ73" s="27"/>
      <c r="BYR73" s="27"/>
      <c r="BYS73" s="27"/>
      <c r="BYT73" s="27"/>
      <c r="BYU73" s="27"/>
      <c r="BYV73" s="27"/>
      <c r="BYW73" s="27"/>
      <c r="BYX73" s="27"/>
      <c r="BYY73" s="27"/>
      <c r="BYZ73" s="27"/>
      <c r="BZA73" s="27"/>
      <c r="BZB73" s="27"/>
      <c r="BZC73" s="27"/>
      <c r="BZD73" s="27"/>
      <c r="BZE73" s="27"/>
      <c r="BZF73" s="27"/>
      <c r="BZG73" s="27"/>
      <c r="BZH73" s="27"/>
      <c r="BZI73" s="27"/>
      <c r="BZJ73" s="27"/>
      <c r="BZK73" s="27"/>
      <c r="BZL73" s="27"/>
      <c r="BZM73" s="27"/>
      <c r="BZN73" s="27"/>
      <c r="BZO73" s="27"/>
      <c r="BZP73" s="27"/>
      <c r="BZQ73" s="27"/>
      <c r="BZR73" s="27"/>
      <c r="BZS73" s="27"/>
      <c r="BZT73" s="27"/>
      <c r="BZU73" s="27"/>
      <c r="BZV73" s="27"/>
      <c r="BZW73" s="27"/>
      <c r="BZX73" s="27"/>
      <c r="BZY73" s="27"/>
      <c r="BZZ73" s="27"/>
      <c r="CAA73" s="27"/>
      <c r="CAB73" s="27"/>
      <c r="CAC73" s="27"/>
      <c r="CAD73" s="27"/>
      <c r="CAE73" s="27"/>
      <c r="CAF73" s="27"/>
      <c r="CAG73" s="27"/>
      <c r="CAH73" s="27"/>
      <c r="CAI73" s="27"/>
      <c r="CAJ73" s="27"/>
      <c r="CAK73" s="27"/>
      <c r="CAL73" s="27"/>
      <c r="CAM73" s="27"/>
      <c r="CAN73" s="27"/>
      <c r="CAO73" s="27"/>
      <c r="CAP73" s="27"/>
      <c r="CAQ73" s="27"/>
      <c r="CAR73" s="27"/>
      <c r="CAS73" s="27"/>
      <c r="CAT73" s="27"/>
      <c r="CAU73" s="27"/>
      <c r="CAV73" s="27"/>
      <c r="CAW73" s="27"/>
      <c r="CAX73" s="27"/>
      <c r="CAY73" s="27"/>
      <c r="CAZ73" s="27"/>
      <c r="CBA73" s="27"/>
      <c r="CBB73" s="27"/>
      <c r="CBC73" s="27"/>
      <c r="CBD73" s="27"/>
      <c r="CBE73" s="27"/>
      <c r="CBF73" s="27"/>
      <c r="CBG73" s="27"/>
      <c r="CBH73" s="27"/>
      <c r="CBI73" s="27"/>
      <c r="CBJ73" s="27"/>
      <c r="CBK73" s="27"/>
      <c r="CBL73" s="27"/>
      <c r="CBM73" s="27"/>
      <c r="CBN73" s="27"/>
      <c r="CBO73" s="27"/>
      <c r="CBP73" s="27"/>
      <c r="CBQ73" s="27"/>
      <c r="CBR73" s="27"/>
      <c r="CBS73" s="27"/>
      <c r="CBT73" s="27"/>
      <c r="CBU73" s="27"/>
      <c r="CBV73" s="27"/>
      <c r="CBW73" s="27"/>
      <c r="CBX73" s="27"/>
      <c r="CBY73" s="27"/>
      <c r="CBZ73" s="27"/>
      <c r="CCA73" s="27"/>
      <c r="CCB73" s="27"/>
      <c r="CCC73" s="27"/>
      <c r="CCD73" s="27"/>
      <c r="CCE73" s="27"/>
      <c r="CCF73" s="27"/>
      <c r="CCG73" s="27"/>
      <c r="CCH73" s="27"/>
      <c r="CCI73" s="27"/>
      <c r="CCJ73" s="27"/>
      <c r="CCK73" s="27"/>
      <c r="CCL73" s="27"/>
      <c r="CCM73" s="27"/>
      <c r="CCN73" s="27"/>
      <c r="CCO73" s="27"/>
      <c r="CCP73" s="27"/>
      <c r="CCQ73" s="27"/>
      <c r="CCR73" s="27"/>
      <c r="CCS73" s="27"/>
      <c r="CCT73" s="27"/>
      <c r="CCU73" s="27"/>
      <c r="CCV73" s="27"/>
      <c r="CCW73" s="27"/>
      <c r="CCX73" s="27"/>
      <c r="CCY73" s="27"/>
      <c r="CCZ73" s="27"/>
      <c r="CDA73" s="27"/>
      <c r="CDB73" s="27"/>
      <c r="CDC73" s="27"/>
      <c r="CDD73" s="27"/>
      <c r="CDE73" s="27"/>
      <c r="CDF73" s="27"/>
      <c r="CDG73" s="27"/>
      <c r="CDH73" s="27"/>
      <c r="CDI73" s="27"/>
      <c r="CDJ73" s="27"/>
      <c r="CDK73" s="27"/>
      <c r="CDL73" s="27"/>
      <c r="CDM73" s="27"/>
      <c r="CDN73" s="27"/>
      <c r="CDO73" s="27"/>
      <c r="CDP73" s="27"/>
      <c r="CDQ73" s="27"/>
      <c r="CDR73" s="27"/>
      <c r="CDS73" s="27"/>
      <c r="CDT73" s="27"/>
      <c r="CDU73" s="27"/>
      <c r="CDV73" s="27"/>
      <c r="CDW73" s="27"/>
      <c r="CDX73" s="27"/>
      <c r="CDY73" s="27"/>
      <c r="CDZ73" s="27"/>
      <c r="CEA73" s="27"/>
      <c r="CEB73" s="27"/>
      <c r="CEC73" s="27"/>
      <c r="CED73" s="27"/>
      <c r="CEE73" s="27"/>
      <c r="CEF73" s="27"/>
      <c r="CEG73" s="27"/>
      <c r="CEH73" s="27"/>
      <c r="CEI73" s="27"/>
      <c r="CEJ73" s="27"/>
      <c r="CEK73" s="27"/>
      <c r="CEL73" s="27"/>
      <c r="CEM73" s="27"/>
      <c r="CEN73" s="27"/>
      <c r="CEO73" s="27"/>
      <c r="CEP73" s="27"/>
      <c r="CEQ73" s="27"/>
      <c r="CER73" s="27"/>
      <c r="CES73" s="27"/>
      <c r="CET73" s="27"/>
      <c r="CEU73" s="27"/>
      <c r="CEV73" s="27"/>
      <c r="CEW73" s="27"/>
      <c r="CEX73" s="27"/>
      <c r="CEY73" s="27"/>
      <c r="CEZ73" s="27"/>
      <c r="CFA73" s="27"/>
      <c r="CFB73" s="27"/>
      <c r="CFC73" s="27"/>
      <c r="CFD73" s="27"/>
      <c r="CFE73" s="27"/>
      <c r="CFF73" s="27"/>
      <c r="CFG73" s="27"/>
      <c r="CFH73" s="27"/>
      <c r="CFI73" s="27"/>
      <c r="CFJ73" s="27"/>
      <c r="CFK73" s="27"/>
      <c r="CFL73" s="27"/>
      <c r="CFM73" s="27"/>
      <c r="CFN73" s="27"/>
      <c r="CFO73" s="27"/>
      <c r="CFP73" s="27"/>
      <c r="CFQ73" s="27"/>
      <c r="CFR73" s="27"/>
      <c r="CFS73" s="27"/>
      <c r="CFT73" s="27"/>
      <c r="CFU73" s="27"/>
      <c r="CFV73" s="27"/>
      <c r="CFW73" s="27"/>
      <c r="CFX73" s="27"/>
      <c r="CFY73" s="27"/>
      <c r="CFZ73" s="27"/>
      <c r="CGA73" s="27"/>
      <c r="CGB73" s="27"/>
      <c r="CGC73" s="27"/>
      <c r="CGD73" s="27"/>
      <c r="CGE73" s="27"/>
      <c r="CGF73" s="27"/>
      <c r="CGG73" s="27"/>
      <c r="CGH73" s="27"/>
      <c r="CGI73" s="27"/>
      <c r="CGJ73" s="27"/>
      <c r="CGK73" s="27"/>
      <c r="CGL73" s="27"/>
      <c r="CGM73" s="27"/>
      <c r="CGN73" s="27"/>
      <c r="CGO73" s="27"/>
      <c r="CGP73" s="27"/>
      <c r="CGQ73" s="27"/>
      <c r="CGR73" s="27"/>
      <c r="CGS73" s="27"/>
      <c r="CGT73" s="27"/>
      <c r="CGU73" s="27"/>
      <c r="CGV73" s="27"/>
      <c r="CGW73" s="27"/>
      <c r="CGX73" s="27"/>
      <c r="CGY73" s="27"/>
      <c r="CGZ73" s="27"/>
      <c r="CHA73" s="27"/>
      <c r="CHB73" s="27"/>
      <c r="CHC73" s="27"/>
      <c r="CHD73" s="27"/>
      <c r="CHE73" s="27"/>
      <c r="CHF73" s="27"/>
      <c r="CHG73" s="27"/>
      <c r="CHH73" s="27"/>
      <c r="CHI73" s="27"/>
      <c r="CHJ73" s="27"/>
      <c r="CHK73" s="27"/>
      <c r="CHL73" s="27"/>
      <c r="CHM73" s="27"/>
      <c r="CHN73" s="27"/>
      <c r="CHO73" s="27"/>
      <c r="CHP73" s="27"/>
      <c r="CHQ73" s="27"/>
      <c r="CHR73" s="27"/>
      <c r="CHS73" s="27"/>
      <c r="CHT73" s="27"/>
      <c r="CHU73" s="27"/>
      <c r="CHV73" s="27"/>
      <c r="CHW73" s="27"/>
      <c r="CHX73" s="27"/>
      <c r="CHY73" s="27"/>
      <c r="CHZ73" s="27"/>
      <c r="CIA73" s="27"/>
      <c r="CIB73" s="27"/>
      <c r="CIC73" s="27"/>
      <c r="CID73" s="27"/>
      <c r="CIE73" s="27"/>
      <c r="CIF73" s="27"/>
      <c r="CIG73" s="27"/>
      <c r="CIH73" s="27"/>
      <c r="CII73" s="27"/>
      <c r="CIJ73" s="27"/>
      <c r="CIK73" s="27"/>
      <c r="CIL73" s="27"/>
      <c r="CIM73" s="27"/>
      <c r="CIN73" s="27"/>
      <c r="CIO73" s="27"/>
      <c r="CIP73" s="27"/>
      <c r="CIQ73" s="27"/>
      <c r="CIR73" s="27"/>
      <c r="CIS73" s="27"/>
      <c r="CIT73" s="27"/>
      <c r="CIU73" s="27"/>
      <c r="CIV73" s="27"/>
      <c r="CIW73" s="27"/>
      <c r="CIX73" s="27"/>
      <c r="CIY73" s="27"/>
      <c r="CIZ73" s="27"/>
      <c r="CJA73" s="27"/>
      <c r="CJB73" s="27"/>
      <c r="CJC73" s="27"/>
      <c r="CJD73" s="27"/>
      <c r="CJE73" s="27"/>
      <c r="CJF73" s="27"/>
      <c r="CJG73" s="27"/>
      <c r="CJH73" s="27"/>
      <c r="CJI73" s="27"/>
      <c r="CJJ73" s="27"/>
      <c r="CJK73" s="27"/>
      <c r="CJL73" s="27"/>
      <c r="CJM73" s="27"/>
      <c r="CJN73" s="27"/>
      <c r="CJO73" s="27"/>
      <c r="CJP73" s="27"/>
      <c r="CJQ73" s="27"/>
      <c r="CJR73" s="27"/>
      <c r="CJS73" s="27"/>
      <c r="CJT73" s="27"/>
      <c r="CJU73" s="27"/>
      <c r="CJV73" s="27"/>
      <c r="CJW73" s="27"/>
      <c r="CJX73" s="27"/>
      <c r="CJY73" s="27"/>
      <c r="CJZ73" s="27"/>
      <c r="CKA73" s="27"/>
      <c r="CKB73" s="27"/>
      <c r="CKC73" s="27"/>
      <c r="CKD73" s="27"/>
      <c r="CKE73" s="27"/>
      <c r="CKF73" s="27"/>
      <c r="CKG73" s="27"/>
      <c r="CKH73" s="27"/>
      <c r="CKI73" s="27"/>
      <c r="CKJ73" s="27"/>
      <c r="CKK73" s="27"/>
      <c r="CKL73" s="27"/>
      <c r="CKM73" s="27"/>
      <c r="CKN73" s="27"/>
      <c r="CKO73" s="27"/>
      <c r="CKP73" s="27"/>
      <c r="CKQ73" s="27"/>
      <c r="CKR73" s="27"/>
      <c r="CKS73" s="27"/>
      <c r="CKT73" s="27"/>
      <c r="CKU73" s="27"/>
      <c r="CKV73" s="27"/>
      <c r="CKW73" s="27"/>
      <c r="CKX73" s="27"/>
      <c r="CKY73" s="27"/>
      <c r="CKZ73" s="27"/>
      <c r="CLA73" s="27"/>
      <c r="CLB73" s="27"/>
      <c r="CLC73" s="27"/>
      <c r="CLD73" s="27"/>
      <c r="CLE73" s="27"/>
      <c r="CLF73" s="27"/>
      <c r="CLG73" s="27"/>
      <c r="CLH73" s="27"/>
      <c r="CLI73" s="27"/>
      <c r="CLJ73" s="27"/>
      <c r="CLK73" s="27"/>
      <c r="CLL73" s="27"/>
      <c r="CLM73" s="27"/>
      <c r="CLN73" s="27"/>
      <c r="CLO73" s="27"/>
      <c r="CLP73" s="27"/>
      <c r="CLQ73" s="27"/>
      <c r="CLR73" s="27"/>
      <c r="CLS73" s="27"/>
      <c r="CLT73" s="27"/>
      <c r="CLU73" s="27"/>
      <c r="CLV73" s="27"/>
      <c r="CLW73" s="27"/>
      <c r="CLX73" s="27"/>
      <c r="CLY73" s="27"/>
      <c r="CLZ73" s="27"/>
      <c r="CMA73" s="27"/>
      <c r="CMB73" s="27"/>
      <c r="CMC73" s="27"/>
      <c r="CMD73" s="27"/>
      <c r="CME73" s="27"/>
      <c r="CMF73" s="27"/>
      <c r="CMG73" s="27"/>
      <c r="CMH73" s="27"/>
      <c r="CMI73" s="27"/>
      <c r="CMJ73" s="27"/>
      <c r="CMK73" s="27"/>
      <c r="CML73" s="27"/>
      <c r="CMM73" s="27"/>
      <c r="CMN73" s="27"/>
      <c r="CMO73" s="27"/>
      <c r="CMP73" s="27"/>
      <c r="CMQ73" s="27"/>
      <c r="CMR73" s="27"/>
      <c r="CMS73" s="27"/>
      <c r="CMT73" s="27"/>
      <c r="CMU73" s="27"/>
      <c r="CMV73" s="27"/>
      <c r="CMW73" s="27"/>
      <c r="CMX73" s="27"/>
      <c r="CMY73" s="27"/>
      <c r="CMZ73" s="27"/>
      <c r="CNA73" s="27"/>
      <c r="CNB73" s="27"/>
      <c r="CNC73" s="27"/>
      <c r="CND73" s="27"/>
      <c r="CNE73" s="27"/>
      <c r="CNF73" s="27"/>
      <c r="CNG73" s="27"/>
      <c r="CNH73" s="27"/>
      <c r="CNI73" s="27"/>
      <c r="CNJ73" s="27"/>
      <c r="CNK73" s="27"/>
      <c r="CNL73" s="27"/>
      <c r="CNM73" s="27"/>
      <c r="CNN73" s="27"/>
      <c r="CNO73" s="27"/>
      <c r="CNP73" s="27"/>
      <c r="CNQ73" s="27"/>
      <c r="CNR73" s="27"/>
      <c r="CNS73" s="27"/>
      <c r="CNT73" s="27"/>
      <c r="CNU73" s="27"/>
      <c r="CNV73" s="27"/>
      <c r="CNW73" s="27"/>
      <c r="CNX73" s="27"/>
      <c r="CNY73" s="27"/>
      <c r="CNZ73" s="27"/>
      <c r="COA73" s="27"/>
      <c r="COB73" s="27"/>
      <c r="COC73" s="27"/>
      <c r="COD73" s="27"/>
      <c r="COE73" s="27"/>
      <c r="COF73" s="27"/>
      <c r="COG73" s="27"/>
      <c r="COH73" s="27"/>
      <c r="COI73" s="27"/>
      <c r="COJ73" s="27"/>
      <c r="COK73" s="27"/>
      <c r="COL73" s="27"/>
      <c r="COM73" s="27"/>
      <c r="CON73" s="27"/>
      <c r="COO73" s="27"/>
      <c r="COP73" s="27"/>
      <c r="COQ73" s="27"/>
      <c r="COR73" s="27"/>
      <c r="COS73" s="27"/>
      <c r="COT73" s="27"/>
      <c r="COU73" s="27"/>
      <c r="COV73" s="27"/>
      <c r="COW73" s="27"/>
      <c r="COX73" s="27"/>
      <c r="COY73" s="27"/>
      <c r="COZ73" s="27"/>
      <c r="CPA73" s="27"/>
      <c r="CPB73" s="27"/>
      <c r="CPC73" s="27"/>
      <c r="CPD73" s="27"/>
      <c r="CPE73" s="27"/>
      <c r="CPF73" s="27"/>
      <c r="CPG73" s="27"/>
      <c r="CPH73" s="27"/>
      <c r="CPI73" s="27"/>
      <c r="CPJ73" s="27"/>
      <c r="CPK73" s="27"/>
      <c r="CPL73" s="27"/>
      <c r="CPM73" s="27"/>
      <c r="CPN73" s="27"/>
      <c r="CPO73" s="27"/>
      <c r="CPP73" s="27"/>
      <c r="CPQ73" s="27"/>
      <c r="CPR73" s="27"/>
      <c r="CPS73" s="27"/>
      <c r="CPT73" s="27"/>
      <c r="CPU73" s="27"/>
      <c r="CPV73" s="27"/>
      <c r="CPW73" s="27"/>
      <c r="CPX73" s="27"/>
      <c r="CPY73" s="27"/>
      <c r="CPZ73" s="27"/>
      <c r="CQA73" s="27"/>
      <c r="CQB73" s="27"/>
      <c r="CQC73" s="27"/>
      <c r="CQD73" s="27"/>
      <c r="CQE73" s="27"/>
      <c r="CQF73" s="27"/>
      <c r="CQG73" s="27"/>
      <c r="CQH73" s="27"/>
      <c r="CQI73" s="27"/>
      <c r="CQJ73" s="27"/>
      <c r="CQK73" s="27"/>
      <c r="CQL73" s="27"/>
      <c r="CQM73" s="27"/>
      <c r="CQN73" s="27"/>
      <c r="CQO73" s="27"/>
      <c r="CQP73" s="27"/>
      <c r="CQQ73" s="27"/>
      <c r="CQR73" s="27"/>
      <c r="CQS73" s="27"/>
      <c r="CQT73" s="27"/>
      <c r="CQU73" s="27"/>
      <c r="CQV73" s="27"/>
      <c r="CQW73" s="27"/>
      <c r="CQX73" s="27"/>
      <c r="CQY73" s="27"/>
      <c r="CQZ73" s="27"/>
      <c r="CRA73" s="27"/>
      <c r="CRB73" s="27"/>
      <c r="CRC73" s="27"/>
      <c r="CRD73" s="27"/>
      <c r="CRE73" s="27"/>
      <c r="CRF73" s="27"/>
      <c r="CRG73" s="27"/>
      <c r="CRH73" s="27"/>
      <c r="CRI73" s="27"/>
      <c r="CRJ73" s="27"/>
      <c r="CRK73" s="27"/>
      <c r="CRL73" s="27"/>
      <c r="CRM73" s="27"/>
      <c r="CRN73" s="27"/>
      <c r="CRO73" s="27"/>
      <c r="CRP73" s="27"/>
      <c r="CRQ73" s="27"/>
      <c r="CRR73" s="27"/>
      <c r="CRS73" s="27"/>
      <c r="CRT73" s="27"/>
      <c r="CRU73" s="27"/>
      <c r="CRV73" s="27"/>
      <c r="CRW73" s="27"/>
      <c r="CRX73" s="27"/>
      <c r="CRY73" s="27"/>
      <c r="CRZ73" s="27"/>
      <c r="CSA73" s="27"/>
      <c r="CSB73" s="27"/>
      <c r="CSC73" s="27"/>
      <c r="CSD73" s="27"/>
      <c r="CSE73" s="27"/>
      <c r="CSF73" s="27"/>
      <c r="CSG73" s="27"/>
      <c r="CSH73" s="27"/>
      <c r="CSI73" s="27"/>
      <c r="CSJ73" s="27"/>
      <c r="CSK73" s="27"/>
      <c r="CSL73" s="27"/>
      <c r="CSM73" s="27"/>
      <c r="CSN73" s="27"/>
      <c r="CSO73" s="27"/>
      <c r="CSP73" s="27"/>
      <c r="CSQ73" s="27"/>
      <c r="CSR73" s="27"/>
      <c r="CSS73" s="27"/>
      <c r="CST73" s="27"/>
      <c r="CSU73" s="27"/>
      <c r="CSV73" s="27"/>
      <c r="CSW73" s="27"/>
      <c r="CSX73" s="27"/>
      <c r="CSY73" s="27"/>
      <c r="CSZ73" s="27"/>
      <c r="CTA73" s="27"/>
      <c r="CTB73" s="27"/>
      <c r="CTC73" s="27"/>
      <c r="CTD73" s="27"/>
      <c r="CTE73" s="27"/>
      <c r="CTF73" s="27"/>
      <c r="CTG73" s="27"/>
      <c r="CTH73" s="27"/>
      <c r="CTI73" s="27"/>
      <c r="CTJ73" s="27"/>
      <c r="CTK73" s="27"/>
      <c r="CTL73" s="27"/>
      <c r="CTM73" s="27"/>
      <c r="CTN73" s="27"/>
      <c r="CTO73" s="27"/>
      <c r="CTP73" s="27"/>
      <c r="CTQ73" s="27"/>
      <c r="CTR73" s="27"/>
      <c r="CTS73" s="27"/>
      <c r="CTT73" s="27"/>
      <c r="CTU73" s="27"/>
      <c r="CTV73" s="27"/>
      <c r="CTW73" s="27"/>
      <c r="CTX73" s="27"/>
      <c r="CTY73" s="27"/>
      <c r="CTZ73" s="27"/>
      <c r="CUA73" s="27"/>
      <c r="CUB73" s="27"/>
      <c r="CUC73" s="27"/>
      <c r="CUD73" s="27"/>
      <c r="CUE73" s="27"/>
      <c r="CUF73" s="27"/>
      <c r="CUG73" s="27"/>
      <c r="CUH73" s="27"/>
      <c r="CUI73" s="27"/>
      <c r="CUJ73" s="27"/>
      <c r="CUK73" s="27"/>
      <c r="CUL73" s="27"/>
      <c r="CUM73" s="27"/>
      <c r="CUN73" s="27"/>
      <c r="CUO73" s="27"/>
      <c r="CUP73" s="27"/>
      <c r="CUQ73" s="27"/>
      <c r="CUR73" s="27"/>
      <c r="CUS73" s="27"/>
      <c r="CUT73" s="27"/>
      <c r="CUU73" s="27"/>
      <c r="CUV73" s="27"/>
      <c r="CUW73" s="27"/>
      <c r="CUX73" s="27"/>
      <c r="CUY73" s="27"/>
      <c r="CUZ73" s="27"/>
      <c r="CVA73" s="27"/>
      <c r="CVB73" s="27"/>
      <c r="CVC73" s="27"/>
      <c r="CVD73" s="27"/>
      <c r="CVE73" s="27"/>
      <c r="CVF73" s="27"/>
      <c r="CVG73" s="27"/>
      <c r="CVH73" s="27"/>
      <c r="CVI73" s="27"/>
      <c r="CVJ73" s="27"/>
      <c r="CVK73" s="27"/>
      <c r="CVL73" s="27"/>
      <c r="CVM73" s="27"/>
      <c r="CVN73" s="27"/>
      <c r="CVO73" s="27"/>
      <c r="CVP73" s="27"/>
      <c r="CVQ73" s="27"/>
      <c r="CVR73" s="27"/>
      <c r="CVS73" s="27"/>
      <c r="CVT73" s="27"/>
      <c r="CVU73" s="27"/>
      <c r="CVV73" s="27"/>
      <c r="CVW73" s="27"/>
      <c r="CVX73" s="27"/>
      <c r="CVY73" s="27"/>
      <c r="CVZ73" s="27"/>
      <c r="CWA73" s="27"/>
      <c r="CWB73" s="27"/>
      <c r="CWC73" s="27"/>
      <c r="CWD73" s="27"/>
      <c r="CWE73" s="27"/>
      <c r="CWF73" s="27"/>
      <c r="CWG73" s="27"/>
      <c r="CWH73" s="27"/>
      <c r="CWI73" s="27"/>
      <c r="CWJ73" s="27"/>
      <c r="CWK73" s="27"/>
      <c r="CWL73" s="27"/>
      <c r="CWM73" s="27"/>
      <c r="CWN73" s="27"/>
      <c r="CWO73" s="27"/>
      <c r="CWP73" s="27"/>
      <c r="CWQ73" s="27"/>
      <c r="CWR73" s="27"/>
      <c r="CWS73" s="27"/>
      <c r="CWT73" s="27"/>
      <c r="CWU73" s="27"/>
      <c r="CWV73" s="27"/>
      <c r="CWW73" s="27"/>
      <c r="CWX73" s="27"/>
      <c r="CWY73" s="27"/>
      <c r="CWZ73" s="27"/>
      <c r="CXA73" s="27"/>
      <c r="CXB73" s="27"/>
      <c r="CXC73" s="27"/>
      <c r="CXD73" s="27"/>
      <c r="CXE73" s="27"/>
      <c r="CXF73" s="27"/>
      <c r="CXG73" s="27"/>
      <c r="CXH73" s="27"/>
      <c r="CXI73" s="27"/>
      <c r="CXJ73" s="27"/>
      <c r="CXK73" s="27"/>
      <c r="CXL73" s="27"/>
      <c r="CXM73" s="27"/>
      <c r="CXN73" s="27"/>
      <c r="CXO73" s="27"/>
      <c r="CXP73" s="27"/>
      <c r="CXQ73" s="27"/>
      <c r="CXR73" s="27"/>
      <c r="CXS73" s="27"/>
      <c r="CXT73" s="27"/>
      <c r="CXU73" s="27"/>
      <c r="CXV73" s="27"/>
      <c r="CXW73" s="27"/>
      <c r="CXX73" s="27"/>
      <c r="CXY73" s="27"/>
      <c r="CXZ73" s="27"/>
      <c r="CYA73" s="27"/>
      <c r="CYB73" s="27"/>
      <c r="CYC73" s="27"/>
      <c r="CYD73" s="27"/>
      <c r="CYE73" s="27"/>
      <c r="CYF73" s="27"/>
      <c r="CYG73" s="27"/>
      <c r="CYH73" s="27"/>
      <c r="CYI73" s="27"/>
      <c r="CYJ73" s="27"/>
      <c r="CYK73" s="27"/>
      <c r="CYL73" s="27"/>
      <c r="CYM73" s="27"/>
      <c r="CYN73" s="27"/>
      <c r="CYO73" s="27"/>
      <c r="CYP73" s="27"/>
      <c r="CYQ73" s="27"/>
      <c r="CYR73" s="27"/>
      <c r="CYS73" s="27"/>
      <c r="CYT73" s="27"/>
      <c r="CYU73" s="27"/>
      <c r="CYV73" s="27"/>
      <c r="CYW73" s="27"/>
      <c r="CYX73" s="27"/>
      <c r="CYY73" s="27"/>
      <c r="CYZ73" s="27"/>
      <c r="CZA73" s="27"/>
      <c r="CZB73" s="27"/>
      <c r="CZC73" s="27"/>
      <c r="CZD73" s="27"/>
      <c r="CZE73" s="27"/>
      <c r="CZF73" s="27"/>
      <c r="CZG73" s="27"/>
      <c r="CZH73" s="27"/>
      <c r="CZI73" s="27"/>
      <c r="CZJ73" s="27"/>
      <c r="CZK73" s="27"/>
      <c r="CZL73" s="27"/>
      <c r="CZM73" s="27"/>
      <c r="CZN73" s="27"/>
      <c r="CZO73" s="27"/>
      <c r="CZP73" s="27"/>
      <c r="CZQ73" s="27"/>
      <c r="CZR73" s="27"/>
      <c r="CZS73" s="27"/>
      <c r="CZT73" s="27"/>
      <c r="CZU73" s="27"/>
      <c r="CZV73" s="27"/>
      <c r="CZW73" s="27"/>
      <c r="CZX73" s="27"/>
      <c r="CZY73" s="27"/>
      <c r="CZZ73" s="27"/>
      <c r="DAA73" s="27"/>
      <c r="DAB73" s="27"/>
      <c r="DAC73" s="27"/>
      <c r="DAD73" s="27"/>
      <c r="DAE73" s="27"/>
      <c r="DAF73" s="27"/>
      <c r="DAG73" s="27"/>
      <c r="DAH73" s="27"/>
      <c r="DAI73" s="27"/>
      <c r="DAJ73" s="27"/>
      <c r="DAK73" s="27"/>
      <c r="DAL73" s="27"/>
      <c r="DAM73" s="27"/>
      <c r="DAN73" s="27"/>
      <c r="DAO73" s="27"/>
      <c r="DAP73" s="27"/>
      <c r="DAQ73" s="27"/>
      <c r="DAR73" s="27"/>
      <c r="DAS73" s="27"/>
      <c r="DAT73" s="27"/>
      <c r="DAU73" s="27"/>
      <c r="DAV73" s="27"/>
      <c r="DAW73" s="27"/>
      <c r="DAX73" s="27"/>
      <c r="DAY73" s="27"/>
      <c r="DAZ73" s="27"/>
      <c r="DBA73" s="27"/>
      <c r="DBB73" s="27"/>
      <c r="DBC73" s="27"/>
      <c r="DBD73" s="27"/>
      <c r="DBE73" s="27"/>
      <c r="DBF73" s="27"/>
      <c r="DBG73" s="27"/>
      <c r="DBH73" s="27"/>
      <c r="DBI73" s="27"/>
      <c r="DBJ73" s="27"/>
      <c r="DBK73" s="27"/>
      <c r="DBL73" s="27"/>
      <c r="DBM73" s="27"/>
      <c r="DBN73" s="27"/>
      <c r="DBO73" s="27"/>
      <c r="DBP73" s="27"/>
      <c r="DBQ73" s="27"/>
      <c r="DBR73" s="27"/>
      <c r="DBS73" s="27"/>
      <c r="DBT73" s="27"/>
      <c r="DBU73" s="27"/>
      <c r="DBV73" s="27"/>
      <c r="DBW73" s="27"/>
      <c r="DBX73" s="27"/>
      <c r="DBY73" s="27"/>
      <c r="DBZ73" s="27"/>
      <c r="DCA73" s="27"/>
      <c r="DCB73" s="27"/>
      <c r="DCC73" s="27"/>
      <c r="DCD73" s="27"/>
      <c r="DCE73" s="27"/>
      <c r="DCF73" s="27"/>
      <c r="DCG73" s="27"/>
      <c r="DCH73" s="27"/>
      <c r="DCI73" s="27"/>
      <c r="DCJ73" s="27"/>
      <c r="DCK73" s="27"/>
      <c r="DCL73" s="27"/>
      <c r="DCM73" s="27"/>
      <c r="DCN73" s="27"/>
      <c r="DCO73" s="27"/>
      <c r="DCP73" s="27"/>
      <c r="DCQ73" s="27"/>
      <c r="DCR73" s="27"/>
      <c r="DCS73" s="27"/>
      <c r="DCT73" s="27"/>
      <c r="DCU73" s="27"/>
      <c r="DCV73" s="27"/>
      <c r="DCW73" s="27"/>
      <c r="DCX73" s="27"/>
      <c r="DCY73" s="27"/>
      <c r="DCZ73" s="27"/>
      <c r="DDA73" s="27"/>
      <c r="DDB73" s="27"/>
      <c r="DDC73" s="27"/>
      <c r="DDD73" s="27"/>
      <c r="DDE73" s="27"/>
      <c r="DDF73" s="27"/>
      <c r="DDG73" s="27"/>
      <c r="DDH73" s="27"/>
      <c r="DDI73" s="27"/>
      <c r="DDJ73" s="27"/>
      <c r="DDK73" s="27"/>
      <c r="DDL73" s="27"/>
      <c r="DDM73" s="27"/>
      <c r="DDN73" s="27"/>
      <c r="DDO73" s="27"/>
      <c r="DDP73" s="27"/>
      <c r="DDQ73" s="27"/>
      <c r="DDR73" s="27"/>
      <c r="DDS73" s="27"/>
      <c r="DDT73" s="27"/>
      <c r="DDU73" s="27"/>
      <c r="DDV73" s="27"/>
      <c r="DDW73" s="27"/>
      <c r="DDX73" s="27"/>
      <c r="DDY73" s="27"/>
      <c r="DDZ73" s="27"/>
      <c r="DEA73" s="27"/>
      <c r="DEB73" s="27"/>
      <c r="DEC73" s="27"/>
      <c r="DED73" s="27"/>
      <c r="DEE73" s="27"/>
      <c r="DEF73" s="27"/>
      <c r="DEG73" s="27"/>
      <c r="DEH73" s="27"/>
      <c r="DEI73" s="27"/>
      <c r="DEJ73" s="27"/>
      <c r="DEK73" s="27"/>
      <c r="DEL73" s="27"/>
      <c r="DEM73" s="27"/>
      <c r="DEN73" s="27"/>
      <c r="DEO73" s="27"/>
      <c r="DEP73" s="27"/>
      <c r="DEQ73" s="27"/>
      <c r="DER73" s="27"/>
      <c r="DES73" s="27"/>
      <c r="DET73" s="27"/>
      <c r="DEU73" s="27"/>
      <c r="DEV73" s="27"/>
      <c r="DEW73" s="27"/>
      <c r="DEX73" s="27"/>
      <c r="DEY73" s="27"/>
      <c r="DEZ73" s="27"/>
      <c r="DFA73" s="27"/>
      <c r="DFB73" s="27"/>
      <c r="DFC73" s="27"/>
      <c r="DFD73" s="27"/>
      <c r="DFE73" s="27"/>
      <c r="DFF73" s="27"/>
      <c r="DFG73" s="27"/>
      <c r="DFH73" s="27"/>
      <c r="DFI73" s="27"/>
      <c r="DFJ73" s="27"/>
      <c r="DFK73" s="27"/>
      <c r="DFL73" s="27"/>
      <c r="DFM73" s="27"/>
      <c r="DFN73" s="27"/>
      <c r="DFO73" s="27"/>
      <c r="DFP73" s="27"/>
      <c r="DFQ73" s="27"/>
      <c r="DFR73" s="27"/>
      <c r="DFS73" s="27"/>
      <c r="DFT73" s="27"/>
      <c r="DFU73" s="27"/>
      <c r="DFV73" s="27"/>
      <c r="DFW73" s="27"/>
      <c r="DFX73" s="27"/>
      <c r="DFY73" s="27"/>
      <c r="DFZ73" s="27"/>
      <c r="DGA73" s="27"/>
      <c r="DGB73" s="27"/>
      <c r="DGC73" s="27"/>
      <c r="DGD73" s="27"/>
      <c r="DGE73" s="27"/>
      <c r="DGF73" s="27"/>
      <c r="DGG73" s="27"/>
      <c r="DGH73" s="27"/>
      <c r="DGI73" s="27"/>
      <c r="DGJ73" s="27"/>
      <c r="DGK73" s="27"/>
      <c r="DGL73" s="27"/>
      <c r="DGM73" s="27"/>
      <c r="DGN73" s="27"/>
      <c r="DGO73" s="27"/>
      <c r="DGP73" s="27"/>
      <c r="DGQ73" s="27"/>
      <c r="DGR73" s="27"/>
      <c r="DGS73" s="27"/>
      <c r="DGT73" s="27"/>
      <c r="DGU73" s="27"/>
      <c r="DGV73" s="27"/>
      <c r="DGW73" s="27"/>
      <c r="DGX73" s="27"/>
      <c r="DGY73" s="27"/>
      <c r="DGZ73" s="27"/>
      <c r="DHA73" s="27"/>
      <c r="DHB73" s="27"/>
      <c r="DHC73" s="27"/>
      <c r="DHD73" s="27"/>
      <c r="DHE73" s="27"/>
      <c r="DHF73" s="27"/>
      <c r="DHG73" s="27"/>
      <c r="DHH73" s="27"/>
      <c r="DHI73" s="27"/>
      <c r="DHJ73" s="27"/>
      <c r="DHK73" s="27"/>
      <c r="DHL73" s="27"/>
      <c r="DHM73" s="27"/>
      <c r="DHN73" s="27"/>
      <c r="DHO73" s="27"/>
      <c r="DHP73" s="27"/>
      <c r="DHQ73" s="27"/>
      <c r="DHR73" s="27"/>
      <c r="DHS73" s="27"/>
      <c r="DHT73" s="27"/>
      <c r="DHU73" s="27"/>
      <c r="DHV73" s="27"/>
      <c r="DHW73" s="27"/>
      <c r="DHX73" s="27"/>
      <c r="DHY73" s="27"/>
      <c r="DHZ73" s="27"/>
      <c r="DIA73" s="27"/>
      <c r="DIB73" s="27"/>
      <c r="DIC73" s="27"/>
      <c r="DID73" s="27"/>
      <c r="DIE73" s="27"/>
      <c r="DIF73" s="27"/>
      <c r="DIG73" s="27"/>
      <c r="DIH73" s="27"/>
      <c r="DII73" s="27"/>
      <c r="DIJ73" s="27"/>
      <c r="DIK73" s="27"/>
      <c r="DIL73" s="27"/>
      <c r="DIM73" s="27"/>
      <c r="DIN73" s="27"/>
      <c r="DIO73" s="27"/>
      <c r="DIP73" s="27"/>
      <c r="DIQ73" s="27"/>
      <c r="DIR73" s="27"/>
      <c r="DIS73" s="27"/>
      <c r="DIT73" s="27"/>
      <c r="DIU73" s="27"/>
      <c r="DIV73" s="27"/>
      <c r="DIW73" s="27"/>
      <c r="DIX73" s="27"/>
      <c r="DIY73" s="27"/>
      <c r="DIZ73" s="27"/>
      <c r="DJA73" s="27"/>
      <c r="DJB73" s="27"/>
      <c r="DJC73" s="27"/>
      <c r="DJD73" s="27"/>
      <c r="DJE73" s="27"/>
      <c r="DJF73" s="27"/>
      <c r="DJG73" s="27"/>
      <c r="DJH73" s="27"/>
      <c r="DJI73" s="27"/>
      <c r="DJJ73" s="27"/>
      <c r="DJK73" s="27"/>
      <c r="DJL73" s="27"/>
      <c r="DJM73" s="27"/>
      <c r="DJN73" s="27"/>
      <c r="DJO73" s="27"/>
      <c r="DJP73" s="27"/>
      <c r="DJQ73" s="27"/>
      <c r="DJR73" s="27"/>
      <c r="DJS73" s="27"/>
      <c r="DJT73" s="27"/>
      <c r="DJU73" s="27"/>
      <c r="DJV73" s="27"/>
      <c r="DJW73" s="27"/>
      <c r="DJX73" s="27"/>
      <c r="DJY73" s="27"/>
      <c r="DJZ73" s="27"/>
      <c r="DKA73" s="27"/>
      <c r="DKB73" s="27"/>
      <c r="DKC73" s="27"/>
      <c r="DKD73" s="27"/>
      <c r="DKE73" s="27"/>
      <c r="DKF73" s="27"/>
      <c r="DKG73" s="27"/>
      <c r="DKH73" s="27"/>
      <c r="DKI73" s="27"/>
      <c r="DKJ73" s="27"/>
      <c r="DKK73" s="27"/>
      <c r="DKL73" s="27"/>
      <c r="DKM73" s="27"/>
      <c r="DKN73" s="27"/>
      <c r="DKO73" s="27"/>
      <c r="DKP73" s="27"/>
      <c r="DKQ73" s="27"/>
      <c r="DKR73" s="27"/>
      <c r="DKS73" s="27"/>
      <c r="DKT73" s="27"/>
      <c r="DKU73" s="27"/>
      <c r="DKV73" s="27"/>
      <c r="DKW73" s="27"/>
      <c r="DKX73" s="27"/>
      <c r="DKY73" s="27"/>
      <c r="DKZ73" s="27"/>
      <c r="DLA73" s="27"/>
      <c r="DLB73" s="27"/>
      <c r="DLC73" s="27"/>
      <c r="DLD73" s="27"/>
      <c r="DLE73" s="27"/>
      <c r="DLF73" s="27"/>
      <c r="DLG73" s="27"/>
      <c r="DLH73" s="27"/>
      <c r="DLI73" s="27"/>
      <c r="DLJ73" s="27"/>
      <c r="DLK73" s="27"/>
      <c r="DLL73" s="27"/>
      <c r="DLM73" s="27"/>
      <c r="DLN73" s="27"/>
      <c r="DLO73" s="27"/>
      <c r="DLP73" s="27"/>
      <c r="DLQ73" s="27"/>
      <c r="DLR73" s="27"/>
      <c r="DLS73" s="27"/>
      <c r="DLT73" s="27"/>
      <c r="DLU73" s="27"/>
      <c r="DLV73" s="27"/>
      <c r="DLW73" s="27"/>
      <c r="DLX73" s="27"/>
      <c r="DLY73" s="27"/>
      <c r="DLZ73" s="27"/>
      <c r="DMA73" s="27"/>
      <c r="DMB73" s="27"/>
      <c r="DMC73" s="27"/>
      <c r="DMD73" s="27"/>
      <c r="DME73" s="27"/>
      <c r="DMF73" s="27"/>
      <c r="DMG73" s="27"/>
      <c r="DMH73" s="27"/>
      <c r="DMI73" s="27"/>
      <c r="DMJ73" s="27"/>
      <c r="DMK73" s="27"/>
      <c r="DML73" s="27"/>
      <c r="DMM73" s="27"/>
      <c r="DMN73" s="27"/>
      <c r="DMO73" s="27"/>
      <c r="DMP73" s="27"/>
      <c r="DMQ73" s="27"/>
      <c r="DMR73" s="27"/>
      <c r="DMS73" s="27"/>
      <c r="DMT73" s="27"/>
      <c r="DMU73" s="27"/>
      <c r="DMV73" s="27"/>
      <c r="DMW73" s="27"/>
      <c r="DMX73" s="27"/>
      <c r="DMY73" s="27"/>
      <c r="DMZ73" s="27"/>
      <c r="DNA73" s="27"/>
      <c r="DNB73" s="27"/>
      <c r="DNC73" s="27"/>
      <c r="DND73" s="27"/>
      <c r="DNE73" s="27"/>
      <c r="DNF73" s="27"/>
      <c r="DNG73" s="27"/>
      <c r="DNH73" s="27"/>
      <c r="DNI73" s="27"/>
      <c r="DNJ73" s="27"/>
      <c r="DNK73" s="27"/>
      <c r="DNL73" s="27"/>
      <c r="DNM73" s="27"/>
      <c r="DNN73" s="27"/>
      <c r="DNO73" s="27"/>
      <c r="DNP73" s="27"/>
      <c r="DNQ73" s="27"/>
      <c r="DNR73" s="27"/>
      <c r="DNS73" s="27"/>
      <c r="DNT73" s="27"/>
      <c r="DNU73" s="27"/>
      <c r="DNV73" s="27"/>
      <c r="DNW73" s="27"/>
      <c r="DNX73" s="27"/>
      <c r="DNY73" s="27"/>
      <c r="DNZ73" s="27"/>
      <c r="DOA73" s="27"/>
      <c r="DOB73" s="27"/>
      <c r="DOC73" s="27"/>
      <c r="DOD73" s="27"/>
      <c r="DOE73" s="27"/>
      <c r="DOF73" s="27"/>
      <c r="DOG73" s="27"/>
      <c r="DOH73" s="27"/>
      <c r="DOI73" s="27"/>
      <c r="DOJ73" s="27"/>
      <c r="DOK73" s="27"/>
      <c r="DOL73" s="27"/>
      <c r="DOM73" s="27"/>
      <c r="DON73" s="27"/>
      <c r="DOO73" s="27"/>
      <c r="DOP73" s="27"/>
      <c r="DOQ73" s="27"/>
      <c r="DOR73" s="27"/>
      <c r="DOS73" s="27"/>
      <c r="DOT73" s="27"/>
      <c r="DOU73" s="27"/>
      <c r="DOV73" s="27"/>
      <c r="DOW73" s="27"/>
      <c r="DOX73" s="27"/>
      <c r="DOY73" s="27"/>
      <c r="DOZ73" s="27"/>
      <c r="DPA73" s="27"/>
      <c r="DPB73" s="27"/>
      <c r="DPC73" s="27"/>
      <c r="DPD73" s="27"/>
      <c r="DPE73" s="27"/>
      <c r="DPF73" s="27"/>
      <c r="DPG73" s="27"/>
      <c r="DPH73" s="27"/>
      <c r="DPI73" s="27"/>
      <c r="DPJ73" s="27"/>
      <c r="DPK73" s="27"/>
      <c r="DPL73" s="27"/>
      <c r="DPM73" s="27"/>
      <c r="DPN73" s="27"/>
      <c r="DPO73" s="27"/>
      <c r="DPP73" s="27"/>
      <c r="DPQ73" s="27"/>
      <c r="DPR73" s="27"/>
      <c r="DPS73" s="27"/>
      <c r="DPT73" s="27"/>
      <c r="DPU73" s="27"/>
      <c r="DPV73" s="27"/>
      <c r="DPW73" s="27"/>
      <c r="DPX73" s="27"/>
      <c r="DPY73" s="27"/>
      <c r="DPZ73" s="27"/>
      <c r="DQA73" s="27"/>
      <c r="DQB73" s="27"/>
      <c r="DQC73" s="27"/>
      <c r="DQD73" s="27"/>
      <c r="DQE73" s="27"/>
      <c r="DQF73" s="27"/>
      <c r="DQG73" s="27"/>
      <c r="DQH73" s="27"/>
      <c r="DQI73" s="27"/>
      <c r="DQJ73" s="27"/>
      <c r="DQK73" s="27"/>
      <c r="DQL73" s="27"/>
      <c r="DQM73" s="27"/>
      <c r="DQN73" s="27"/>
      <c r="DQO73" s="27"/>
      <c r="DQP73" s="27"/>
      <c r="DQQ73" s="27"/>
      <c r="DQR73" s="27"/>
      <c r="DQS73" s="27"/>
      <c r="DQT73" s="27"/>
      <c r="DQU73" s="27"/>
      <c r="DQV73" s="27"/>
      <c r="DQW73" s="27"/>
      <c r="DQX73" s="27"/>
      <c r="DQY73" s="27"/>
      <c r="DQZ73" s="27"/>
      <c r="DRA73" s="27"/>
      <c r="DRB73" s="27"/>
      <c r="DRC73" s="27"/>
      <c r="DRD73" s="27"/>
      <c r="DRE73" s="27"/>
      <c r="DRF73" s="27"/>
      <c r="DRG73" s="27"/>
      <c r="DRH73" s="27"/>
      <c r="DRI73" s="27"/>
      <c r="DRJ73" s="27"/>
      <c r="DRK73" s="27"/>
      <c r="DRL73" s="27"/>
      <c r="DRM73" s="27"/>
      <c r="DRN73" s="27"/>
      <c r="DRO73" s="27"/>
      <c r="DRP73" s="27"/>
      <c r="DRQ73" s="27"/>
      <c r="DRR73" s="27"/>
      <c r="DRS73" s="27"/>
      <c r="DRT73" s="27"/>
      <c r="DRU73" s="27"/>
      <c r="DRV73" s="27"/>
      <c r="DRW73" s="27"/>
      <c r="DRX73" s="27"/>
      <c r="DRY73" s="27"/>
      <c r="DRZ73" s="27"/>
      <c r="DSA73" s="27"/>
      <c r="DSB73" s="27"/>
      <c r="DSC73" s="27"/>
      <c r="DSD73" s="27"/>
      <c r="DSE73" s="27"/>
      <c r="DSF73" s="27"/>
      <c r="DSG73" s="27"/>
      <c r="DSH73" s="27"/>
      <c r="DSI73" s="27"/>
      <c r="DSJ73" s="27"/>
      <c r="DSK73" s="27"/>
      <c r="DSL73" s="27"/>
      <c r="DSM73" s="27"/>
      <c r="DSN73" s="27"/>
      <c r="DSO73" s="27"/>
      <c r="DSP73" s="27"/>
      <c r="DSQ73" s="27"/>
      <c r="DSR73" s="27"/>
      <c r="DSS73" s="27"/>
      <c r="DST73" s="27"/>
      <c r="DSU73" s="27"/>
      <c r="DSV73" s="27"/>
      <c r="DSW73" s="27"/>
      <c r="DSX73" s="27"/>
      <c r="DSY73" s="27"/>
      <c r="DSZ73" s="27"/>
      <c r="DTA73" s="27"/>
      <c r="DTB73" s="27"/>
      <c r="DTC73" s="27"/>
      <c r="DTD73" s="27"/>
      <c r="DTE73" s="27"/>
      <c r="DTF73" s="27"/>
      <c r="DTG73" s="27"/>
      <c r="DTH73" s="27"/>
      <c r="DTI73" s="27"/>
      <c r="DTJ73" s="27"/>
      <c r="DTK73" s="27"/>
      <c r="DTL73" s="27"/>
      <c r="DTM73" s="27"/>
      <c r="DTN73" s="27"/>
      <c r="DTO73" s="27"/>
      <c r="DTP73" s="27"/>
      <c r="DTQ73" s="27"/>
      <c r="DTR73" s="27"/>
      <c r="DTS73" s="27"/>
      <c r="DTT73" s="27"/>
      <c r="DTU73" s="27"/>
      <c r="DTV73" s="27"/>
      <c r="DTW73" s="27"/>
      <c r="DTX73" s="27"/>
      <c r="DTY73" s="27"/>
      <c r="DTZ73" s="27"/>
      <c r="DUA73" s="27"/>
      <c r="DUB73" s="27"/>
      <c r="DUC73" s="27"/>
      <c r="DUD73" s="27"/>
      <c r="DUE73" s="27"/>
      <c r="DUF73" s="27"/>
      <c r="DUG73" s="27"/>
      <c r="DUH73" s="27"/>
      <c r="DUI73" s="27"/>
      <c r="DUJ73" s="27"/>
      <c r="DUK73" s="27"/>
      <c r="DUL73" s="27"/>
      <c r="DUM73" s="27"/>
      <c r="DUN73" s="27"/>
      <c r="DUO73" s="27"/>
      <c r="DUP73" s="27"/>
      <c r="DUQ73" s="27"/>
      <c r="DUR73" s="27"/>
      <c r="DUS73" s="27"/>
      <c r="DUT73" s="27"/>
      <c r="DUU73" s="27"/>
      <c r="DUV73" s="27"/>
      <c r="DUW73" s="27"/>
      <c r="DUX73" s="27"/>
      <c r="DUY73" s="27"/>
      <c r="DUZ73" s="27"/>
      <c r="DVA73" s="27"/>
      <c r="DVB73" s="27"/>
      <c r="DVC73" s="27"/>
      <c r="DVD73" s="27"/>
      <c r="DVE73" s="27"/>
      <c r="DVF73" s="27"/>
      <c r="DVG73" s="27"/>
      <c r="DVH73" s="27"/>
      <c r="DVI73" s="27"/>
      <c r="DVJ73" s="27"/>
      <c r="DVK73" s="27"/>
      <c r="DVL73" s="27"/>
      <c r="DVM73" s="27"/>
      <c r="DVN73" s="27"/>
      <c r="DVO73" s="27"/>
      <c r="DVP73" s="27"/>
      <c r="DVQ73" s="27"/>
      <c r="DVR73" s="27"/>
      <c r="DVS73" s="27"/>
      <c r="DVT73" s="27"/>
      <c r="DVU73" s="27"/>
      <c r="DVV73" s="27"/>
      <c r="DVW73" s="27"/>
      <c r="DVX73" s="27"/>
      <c r="DVY73" s="27"/>
      <c r="DVZ73" s="27"/>
      <c r="DWA73" s="27"/>
      <c r="DWB73" s="27"/>
      <c r="DWC73" s="27"/>
      <c r="DWD73" s="27"/>
      <c r="DWE73" s="27"/>
      <c r="DWF73" s="27"/>
      <c r="DWG73" s="27"/>
      <c r="DWH73" s="27"/>
      <c r="DWI73" s="27"/>
      <c r="DWJ73" s="27"/>
      <c r="DWK73" s="27"/>
      <c r="DWL73" s="27"/>
      <c r="DWM73" s="27"/>
      <c r="DWN73" s="27"/>
      <c r="DWO73" s="27"/>
      <c r="DWP73" s="27"/>
      <c r="DWQ73" s="27"/>
      <c r="DWR73" s="27"/>
      <c r="DWS73" s="27"/>
      <c r="DWT73" s="27"/>
      <c r="DWU73" s="27"/>
      <c r="DWV73" s="27"/>
      <c r="DWW73" s="27"/>
      <c r="DWX73" s="27"/>
      <c r="DWY73" s="27"/>
      <c r="DWZ73" s="27"/>
      <c r="DXA73" s="27"/>
      <c r="DXB73" s="27"/>
      <c r="DXC73" s="27"/>
      <c r="DXD73" s="27"/>
      <c r="DXE73" s="27"/>
      <c r="DXF73" s="27"/>
      <c r="DXG73" s="27"/>
      <c r="DXH73" s="27"/>
      <c r="DXI73" s="27"/>
      <c r="DXJ73" s="27"/>
      <c r="DXK73" s="27"/>
      <c r="DXL73" s="27"/>
      <c r="DXM73" s="27"/>
      <c r="DXN73" s="27"/>
      <c r="DXO73" s="27"/>
      <c r="DXP73" s="27"/>
      <c r="DXQ73" s="27"/>
      <c r="DXR73" s="27"/>
      <c r="DXS73" s="27"/>
      <c r="DXT73" s="27"/>
      <c r="DXU73" s="27"/>
      <c r="DXV73" s="27"/>
      <c r="DXW73" s="27"/>
      <c r="DXX73" s="27"/>
      <c r="DXY73" s="27"/>
      <c r="DXZ73" s="27"/>
      <c r="DYA73" s="27"/>
      <c r="DYB73" s="27"/>
      <c r="DYC73" s="27"/>
      <c r="DYD73" s="27"/>
      <c r="DYE73" s="27"/>
      <c r="DYF73" s="27"/>
      <c r="DYG73" s="27"/>
      <c r="DYH73" s="27"/>
      <c r="DYI73" s="27"/>
      <c r="DYJ73" s="27"/>
      <c r="DYK73" s="27"/>
      <c r="DYL73" s="27"/>
      <c r="DYM73" s="27"/>
      <c r="DYN73" s="27"/>
      <c r="DYO73" s="27"/>
      <c r="DYP73" s="27"/>
      <c r="DYQ73" s="27"/>
      <c r="DYR73" s="27"/>
      <c r="DYS73" s="27"/>
      <c r="DYT73" s="27"/>
      <c r="DYU73" s="27"/>
      <c r="DYV73" s="27"/>
      <c r="DYW73" s="27"/>
      <c r="DYX73" s="27"/>
      <c r="DYY73" s="27"/>
      <c r="DYZ73" s="27"/>
      <c r="DZA73" s="27"/>
      <c r="DZB73" s="27"/>
      <c r="DZC73" s="27"/>
      <c r="DZD73" s="27"/>
      <c r="DZE73" s="27"/>
      <c r="DZF73" s="27"/>
      <c r="DZG73" s="27"/>
      <c r="DZH73" s="27"/>
      <c r="DZI73" s="27"/>
      <c r="DZJ73" s="27"/>
      <c r="DZK73" s="27"/>
      <c r="DZL73" s="27"/>
      <c r="DZM73" s="27"/>
      <c r="DZN73" s="27"/>
      <c r="DZO73" s="27"/>
      <c r="DZP73" s="27"/>
      <c r="DZQ73" s="27"/>
      <c r="DZR73" s="27"/>
      <c r="DZS73" s="27"/>
      <c r="DZT73" s="27"/>
      <c r="DZU73" s="27"/>
      <c r="DZV73" s="27"/>
      <c r="DZW73" s="27"/>
      <c r="DZX73" s="27"/>
      <c r="DZY73" s="27"/>
      <c r="DZZ73" s="27"/>
      <c r="EAA73" s="27"/>
      <c r="EAB73" s="27"/>
      <c r="EAC73" s="27"/>
      <c r="EAD73" s="27"/>
      <c r="EAE73" s="27"/>
      <c r="EAF73" s="27"/>
      <c r="EAG73" s="27"/>
      <c r="EAH73" s="27"/>
      <c r="EAI73" s="27"/>
      <c r="EAJ73" s="27"/>
      <c r="EAK73" s="27"/>
      <c r="EAL73" s="27"/>
      <c r="EAM73" s="27"/>
      <c r="EAN73" s="27"/>
      <c r="EAO73" s="27"/>
      <c r="EAP73" s="27"/>
      <c r="EAQ73" s="27"/>
      <c r="EAR73" s="27"/>
      <c r="EAS73" s="27"/>
      <c r="EAT73" s="27"/>
      <c r="EAU73" s="27"/>
      <c r="EAV73" s="27"/>
      <c r="EAW73" s="27"/>
      <c r="EAX73" s="27"/>
      <c r="EAY73" s="27"/>
      <c r="EAZ73" s="27"/>
      <c r="EBA73" s="27"/>
      <c r="EBB73" s="27"/>
      <c r="EBC73" s="27"/>
      <c r="EBD73" s="27"/>
      <c r="EBE73" s="27"/>
      <c r="EBF73" s="27"/>
      <c r="EBG73" s="27"/>
      <c r="EBH73" s="27"/>
      <c r="EBI73" s="27"/>
      <c r="EBJ73" s="27"/>
      <c r="EBK73" s="27"/>
      <c r="EBL73" s="27"/>
      <c r="EBM73" s="27"/>
      <c r="EBN73" s="27"/>
      <c r="EBO73" s="27"/>
      <c r="EBP73" s="27"/>
      <c r="EBQ73" s="27"/>
      <c r="EBR73" s="27"/>
      <c r="EBS73" s="27"/>
      <c r="EBT73" s="27"/>
      <c r="EBU73" s="27"/>
      <c r="EBV73" s="27"/>
      <c r="EBW73" s="27"/>
      <c r="EBX73" s="27"/>
      <c r="EBY73" s="27"/>
      <c r="EBZ73" s="27"/>
      <c r="ECA73" s="27"/>
      <c r="ECB73" s="27"/>
      <c r="ECC73" s="27"/>
      <c r="ECD73" s="27"/>
      <c r="ECE73" s="27"/>
      <c r="ECF73" s="27"/>
      <c r="ECG73" s="27"/>
      <c r="ECH73" s="27"/>
      <c r="ECI73" s="27"/>
      <c r="ECJ73" s="27"/>
      <c r="ECK73" s="27"/>
      <c r="ECL73" s="27"/>
      <c r="ECM73" s="27"/>
      <c r="ECN73" s="27"/>
      <c r="ECO73" s="27"/>
      <c r="ECP73" s="27"/>
      <c r="ECQ73" s="27"/>
      <c r="ECR73" s="27"/>
      <c r="ECS73" s="27"/>
      <c r="ECT73" s="27"/>
      <c r="ECU73" s="27"/>
      <c r="ECV73" s="27"/>
      <c r="ECW73" s="27"/>
      <c r="ECX73" s="27"/>
      <c r="ECY73" s="27"/>
      <c r="ECZ73" s="27"/>
      <c r="EDA73" s="27"/>
      <c r="EDB73" s="27"/>
      <c r="EDC73" s="27"/>
      <c r="EDD73" s="27"/>
      <c r="EDE73" s="27"/>
      <c r="EDF73" s="27"/>
      <c r="EDG73" s="27"/>
      <c r="EDH73" s="27"/>
      <c r="EDI73" s="27"/>
      <c r="EDJ73" s="27"/>
      <c r="EDK73" s="27"/>
      <c r="EDL73" s="27"/>
      <c r="EDM73" s="27"/>
      <c r="EDN73" s="27"/>
      <c r="EDO73" s="27"/>
      <c r="EDP73" s="27"/>
      <c r="EDQ73" s="27"/>
      <c r="EDR73" s="27"/>
      <c r="EDS73" s="27"/>
      <c r="EDT73" s="27"/>
      <c r="EDU73" s="27"/>
      <c r="EDV73" s="27"/>
      <c r="EDW73" s="27"/>
      <c r="EDX73" s="27"/>
      <c r="EDY73" s="27"/>
      <c r="EDZ73" s="27"/>
      <c r="EEA73" s="27"/>
      <c r="EEB73" s="27"/>
      <c r="EEC73" s="27"/>
      <c r="EED73" s="27"/>
      <c r="EEE73" s="27"/>
      <c r="EEF73" s="27"/>
      <c r="EEG73" s="27"/>
      <c r="EEH73" s="27"/>
      <c r="EEI73" s="27"/>
      <c r="EEJ73" s="27"/>
      <c r="EEK73" s="27"/>
      <c r="EEL73" s="27"/>
      <c r="EEM73" s="27"/>
      <c r="EEN73" s="27"/>
      <c r="EEO73" s="27"/>
      <c r="EEP73" s="27"/>
      <c r="EEQ73" s="27"/>
      <c r="EER73" s="27"/>
      <c r="EES73" s="27"/>
      <c r="EET73" s="27"/>
      <c r="EEU73" s="27"/>
      <c r="EEV73" s="27"/>
      <c r="EEW73" s="27"/>
      <c r="EEX73" s="27"/>
      <c r="EEY73" s="27"/>
      <c r="EEZ73" s="27"/>
      <c r="EFA73" s="27"/>
      <c r="EFB73" s="27"/>
      <c r="EFC73" s="27"/>
      <c r="EFD73" s="27"/>
      <c r="EFE73" s="27"/>
      <c r="EFF73" s="27"/>
      <c r="EFG73" s="27"/>
      <c r="EFH73" s="27"/>
      <c r="EFI73" s="27"/>
      <c r="EFJ73" s="27"/>
      <c r="EFK73" s="27"/>
      <c r="EFL73" s="27"/>
      <c r="EFM73" s="27"/>
      <c r="EFN73" s="27"/>
      <c r="EFO73" s="27"/>
      <c r="EFP73" s="27"/>
      <c r="EFQ73" s="27"/>
      <c r="EFR73" s="27"/>
      <c r="EFS73" s="27"/>
      <c r="EFT73" s="27"/>
      <c r="EFU73" s="27"/>
      <c r="EFV73" s="27"/>
      <c r="EFW73" s="27"/>
      <c r="EFX73" s="27"/>
      <c r="EFY73" s="27"/>
      <c r="EFZ73" s="27"/>
      <c r="EGA73" s="27"/>
      <c r="EGB73" s="27"/>
      <c r="EGC73" s="27"/>
      <c r="EGD73" s="27"/>
      <c r="EGE73" s="27"/>
      <c r="EGF73" s="27"/>
      <c r="EGG73" s="27"/>
      <c r="EGH73" s="27"/>
      <c r="EGI73" s="27"/>
      <c r="EGJ73" s="27"/>
      <c r="EGK73" s="27"/>
      <c r="EGL73" s="27"/>
      <c r="EGM73" s="27"/>
      <c r="EGN73" s="27"/>
      <c r="EGO73" s="27"/>
      <c r="EGP73" s="27"/>
      <c r="EGQ73" s="27"/>
      <c r="EGR73" s="27"/>
      <c r="EGS73" s="27"/>
      <c r="EGT73" s="27"/>
      <c r="EGU73" s="27"/>
      <c r="EGV73" s="27"/>
      <c r="EGW73" s="27"/>
      <c r="EGX73" s="27"/>
      <c r="EGY73" s="27"/>
      <c r="EGZ73" s="27"/>
      <c r="EHA73" s="27"/>
      <c r="EHB73" s="27"/>
      <c r="EHC73" s="27"/>
      <c r="EHD73" s="27"/>
      <c r="EHE73" s="27"/>
      <c r="EHF73" s="27"/>
      <c r="EHG73" s="27"/>
      <c r="EHH73" s="27"/>
      <c r="EHI73" s="27"/>
      <c r="EHJ73" s="27"/>
      <c r="EHK73" s="27"/>
      <c r="EHL73" s="27"/>
      <c r="EHM73" s="27"/>
      <c r="EHN73" s="27"/>
      <c r="EHO73" s="27"/>
      <c r="EHP73" s="27"/>
      <c r="EHQ73" s="27"/>
      <c r="EHR73" s="27"/>
      <c r="EHS73" s="27"/>
      <c r="EHT73" s="27"/>
      <c r="EHU73" s="27"/>
      <c r="EHV73" s="27"/>
      <c r="EHW73" s="27"/>
      <c r="EHX73" s="27"/>
      <c r="EHY73" s="27"/>
      <c r="EHZ73" s="27"/>
      <c r="EIA73" s="27"/>
      <c r="EIB73" s="27"/>
      <c r="EIC73" s="27"/>
      <c r="EID73" s="27"/>
      <c r="EIE73" s="27"/>
      <c r="EIF73" s="27"/>
      <c r="EIG73" s="27"/>
      <c r="EIH73" s="27"/>
      <c r="EII73" s="27"/>
      <c r="EIJ73" s="27"/>
      <c r="EIK73" s="27"/>
      <c r="EIL73" s="27"/>
      <c r="EIM73" s="27"/>
      <c r="EIN73" s="27"/>
      <c r="EIO73" s="27"/>
      <c r="EIP73" s="27"/>
      <c r="EIQ73" s="27"/>
      <c r="EIR73" s="27"/>
      <c r="EIS73" s="27"/>
      <c r="EIT73" s="27"/>
      <c r="EIU73" s="27"/>
      <c r="EIV73" s="27"/>
      <c r="EIW73" s="27"/>
      <c r="EIX73" s="27"/>
      <c r="EIY73" s="27"/>
      <c r="EIZ73" s="27"/>
      <c r="EJA73" s="27"/>
      <c r="EJB73" s="27"/>
      <c r="EJC73" s="27"/>
      <c r="EJD73" s="27"/>
      <c r="EJE73" s="27"/>
      <c r="EJF73" s="27"/>
      <c r="EJG73" s="27"/>
      <c r="EJH73" s="27"/>
      <c r="EJI73" s="27"/>
      <c r="EJJ73" s="27"/>
      <c r="EJK73" s="27"/>
      <c r="EJL73" s="27"/>
      <c r="EJM73" s="27"/>
      <c r="EJN73" s="27"/>
      <c r="EJO73" s="27"/>
      <c r="EJP73" s="27"/>
      <c r="EJQ73" s="27"/>
      <c r="EJR73" s="27"/>
      <c r="EJS73" s="27"/>
      <c r="EJT73" s="27"/>
      <c r="EJU73" s="27"/>
      <c r="EJV73" s="27"/>
      <c r="EJW73" s="27"/>
      <c r="EJX73" s="27"/>
      <c r="EJY73" s="27"/>
      <c r="EJZ73" s="27"/>
      <c r="EKA73" s="27"/>
      <c r="EKB73" s="27"/>
      <c r="EKC73" s="27"/>
      <c r="EKD73" s="27"/>
      <c r="EKE73" s="27"/>
      <c r="EKF73" s="27"/>
      <c r="EKG73" s="27"/>
      <c r="EKH73" s="27"/>
      <c r="EKI73" s="27"/>
      <c r="EKJ73" s="27"/>
      <c r="EKK73" s="27"/>
      <c r="EKL73" s="27"/>
      <c r="EKM73" s="27"/>
      <c r="EKN73" s="27"/>
      <c r="EKO73" s="27"/>
      <c r="EKP73" s="27"/>
      <c r="EKQ73" s="27"/>
      <c r="EKR73" s="27"/>
      <c r="EKS73" s="27"/>
      <c r="EKT73" s="27"/>
      <c r="EKU73" s="27"/>
      <c r="EKV73" s="27"/>
      <c r="EKW73" s="27"/>
      <c r="EKX73" s="27"/>
      <c r="EKY73" s="27"/>
      <c r="EKZ73" s="27"/>
      <c r="ELA73" s="27"/>
      <c r="ELB73" s="27"/>
      <c r="ELC73" s="27"/>
      <c r="ELD73" s="27"/>
      <c r="ELE73" s="27"/>
      <c r="ELF73" s="27"/>
      <c r="ELG73" s="27"/>
      <c r="ELH73" s="27"/>
      <c r="ELI73" s="27"/>
      <c r="ELJ73" s="27"/>
      <c r="ELK73" s="27"/>
      <c r="ELL73" s="27"/>
      <c r="ELM73" s="27"/>
      <c r="ELN73" s="27"/>
      <c r="ELO73" s="27"/>
      <c r="ELP73" s="27"/>
      <c r="ELQ73" s="27"/>
      <c r="ELR73" s="27"/>
      <c r="ELS73" s="27"/>
      <c r="ELT73" s="27"/>
      <c r="ELU73" s="27"/>
      <c r="ELV73" s="27"/>
      <c r="ELW73" s="27"/>
      <c r="ELX73" s="27"/>
      <c r="ELY73" s="27"/>
      <c r="ELZ73" s="27"/>
      <c r="EMA73" s="27"/>
      <c r="EMB73" s="27"/>
      <c r="EMC73" s="27"/>
      <c r="EMD73" s="27"/>
      <c r="EME73" s="27"/>
      <c r="EMF73" s="27"/>
      <c r="EMG73" s="27"/>
      <c r="EMH73" s="27"/>
      <c r="EMI73" s="27"/>
      <c r="EMJ73" s="27"/>
      <c r="EMK73" s="27"/>
      <c r="EML73" s="27"/>
      <c r="EMM73" s="27"/>
      <c r="EMN73" s="27"/>
      <c r="EMO73" s="27"/>
      <c r="EMP73" s="27"/>
      <c r="EMQ73" s="27"/>
      <c r="EMR73" s="27"/>
      <c r="EMS73" s="27"/>
      <c r="EMT73" s="27"/>
      <c r="EMU73" s="27"/>
      <c r="EMV73" s="27"/>
      <c r="EMW73" s="27"/>
      <c r="EMX73" s="27"/>
      <c r="EMY73" s="27"/>
      <c r="EMZ73" s="27"/>
      <c r="ENA73" s="27"/>
      <c r="ENB73" s="27"/>
      <c r="ENC73" s="27"/>
      <c r="END73" s="27"/>
      <c r="ENE73" s="27"/>
      <c r="ENF73" s="27"/>
      <c r="ENG73" s="27"/>
      <c r="ENH73" s="27"/>
      <c r="ENI73" s="27"/>
      <c r="ENJ73" s="27"/>
      <c r="ENK73" s="27"/>
      <c r="ENL73" s="27"/>
      <c r="ENM73" s="27"/>
      <c r="ENN73" s="27"/>
      <c r="ENO73" s="27"/>
      <c r="ENP73" s="27"/>
      <c r="ENQ73" s="27"/>
      <c r="ENR73" s="27"/>
      <c r="ENS73" s="27"/>
      <c r="ENT73" s="27"/>
      <c r="ENU73" s="27"/>
      <c r="ENV73" s="27"/>
      <c r="ENW73" s="27"/>
      <c r="ENX73" s="27"/>
      <c r="ENY73" s="27"/>
      <c r="ENZ73" s="27"/>
      <c r="EOA73" s="27"/>
      <c r="EOB73" s="27"/>
      <c r="EOC73" s="27"/>
      <c r="EOD73" s="27"/>
      <c r="EOE73" s="27"/>
      <c r="EOF73" s="27"/>
      <c r="EOG73" s="27"/>
      <c r="EOH73" s="27"/>
      <c r="EOI73" s="27"/>
      <c r="EOJ73" s="27"/>
      <c r="EOK73" s="27"/>
      <c r="EOL73" s="27"/>
      <c r="EOM73" s="27"/>
      <c r="EON73" s="27"/>
      <c r="EOO73" s="27"/>
      <c r="EOP73" s="27"/>
      <c r="EOQ73" s="27"/>
      <c r="EOR73" s="27"/>
      <c r="EOS73" s="27"/>
      <c r="EOT73" s="27"/>
      <c r="EOU73" s="27"/>
      <c r="EOV73" s="27"/>
      <c r="EOW73" s="27"/>
      <c r="EOX73" s="27"/>
      <c r="EOY73" s="27"/>
      <c r="EOZ73" s="27"/>
      <c r="EPA73" s="27"/>
      <c r="EPB73" s="27"/>
      <c r="EPC73" s="27"/>
      <c r="EPD73" s="27"/>
      <c r="EPE73" s="27"/>
      <c r="EPF73" s="27"/>
      <c r="EPG73" s="27"/>
      <c r="EPH73" s="27"/>
      <c r="EPI73" s="27"/>
      <c r="EPJ73" s="27"/>
      <c r="EPK73" s="27"/>
      <c r="EPL73" s="27"/>
      <c r="EPM73" s="27"/>
      <c r="EPN73" s="27"/>
      <c r="EPO73" s="27"/>
      <c r="EPP73" s="27"/>
      <c r="EPQ73" s="27"/>
      <c r="EPR73" s="27"/>
      <c r="EPS73" s="27"/>
      <c r="EPT73" s="27"/>
      <c r="EPU73" s="27"/>
      <c r="EPV73" s="27"/>
      <c r="EPW73" s="27"/>
      <c r="EPX73" s="27"/>
      <c r="EPY73" s="27"/>
      <c r="EPZ73" s="27"/>
      <c r="EQA73" s="27"/>
      <c r="EQB73" s="27"/>
      <c r="EQC73" s="27"/>
      <c r="EQD73" s="27"/>
      <c r="EQE73" s="27"/>
      <c r="EQF73" s="27"/>
      <c r="EQG73" s="27"/>
      <c r="EQH73" s="27"/>
      <c r="EQI73" s="27"/>
      <c r="EQJ73" s="27"/>
      <c r="EQK73" s="27"/>
      <c r="EQL73" s="27"/>
      <c r="EQM73" s="27"/>
      <c r="EQN73" s="27"/>
      <c r="EQO73" s="27"/>
      <c r="EQP73" s="27"/>
      <c r="EQQ73" s="27"/>
      <c r="EQR73" s="27"/>
      <c r="EQS73" s="27"/>
      <c r="EQT73" s="27"/>
      <c r="EQU73" s="27"/>
      <c r="EQV73" s="27"/>
      <c r="EQW73" s="27"/>
      <c r="EQX73" s="27"/>
      <c r="EQY73" s="27"/>
      <c r="EQZ73" s="27"/>
      <c r="ERA73" s="27"/>
      <c r="ERB73" s="27"/>
      <c r="ERC73" s="27"/>
      <c r="ERD73" s="27"/>
      <c r="ERE73" s="27"/>
      <c r="ERF73" s="27"/>
      <c r="ERG73" s="27"/>
      <c r="ERH73" s="27"/>
      <c r="ERI73" s="27"/>
      <c r="ERJ73" s="27"/>
      <c r="ERK73" s="27"/>
      <c r="ERL73" s="27"/>
      <c r="ERM73" s="27"/>
      <c r="ERN73" s="27"/>
      <c r="ERO73" s="27"/>
      <c r="ERP73" s="27"/>
      <c r="ERQ73" s="27"/>
      <c r="ERR73" s="27"/>
      <c r="ERS73" s="27"/>
      <c r="ERT73" s="27"/>
      <c r="ERU73" s="27"/>
      <c r="ERV73" s="27"/>
      <c r="ERW73" s="27"/>
      <c r="ERX73" s="27"/>
      <c r="ERY73" s="27"/>
      <c r="ERZ73" s="27"/>
      <c r="ESA73" s="27"/>
      <c r="ESB73" s="27"/>
      <c r="ESC73" s="27"/>
      <c r="ESD73" s="27"/>
      <c r="ESE73" s="27"/>
      <c r="ESF73" s="27"/>
      <c r="ESG73" s="27"/>
      <c r="ESH73" s="27"/>
      <c r="ESI73" s="27"/>
      <c r="ESJ73" s="27"/>
      <c r="ESK73" s="27"/>
      <c r="ESL73" s="27"/>
      <c r="ESM73" s="27"/>
      <c r="ESN73" s="27"/>
      <c r="ESO73" s="27"/>
      <c r="ESP73" s="27"/>
      <c r="ESQ73" s="27"/>
      <c r="ESR73" s="27"/>
      <c r="ESS73" s="27"/>
      <c r="EST73" s="27"/>
      <c r="ESU73" s="27"/>
      <c r="ESV73" s="27"/>
      <c r="ESW73" s="27"/>
      <c r="ESX73" s="27"/>
      <c r="ESY73" s="27"/>
      <c r="ESZ73" s="27"/>
      <c r="ETA73" s="27"/>
      <c r="ETB73" s="27"/>
      <c r="ETC73" s="27"/>
      <c r="ETD73" s="27"/>
      <c r="ETE73" s="27"/>
      <c r="ETF73" s="27"/>
      <c r="ETG73" s="27"/>
      <c r="ETH73" s="27"/>
      <c r="ETI73" s="27"/>
      <c r="ETJ73" s="27"/>
      <c r="ETK73" s="27"/>
      <c r="ETL73" s="27"/>
      <c r="ETM73" s="27"/>
      <c r="ETN73" s="27"/>
      <c r="ETO73" s="27"/>
      <c r="ETP73" s="27"/>
      <c r="ETQ73" s="27"/>
      <c r="ETR73" s="27"/>
      <c r="ETS73" s="27"/>
      <c r="ETT73" s="27"/>
      <c r="ETU73" s="27"/>
      <c r="ETV73" s="27"/>
      <c r="ETW73" s="27"/>
      <c r="ETX73" s="27"/>
      <c r="ETY73" s="27"/>
      <c r="ETZ73" s="27"/>
      <c r="EUA73" s="27"/>
      <c r="EUB73" s="27"/>
      <c r="EUC73" s="27"/>
      <c r="EUD73" s="27"/>
      <c r="EUE73" s="27"/>
      <c r="EUF73" s="27"/>
      <c r="EUG73" s="27"/>
      <c r="EUH73" s="27"/>
      <c r="EUI73" s="27"/>
      <c r="EUJ73" s="27"/>
      <c r="EUK73" s="27"/>
      <c r="EUL73" s="27"/>
      <c r="EUM73" s="27"/>
      <c r="EUN73" s="27"/>
      <c r="EUO73" s="27"/>
      <c r="EUP73" s="27"/>
      <c r="EUQ73" s="27"/>
      <c r="EUR73" s="27"/>
      <c r="EUS73" s="27"/>
      <c r="EUT73" s="27"/>
      <c r="EUU73" s="27"/>
      <c r="EUV73" s="27"/>
      <c r="EUW73" s="27"/>
      <c r="EUX73" s="27"/>
      <c r="EUY73" s="27"/>
      <c r="EUZ73" s="27"/>
      <c r="EVA73" s="27"/>
      <c r="EVB73" s="27"/>
      <c r="EVC73" s="27"/>
      <c r="EVD73" s="27"/>
      <c r="EVE73" s="27"/>
      <c r="EVF73" s="27"/>
      <c r="EVG73" s="27"/>
      <c r="EVH73" s="27"/>
      <c r="EVI73" s="27"/>
      <c r="EVJ73" s="27"/>
      <c r="EVK73" s="27"/>
      <c r="EVL73" s="27"/>
      <c r="EVM73" s="27"/>
      <c r="EVN73" s="27"/>
      <c r="EVO73" s="27"/>
      <c r="EVP73" s="27"/>
      <c r="EVQ73" s="27"/>
      <c r="EVR73" s="27"/>
      <c r="EVS73" s="27"/>
      <c r="EVT73" s="27"/>
      <c r="EVU73" s="27"/>
      <c r="EVV73" s="27"/>
      <c r="EVW73" s="27"/>
      <c r="EVX73" s="27"/>
      <c r="EVY73" s="27"/>
      <c r="EVZ73" s="27"/>
      <c r="EWA73" s="27"/>
      <c r="EWB73" s="27"/>
      <c r="EWC73" s="27"/>
      <c r="EWD73" s="27"/>
      <c r="EWE73" s="27"/>
      <c r="EWF73" s="27"/>
      <c r="EWG73" s="27"/>
      <c r="EWH73" s="27"/>
      <c r="EWI73" s="27"/>
      <c r="EWJ73" s="27"/>
      <c r="EWK73" s="27"/>
      <c r="EWL73" s="27"/>
      <c r="EWM73" s="27"/>
      <c r="EWN73" s="27"/>
      <c r="EWO73" s="27"/>
      <c r="EWP73" s="27"/>
      <c r="EWQ73" s="27"/>
      <c r="EWR73" s="27"/>
      <c r="EWS73" s="27"/>
      <c r="EWT73" s="27"/>
      <c r="EWU73" s="27"/>
      <c r="EWV73" s="27"/>
      <c r="EWW73" s="27"/>
      <c r="EWX73" s="27"/>
      <c r="EWY73" s="27"/>
      <c r="EWZ73" s="27"/>
      <c r="EXA73" s="27"/>
      <c r="EXB73" s="27"/>
      <c r="EXC73" s="27"/>
      <c r="EXD73" s="27"/>
      <c r="EXE73" s="27"/>
      <c r="EXF73" s="27"/>
      <c r="EXG73" s="27"/>
      <c r="EXH73" s="27"/>
      <c r="EXI73" s="27"/>
      <c r="EXJ73" s="27"/>
      <c r="EXK73" s="27"/>
      <c r="EXL73" s="27"/>
      <c r="EXM73" s="27"/>
      <c r="EXN73" s="27"/>
      <c r="EXO73" s="27"/>
      <c r="EXP73" s="27"/>
      <c r="EXQ73" s="27"/>
      <c r="EXR73" s="27"/>
      <c r="EXS73" s="27"/>
      <c r="EXT73" s="27"/>
      <c r="EXU73" s="27"/>
      <c r="EXV73" s="27"/>
      <c r="EXW73" s="27"/>
      <c r="EXX73" s="27"/>
      <c r="EXY73" s="27"/>
      <c r="EXZ73" s="27"/>
      <c r="EYA73" s="27"/>
      <c r="EYB73" s="27"/>
      <c r="EYC73" s="27"/>
      <c r="EYD73" s="27"/>
      <c r="EYE73" s="27"/>
      <c r="EYF73" s="27"/>
      <c r="EYG73" s="27"/>
      <c r="EYH73" s="27"/>
      <c r="EYI73" s="27"/>
      <c r="EYJ73" s="27"/>
      <c r="EYK73" s="27"/>
      <c r="EYL73" s="27"/>
      <c r="EYM73" s="27"/>
      <c r="EYN73" s="27"/>
      <c r="EYO73" s="27"/>
      <c r="EYP73" s="27"/>
      <c r="EYQ73" s="27"/>
      <c r="EYR73" s="27"/>
      <c r="EYS73" s="27"/>
      <c r="EYT73" s="27"/>
      <c r="EYU73" s="27"/>
      <c r="EYV73" s="27"/>
      <c r="EYW73" s="27"/>
      <c r="EYX73" s="27"/>
      <c r="EYY73" s="27"/>
      <c r="EYZ73" s="27"/>
      <c r="EZA73" s="27"/>
      <c r="EZB73" s="27"/>
      <c r="EZC73" s="27"/>
      <c r="EZD73" s="27"/>
      <c r="EZE73" s="27"/>
      <c r="EZF73" s="27"/>
      <c r="EZG73" s="27"/>
      <c r="EZH73" s="27"/>
      <c r="EZI73" s="27"/>
      <c r="EZJ73" s="27"/>
      <c r="EZK73" s="27"/>
      <c r="EZL73" s="27"/>
      <c r="EZM73" s="27"/>
      <c r="EZN73" s="27"/>
      <c r="EZO73" s="27"/>
      <c r="EZP73" s="27"/>
      <c r="EZQ73" s="27"/>
      <c r="EZR73" s="27"/>
      <c r="EZS73" s="27"/>
      <c r="EZT73" s="27"/>
      <c r="EZU73" s="27"/>
      <c r="EZV73" s="27"/>
      <c r="EZW73" s="27"/>
      <c r="EZX73" s="27"/>
      <c r="EZY73" s="27"/>
      <c r="EZZ73" s="27"/>
      <c r="FAA73" s="27"/>
      <c r="FAB73" s="27"/>
      <c r="FAC73" s="27"/>
      <c r="FAD73" s="27"/>
      <c r="FAE73" s="27"/>
      <c r="FAF73" s="27"/>
      <c r="FAG73" s="27"/>
      <c r="FAH73" s="27"/>
      <c r="FAI73" s="27"/>
      <c r="FAJ73" s="27"/>
      <c r="FAK73" s="27"/>
      <c r="FAL73" s="27"/>
      <c r="FAM73" s="27"/>
      <c r="FAN73" s="27"/>
      <c r="FAO73" s="27"/>
      <c r="FAP73" s="27"/>
      <c r="FAQ73" s="27"/>
      <c r="FAR73" s="27"/>
      <c r="FAS73" s="27"/>
      <c r="FAT73" s="27"/>
      <c r="FAU73" s="27"/>
      <c r="FAV73" s="27"/>
      <c r="FAW73" s="27"/>
      <c r="FAX73" s="27"/>
      <c r="FAY73" s="27"/>
      <c r="FAZ73" s="27"/>
      <c r="FBA73" s="27"/>
      <c r="FBB73" s="27"/>
      <c r="FBC73" s="27"/>
      <c r="FBD73" s="27"/>
      <c r="FBE73" s="27"/>
      <c r="FBF73" s="27"/>
      <c r="FBG73" s="27"/>
      <c r="FBH73" s="27"/>
      <c r="FBI73" s="27"/>
      <c r="FBJ73" s="27"/>
      <c r="FBK73" s="27"/>
      <c r="FBL73" s="27"/>
      <c r="FBM73" s="27"/>
      <c r="FBN73" s="27"/>
      <c r="FBO73" s="27"/>
      <c r="FBP73" s="27"/>
      <c r="FBQ73" s="27"/>
      <c r="FBR73" s="27"/>
      <c r="FBS73" s="27"/>
      <c r="FBT73" s="27"/>
      <c r="FBU73" s="27"/>
      <c r="FBV73" s="27"/>
      <c r="FBW73" s="27"/>
      <c r="FBX73" s="27"/>
      <c r="FBY73" s="27"/>
      <c r="FBZ73" s="27"/>
      <c r="FCA73" s="27"/>
      <c r="FCB73" s="27"/>
      <c r="FCC73" s="27"/>
      <c r="FCD73" s="27"/>
      <c r="FCE73" s="27"/>
      <c r="FCF73" s="27"/>
      <c r="FCG73" s="27"/>
      <c r="FCH73" s="27"/>
      <c r="FCI73" s="27"/>
      <c r="FCJ73" s="27"/>
      <c r="FCK73" s="27"/>
      <c r="FCL73" s="27"/>
      <c r="FCM73" s="27"/>
      <c r="FCN73" s="27"/>
      <c r="FCO73" s="27"/>
      <c r="FCP73" s="27"/>
      <c r="FCQ73" s="27"/>
      <c r="FCR73" s="27"/>
      <c r="FCS73" s="27"/>
      <c r="FCT73" s="27"/>
      <c r="FCU73" s="27"/>
      <c r="FCV73" s="27"/>
      <c r="FCW73" s="27"/>
      <c r="FCX73" s="27"/>
      <c r="FCY73" s="27"/>
      <c r="FCZ73" s="27"/>
      <c r="FDA73" s="27"/>
      <c r="FDB73" s="27"/>
      <c r="FDC73" s="27"/>
      <c r="FDD73" s="27"/>
      <c r="FDE73" s="27"/>
      <c r="FDF73" s="27"/>
      <c r="FDG73" s="27"/>
      <c r="FDH73" s="27"/>
      <c r="FDI73" s="27"/>
      <c r="FDJ73" s="27"/>
      <c r="FDK73" s="27"/>
      <c r="FDL73" s="27"/>
      <c r="FDM73" s="27"/>
      <c r="FDN73" s="27"/>
      <c r="FDO73" s="27"/>
      <c r="FDP73" s="27"/>
      <c r="FDQ73" s="27"/>
      <c r="FDR73" s="27"/>
      <c r="FDS73" s="27"/>
      <c r="FDT73" s="27"/>
      <c r="FDU73" s="27"/>
      <c r="FDV73" s="27"/>
      <c r="FDW73" s="27"/>
      <c r="FDX73" s="27"/>
      <c r="FDY73" s="27"/>
      <c r="FDZ73" s="27"/>
      <c r="FEA73" s="27"/>
      <c r="FEB73" s="27"/>
      <c r="FEC73" s="27"/>
      <c r="FED73" s="27"/>
      <c r="FEE73" s="27"/>
      <c r="FEF73" s="27"/>
      <c r="FEG73" s="27"/>
      <c r="FEH73" s="27"/>
      <c r="FEI73" s="27"/>
      <c r="FEJ73" s="27"/>
      <c r="FEK73" s="27"/>
      <c r="FEL73" s="27"/>
      <c r="FEM73" s="27"/>
      <c r="FEN73" s="27"/>
      <c r="FEO73" s="27"/>
      <c r="FEP73" s="27"/>
      <c r="FEQ73" s="27"/>
      <c r="FER73" s="27"/>
      <c r="FES73" s="27"/>
      <c r="FET73" s="27"/>
      <c r="FEU73" s="27"/>
      <c r="FEV73" s="27"/>
      <c r="FEW73" s="27"/>
      <c r="FEX73" s="27"/>
      <c r="FEY73" s="27"/>
      <c r="FEZ73" s="27"/>
      <c r="FFA73" s="27"/>
      <c r="FFB73" s="27"/>
      <c r="FFC73" s="27"/>
      <c r="FFD73" s="27"/>
      <c r="FFE73" s="27"/>
      <c r="FFF73" s="27"/>
      <c r="FFG73" s="27"/>
      <c r="FFH73" s="27"/>
      <c r="FFI73" s="27"/>
      <c r="FFJ73" s="27"/>
      <c r="FFK73" s="27"/>
      <c r="FFL73" s="27"/>
      <c r="FFM73" s="27"/>
      <c r="FFN73" s="27"/>
      <c r="FFO73" s="27"/>
      <c r="FFP73" s="27"/>
      <c r="FFQ73" s="27"/>
      <c r="FFR73" s="27"/>
      <c r="FFS73" s="27"/>
      <c r="FFT73" s="27"/>
      <c r="FFU73" s="27"/>
      <c r="FFV73" s="27"/>
      <c r="FFW73" s="27"/>
      <c r="FFX73" s="27"/>
      <c r="FFY73" s="27"/>
      <c r="FFZ73" s="27"/>
      <c r="FGA73" s="27"/>
      <c r="FGB73" s="27"/>
      <c r="FGC73" s="27"/>
      <c r="FGD73" s="27"/>
      <c r="FGE73" s="27"/>
      <c r="FGF73" s="27"/>
      <c r="FGG73" s="27"/>
      <c r="FGH73" s="27"/>
      <c r="FGI73" s="27"/>
      <c r="FGJ73" s="27"/>
      <c r="FGK73" s="27"/>
      <c r="FGL73" s="27"/>
      <c r="FGM73" s="27"/>
      <c r="FGN73" s="27"/>
      <c r="FGO73" s="27"/>
      <c r="FGP73" s="27"/>
      <c r="FGQ73" s="27"/>
      <c r="FGR73" s="27"/>
      <c r="FGS73" s="27"/>
      <c r="FGT73" s="27"/>
      <c r="FGU73" s="27"/>
      <c r="FGV73" s="27"/>
      <c r="FGW73" s="27"/>
      <c r="FGX73" s="27"/>
      <c r="FGY73" s="27"/>
      <c r="FGZ73" s="27"/>
      <c r="FHA73" s="27"/>
      <c r="FHB73" s="27"/>
      <c r="FHC73" s="27"/>
      <c r="FHD73" s="27"/>
      <c r="FHE73" s="27"/>
      <c r="FHF73" s="27"/>
      <c r="FHG73" s="27"/>
      <c r="FHH73" s="27"/>
      <c r="FHI73" s="27"/>
      <c r="FHJ73" s="27"/>
      <c r="FHK73" s="27"/>
      <c r="FHL73" s="27"/>
      <c r="FHM73" s="27"/>
      <c r="FHN73" s="27"/>
      <c r="FHO73" s="27"/>
      <c r="FHP73" s="27"/>
      <c r="FHQ73" s="27"/>
      <c r="FHR73" s="27"/>
      <c r="FHS73" s="27"/>
      <c r="FHT73" s="27"/>
      <c r="FHU73" s="27"/>
      <c r="FHV73" s="27"/>
      <c r="FHW73" s="27"/>
      <c r="FHX73" s="27"/>
      <c r="FHY73" s="27"/>
      <c r="FHZ73" s="27"/>
      <c r="FIA73" s="27"/>
      <c r="FIB73" s="27"/>
      <c r="FIC73" s="27"/>
      <c r="FID73" s="27"/>
      <c r="FIE73" s="27"/>
      <c r="FIF73" s="27"/>
      <c r="FIG73" s="27"/>
      <c r="FIH73" s="27"/>
      <c r="FII73" s="27"/>
      <c r="FIJ73" s="27"/>
      <c r="FIK73" s="27"/>
      <c r="FIL73" s="27"/>
      <c r="FIM73" s="27"/>
      <c r="FIN73" s="27"/>
      <c r="FIO73" s="27"/>
      <c r="FIP73" s="27"/>
      <c r="FIQ73" s="27"/>
      <c r="FIR73" s="27"/>
      <c r="FIS73" s="27"/>
      <c r="FIT73" s="27"/>
      <c r="FIU73" s="27"/>
      <c r="FIV73" s="27"/>
      <c r="FIW73" s="27"/>
      <c r="FIX73" s="27"/>
      <c r="FIY73" s="27"/>
      <c r="FIZ73" s="27"/>
      <c r="FJA73" s="27"/>
      <c r="FJB73" s="27"/>
      <c r="FJC73" s="27"/>
      <c r="FJD73" s="27"/>
      <c r="FJE73" s="27"/>
      <c r="FJF73" s="27"/>
      <c r="FJG73" s="27"/>
      <c r="FJH73" s="27"/>
      <c r="FJI73" s="27"/>
      <c r="FJJ73" s="27"/>
      <c r="FJK73" s="27"/>
      <c r="FJL73" s="27"/>
      <c r="FJM73" s="27"/>
      <c r="FJN73" s="27"/>
      <c r="FJO73" s="27"/>
      <c r="FJP73" s="27"/>
      <c r="FJQ73" s="27"/>
      <c r="FJR73" s="27"/>
      <c r="FJS73" s="27"/>
      <c r="FJT73" s="27"/>
      <c r="FJU73" s="27"/>
      <c r="FJV73" s="27"/>
      <c r="FJW73" s="27"/>
      <c r="FJX73" s="27"/>
      <c r="FJY73" s="27"/>
      <c r="FJZ73" s="27"/>
      <c r="FKA73" s="27"/>
      <c r="FKB73" s="27"/>
      <c r="FKC73" s="27"/>
      <c r="FKD73" s="27"/>
      <c r="FKE73" s="27"/>
      <c r="FKF73" s="27"/>
      <c r="FKG73" s="27"/>
      <c r="FKH73" s="27"/>
      <c r="FKI73" s="27"/>
      <c r="FKJ73" s="27"/>
      <c r="FKK73" s="27"/>
      <c r="FKL73" s="27"/>
      <c r="FKM73" s="27"/>
      <c r="FKN73" s="27"/>
      <c r="FKO73" s="27"/>
      <c r="FKP73" s="27"/>
      <c r="FKQ73" s="27"/>
      <c r="FKR73" s="27"/>
      <c r="FKS73" s="27"/>
      <c r="FKT73" s="27"/>
      <c r="FKU73" s="27"/>
      <c r="FKV73" s="27"/>
      <c r="FKW73" s="27"/>
      <c r="FKX73" s="27"/>
      <c r="FKY73" s="27"/>
      <c r="FKZ73" s="27"/>
      <c r="FLA73" s="27"/>
      <c r="FLB73" s="27"/>
      <c r="FLC73" s="27"/>
      <c r="FLD73" s="27"/>
      <c r="FLE73" s="27"/>
      <c r="FLF73" s="27"/>
      <c r="FLG73" s="27"/>
      <c r="FLH73" s="27"/>
      <c r="FLI73" s="27"/>
      <c r="FLJ73" s="27"/>
      <c r="FLK73" s="27"/>
      <c r="FLL73" s="27"/>
      <c r="FLM73" s="27"/>
      <c r="FLN73" s="27"/>
      <c r="FLO73" s="27"/>
      <c r="FLP73" s="27"/>
      <c r="FLQ73" s="27"/>
      <c r="FLR73" s="27"/>
      <c r="FLS73" s="27"/>
      <c r="FLT73" s="27"/>
      <c r="FLU73" s="27"/>
      <c r="FLV73" s="27"/>
      <c r="FLW73" s="27"/>
      <c r="FLX73" s="27"/>
      <c r="FLY73" s="27"/>
      <c r="FLZ73" s="27"/>
      <c r="FMA73" s="27"/>
      <c r="FMB73" s="27"/>
      <c r="FMC73" s="27"/>
      <c r="FMD73" s="27"/>
      <c r="FME73" s="27"/>
      <c r="FMF73" s="27"/>
      <c r="FMG73" s="27"/>
      <c r="FMH73" s="27"/>
      <c r="FMI73" s="27"/>
      <c r="FMJ73" s="27"/>
      <c r="FMK73" s="27"/>
      <c r="FML73" s="27"/>
      <c r="FMM73" s="27"/>
      <c r="FMN73" s="27"/>
      <c r="FMO73" s="27"/>
      <c r="FMP73" s="27"/>
      <c r="FMQ73" s="27"/>
      <c r="FMR73" s="27"/>
      <c r="FMS73" s="27"/>
      <c r="FMT73" s="27"/>
      <c r="FMU73" s="27"/>
      <c r="FMV73" s="27"/>
      <c r="FMW73" s="27"/>
      <c r="FMX73" s="27"/>
      <c r="FMY73" s="27"/>
      <c r="FMZ73" s="27"/>
      <c r="FNA73" s="27"/>
      <c r="FNB73" s="27"/>
      <c r="FNC73" s="27"/>
      <c r="FND73" s="27"/>
      <c r="FNE73" s="27"/>
      <c r="FNF73" s="27"/>
      <c r="FNG73" s="27"/>
      <c r="FNH73" s="27"/>
      <c r="FNI73" s="27"/>
      <c r="FNJ73" s="27"/>
      <c r="FNK73" s="27"/>
      <c r="FNL73" s="27"/>
      <c r="FNM73" s="27"/>
      <c r="FNN73" s="27"/>
      <c r="FNO73" s="27"/>
      <c r="FNP73" s="27"/>
      <c r="FNQ73" s="27"/>
      <c r="FNR73" s="27"/>
      <c r="FNS73" s="27"/>
      <c r="FNT73" s="27"/>
      <c r="FNU73" s="27"/>
      <c r="FNV73" s="27"/>
      <c r="FNW73" s="27"/>
      <c r="FNX73" s="27"/>
      <c r="FNY73" s="27"/>
      <c r="FNZ73" s="27"/>
      <c r="FOA73" s="27"/>
      <c r="FOB73" s="27"/>
      <c r="FOC73" s="27"/>
      <c r="FOD73" s="27"/>
      <c r="FOE73" s="27"/>
      <c r="FOF73" s="27"/>
      <c r="FOG73" s="27"/>
      <c r="FOH73" s="27"/>
      <c r="FOI73" s="27"/>
      <c r="FOJ73" s="27"/>
      <c r="FOK73" s="27"/>
      <c r="FOL73" s="27"/>
      <c r="FOM73" s="27"/>
      <c r="FON73" s="27"/>
      <c r="FOO73" s="27"/>
      <c r="FOP73" s="27"/>
      <c r="FOQ73" s="27"/>
      <c r="FOR73" s="27"/>
      <c r="FOS73" s="27"/>
      <c r="FOT73" s="27"/>
      <c r="FOU73" s="27"/>
      <c r="FOV73" s="27"/>
      <c r="FOW73" s="27"/>
      <c r="FOX73" s="27"/>
      <c r="FOY73" s="27"/>
      <c r="FOZ73" s="27"/>
      <c r="FPA73" s="27"/>
      <c r="FPB73" s="27"/>
      <c r="FPC73" s="27"/>
      <c r="FPD73" s="27"/>
      <c r="FPE73" s="27"/>
      <c r="FPF73" s="27"/>
      <c r="FPG73" s="27"/>
      <c r="FPH73" s="27"/>
      <c r="FPI73" s="27"/>
      <c r="FPJ73" s="27"/>
      <c r="FPK73" s="27"/>
      <c r="FPL73" s="27"/>
      <c r="FPM73" s="27"/>
      <c r="FPN73" s="27"/>
      <c r="FPO73" s="27"/>
      <c r="FPP73" s="27"/>
      <c r="FPQ73" s="27"/>
      <c r="FPR73" s="27"/>
      <c r="FPS73" s="27"/>
      <c r="FPT73" s="27"/>
      <c r="FPU73" s="27"/>
      <c r="FPV73" s="27"/>
      <c r="FPW73" s="27"/>
      <c r="FPX73" s="27"/>
      <c r="FPY73" s="27"/>
      <c r="FPZ73" s="27"/>
      <c r="FQA73" s="27"/>
      <c r="FQB73" s="27"/>
      <c r="FQC73" s="27"/>
      <c r="FQD73" s="27"/>
      <c r="FQE73" s="27"/>
      <c r="FQF73" s="27"/>
      <c r="FQG73" s="27"/>
      <c r="FQH73" s="27"/>
      <c r="FQI73" s="27"/>
      <c r="FQJ73" s="27"/>
      <c r="FQK73" s="27"/>
      <c r="FQL73" s="27"/>
      <c r="FQM73" s="27"/>
      <c r="FQN73" s="27"/>
      <c r="FQO73" s="27"/>
      <c r="FQP73" s="27"/>
      <c r="FQQ73" s="27"/>
      <c r="FQR73" s="27"/>
      <c r="FQS73" s="27"/>
      <c r="FQT73" s="27"/>
      <c r="FQU73" s="27"/>
      <c r="FQV73" s="27"/>
      <c r="FQW73" s="27"/>
      <c r="FQX73" s="27"/>
      <c r="FQY73" s="27"/>
      <c r="FQZ73" s="27"/>
      <c r="FRA73" s="27"/>
      <c r="FRB73" s="27"/>
      <c r="FRC73" s="27"/>
      <c r="FRD73" s="27"/>
      <c r="FRE73" s="27"/>
      <c r="FRF73" s="27"/>
      <c r="FRG73" s="27"/>
      <c r="FRH73" s="27"/>
      <c r="FRI73" s="27"/>
      <c r="FRJ73" s="27"/>
      <c r="FRK73" s="27"/>
      <c r="FRL73" s="27"/>
      <c r="FRM73" s="27"/>
      <c r="FRN73" s="27"/>
      <c r="FRO73" s="27"/>
      <c r="FRP73" s="27"/>
      <c r="FRQ73" s="27"/>
      <c r="FRR73" s="27"/>
      <c r="FRS73" s="27"/>
      <c r="FRT73" s="27"/>
      <c r="FRU73" s="27"/>
      <c r="FRV73" s="27"/>
      <c r="FRW73" s="27"/>
      <c r="FRX73" s="27"/>
      <c r="FRY73" s="27"/>
      <c r="FRZ73" s="27"/>
      <c r="FSA73" s="27"/>
      <c r="FSB73" s="27"/>
      <c r="FSC73" s="27"/>
      <c r="FSD73" s="27"/>
      <c r="FSE73" s="27"/>
      <c r="FSF73" s="27"/>
      <c r="FSG73" s="27"/>
      <c r="FSH73" s="27"/>
      <c r="FSI73" s="27"/>
      <c r="FSJ73" s="27"/>
      <c r="FSK73" s="27"/>
      <c r="FSL73" s="27"/>
      <c r="FSM73" s="27"/>
      <c r="FSN73" s="27"/>
      <c r="FSO73" s="27"/>
      <c r="FSP73" s="27"/>
      <c r="FSQ73" s="27"/>
      <c r="FSR73" s="27"/>
      <c r="FSS73" s="27"/>
      <c r="FST73" s="27"/>
      <c r="FSU73" s="27"/>
      <c r="FSV73" s="27"/>
      <c r="FSW73" s="27"/>
      <c r="FSX73" s="27"/>
      <c r="FSY73" s="27"/>
      <c r="FSZ73" s="27"/>
      <c r="FTA73" s="27"/>
      <c r="FTB73" s="27"/>
      <c r="FTC73" s="27"/>
      <c r="FTD73" s="27"/>
      <c r="FTE73" s="27"/>
      <c r="FTF73" s="27"/>
      <c r="FTG73" s="27"/>
      <c r="FTH73" s="27"/>
      <c r="FTI73" s="27"/>
      <c r="FTJ73" s="27"/>
      <c r="FTK73" s="27"/>
      <c r="FTL73" s="27"/>
      <c r="FTM73" s="27"/>
      <c r="FTN73" s="27"/>
      <c r="FTO73" s="27"/>
      <c r="FTP73" s="27"/>
      <c r="FTQ73" s="27"/>
      <c r="FTR73" s="27"/>
      <c r="FTS73" s="27"/>
      <c r="FTT73" s="27"/>
      <c r="FTU73" s="27"/>
      <c r="FTV73" s="27"/>
      <c r="FTW73" s="27"/>
      <c r="FTX73" s="27"/>
      <c r="FTY73" s="27"/>
      <c r="FTZ73" s="27"/>
      <c r="FUA73" s="27"/>
      <c r="FUB73" s="27"/>
      <c r="FUC73" s="27"/>
      <c r="FUD73" s="27"/>
      <c r="FUE73" s="27"/>
      <c r="FUF73" s="27"/>
      <c r="FUG73" s="27"/>
      <c r="FUH73" s="27"/>
      <c r="FUI73" s="27"/>
      <c r="FUJ73" s="27"/>
      <c r="FUK73" s="27"/>
      <c r="FUL73" s="27"/>
      <c r="FUM73" s="27"/>
      <c r="FUN73" s="27"/>
      <c r="FUO73" s="27"/>
      <c r="FUP73" s="27"/>
      <c r="FUQ73" s="27"/>
      <c r="FUR73" s="27"/>
      <c r="FUS73" s="27"/>
      <c r="FUT73" s="27"/>
      <c r="FUU73" s="27"/>
      <c r="FUV73" s="27"/>
      <c r="FUW73" s="27"/>
      <c r="FUX73" s="27"/>
      <c r="FUY73" s="27"/>
      <c r="FUZ73" s="27"/>
      <c r="FVA73" s="27"/>
      <c r="FVB73" s="27"/>
      <c r="FVC73" s="27"/>
      <c r="FVD73" s="27"/>
      <c r="FVE73" s="27"/>
      <c r="FVF73" s="27"/>
      <c r="FVG73" s="27"/>
      <c r="FVH73" s="27"/>
      <c r="FVI73" s="27"/>
      <c r="FVJ73" s="27"/>
      <c r="FVK73" s="27"/>
      <c r="FVL73" s="27"/>
      <c r="FVM73" s="27"/>
      <c r="FVN73" s="27"/>
      <c r="FVO73" s="27"/>
      <c r="FVP73" s="27"/>
      <c r="FVQ73" s="27"/>
      <c r="FVR73" s="27"/>
      <c r="FVS73" s="27"/>
      <c r="FVT73" s="27"/>
      <c r="FVU73" s="27"/>
      <c r="FVV73" s="27"/>
      <c r="FVW73" s="27"/>
      <c r="FVX73" s="27"/>
      <c r="FVY73" s="27"/>
      <c r="FVZ73" s="27"/>
      <c r="FWA73" s="27"/>
      <c r="FWB73" s="27"/>
      <c r="FWC73" s="27"/>
      <c r="FWD73" s="27"/>
      <c r="FWE73" s="27"/>
      <c r="FWF73" s="27"/>
      <c r="FWG73" s="27"/>
      <c r="FWH73" s="27"/>
      <c r="FWI73" s="27"/>
      <c r="FWJ73" s="27"/>
      <c r="FWK73" s="27"/>
      <c r="FWL73" s="27"/>
      <c r="FWM73" s="27"/>
      <c r="FWN73" s="27"/>
      <c r="FWO73" s="27"/>
      <c r="FWP73" s="27"/>
      <c r="FWQ73" s="27"/>
      <c r="FWR73" s="27"/>
      <c r="FWS73" s="27"/>
      <c r="FWT73" s="27"/>
      <c r="FWU73" s="27"/>
      <c r="FWV73" s="27"/>
      <c r="FWW73" s="27"/>
      <c r="FWX73" s="27"/>
      <c r="FWY73" s="27"/>
      <c r="FWZ73" s="27"/>
      <c r="FXA73" s="27"/>
      <c r="FXB73" s="27"/>
      <c r="FXC73" s="27"/>
      <c r="FXD73" s="27"/>
      <c r="FXE73" s="27"/>
      <c r="FXF73" s="27"/>
      <c r="FXG73" s="27"/>
      <c r="FXH73" s="27"/>
      <c r="FXI73" s="27"/>
      <c r="FXJ73" s="27"/>
      <c r="FXK73" s="27"/>
      <c r="FXL73" s="27"/>
      <c r="FXM73" s="27"/>
      <c r="FXN73" s="27"/>
      <c r="FXO73" s="27"/>
      <c r="FXP73" s="27"/>
      <c r="FXQ73" s="27"/>
      <c r="FXR73" s="27"/>
      <c r="FXS73" s="27"/>
      <c r="FXT73" s="27"/>
      <c r="FXU73" s="27"/>
      <c r="FXV73" s="27"/>
      <c r="FXW73" s="27"/>
      <c r="FXX73" s="27"/>
      <c r="FXY73" s="27"/>
      <c r="FXZ73" s="27"/>
      <c r="FYA73" s="27"/>
      <c r="FYB73" s="27"/>
      <c r="FYC73" s="27"/>
      <c r="FYD73" s="27"/>
      <c r="FYE73" s="27"/>
      <c r="FYF73" s="27"/>
      <c r="FYG73" s="27"/>
      <c r="FYH73" s="27"/>
      <c r="FYI73" s="27"/>
      <c r="FYJ73" s="27"/>
      <c r="FYK73" s="27"/>
      <c r="FYL73" s="27"/>
      <c r="FYM73" s="27"/>
      <c r="FYN73" s="27"/>
      <c r="FYO73" s="27"/>
      <c r="FYP73" s="27"/>
      <c r="FYQ73" s="27"/>
      <c r="FYR73" s="27"/>
      <c r="FYS73" s="27"/>
      <c r="FYT73" s="27"/>
      <c r="FYU73" s="27"/>
      <c r="FYV73" s="27"/>
      <c r="FYW73" s="27"/>
      <c r="FYX73" s="27"/>
      <c r="FYY73" s="27"/>
      <c r="FYZ73" s="27"/>
      <c r="FZA73" s="27"/>
      <c r="FZB73" s="27"/>
      <c r="FZC73" s="27"/>
      <c r="FZD73" s="27"/>
      <c r="FZE73" s="27"/>
      <c r="FZF73" s="27"/>
      <c r="FZG73" s="27"/>
      <c r="FZH73" s="27"/>
      <c r="FZI73" s="27"/>
      <c r="FZJ73" s="27"/>
      <c r="FZK73" s="27"/>
      <c r="FZL73" s="27"/>
      <c r="FZM73" s="27"/>
      <c r="FZN73" s="27"/>
      <c r="FZO73" s="27"/>
      <c r="FZP73" s="27"/>
      <c r="FZQ73" s="27"/>
      <c r="FZR73" s="27"/>
      <c r="FZS73" s="27"/>
      <c r="FZT73" s="27"/>
      <c r="FZU73" s="27"/>
      <c r="FZV73" s="27"/>
      <c r="FZW73" s="27"/>
      <c r="FZX73" s="27"/>
      <c r="FZY73" s="27"/>
      <c r="FZZ73" s="27"/>
      <c r="GAA73" s="27"/>
      <c r="GAB73" s="27"/>
      <c r="GAC73" s="27"/>
      <c r="GAD73" s="27"/>
      <c r="GAE73" s="27"/>
      <c r="GAF73" s="27"/>
      <c r="GAG73" s="27"/>
      <c r="GAH73" s="27"/>
      <c r="GAI73" s="27"/>
      <c r="GAJ73" s="27"/>
      <c r="GAK73" s="27"/>
      <c r="GAL73" s="27"/>
      <c r="GAM73" s="27"/>
      <c r="GAN73" s="27"/>
      <c r="GAO73" s="27"/>
      <c r="GAP73" s="27"/>
      <c r="GAQ73" s="27"/>
      <c r="GAR73" s="27"/>
      <c r="GAS73" s="27"/>
      <c r="GAT73" s="27"/>
      <c r="GAU73" s="27"/>
      <c r="GAV73" s="27"/>
      <c r="GAW73" s="27"/>
      <c r="GAX73" s="27"/>
      <c r="GAY73" s="27"/>
      <c r="GAZ73" s="27"/>
      <c r="GBA73" s="27"/>
      <c r="GBB73" s="27"/>
      <c r="GBC73" s="27"/>
      <c r="GBD73" s="27"/>
      <c r="GBE73" s="27"/>
      <c r="GBF73" s="27"/>
      <c r="GBG73" s="27"/>
      <c r="GBH73" s="27"/>
      <c r="GBI73" s="27"/>
      <c r="GBJ73" s="27"/>
      <c r="GBK73" s="27"/>
      <c r="GBL73" s="27"/>
      <c r="GBM73" s="27"/>
      <c r="GBN73" s="27"/>
      <c r="GBO73" s="27"/>
      <c r="GBP73" s="27"/>
      <c r="GBQ73" s="27"/>
      <c r="GBR73" s="27"/>
      <c r="GBS73" s="27"/>
      <c r="GBT73" s="27"/>
      <c r="GBU73" s="27"/>
      <c r="GBV73" s="27"/>
      <c r="GBW73" s="27"/>
      <c r="GBX73" s="27"/>
      <c r="GBY73" s="27"/>
      <c r="GBZ73" s="27"/>
      <c r="GCA73" s="27"/>
      <c r="GCB73" s="27"/>
      <c r="GCC73" s="27"/>
      <c r="GCD73" s="27"/>
      <c r="GCE73" s="27"/>
      <c r="GCF73" s="27"/>
      <c r="GCG73" s="27"/>
      <c r="GCH73" s="27"/>
      <c r="GCI73" s="27"/>
      <c r="GCJ73" s="27"/>
      <c r="GCK73" s="27"/>
      <c r="GCL73" s="27"/>
      <c r="GCM73" s="27"/>
      <c r="GCN73" s="27"/>
      <c r="GCO73" s="27"/>
      <c r="GCP73" s="27"/>
      <c r="GCQ73" s="27"/>
      <c r="GCR73" s="27"/>
      <c r="GCS73" s="27"/>
      <c r="GCT73" s="27"/>
      <c r="GCU73" s="27"/>
      <c r="GCV73" s="27"/>
      <c r="GCW73" s="27"/>
      <c r="GCX73" s="27"/>
      <c r="GCY73" s="27"/>
      <c r="GCZ73" s="27"/>
      <c r="GDA73" s="27"/>
      <c r="GDB73" s="27"/>
      <c r="GDC73" s="27"/>
      <c r="GDD73" s="27"/>
      <c r="GDE73" s="27"/>
      <c r="GDF73" s="27"/>
      <c r="GDG73" s="27"/>
      <c r="GDH73" s="27"/>
      <c r="GDI73" s="27"/>
      <c r="GDJ73" s="27"/>
      <c r="GDK73" s="27"/>
      <c r="GDL73" s="27"/>
      <c r="GDM73" s="27"/>
      <c r="GDN73" s="27"/>
      <c r="GDO73" s="27"/>
      <c r="GDP73" s="27"/>
      <c r="GDQ73" s="27"/>
      <c r="GDR73" s="27"/>
      <c r="GDS73" s="27"/>
      <c r="GDT73" s="27"/>
      <c r="GDU73" s="27"/>
      <c r="GDV73" s="27"/>
      <c r="GDW73" s="27"/>
      <c r="GDX73" s="27"/>
      <c r="GDY73" s="27"/>
      <c r="GDZ73" s="27"/>
      <c r="GEA73" s="27"/>
      <c r="GEB73" s="27"/>
      <c r="GEC73" s="27"/>
      <c r="GED73" s="27"/>
      <c r="GEE73" s="27"/>
      <c r="GEF73" s="27"/>
      <c r="GEG73" s="27"/>
      <c r="GEH73" s="27"/>
      <c r="GEI73" s="27"/>
      <c r="GEJ73" s="27"/>
      <c r="GEK73" s="27"/>
      <c r="GEL73" s="27"/>
      <c r="GEM73" s="27"/>
      <c r="GEN73" s="27"/>
      <c r="GEO73" s="27"/>
      <c r="GEP73" s="27"/>
      <c r="GEQ73" s="27"/>
      <c r="GER73" s="27"/>
      <c r="GES73" s="27"/>
      <c r="GET73" s="27"/>
      <c r="GEU73" s="27"/>
      <c r="GEV73" s="27"/>
      <c r="GEW73" s="27"/>
      <c r="GEX73" s="27"/>
      <c r="GEY73" s="27"/>
      <c r="GEZ73" s="27"/>
      <c r="GFA73" s="27"/>
      <c r="GFB73" s="27"/>
      <c r="GFC73" s="27"/>
      <c r="GFD73" s="27"/>
      <c r="GFE73" s="27"/>
      <c r="GFF73" s="27"/>
      <c r="GFG73" s="27"/>
      <c r="GFH73" s="27"/>
      <c r="GFI73" s="27"/>
      <c r="GFJ73" s="27"/>
      <c r="GFK73" s="27"/>
      <c r="GFL73" s="27"/>
      <c r="GFM73" s="27"/>
      <c r="GFN73" s="27"/>
      <c r="GFO73" s="27"/>
      <c r="GFP73" s="27"/>
      <c r="GFQ73" s="27"/>
      <c r="GFR73" s="27"/>
      <c r="GFS73" s="27"/>
      <c r="GFT73" s="27"/>
      <c r="GFU73" s="27"/>
      <c r="GFV73" s="27"/>
      <c r="GFW73" s="27"/>
      <c r="GFX73" s="27"/>
      <c r="GFY73" s="27"/>
      <c r="GFZ73" s="27"/>
      <c r="GGA73" s="27"/>
      <c r="GGB73" s="27"/>
      <c r="GGC73" s="27"/>
      <c r="GGD73" s="27"/>
      <c r="GGE73" s="27"/>
      <c r="GGF73" s="27"/>
      <c r="GGG73" s="27"/>
      <c r="GGH73" s="27"/>
      <c r="GGI73" s="27"/>
      <c r="GGJ73" s="27"/>
      <c r="GGK73" s="27"/>
      <c r="GGL73" s="27"/>
      <c r="GGM73" s="27"/>
      <c r="GGN73" s="27"/>
      <c r="GGO73" s="27"/>
      <c r="GGP73" s="27"/>
      <c r="GGQ73" s="27"/>
      <c r="GGR73" s="27"/>
      <c r="GGS73" s="27"/>
      <c r="GGT73" s="27"/>
      <c r="GGU73" s="27"/>
      <c r="GGV73" s="27"/>
      <c r="GGW73" s="27"/>
      <c r="GGX73" s="27"/>
      <c r="GGY73" s="27"/>
      <c r="GGZ73" s="27"/>
      <c r="GHA73" s="27"/>
      <c r="GHB73" s="27"/>
      <c r="GHC73" s="27"/>
      <c r="GHD73" s="27"/>
      <c r="GHE73" s="27"/>
      <c r="GHF73" s="27"/>
      <c r="GHG73" s="27"/>
      <c r="GHH73" s="27"/>
      <c r="GHI73" s="27"/>
      <c r="GHJ73" s="27"/>
      <c r="GHK73" s="27"/>
      <c r="GHL73" s="27"/>
      <c r="GHM73" s="27"/>
      <c r="GHN73" s="27"/>
      <c r="GHO73" s="27"/>
      <c r="GHP73" s="27"/>
      <c r="GHQ73" s="27"/>
      <c r="GHR73" s="27"/>
      <c r="GHS73" s="27"/>
      <c r="GHT73" s="27"/>
      <c r="GHU73" s="27"/>
      <c r="GHV73" s="27"/>
      <c r="GHW73" s="27"/>
      <c r="GHX73" s="27"/>
      <c r="GHY73" s="27"/>
      <c r="GHZ73" s="27"/>
      <c r="GIA73" s="27"/>
      <c r="GIB73" s="27"/>
      <c r="GIC73" s="27"/>
      <c r="GID73" s="27"/>
      <c r="GIE73" s="27"/>
      <c r="GIF73" s="27"/>
      <c r="GIG73" s="27"/>
      <c r="GIH73" s="27"/>
      <c r="GII73" s="27"/>
      <c r="GIJ73" s="27"/>
      <c r="GIK73" s="27"/>
      <c r="GIL73" s="27"/>
      <c r="GIM73" s="27"/>
      <c r="GIN73" s="27"/>
      <c r="GIO73" s="27"/>
      <c r="GIP73" s="27"/>
      <c r="GIQ73" s="27"/>
      <c r="GIR73" s="27"/>
      <c r="GIS73" s="27"/>
      <c r="GIT73" s="27"/>
      <c r="GIU73" s="27"/>
      <c r="GIV73" s="27"/>
      <c r="GIW73" s="27"/>
      <c r="GIX73" s="27"/>
      <c r="GIY73" s="27"/>
      <c r="GIZ73" s="27"/>
      <c r="GJA73" s="27"/>
      <c r="GJB73" s="27"/>
      <c r="GJC73" s="27"/>
      <c r="GJD73" s="27"/>
      <c r="GJE73" s="27"/>
      <c r="GJF73" s="27"/>
      <c r="GJG73" s="27"/>
      <c r="GJH73" s="27"/>
      <c r="GJI73" s="27"/>
      <c r="GJJ73" s="27"/>
      <c r="GJK73" s="27"/>
      <c r="GJL73" s="27"/>
      <c r="GJM73" s="27"/>
      <c r="GJN73" s="27"/>
      <c r="GJO73" s="27"/>
      <c r="GJP73" s="27"/>
      <c r="GJQ73" s="27"/>
      <c r="GJR73" s="27"/>
      <c r="GJS73" s="27"/>
      <c r="GJT73" s="27"/>
      <c r="GJU73" s="27"/>
      <c r="GJV73" s="27"/>
      <c r="GJW73" s="27"/>
      <c r="GJX73" s="27"/>
      <c r="GJY73" s="27"/>
      <c r="GJZ73" s="27"/>
      <c r="GKA73" s="27"/>
      <c r="GKB73" s="27"/>
      <c r="GKC73" s="27"/>
      <c r="GKD73" s="27"/>
      <c r="GKE73" s="27"/>
      <c r="GKF73" s="27"/>
      <c r="GKG73" s="27"/>
      <c r="GKH73" s="27"/>
      <c r="GKI73" s="27"/>
      <c r="GKJ73" s="27"/>
      <c r="GKK73" s="27"/>
      <c r="GKL73" s="27"/>
      <c r="GKM73" s="27"/>
      <c r="GKN73" s="27"/>
      <c r="GKO73" s="27"/>
      <c r="GKP73" s="27"/>
      <c r="GKQ73" s="27"/>
      <c r="GKR73" s="27"/>
      <c r="GKS73" s="27"/>
      <c r="GKT73" s="27"/>
      <c r="GKU73" s="27"/>
      <c r="GKV73" s="27"/>
      <c r="GKW73" s="27"/>
      <c r="GKX73" s="27"/>
      <c r="GKY73" s="27"/>
      <c r="GKZ73" s="27"/>
      <c r="GLA73" s="27"/>
      <c r="GLB73" s="27"/>
      <c r="GLC73" s="27"/>
      <c r="GLD73" s="27"/>
      <c r="GLE73" s="27"/>
      <c r="GLF73" s="27"/>
      <c r="GLG73" s="27"/>
      <c r="GLH73" s="27"/>
      <c r="GLI73" s="27"/>
      <c r="GLJ73" s="27"/>
      <c r="GLK73" s="27"/>
      <c r="GLL73" s="27"/>
      <c r="GLM73" s="27"/>
      <c r="GLN73" s="27"/>
      <c r="GLO73" s="27"/>
      <c r="GLP73" s="27"/>
      <c r="GLQ73" s="27"/>
      <c r="GLR73" s="27"/>
      <c r="GLS73" s="27"/>
      <c r="GLT73" s="27"/>
      <c r="GLU73" s="27"/>
      <c r="GLV73" s="27"/>
      <c r="GLW73" s="27"/>
      <c r="GLX73" s="27"/>
      <c r="GLY73" s="27"/>
      <c r="GLZ73" s="27"/>
      <c r="GMA73" s="27"/>
      <c r="GMB73" s="27"/>
      <c r="GMC73" s="27"/>
      <c r="GMD73" s="27"/>
      <c r="GME73" s="27"/>
      <c r="GMF73" s="27"/>
      <c r="GMG73" s="27"/>
      <c r="GMH73" s="27"/>
      <c r="GMI73" s="27"/>
      <c r="GMJ73" s="27"/>
      <c r="GMK73" s="27"/>
      <c r="GML73" s="27"/>
      <c r="GMM73" s="27"/>
      <c r="GMN73" s="27"/>
      <c r="GMO73" s="27"/>
      <c r="GMP73" s="27"/>
      <c r="GMQ73" s="27"/>
      <c r="GMR73" s="27"/>
      <c r="GMS73" s="27"/>
      <c r="GMT73" s="27"/>
      <c r="GMU73" s="27"/>
      <c r="GMV73" s="27"/>
      <c r="GMW73" s="27"/>
      <c r="GMX73" s="27"/>
      <c r="GMY73" s="27"/>
      <c r="GMZ73" s="27"/>
      <c r="GNA73" s="27"/>
      <c r="GNB73" s="27"/>
      <c r="GNC73" s="27"/>
      <c r="GND73" s="27"/>
      <c r="GNE73" s="27"/>
      <c r="GNF73" s="27"/>
      <c r="GNG73" s="27"/>
      <c r="GNH73" s="27"/>
      <c r="GNI73" s="27"/>
      <c r="GNJ73" s="27"/>
      <c r="GNK73" s="27"/>
      <c r="GNL73" s="27"/>
      <c r="GNM73" s="27"/>
      <c r="GNN73" s="27"/>
      <c r="GNO73" s="27"/>
      <c r="GNP73" s="27"/>
      <c r="GNQ73" s="27"/>
      <c r="GNR73" s="27"/>
      <c r="GNS73" s="27"/>
      <c r="GNT73" s="27"/>
      <c r="GNU73" s="27"/>
      <c r="GNV73" s="27"/>
      <c r="GNW73" s="27"/>
      <c r="GNX73" s="27"/>
      <c r="GNY73" s="27"/>
      <c r="GNZ73" s="27"/>
      <c r="GOA73" s="27"/>
      <c r="GOB73" s="27"/>
      <c r="GOC73" s="27"/>
      <c r="GOD73" s="27"/>
      <c r="GOE73" s="27"/>
      <c r="GOF73" s="27"/>
      <c r="GOG73" s="27"/>
      <c r="GOH73" s="27"/>
      <c r="GOI73" s="27"/>
      <c r="GOJ73" s="27"/>
      <c r="GOK73" s="27"/>
      <c r="GOL73" s="27"/>
      <c r="GOM73" s="27"/>
      <c r="GON73" s="27"/>
      <c r="GOO73" s="27"/>
      <c r="GOP73" s="27"/>
      <c r="GOQ73" s="27"/>
      <c r="GOR73" s="27"/>
      <c r="GOS73" s="27"/>
      <c r="GOT73" s="27"/>
      <c r="GOU73" s="27"/>
      <c r="GOV73" s="27"/>
      <c r="GOW73" s="27"/>
      <c r="GOX73" s="27"/>
      <c r="GOY73" s="27"/>
      <c r="GOZ73" s="27"/>
      <c r="GPA73" s="27"/>
      <c r="GPB73" s="27"/>
      <c r="GPC73" s="27"/>
      <c r="GPD73" s="27"/>
      <c r="GPE73" s="27"/>
      <c r="GPF73" s="27"/>
      <c r="GPG73" s="27"/>
      <c r="GPH73" s="27"/>
      <c r="GPI73" s="27"/>
      <c r="GPJ73" s="27"/>
      <c r="GPK73" s="27"/>
      <c r="GPL73" s="27"/>
      <c r="GPM73" s="27"/>
      <c r="GPN73" s="27"/>
      <c r="GPO73" s="27"/>
      <c r="GPP73" s="27"/>
      <c r="GPQ73" s="27"/>
      <c r="GPR73" s="27"/>
      <c r="GPS73" s="27"/>
      <c r="GPT73" s="27"/>
      <c r="GPU73" s="27"/>
      <c r="GPV73" s="27"/>
      <c r="GPW73" s="27"/>
      <c r="GPX73" s="27"/>
      <c r="GPY73" s="27"/>
      <c r="GPZ73" s="27"/>
      <c r="GQA73" s="27"/>
      <c r="GQB73" s="27"/>
      <c r="GQC73" s="27"/>
      <c r="GQD73" s="27"/>
      <c r="GQE73" s="27"/>
      <c r="GQF73" s="27"/>
      <c r="GQG73" s="27"/>
      <c r="GQH73" s="27"/>
      <c r="GQI73" s="27"/>
      <c r="GQJ73" s="27"/>
      <c r="GQK73" s="27"/>
      <c r="GQL73" s="27"/>
      <c r="GQM73" s="27"/>
      <c r="GQN73" s="27"/>
      <c r="GQO73" s="27"/>
      <c r="GQP73" s="27"/>
      <c r="GQQ73" s="27"/>
      <c r="GQR73" s="27"/>
      <c r="GQS73" s="27"/>
      <c r="GQT73" s="27"/>
      <c r="GQU73" s="27"/>
      <c r="GQV73" s="27"/>
      <c r="GQW73" s="27"/>
      <c r="GQX73" s="27"/>
      <c r="GQY73" s="27"/>
      <c r="GQZ73" s="27"/>
      <c r="GRA73" s="27"/>
      <c r="GRB73" s="27"/>
      <c r="GRC73" s="27"/>
      <c r="GRD73" s="27"/>
      <c r="GRE73" s="27"/>
      <c r="GRF73" s="27"/>
      <c r="GRG73" s="27"/>
      <c r="GRH73" s="27"/>
      <c r="GRI73" s="27"/>
      <c r="GRJ73" s="27"/>
      <c r="GRK73" s="27"/>
      <c r="GRL73" s="27"/>
      <c r="GRM73" s="27"/>
      <c r="GRN73" s="27"/>
      <c r="GRO73" s="27"/>
      <c r="GRP73" s="27"/>
      <c r="GRQ73" s="27"/>
      <c r="GRR73" s="27"/>
      <c r="GRS73" s="27"/>
      <c r="GRT73" s="27"/>
      <c r="GRU73" s="27"/>
      <c r="GRV73" s="27"/>
      <c r="GRW73" s="27"/>
      <c r="GRX73" s="27"/>
      <c r="GRY73" s="27"/>
      <c r="GRZ73" s="27"/>
      <c r="GSA73" s="27"/>
      <c r="GSB73" s="27"/>
      <c r="GSC73" s="27"/>
      <c r="GSD73" s="27"/>
      <c r="GSE73" s="27"/>
      <c r="GSF73" s="27"/>
      <c r="GSG73" s="27"/>
      <c r="GSH73" s="27"/>
      <c r="GSI73" s="27"/>
      <c r="GSJ73" s="27"/>
      <c r="GSK73" s="27"/>
      <c r="GSL73" s="27"/>
      <c r="GSM73" s="27"/>
      <c r="GSN73" s="27"/>
      <c r="GSO73" s="27"/>
      <c r="GSP73" s="27"/>
      <c r="GSQ73" s="27"/>
      <c r="GSR73" s="27"/>
      <c r="GSS73" s="27"/>
      <c r="GST73" s="27"/>
      <c r="GSU73" s="27"/>
      <c r="GSV73" s="27"/>
      <c r="GSW73" s="27"/>
      <c r="GSX73" s="27"/>
      <c r="GSY73" s="27"/>
      <c r="GSZ73" s="27"/>
      <c r="GTA73" s="27"/>
      <c r="GTB73" s="27"/>
      <c r="GTC73" s="27"/>
      <c r="GTD73" s="27"/>
      <c r="GTE73" s="27"/>
      <c r="GTF73" s="27"/>
      <c r="GTG73" s="27"/>
      <c r="GTH73" s="27"/>
      <c r="GTI73" s="27"/>
      <c r="GTJ73" s="27"/>
      <c r="GTK73" s="27"/>
      <c r="GTL73" s="27"/>
      <c r="GTM73" s="27"/>
      <c r="GTN73" s="27"/>
      <c r="GTO73" s="27"/>
      <c r="GTP73" s="27"/>
      <c r="GTQ73" s="27"/>
      <c r="GTR73" s="27"/>
      <c r="GTS73" s="27"/>
      <c r="GTT73" s="27"/>
      <c r="GTU73" s="27"/>
      <c r="GTV73" s="27"/>
      <c r="GTW73" s="27"/>
      <c r="GTX73" s="27"/>
      <c r="GTY73" s="27"/>
      <c r="GTZ73" s="27"/>
      <c r="GUA73" s="27"/>
      <c r="GUB73" s="27"/>
      <c r="GUC73" s="27"/>
      <c r="GUD73" s="27"/>
      <c r="GUE73" s="27"/>
      <c r="GUF73" s="27"/>
      <c r="GUG73" s="27"/>
      <c r="GUH73" s="27"/>
      <c r="GUI73" s="27"/>
      <c r="GUJ73" s="27"/>
      <c r="GUK73" s="27"/>
      <c r="GUL73" s="27"/>
      <c r="GUM73" s="27"/>
      <c r="GUN73" s="27"/>
      <c r="GUO73" s="27"/>
      <c r="GUP73" s="27"/>
      <c r="GUQ73" s="27"/>
      <c r="GUR73" s="27"/>
      <c r="GUS73" s="27"/>
      <c r="GUT73" s="27"/>
      <c r="GUU73" s="27"/>
      <c r="GUV73" s="27"/>
      <c r="GUW73" s="27"/>
      <c r="GUX73" s="27"/>
      <c r="GUY73" s="27"/>
      <c r="GUZ73" s="27"/>
      <c r="GVA73" s="27"/>
      <c r="GVB73" s="27"/>
      <c r="GVC73" s="27"/>
      <c r="GVD73" s="27"/>
      <c r="GVE73" s="27"/>
      <c r="GVF73" s="27"/>
      <c r="GVG73" s="27"/>
      <c r="GVH73" s="27"/>
      <c r="GVI73" s="27"/>
      <c r="GVJ73" s="27"/>
      <c r="GVK73" s="27"/>
      <c r="GVL73" s="27"/>
      <c r="GVM73" s="27"/>
      <c r="GVN73" s="27"/>
      <c r="GVO73" s="27"/>
      <c r="GVP73" s="27"/>
      <c r="GVQ73" s="27"/>
      <c r="GVR73" s="27"/>
      <c r="GVS73" s="27"/>
      <c r="GVT73" s="27"/>
      <c r="GVU73" s="27"/>
      <c r="GVV73" s="27"/>
      <c r="GVW73" s="27"/>
      <c r="GVX73" s="27"/>
      <c r="GVY73" s="27"/>
      <c r="GVZ73" s="27"/>
      <c r="GWA73" s="27"/>
      <c r="GWB73" s="27"/>
      <c r="GWC73" s="27"/>
      <c r="GWD73" s="27"/>
      <c r="GWE73" s="27"/>
      <c r="GWF73" s="27"/>
      <c r="GWG73" s="27"/>
      <c r="GWH73" s="27"/>
      <c r="GWI73" s="27"/>
      <c r="GWJ73" s="27"/>
      <c r="GWK73" s="27"/>
      <c r="GWL73" s="27"/>
      <c r="GWM73" s="27"/>
      <c r="GWN73" s="27"/>
      <c r="GWO73" s="27"/>
      <c r="GWP73" s="27"/>
      <c r="GWQ73" s="27"/>
      <c r="GWR73" s="27"/>
      <c r="GWS73" s="27"/>
      <c r="GWT73" s="27"/>
      <c r="GWU73" s="27"/>
      <c r="GWV73" s="27"/>
      <c r="GWW73" s="27"/>
      <c r="GWX73" s="27"/>
      <c r="GWY73" s="27"/>
      <c r="GWZ73" s="27"/>
      <c r="GXA73" s="27"/>
      <c r="GXB73" s="27"/>
      <c r="GXC73" s="27"/>
      <c r="GXD73" s="27"/>
      <c r="GXE73" s="27"/>
      <c r="GXF73" s="27"/>
      <c r="GXG73" s="27"/>
      <c r="GXH73" s="27"/>
      <c r="GXI73" s="27"/>
      <c r="GXJ73" s="27"/>
      <c r="GXK73" s="27"/>
      <c r="GXL73" s="27"/>
      <c r="GXM73" s="27"/>
      <c r="GXN73" s="27"/>
      <c r="GXO73" s="27"/>
      <c r="GXP73" s="27"/>
      <c r="GXQ73" s="27"/>
      <c r="GXR73" s="27"/>
      <c r="GXS73" s="27"/>
      <c r="GXT73" s="27"/>
      <c r="GXU73" s="27"/>
      <c r="GXV73" s="27"/>
      <c r="GXW73" s="27"/>
      <c r="GXX73" s="27"/>
      <c r="GXY73" s="27"/>
      <c r="GXZ73" s="27"/>
      <c r="GYA73" s="27"/>
      <c r="GYB73" s="27"/>
      <c r="GYC73" s="27"/>
      <c r="GYD73" s="27"/>
      <c r="GYE73" s="27"/>
      <c r="GYF73" s="27"/>
      <c r="GYG73" s="27"/>
      <c r="GYH73" s="27"/>
      <c r="GYI73" s="27"/>
      <c r="GYJ73" s="27"/>
      <c r="GYK73" s="27"/>
      <c r="GYL73" s="27"/>
      <c r="GYM73" s="27"/>
      <c r="GYN73" s="27"/>
      <c r="GYO73" s="27"/>
      <c r="GYP73" s="27"/>
      <c r="GYQ73" s="27"/>
      <c r="GYR73" s="27"/>
      <c r="GYS73" s="27"/>
      <c r="GYT73" s="27"/>
      <c r="GYU73" s="27"/>
      <c r="GYV73" s="27"/>
      <c r="GYW73" s="27"/>
      <c r="GYX73" s="27"/>
      <c r="GYY73" s="27"/>
      <c r="GYZ73" s="27"/>
      <c r="GZA73" s="27"/>
      <c r="GZB73" s="27"/>
      <c r="GZC73" s="27"/>
      <c r="GZD73" s="27"/>
      <c r="GZE73" s="27"/>
      <c r="GZF73" s="27"/>
      <c r="GZG73" s="27"/>
      <c r="GZH73" s="27"/>
      <c r="GZI73" s="27"/>
      <c r="GZJ73" s="27"/>
      <c r="GZK73" s="27"/>
      <c r="GZL73" s="27"/>
      <c r="GZM73" s="27"/>
      <c r="GZN73" s="27"/>
      <c r="GZO73" s="27"/>
      <c r="GZP73" s="27"/>
      <c r="GZQ73" s="27"/>
      <c r="GZR73" s="27"/>
      <c r="GZS73" s="27"/>
      <c r="GZT73" s="27"/>
      <c r="GZU73" s="27"/>
      <c r="GZV73" s="27"/>
      <c r="GZW73" s="27"/>
      <c r="GZX73" s="27"/>
      <c r="GZY73" s="27"/>
      <c r="GZZ73" s="27"/>
      <c r="HAA73" s="27"/>
      <c r="HAB73" s="27"/>
      <c r="HAC73" s="27"/>
      <c r="HAD73" s="27"/>
      <c r="HAE73" s="27"/>
      <c r="HAF73" s="27"/>
      <c r="HAG73" s="27"/>
      <c r="HAH73" s="27"/>
      <c r="HAI73" s="27"/>
      <c r="HAJ73" s="27"/>
      <c r="HAK73" s="27"/>
      <c r="HAL73" s="27"/>
      <c r="HAM73" s="27"/>
      <c r="HAN73" s="27"/>
      <c r="HAO73" s="27"/>
      <c r="HAP73" s="27"/>
      <c r="HAQ73" s="27"/>
      <c r="HAR73" s="27"/>
      <c r="HAS73" s="27"/>
      <c r="HAT73" s="27"/>
      <c r="HAU73" s="27"/>
      <c r="HAV73" s="27"/>
      <c r="HAW73" s="27"/>
      <c r="HAX73" s="27"/>
      <c r="HAY73" s="27"/>
      <c r="HAZ73" s="27"/>
      <c r="HBA73" s="27"/>
      <c r="HBB73" s="27"/>
      <c r="HBC73" s="27"/>
      <c r="HBD73" s="27"/>
      <c r="HBE73" s="27"/>
      <c r="HBF73" s="27"/>
      <c r="HBG73" s="27"/>
      <c r="HBH73" s="27"/>
      <c r="HBI73" s="27"/>
      <c r="HBJ73" s="27"/>
      <c r="HBK73" s="27"/>
      <c r="HBL73" s="27"/>
      <c r="HBM73" s="27"/>
      <c r="HBN73" s="27"/>
      <c r="HBO73" s="27"/>
      <c r="HBP73" s="27"/>
      <c r="HBQ73" s="27"/>
      <c r="HBR73" s="27"/>
      <c r="HBS73" s="27"/>
      <c r="HBT73" s="27"/>
      <c r="HBU73" s="27"/>
      <c r="HBV73" s="27"/>
      <c r="HBW73" s="27"/>
      <c r="HBX73" s="27"/>
      <c r="HBY73" s="27"/>
      <c r="HBZ73" s="27"/>
      <c r="HCA73" s="27"/>
      <c r="HCB73" s="27"/>
      <c r="HCC73" s="27"/>
      <c r="HCD73" s="27"/>
      <c r="HCE73" s="27"/>
      <c r="HCF73" s="27"/>
      <c r="HCG73" s="27"/>
      <c r="HCH73" s="27"/>
      <c r="HCI73" s="27"/>
      <c r="HCJ73" s="27"/>
      <c r="HCK73" s="27"/>
      <c r="HCL73" s="27"/>
      <c r="HCM73" s="27"/>
      <c r="HCN73" s="27"/>
      <c r="HCO73" s="27"/>
      <c r="HCP73" s="27"/>
      <c r="HCQ73" s="27"/>
      <c r="HCR73" s="27"/>
      <c r="HCS73" s="27"/>
      <c r="HCT73" s="27"/>
      <c r="HCU73" s="27"/>
      <c r="HCV73" s="27"/>
      <c r="HCW73" s="27"/>
      <c r="HCX73" s="27"/>
      <c r="HCY73" s="27"/>
      <c r="HCZ73" s="27"/>
      <c r="HDA73" s="27"/>
      <c r="HDB73" s="27"/>
      <c r="HDC73" s="27"/>
      <c r="HDD73" s="27"/>
      <c r="HDE73" s="27"/>
      <c r="HDF73" s="27"/>
      <c r="HDG73" s="27"/>
      <c r="HDH73" s="27"/>
      <c r="HDI73" s="27"/>
      <c r="HDJ73" s="27"/>
      <c r="HDK73" s="27"/>
      <c r="HDL73" s="27"/>
      <c r="HDM73" s="27"/>
      <c r="HDN73" s="27"/>
      <c r="HDO73" s="27"/>
      <c r="HDP73" s="27"/>
      <c r="HDQ73" s="27"/>
      <c r="HDR73" s="27"/>
      <c r="HDS73" s="27"/>
      <c r="HDT73" s="27"/>
      <c r="HDU73" s="27"/>
      <c r="HDV73" s="27"/>
      <c r="HDW73" s="27"/>
      <c r="HDX73" s="27"/>
      <c r="HDY73" s="27"/>
      <c r="HDZ73" s="27"/>
      <c r="HEA73" s="27"/>
      <c r="HEB73" s="27"/>
      <c r="HEC73" s="27"/>
      <c r="HED73" s="27"/>
      <c r="HEE73" s="27"/>
      <c r="HEF73" s="27"/>
      <c r="HEG73" s="27"/>
      <c r="HEH73" s="27"/>
      <c r="HEI73" s="27"/>
      <c r="HEJ73" s="27"/>
      <c r="HEK73" s="27"/>
      <c r="HEL73" s="27"/>
      <c r="HEM73" s="27"/>
      <c r="HEN73" s="27"/>
      <c r="HEO73" s="27"/>
      <c r="HEP73" s="27"/>
      <c r="HEQ73" s="27"/>
      <c r="HER73" s="27"/>
      <c r="HES73" s="27"/>
      <c r="HET73" s="27"/>
      <c r="HEU73" s="27"/>
      <c r="HEV73" s="27"/>
      <c r="HEW73" s="27"/>
      <c r="HEX73" s="27"/>
      <c r="HEY73" s="27"/>
      <c r="HEZ73" s="27"/>
      <c r="HFA73" s="27"/>
      <c r="HFB73" s="27"/>
      <c r="HFC73" s="27"/>
      <c r="HFD73" s="27"/>
      <c r="HFE73" s="27"/>
      <c r="HFF73" s="27"/>
      <c r="HFG73" s="27"/>
      <c r="HFH73" s="27"/>
      <c r="HFI73" s="27"/>
      <c r="HFJ73" s="27"/>
      <c r="HFK73" s="27"/>
      <c r="HFL73" s="27"/>
      <c r="HFM73" s="27"/>
      <c r="HFN73" s="27"/>
      <c r="HFO73" s="27"/>
      <c r="HFP73" s="27"/>
      <c r="HFQ73" s="27"/>
      <c r="HFR73" s="27"/>
      <c r="HFS73" s="27"/>
      <c r="HFT73" s="27"/>
      <c r="HFU73" s="27"/>
      <c r="HFV73" s="27"/>
      <c r="HFW73" s="27"/>
      <c r="HFX73" s="27"/>
      <c r="HFY73" s="27"/>
      <c r="HFZ73" s="27"/>
      <c r="HGA73" s="27"/>
      <c r="HGB73" s="27"/>
      <c r="HGC73" s="27"/>
      <c r="HGD73" s="27"/>
      <c r="HGE73" s="27"/>
      <c r="HGF73" s="27"/>
      <c r="HGG73" s="27"/>
      <c r="HGH73" s="27"/>
      <c r="HGI73" s="27"/>
      <c r="HGJ73" s="27"/>
      <c r="HGK73" s="27"/>
      <c r="HGL73" s="27"/>
      <c r="HGM73" s="27"/>
      <c r="HGN73" s="27"/>
      <c r="HGO73" s="27"/>
      <c r="HGP73" s="27"/>
      <c r="HGQ73" s="27"/>
      <c r="HGR73" s="27"/>
      <c r="HGS73" s="27"/>
      <c r="HGT73" s="27"/>
      <c r="HGU73" s="27"/>
      <c r="HGV73" s="27"/>
      <c r="HGW73" s="27"/>
      <c r="HGX73" s="27"/>
      <c r="HGY73" s="27"/>
      <c r="HGZ73" s="27"/>
      <c r="HHA73" s="27"/>
      <c r="HHB73" s="27"/>
      <c r="HHC73" s="27"/>
      <c r="HHD73" s="27"/>
      <c r="HHE73" s="27"/>
      <c r="HHF73" s="27"/>
      <c r="HHG73" s="27"/>
      <c r="HHH73" s="27"/>
      <c r="HHI73" s="27"/>
      <c r="HHJ73" s="27"/>
      <c r="HHK73" s="27"/>
      <c r="HHL73" s="27"/>
      <c r="HHM73" s="27"/>
      <c r="HHN73" s="27"/>
      <c r="HHO73" s="27"/>
      <c r="HHP73" s="27"/>
      <c r="HHQ73" s="27"/>
      <c r="HHR73" s="27"/>
      <c r="HHS73" s="27"/>
      <c r="HHT73" s="27"/>
      <c r="HHU73" s="27"/>
      <c r="HHV73" s="27"/>
      <c r="HHW73" s="27"/>
      <c r="HHX73" s="27"/>
      <c r="HHY73" s="27"/>
      <c r="HHZ73" s="27"/>
      <c r="HIA73" s="27"/>
      <c r="HIB73" s="27"/>
      <c r="HIC73" s="27"/>
      <c r="HID73" s="27"/>
      <c r="HIE73" s="27"/>
      <c r="HIF73" s="27"/>
      <c r="HIG73" s="27"/>
      <c r="HIH73" s="27"/>
      <c r="HII73" s="27"/>
      <c r="HIJ73" s="27"/>
      <c r="HIK73" s="27"/>
      <c r="HIL73" s="27"/>
      <c r="HIM73" s="27"/>
      <c r="HIN73" s="27"/>
      <c r="HIO73" s="27"/>
      <c r="HIP73" s="27"/>
      <c r="HIQ73" s="27"/>
      <c r="HIR73" s="27"/>
      <c r="HIS73" s="27"/>
      <c r="HIT73" s="27"/>
      <c r="HIU73" s="27"/>
      <c r="HIV73" s="27"/>
      <c r="HIW73" s="27"/>
      <c r="HIX73" s="27"/>
      <c r="HIY73" s="27"/>
      <c r="HIZ73" s="27"/>
      <c r="HJA73" s="27"/>
      <c r="HJB73" s="27"/>
      <c r="HJC73" s="27"/>
      <c r="HJD73" s="27"/>
      <c r="HJE73" s="27"/>
      <c r="HJF73" s="27"/>
      <c r="HJG73" s="27"/>
      <c r="HJH73" s="27"/>
      <c r="HJI73" s="27"/>
      <c r="HJJ73" s="27"/>
      <c r="HJK73" s="27"/>
      <c r="HJL73" s="27"/>
      <c r="HJM73" s="27"/>
      <c r="HJN73" s="27"/>
      <c r="HJO73" s="27"/>
      <c r="HJP73" s="27"/>
      <c r="HJQ73" s="27"/>
      <c r="HJR73" s="27"/>
      <c r="HJS73" s="27"/>
      <c r="HJT73" s="27"/>
      <c r="HJU73" s="27"/>
      <c r="HJV73" s="27"/>
      <c r="HJW73" s="27"/>
      <c r="HJX73" s="27"/>
      <c r="HJY73" s="27"/>
      <c r="HJZ73" s="27"/>
      <c r="HKA73" s="27"/>
      <c r="HKB73" s="27"/>
      <c r="HKC73" s="27"/>
      <c r="HKD73" s="27"/>
      <c r="HKE73" s="27"/>
      <c r="HKF73" s="27"/>
      <c r="HKG73" s="27"/>
      <c r="HKH73" s="27"/>
      <c r="HKI73" s="27"/>
      <c r="HKJ73" s="27"/>
      <c r="HKK73" s="27"/>
      <c r="HKL73" s="27"/>
      <c r="HKM73" s="27"/>
      <c r="HKN73" s="27"/>
      <c r="HKO73" s="27"/>
      <c r="HKP73" s="27"/>
      <c r="HKQ73" s="27"/>
      <c r="HKR73" s="27"/>
      <c r="HKS73" s="27"/>
      <c r="HKT73" s="27"/>
      <c r="HKU73" s="27"/>
      <c r="HKV73" s="27"/>
      <c r="HKW73" s="27"/>
      <c r="HKX73" s="27"/>
      <c r="HKY73" s="27"/>
      <c r="HKZ73" s="27"/>
      <c r="HLA73" s="27"/>
      <c r="HLB73" s="27"/>
      <c r="HLC73" s="27"/>
      <c r="HLD73" s="27"/>
      <c r="HLE73" s="27"/>
      <c r="HLF73" s="27"/>
      <c r="HLG73" s="27"/>
      <c r="HLH73" s="27"/>
      <c r="HLI73" s="27"/>
      <c r="HLJ73" s="27"/>
      <c r="HLK73" s="27"/>
      <c r="HLL73" s="27"/>
      <c r="HLM73" s="27"/>
      <c r="HLN73" s="27"/>
      <c r="HLO73" s="27"/>
      <c r="HLP73" s="27"/>
      <c r="HLQ73" s="27"/>
      <c r="HLR73" s="27"/>
      <c r="HLS73" s="27"/>
      <c r="HLT73" s="27"/>
      <c r="HLU73" s="27"/>
      <c r="HLV73" s="27"/>
      <c r="HLW73" s="27"/>
      <c r="HLX73" s="27"/>
      <c r="HLY73" s="27"/>
      <c r="HLZ73" s="27"/>
      <c r="HMA73" s="27"/>
      <c r="HMB73" s="27"/>
      <c r="HMC73" s="27"/>
      <c r="HMD73" s="27"/>
      <c r="HME73" s="27"/>
      <c r="HMF73" s="27"/>
      <c r="HMG73" s="27"/>
      <c r="HMH73" s="27"/>
      <c r="HMI73" s="27"/>
      <c r="HMJ73" s="27"/>
      <c r="HMK73" s="27"/>
      <c r="HML73" s="27"/>
      <c r="HMM73" s="27"/>
      <c r="HMN73" s="27"/>
      <c r="HMO73" s="27"/>
      <c r="HMP73" s="27"/>
      <c r="HMQ73" s="27"/>
      <c r="HMR73" s="27"/>
      <c r="HMS73" s="27"/>
      <c r="HMT73" s="27"/>
      <c r="HMU73" s="27"/>
      <c r="HMV73" s="27"/>
      <c r="HMW73" s="27"/>
      <c r="HMX73" s="27"/>
      <c r="HMY73" s="27"/>
      <c r="HMZ73" s="27"/>
      <c r="HNA73" s="27"/>
      <c r="HNB73" s="27"/>
      <c r="HNC73" s="27"/>
      <c r="HND73" s="27"/>
      <c r="HNE73" s="27"/>
      <c r="HNF73" s="27"/>
      <c r="HNG73" s="27"/>
      <c r="HNH73" s="27"/>
      <c r="HNI73" s="27"/>
      <c r="HNJ73" s="27"/>
      <c r="HNK73" s="27"/>
      <c r="HNL73" s="27"/>
      <c r="HNM73" s="27"/>
      <c r="HNN73" s="27"/>
      <c r="HNO73" s="27"/>
      <c r="HNP73" s="27"/>
      <c r="HNQ73" s="27"/>
      <c r="HNR73" s="27"/>
      <c r="HNS73" s="27"/>
      <c r="HNT73" s="27"/>
      <c r="HNU73" s="27"/>
      <c r="HNV73" s="27"/>
      <c r="HNW73" s="27"/>
      <c r="HNX73" s="27"/>
      <c r="HNY73" s="27"/>
      <c r="HNZ73" s="27"/>
      <c r="HOA73" s="27"/>
      <c r="HOB73" s="27"/>
      <c r="HOC73" s="27"/>
      <c r="HOD73" s="27"/>
      <c r="HOE73" s="27"/>
      <c r="HOF73" s="27"/>
      <c r="HOG73" s="27"/>
      <c r="HOH73" s="27"/>
      <c r="HOI73" s="27"/>
      <c r="HOJ73" s="27"/>
      <c r="HOK73" s="27"/>
      <c r="HOL73" s="27"/>
      <c r="HOM73" s="27"/>
      <c r="HON73" s="27"/>
      <c r="HOO73" s="27"/>
      <c r="HOP73" s="27"/>
      <c r="HOQ73" s="27"/>
      <c r="HOR73" s="27"/>
      <c r="HOS73" s="27"/>
      <c r="HOT73" s="27"/>
      <c r="HOU73" s="27"/>
      <c r="HOV73" s="27"/>
      <c r="HOW73" s="27"/>
      <c r="HOX73" s="27"/>
      <c r="HOY73" s="27"/>
      <c r="HOZ73" s="27"/>
      <c r="HPA73" s="27"/>
      <c r="HPB73" s="27"/>
      <c r="HPC73" s="27"/>
      <c r="HPD73" s="27"/>
      <c r="HPE73" s="27"/>
      <c r="HPF73" s="27"/>
      <c r="HPG73" s="27"/>
      <c r="HPH73" s="27"/>
      <c r="HPI73" s="27"/>
      <c r="HPJ73" s="27"/>
      <c r="HPK73" s="27"/>
      <c r="HPL73" s="27"/>
      <c r="HPM73" s="27"/>
      <c r="HPN73" s="27"/>
      <c r="HPO73" s="27"/>
      <c r="HPP73" s="27"/>
      <c r="HPQ73" s="27"/>
      <c r="HPR73" s="27"/>
      <c r="HPS73" s="27"/>
      <c r="HPT73" s="27"/>
      <c r="HPU73" s="27"/>
      <c r="HPV73" s="27"/>
      <c r="HPW73" s="27"/>
      <c r="HPX73" s="27"/>
      <c r="HPY73" s="27"/>
      <c r="HPZ73" s="27"/>
      <c r="HQA73" s="27"/>
      <c r="HQB73" s="27"/>
      <c r="HQC73" s="27"/>
      <c r="HQD73" s="27"/>
      <c r="HQE73" s="27"/>
      <c r="HQF73" s="27"/>
      <c r="HQG73" s="27"/>
      <c r="HQH73" s="27"/>
      <c r="HQI73" s="27"/>
      <c r="HQJ73" s="27"/>
      <c r="HQK73" s="27"/>
      <c r="HQL73" s="27"/>
      <c r="HQM73" s="27"/>
      <c r="HQN73" s="27"/>
      <c r="HQO73" s="27"/>
      <c r="HQP73" s="27"/>
      <c r="HQQ73" s="27"/>
      <c r="HQR73" s="27"/>
      <c r="HQS73" s="27"/>
      <c r="HQT73" s="27"/>
      <c r="HQU73" s="27"/>
      <c r="HQV73" s="27"/>
      <c r="HQW73" s="27"/>
      <c r="HQX73" s="27"/>
      <c r="HQY73" s="27"/>
      <c r="HQZ73" s="27"/>
      <c r="HRA73" s="27"/>
      <c r="HRB73" s="27"/>
      <c r="HRC73" s="27"/>
      <c r="HRD73" s="27"/>
      <c r="HRE73" s="27"/>
      <c r="HRF73" s="27"/>
      <c r="HRG73" s="27"/>
      <c r="HRH73" s="27"/>
      <c r="HRI73" s="27"/>
      <c r="HRJ73" s="27"/>
      <c r="HRK73" s="27"/>
      <c r="HRL73" s="27"/>
      <c r="HRM73" s="27"/>
      <c r="HRN73" s="27"/>
      <c r="HRO73" s="27"/>
      <c r="HRP73" s="27"/>
      <c r="HRQ73" s="27"/>
      <c r="HRR73" s="27"/>
      <c r="HRS73" s="27"/>
      <c r="HRT73" s="27"/>
      <c r="HRU73" s="27"/>
      <c r="HRV73" s="27"/>
      <c r="HRW73" s="27"/>
      <c r="HRX73" s="27"/>
      <c r="HRY73" s="27"/>
      <c r="HRZ73" s="27"/>
      <c r="HSA73" s="27"/>
      <c r="HSB73" s="27"/>
      <c r="HSC73" s="27"/>
      <c r="HSD73" s="27"/>
      <c r="HSE73" s="27"/>
      <c r="HSF73" s="27"/>
      <c r="HSG73" s="27"/>
      <c r="HSH73" s="27"/>
      <c r="HSI73" s="27"/>
      <c r="HSJ73" s="27"/>
      <c r="HSK73" s="27"/>
      <c r="HSL73" s="27"/>
      <c r="HSM73" s="27"/>
      <c r="HSN73" s="27"/>
      <c r="HSO73" s="27"/>
      <c r="HSP73" s="27"/>
      <c r="HSQ73" s="27"/>
      <c r="HSR73" s="27"/>
      <c r="HSS73" s="27"/>
      <c r="HST73" s="27"/>
      <c r="HSU73" s="27"/>
      <c r="HSV73" s="27"/>
      <c r="HSW73" s="27"/>
      <c r="HSX73" s="27"/>
      <c r="HSY73" s="27"/>
      <c r="HSZ73" s="27"/>
      <c r="HTA73" s="27"/>
      <c r="HTB73" s="27"/>
      <c r="HTC73" s="27"/>
      <c r="HTD73" s="27"/>
      <c r="HTE73" s="27"/>
      <c r="HTF73" s="27"/>
      <c r="HTG73" s="27"/>
      <c r="HTH73" s="27"/>
      <c r="HTI73" s="27"/>
      <c r="HTJ73" s="27"/>
      <c r="HTK73" s="27"/>
      <c r="HTL73" s="27"/>
      <c r="HTM73" s="27"/>
      <c r="HTN73" s="27"/>
      <c r="HTO73" s="27"/>
      <c r="HTP73" s="27"/>
      <c r="HTQ73" s="27"/>
      <c r="HTR73" s="27"/>
      <c r="HTS73" s="27"/>
      <c r="HTT73" s="27"/>
      <c r="HTU73" s="27"/>
      <c r="HTV73" s="27"/>
      <c r="HTW73" s="27"/>
      <c r="HTX73" s="27"/>
      <c r="HTY73" s="27"/>
      <c r="HTZ73" s="27"/>
      <c r="HUA73" s="27"/>
      <c r="HUB73" s="27"/>
      <c r="HUC73" s="27"/>
      <c r="HUD73" s="27"/>
      <c r="HUE73" s="27"/>
      <c r="HUF73" s="27"/>
      <c r="HUG73" s="27"/>
      <c r="HUH73" s="27"/>
      <c r="HUI73" s="27"/>
      <c r="HUJ73" s="27"/>
      <c r="HUK73" s="27"/>
      <c r="HUL73" s="27"/>
      <c r="HUM73" s="27"/>
      <c r="HUN73" s="27"/>
      <c r="HUO73" s="27"/>
      <c r="HUP73" s="27"/>
      <c r="HUQ73" s="27"/>
      <c r="HUR73" s="27"/>
      <c r="HUS73" s="27"/>
      <c r="HUT73" s="27"/>
      <c r="HUU73" s="27"/>
      <c r="HUV73" s="27"/>
      <c r="HUW73" s="27"/>
      <c r="HUX73" s="27"/>
      <c r="HUY73" s="27"/>
      <c r="HUZ73" s="27"/>
      <c r="HVA73" s="27"/>
      <c r="HVB73" s="27"/>
      <c r="HVC73" s="27"/>
      <c r="HVD73" s="27"/>
      <c r="HVE73" s="27"/>
      <c r="HVF73" s="27"/>
      <c r="HVG73" s="27"/>
      <c r="HVH73" s="27"/>
      <c r="HVI73" s="27"/>
      <c r="HVJ73" s="27"/>
      <c r="HVK73" s="27"/>
      <c r="HVL73" s="27"/>
      <c r="HVM73" s="27"/>
      <c r="HVN73" s="27"/>
      <c r="HVO73" s="27"/>
      <c r="HVP73" s="27"/>
      <c r="HVQ73" s="27"/>
      <c r="HVR73" s="27"/>
      <c r="HVS73" s="27"/>
      <c r="HVT73" s="27"/>
      <c r="HVU73" s="27"/>
      <c r="HVV73" s="27"/>
      <c r="HVW73" s="27"/>
      <c r="HVX73" s="27"/>
      <c r="HVY73" s="27"/>
      <c r="HVZ73" s="27"/>
      <c r="HWA73" s="27"/>
      <c r="HWB73" s="27"/>
      <c r="HWC73" s="27"/>
      <c r="HWD73" s="27"/>
      <c r="HWE73" s="27"/>
      <c r="HWF73" s="27"/>
      <c r="HWG73" s="27"/>
      <c r="HWH73" s="27"/>
      <c r="HWI73" s="27"/>
      <c r="HWJ73" s="27"/>
      <c r="HWK73" s="27"/>
      <c r="HWL73" s="27"/>
      <c r="HWM73" s="27"/>
      <c r="HWN73" s="27"/>
      <c r="HWO73" s="27"/>
      <c r="HWP73" s="27"/>
      <c r="HWQ73" s="27"/>
      <c r="HWR73" s="27"/>
      <c r="HWS73" s="27"/>
      <c r="HWT73" s="27"/>
      <c r="HWU73" s="27"/>
      <c r="HWV73" s="27"/>
      <c r="HWW73" s="27"/>
      <c r="HWX73" s="27"/>
      <c r="HWY73" s="27"/>
      <c r="HWZ73" s="27"/>
      <c r="HXA73" s="27"/>
      <c r="HXB73" s="27"/>
      <c r="HXC73" s="27"/>
      <c r="HXD73" s="27"/>
      <c r="HXE73" s="27"/>
      <c r="HXF73" s="27"/>
      <c r="HXG73" s="27"/>
      <c r="HXH73" s="27"/>
      <c r="HXI73" s="27"/>
      <c r="HXJ73" s="27"/>
      <c r="HXK73" s="27"/>
      <c r="HXL73" s="27"/>
      <c r="HXM73" s="27"/>
      <c r="HXN73" s="27"/>
      <c r="HXO73" s="27"/>
      <c r="HXP73" s="27"/>
      <c r="HXQ73" s="27"/>
      <c r="HXR73" s="27"/>
      <c r="HXS73" s="27"/>
      <c r="HXT73" s="27"/>
      <c r="HXU73" s="27"/>
      <c r="HXV73" s="27"/>
      <c r="HXW73" s="27"/>
      <c r="HXX73" s="27"/>
      <c r="HXY73" s="27"/>
      <c r="HXZ73" s="27"/>
      <c r="HYA73" s="27"/>
      <c r="HYB73" s="27"/>
      <c r="HYC73" s="27"/>
      <c r="HYD73" s="27"/>
      <c r="HYE73" s="27"/>
      <c r="HYF73" s="27"/>
      <c r="HYG73" s="27"/>
      <c r="HYH73" s="27"/>
      <c r="HYI73" s="27"/>
      <c r="HYJ73" s="27"/>
      <c r="HYK73" s="27"/>
      <c r="HYL73" s="27"/>
      <c r="HYM73" s="27"/>
      <c r="HYN73" s="27"/>
      <c r="HYO73" s="27"/>
      <c r="HYP73" s="27"/>
      <c r="HYQ73" s="27"/>
      <c r="HYR73" s="27"/>
      <c r="HYS73" s="27"/>
      <c r="HYT73" s="27"/>
      <c r="HYU73" s="27"/>
      <c r="HYV73" s="27"/>
      <c r="HYW73" s="27"/>
      <c r="HYX73" s="27"/>
      <c r="HYY73" s="27"/>
      <c r="HYZ73" s="27"/>
      <c r="HZA73" s="27"/>
      <c r="HZB73" s="27"/>
      <c r="HZC73" s="27"/>
      <c r="HZD73" s="27"/>
      <c r="HZE73" s="27"/>
      <c r="HZF73" s="27"/>
      <c r="HZG73" s="27"/>
      <c r="HZH73" s="27"/>
      <c r="HZI73" s="27"/>
      <c r="HZJ73" s="27"/>
      <c r="HZK73" s="27"/>
      <c r="HZL73" s="27"/>
      <c r="HZM73" s="27"/>
      <c r="HZN73" s="27"/>
      <c r="HZO73" s="27"/>
      <c r="HZP73" s="27"/>
      <c r="HZQ73" s="27"/>
      <c r="HZR73" s="27"/>
      <c r="HZS73" s="27"/>
      <c r="HZT73" s="27"/>
      <c r="HZU73" s="27"/>
      <c r="HZV73" s="27"/>
      <c r="HZW73" s="27"/>
      <c r="HZX73" s="27"/>
      <c r="HZY73" s="27"/>
      <c r="HZZ73" s="27"/>
      <c r="IAA73" s="27"/>
      <c r="IAB73" s="27"/>
      <c r="IAC73" s="27"/>
      <c r="IAD73" s="27"/>
      <c r="IAE73" s="27"/>
      <c r="IAF73" s="27"/>
      <c r="IAG73" s="27"/>
      <c r="IAH73" s="27"/>
      <c r="IAI73" s="27"/>
      <c r="IAJ73" s="27"/>
      <c r="IAK73" s="27"/>
      <c r="IAL73" s="27"/>
      <c r="IAM73" s="27"/>
      <c r="IAN73" s="27"/>
      <c r="IAO73" s="27"/>
      <c r="IAP73" s="27"/>
      <c r="IAQ73" s="27"/>
      <c r="IAR73" s="27"/>
      <c r="IAS73" s="27"/>
      <c r="IAT73" s="27"/>
      <c r="IAU73" s="27"/>
      <c r="IAV73" s="27"/>
      <c r="IAW73" s="27"/>
      <c r="IAX73" s="27"/>
      <c r="IAY73" s="27"/>
      <c r="IAZ73" s="27"/>
      <c r="IBA73" s="27"/>
      <c r="IBB73" s="27"/>
      <c r="IBC73" s="27"/>
      <c r="IBD73" s="27"/>
      <c r="IBE73" s="27"/>
      <c r="IBF73" s="27"/>
      <c r="IBG73" s="27"/>
      <c r="IBH73" s="27"/>
      <c r="IBI73" s="27"/>
      <c r="IBJ73" s="27"/>
      <c r="IBK73" s="27"/>
      <c r="IBL73" s="27"/>
      <c r="IBM73" s="27"/>
      <c r="IBN73" s="27"/>
      <c r="IBO73" s="27"/>
      <c r="IBP73" s="27"/>
      <c r="IBQ73" s="27"/>
      <c r="IBR73" s="27"/>
      <c r="IBS73" s="27"/>
      <c r="IBT73" s="27"/>
      <c r="IBU73" s="27"/>
      <c r="IBV73" s="27"/>
      <c r="IBW73" s="27"/>
      <c r="IBX73" s="27"/>
      <c r="IBY73" s="27"/>
      <c r="IBZ73" s="27"/>
      <c r="ICA73" s="27"/>
      <c r="ICB73" s="27"/>
      <c r="ICC73" s="27"/>
      <c r="ICD73" s="27"/>
      <c r="ICE73" s="27"/>
      <c r="ICF73" s="27"/>
      <c r="ICG73" s="27"/>
      <c r="ICH73" s="27"/>
      <c r="ICI73" s="27"/>
      <c r="ICJ73" s="27"/>
      <c r="ICK73" s="27"/>
      <c r="ICL73" s="27"/>
      <c r="ICM73" s="27"/>
      <c r="ICN73" s="27"/>
      <c r="ICO73" s="27"/>
      <c r="ICP73" s="27"/>
      <c r="ICQ73" s="27"/>
      <c r="ICR73" s="27"/>
      <c r="ICS73" s="27"/>
      <c r="ICT73" s="27"/>
      <c r="ICU73" s="27"/>
      <c r="ICV73" s="27"/>
      <c r="ICW73" s="27"/>
      <c r="ICX73" s="27"/>
      <c r="ICY73" s="27"/>
      <c r="ICZ73" s="27"/>
      <c r="IDA73" s="27"/>
      <c r="IDB73" s="27"/>
      <c r="IDC73" s="27"/>
      <c r="IDD73" s="27"/>
      <c r="IDE73" s="27"/>
      <c r="IDF73" s="27"/>
      <c r="IDG73" s="27"/>
      <c r="IDH73" s="27"/>
      <c r="IDI73" s="27"/>
      <c r="IDJ73" s="27"/>
      <c r="IDK73" s="27"/>
      <c r="IDL73" s="27"/>
      <c r="IDM73" s="27"/>
      <c r="IDN73" s="27"/>
      <c r="IDO73" s="27"/>
      <c r="IDP73" s="27"/>
      <c r="IDQ73" s="27"/>
      <c r="IDR73" s="27"/>
      <c r="IDS73" s="27"/>
      <c r="IDT73" s="27"/>
      <c r="IDU73" s="27"/>
      <c r="IDV73" s="27"/>
      <c r="IDW73" s="27"/>
      <c r="IDX73" s="27"/>
      <c r="IDY73" s="27"/>
      <c r="IDZ73" s="27"/>
      <c r="IEA73" s="27"/>
      <c r="IEB73" s="27"/>
      <c r="IEC73" s="27"/>
      <c r="IED73" s="27"/>
      <c r="IEE73" s="27"/>
      <c r="IEF73" s="27"/>
      <c r="IEG73" s="27"/>
      <c r="IEH73" s="27"/>
      <c r="IEI73" s="27"/>
      <c r="IEJ73" s="27"/>
      <c r="IEK73" s="27"/>
      <c r="IEL73" s="27"/>
      <c r="IEM73" s="27"/>
      <c r="IEN73" s="27"/>
      <c r="IEO73" s="27"/>
      <c r="IEP73" s="27"/>
      <c r="IEQ73" s="27"/>
      <c r="IER73" s="27"/>
      <c r="IES73" s="27"/>
      <c r="IET73" s="27"/>
      <c r="IEU73" s="27"/>
      <c r="IEV73" s="27"/>
      <c r="IEW73" s="27"/>
      <c r="IEX73" s="27"/>
      <c r="IEY73" s="27"/>
      <c r="IEZ73" s="27"/>
      <c r="IFA73" s="27"/>
      <c r="IFB73" s="27"/>
      <c r="IFC73" s="27"/>
      <c r="IFD73" s="27"/>
      <c r="IFE73" s="27"/>
      <c r="IFF73" s="27"/>
      <c r="IFG73" s="27"/>
      <c r="IFH73" s="27"/>
      <c r="IFI73" s="27"/>
      <c r="IFJ73" s="27"/>
      <c r="IFK73" s="27"/>
      <c r="IFL73" s="27"/>
      <c r="IFM73" s="27"/>
      <c r="IFN73" s="27"/>
      <c r="IFO73" s="27"/>
      <c r="IFP73" s="27"/>
      <c r="IFQ73" s="27"/>
      <c r="IFR73" s="27"/>
      <c r="IFS73" s="27"/>
      <c r="IFT73" s="27"/>
      <c r="IFU73" s="27"/>
      <c r="IFV73" s="27"/>
      <c r="IFW73" s="27"/>
      <c r="IFX73" s="27"/>
      <c r="IFY73" s="27"/>
      <c r="IFZ73" s="27"/>
      <c r="IGA73" s="27"/>
      <c r="IGB73" s="27"/>
      <c r="IGC73" s="27"/>
      <c r="IGD73" s="27"/>
      <c r="IGE73" s="27"/>
      <c r="IGF73" s="27"/>
      <c r="IGG73" s="27"/>
      <c r="IGH73" s="27"/>
      <c r="IGI73" s="27"/>
      <c r="IGJ73" s="27"/>
      <c r="IGK73" s="27"/>
      <c r="IGL73" s="27"/>
      <c r="IGM73" s="27"/>
      <c r="IGN73" s="27"/>
      <c r="IGO73" s="27"/>
      <c r="IGP73" s="27"/>
      <c r="IGQ73" s="27"/>
      <c r="IGR73" s="27"/>
      <c r="IGS73" s="27"/>
      <c r="IGT73" s="27"/>
      <c r="IGU73" s="27"/>
      <c r="IGV73" s="27"/>
      <c r="IGW73" s="27"/>
      <c r="IGX73" s="27"/>
      <c r="IGY73" s="27"/>
      <c r="IGZ73" s="27"/>
      <c r="IHA73" s="27"/>
      <c r="IHB73" s="27"/>
      <c r="IHC73" s="27"/>
      <c r="IHD73" s="27"/>
      <c r="IHE73" s="27"/>
      <c r="IHF73" s="27"/>
      <c r="IHG73" s="27"/>
      <c r="IHH73" s="27"/>
      <c r="IHI73" s="27"/>
      <c r="IHJ73" s="27"/>
      <c r="IHK73" s="27"/>
      <c r="IHL73" s="27"/>
      <c r="IHM73" s="27"/>
      <c r="IHN73" s="27"/>
      <c r="IHO73" s="27"/>
      <c r="IHP73" s="27"/>
      <c r="IHQ73" s="27"/>
      <c r="IHR73" s="27"/>
      <c r="IHS73" s="27"/>
      <c r="IHT73" s="27"/>
      <c r="IHU73" s="27"/>
      <c r="IHV73" s="27"/>
      <c r="IHW73" s="27"/>
      <c r="IHX73" s="27"/>
      <c r="IHY73" s="27"/>
      <c r="IHZ73" s="27"/>
      <c r="IIA73" s="27"/>
      <c r="IIB73" s="27"/>
      <c r="IIC73" s="27"/>
      <c r="IID73" s="27"/>
      <c r="IIE73" s="27"/>
      <c r="IIF73" s="27"/>
      <c r="IIG73" s="27"/>
      <c r="IIH73" s="27"/>
      <c r="III73" s="27"/>
      <c r="IIJ73" s="27"/>
      <c r="IIK73" s="27"/>
      <c r="IIL73" s="27"/>
      <c r="IIM73" s="27"/>
      <c r="IIN73" s="27"/>
      <c r="IIO73" s="27"/>
      <c r="IIP73" s="27"/>
      <c r="IIQ73" s="27"/>
      <c r="IIR73" s="27"/>
      <c r="IIS73" s="27"/>
      <c r="IIT73" s="27"/>
      <c r="IIU73" s="27"/>
      <c r="IIV73" s="27"/>
      <c r="IIW73" s="27"/>
      <c r="IIX73" s="27"/>
      <c r="IIY73" s="27"/>
      <c r="IIZ73" s="27"/>
      <c r="IJA73" s="27"/>
      <c r="IJB73" s="27"/>
      <c r="IJC73" s="27"/>
      <c r="IJD73" s="27"/>
      <c r="IJE73" s="27"/>
      <c r="IJF73" s="27"/>
      <c r="IJG73" s="27"/>
      <c r="IJH73" s="27"/>
      <c r="IJI73" s="27"/>
      <c r="IJJ73" s="27"/>
      <c r="IJK73" s="27"/>
      <c r="IJL73" s="27"/>
      <c r="IJM73" s="27"/>
      <c r="IJN73" s="27"/>
      <c r="IJO73" s="27"/>
      <c r="IJP73" s="27"/>
      <c r="IJQ73" s="27"/>
      <c r="IJR73" s="27"/>
      <c r="IJS73" s="27"/>
      <c r="IJT73" s="27"/>
      <c r="IJU73" s="27"/>
      <c r="IJV73" s="27"/>
      <c r="IJW73" s="27"/>
      <c r="IJX73" s="27"/>
      <c r="IJY73" s="27"/>
      <c r="IJZ73" s="27"/>
      <c r="IKA73" s="27"/>
      <c r="IKB73" s="27"/>
      <c r="IKC73" s="27"/>
      <c r="IKD73" s="27"/>
      <c r="IKE73" s="27"/>
      <c r="IKF73" s="27"/>
      <c r="IKG73" s="27"/>
      <c r="IKH73" s="27"/>
      <c r="IKI73" s="27"/>
      <c r="IKJ73" s="27"/>
      <c r="IKK73" s="27"/>
      <c r="IKL73" s="27"/>
      <c r="IKM73" s="27"/>
      <c r="IKN73" s="27"/>
      <c r="IKO73" s="27"/>
      <c r="IKP73" s="27"/>
      <c r="IKQ73" s="27"/>
      <c r="IKR73" s="27"/>
      <c r="IKS73" s="27"/>
      <c r="IKT73" s="27"/>
      <c r="IKU73" s="27"/>
      <c r="IKV73" s="27"/>
      <c r="IKW73" s="27"/>
      <c r="IKX73" s="27"/>
      <c r="IKY73" s="27"/>
      <c r="IKZ73" s="27"/>
      <c r="ILA73" s="27"/>
      <c r="ILB73" s="27"/>
      <c r="ILC73" s="27"/>
      <c r="ILD73" s="27"/>
      <c r="ILE73" s="27"/>
      <c r="ILF73" s="27"/>
      <c r="ILG73" s="27"/>
      <c r="ILH73" s="27"/>
      <c r="ILI73" s="27"/>
      <c r="ILJ73" s="27"/>
      <c r="ILK73" s="27"/>
      <c r="ILL73" s="27"/>
      <c r="ILM73" s="27"/>
      <c r="ILN73" s="27"/>
      <c r="ILO73" s="27"/>
      <c r="ILP73" s="27"/>
      <c r="ILQ73" s="27"/>
      <c r="ILR73" s="27"/>
      <c r="ILS73" s="27"/>
      <c r="ILT73" s="27"/>
      <c r="ILU73" s="27"/>
      <c r="ILV73" s="27"/>
      <c r="ILW73" s="27"/>
      <c r="ILX73" s="27"/>
      <c r="ILY73" s="27"/>
      <c r="ILZ73" s="27"/>
      <c r="IMA73" s="27"/>
      <c r="IMB73" s="27"/>
      <c r="IMC73" s="27"/>
      <c r="IMD73" s="27"/>
      <c r="IME73" s="27"/>
      <c r="IMF73" s="27"/>
      <c r="IMG73" s="27"/>
      <c r="IMH73" s="27"/>
      <c r="IMI73" s="27"/>
      <c r="IMJ73" s="27"/>
      <c r="IMK73" s="27"/>
      <c r="IML73" s="27"/>
      <c r="IMM73" s="27"/>
      <c r="IMN73" s="27"/>
      <c r="IMO73" s="27"/>
      <c r="IMP73" s="27"/>
      <c r="IMQ73" s="27"/>
      <c r="IMR73" s="27"/>
      <c r="IMS73" s="27"/>
      <c r="IMT73" s="27"/>
      <c r="IMU73" s="27"/>
      <c r="IMV73" s="27"/>
      <c r="IMW73" s="27"/>
      <c r="IMX73" s="27"/>
      <c r="IMY73" s="27"/>
      <c r="IMZ73" s="27"/>
      <c r="INA73" s="27"/>
      <c r="INB73" s="27"/>
      <c r="INC73" s="27"/>
      <c r="IND73" s="27"/>
      <c r="INE73" s="27"/>
      <c r="INF73" s="27"/>
      <c r="ING73" s="27"/>
      <c r="INH73" s="27"/>
      <c r="INI73" s="27"/>
      <c r="INJ73" s="27"/>
      <c r="INK73" s="27"/>
      <c r="INL73" s="27"/>
      <c r="INM73" s="27"/>
      <c r="INN73" s="27"/>
      <c r="INO73" s="27"/>
      <c r="INP73" s="27"/>
      <c r="INQ73" s="27"/>
      <c r="INR73" s="27"/>
      <c r="INS73" s="27"/>
      <c r="INT73" s="27"/>
      <c r="INU73" s="27"/>
      <c r="INV73" s="27"/>
      <c r="INW73" s="27"/>
      <c r="INX73" s="27"/>
      <c r="INY73" s="27"/>
      <c r="INZ73" s="27"/>
      <c r="IOA73" s="27"/>
      <c r="IOB73" s="27"/>
      <c r="IOC73" s="27"/>
      <c r="IOD73" s="27"/>
      <c r="IOE73" s="27"/>
      <c r="IOF73" s="27"/>
      <c r="IOG73" s="27"/>
      <c r="IOH73" s="27"/>
      <c r="IOI73" s="27"/>
      <c r="IOJ73" s="27"/>
      <c r="IOK73" s="27"/>
      <c r="IOL73" s="27"/>
      <c r="IOM73" s="27"/>
      <c r="ION73" s="27"/>
      <c r="IOO73" s="27"/>
      <c r="IOP73" s="27"/>
      <c r="IOQ73" s="27"/>
      <c r="IOR73" s="27"/>
      <c r="IOS73" s="27"/>
      <c r="IOT73" s="27"/>
      <c r="IOU73" s="27"/>
      <c r="IOV73" s="27"/>
      <c r="IOW73" s="27"/>
      <c r="IOX73" s="27"/>
      <c r="IOY73" s="27"/>
      <c r="IOZ73" s="27"/>
      <c r="IPA73" s="27"/>
      <c r="IPB73" s="27"/>
      <c r="IPC73" s="27"/>
      <c r="IPD73" s="27"/>
      <c r="IPE73" s="27"/>
      <c r="IPF73" s="27"/>
      <c r="IPG73" s="27"/>
      <c r="IPH73" s="27"/>
      <c r="IPI73" s="27"/>
      <c r="IPJ73" s="27"/>
      <c r="IPK73" s="27"/>
      <c r="IPL73" s="27"/>
      <c r="IPM73" s="27"/>
      <c r="IPN73" s="27"/>
      <c r="IPO73" s="27"/>
      <c r="IPP73" s="27"/>
      <c r="IPQ73" s="27"/>
      <c r="IPR73" s="27"/>
      <c r="IPS73" s="27"/>
      <c r="IPT73" s="27"/>
      <c r="IPU73" s="27"/>
      <c r="IPV73" s="27"/>
      <c r="IPW73" s="27"/>
      <c r="IPX73" s="27"/>
      <c r="IPY73" s="27"/>
      <c r="IPZ73" s="27"/>
      <c r="IQA73" s="27"/>
      <c r="IQB73" s="27"/>
      <c r="IQC73" s="27"/>
      <c r="IQD73" s="27"/>
      <c r="IQE73" s="27"/>
      <c r="IQF73" s="27"/>
      <c r="IQG73" s="27"/>
      <c r="IQH73" s="27"/>
      <c r="IQI73" s="27"/>
      <c r="IQJ73" s="27"/>
      <c r="IQK73" s="27"/>
      <c r="IQL73" s="27"/>
      <c r="IQM73" s="27"/>
      <c r="IQN73" s="27"/>
      <c r="IQO73" s="27"/>
      <c r="IQP73" s="27"/>
      <c r="IQQ73" s="27"/>
      <c r="IQR73" s="27"/>
      <c r="IQS73" s="27"/>
      <c r="IQT73" s="27"/>
      <c r="IQU73" s="27"/>
      <c r="IQV73" s="27"/>
      <c r="IQW73" s="27"/>
      <c r="IQX73" s="27"/>
      <c r="IQY73" s="27"/>
      <c r="IQZ73" s="27"/>
      <c r="IRA73" s="27"/>
      <c r="IRB73" s="27"/>
      <c r="IRC73" s="27"/>
      <c r="IRD73" s="27"/>
      <c r="IRE73" s="27"/>
      <c r="IRF73" s="27"/>
      <c r="IRG73" s="27"/>
      <c r="IRH73" s="27"/>
      <c r="IRI73" s="27"/>
      <c r="IRJ73" s="27"/>
      <c r="IRK73" s="27"/>
      <c r="IRL73" s="27"/>
      <c r="IRM73" s="27"/>
      <c r="IRN73" s="27"/>
      <c r="IRO73" s="27"/>
      <c r="IRP73" s="27"/>
      <c r="IRQ73" s="27"/>
      <c r="IRR73" s="27"/>
      <c r="IRS73" s="27"/>
      <c r="IRT73" s="27"/>
      <c r="IRU73" s="27"/>
      <c r="IRV73" s="27"/>
      <c r="IRW73" s="27"/>
      <c r="IRX73" s="27"/>
      <c r="IRY73" s="27"/>
      <c r="IRZ73" s="27"/>
      <c r="ISA73" s="27"/>
      <c r="ISB73" s="27"/>
      <c r="ISC73" s="27"/>
      <c r="ISD73" s="27"/>
      <c r="ISE73" s="27"/>
      <c r="ISF73" s="27"/>
      <c r="ISG73" s="27"/>
      <c r="ISH73" s="27"/>
      <c r="ISI73" s="27"/>
      <c r="ISJ73" s="27"/>
      <c r="ISK73" s="27"/>
      <c r="ISL73" s="27"/>
      <c r="ISM73" s="27"/>
      <c r="ISN73" s="27"/>
      <c r="ISO73" s="27"/>
      <c r="ISP73" s="27"/>
      <c r="ISQ73" s="27"/>
      <c r="ISR73" s="27"/>
      <c r="ISS73" s="27"/>
      <c r="IST73" s="27"/>
      <c r="ISU73" s="27"/>
      <c r="ISV73" s="27"/>
      <c r="ISW73" s="27"/>
      <c r="ISX73" s="27"/>
      <c r="ISY73" s="27"/>
      <c r="ISZ73" s="27"/>
      <c r="ITA73" s="27"/>
      <c r="ITB73" s="27"/>
      <c r="ITC73" s="27"/>
      <c r="ITD73" s="27"/>
      <c r="ITE73" s="27"/>
      <c r="ITF73" s="27"/>
      <c r="ITG73" s="27"/>
      <c r="ITH73" s="27"/>
      <c r="ITI73" s="27"/>
      <c r="ITJ73" s="27"/>
      <c r="ITK73" s="27"/>
      <c r="ITL73" s="27"/>
      <c r="ITM73" s="27"/>
      <c r="ITN73" s="27"/>
      <c r="ITO73" s="27"/>
      <c r="ITP73" s="27"/>
      <c r="ITQ73" s="27"/>
      <c r="ITR73" s="27"/>
      <c r="ITS73" s="27"/>
      <c r="ITT73" s="27"/>
      <c r="ITU73" s="27"/>
      <c r="ITV73" s="27"/>
      <c r="ITW73" s="27"/>
      <c r="ITX73" s="27"/>
      <c r="ITY73" s="27"/>
      <c r="ITZ73" s="27"/>
      <c r="IUA73" s="27"/>
      <c r="IUB73" s="27"/>
      <c r="IUC73" s="27"/>
      <c r="IUD73" s="27"/>
      <c r="IUE73" s="27"/>
      <c r="IUF73" s="27"/>
      <c r="IUG73" s="27"/>
      <c r="IUH73" s="27"/>
      <c r="IUI73" s="27"/>
      <c r="IUJ73" s="27"/>
      <c r="IUK73" s="27"/>
      <c r="IUL73" s="27"/>
      <c r="IUM73" s="27"/>
      <c r="IUN73" s="27"/>
      <c r="IUO73" s="27"/>
      <c r="IUP73" s="27"/>
      <c r="IUQ73" s="27"/>
      <c r="IUR73" s="27"/>
      <c r="IUS73" s="27"/>
      <c r="IUT73" s="27"/>
      <c r="IUU73" s="27"/>
      <c r="IUV73" s="27"/>
      <c r="IUW73" s="27"/>
      <c r="IUX73" s="27"/>
      <c r="IUY73" s="27"/>
      <c r="IUZ73" s="27"/>
      <c r="IVA73" s="27"/>
      <c r="IVB73" s="27"/>
      <c r="IVC73" s="27"/>
      <c r="IVD73" s="27"/>
      <c r="IVE73" s="27"/>
      <c r="IVF73" s="27"/>
      <c r="IVG73" s="27"/>
      <c r="IVH73" s="27"/>
      <c r="IVI73" s="27"/>
      <c r="IVJ73" s="27"/>
      <c r="IVK73" s="27"/>
      <c r="IVL73" s="27"/>
      <c r="IVM73" s="27"/>
      <c r="IVN73" s="27"/>
      <c r="IVO73" s="27"/>
      <c r="IVP73" s="27"/>
      <c r="IVQ73" s="27"/>
      <c r="IVR73" s="27"/>
      <c r="IVS73" s="27"/>
      <c r="IVT73" s="27"/>
      <c r="IVU73" s="27"/>
      <c r="IVV73" s="27"/>
      <c r="IVW73" s="27"/>
      <c r="IVX73" s="27"/>
      <c r="IVY73" s="27"/>
      <c r="IVZ73" s="27"/>
      <c r="IWA73" s="27"/>
      <c r="IWB73" s="27"/>
      <c r="IWC73" s="27"/>
      <c r="IWD73" s="27"/>
      <c r="IWE73" s="27"/>
      <c r="IWF73" s="27"/>
      <c r="IWG73" s="27"/>
      <c r="IWH73" s="27"/>
      <c r="IWI73" s="27"/>
      <c r="IWJ73" s="27"/>
      <c r="IWK73" s="27"/>
      <c r="IWL73" s="27"/>
      <c r="IWM73" s="27"/>
      <c r="IWN73" s="27"/>
      <c r="IWO73" s="27"/>
      <c r="IWP73" s="27"/>
      <c r="IWQ73" s="27"/>
      <c r="IWR73" s="27"/>
      <c r="IWS73" s="27"/>
      <c r="IWT73" s="27"/>
      <c r="IWU73" s="27"/>
      <c r="IWV73" s="27"/>
      <c r="IWW73" s="27"/>
      <c r="IWX73" s="27"/>
      <c r="IWY73" s="27"/>
      <c r="IWZ73" s="27"/>
      <c r="IXA73" s="27"/>
      <c r="IXB73" s="27"/>
      <c r="IXC73" s="27"/>
      <c r="IXD73" s="27"/>
      <c r="IXE73" s="27"/>
      <c r="IXF73" s="27"/>
      <c r="IXG73" s="27"/>
      <c r="IXH73" s="27"/>
      <c r="IXI73" s="27"/>
      <c r="IXJ73" s="27"/>
      <c r="IXK73" s="27"/>
      <c r="IXL73" s="27"/>
      <c r="IXM73" s="27"/>
      <c r="IXN73" s="27"/>
      <c r="IXO73" s="27"/>
      <c r="IXP73" s="27"/>
      <c r="IXQ73" s="27"/>
      <c r="IXR73" s="27"/>
      <c r="IXS73" s="27"/>
      <c r="IXT73" s="27"/>
      <c r="IXU73" s="27"/>
      <c r="IXV73" s="27"/>
      <c r="IXW73" s="27"/>
      <c r="IXX73" s="27"/>
      <c r="IXY73" s="27"/>
      <c r="IXZ73" s="27"/>
      <c r="IYA73" s="27"/>
      <c r="IYB73" s="27"/>
      <c r="IYC73" s="27"/>
      <c r="IYD73" s="27"/>
      <c r="IYE73" s="27"/>
      <c r="IYF73" s="27"/>
      <c r="IYG73" s="27"/>
      <c r="IYH73" s="27"/>
      <c r="IYI73" s="27"/>
      <c r="IYJ73" s="27"/>
      <c r="IYK73" s="27"/>
      <c r="IYL73" s="27"/>
      <c r="IYM73" s="27"/>
      <c r="IYN73" s="27"/>
      <c r="IYO73" s="27"/>
      <c r="IYP73" s="27"/>
      <c r="IYQ73" s="27"/>
      <c r="IYR73" s="27"/>
      <c r="IYS73" s="27"/>
      <c r="IYT73" s="27"/>
      <c r="IYU73" s="27"/>
      <c r="IYV73" s="27"/>
      <c r="IYW73" s="27"/>
      <c r="IYX73" s="27"/>
      <c r="IYY73" s="27"/>
      <c r="IYZ73" s="27"/>
      <c r="IZA73" s="27"/>
      <c r="IZB73" s="27"/>
      <c r="IZC73" s="27"/>
      <c r="IZD73" s="27"/>
      <c r="IZE73" s="27"/>
      <c r="IZF73" s="27"/>
      <c r="IZG73" s="27"/>
      <c r="IZH73" s="27"/>
      <c r="IZI73" s="27"/>
      <c r="IZJ73" s="27"/>
      <c r="IZK73" s="27"/>
      <c r="IZL73" s="27"/>
      <c r="IZM73" s="27"/>
      <c r="IZN73" s="27"/>
      <c r="IZO73" s="27"/>
      <c r="IZP73" s="27"/>
      <c r="IZQ73" s="27"/>
      <c r="IZR73" s="27"/>
      <c r="IZS73" s="27"/>
      <c r="IZT73" s="27"/>
      <c r="IZU73" s="27"/>
      <c r="IZV73" s="27"/>
      <c r="IZW73" s="27"/>
      <c r="IZX73" s="27"/>
      <c r="IZY73" s="27"/>
      <c r="IZZ73" s="27"/>
      <c r="JAA73" s="27"/>
      <c r="JAB73" s="27"/>
      <c r="JAC73" s="27"/>
      <c r="JAD73" s="27"/>
      <c r="JAE73" s="27"/>
      <c r="JAF73" s="27"/>
      <c r="JAG73" s="27"/>
      <c r="JAH73" s="27"/>
      <c r="JAI73" s="27"/>
      <c r="JAJ73" s="27"/>
      <c r="JAK73" s="27"/>
      <c r="JAL73" s="27"/>
      <c r="JAM73" s="27"/>
      <c r="JAN73" s="27"/>
      <c r="JAO73" s="27"/>
      <c r="JAP73" s="27"/>
      <c r="JAQ73" s="27"/>
      <c r="JAR73" s="27"/>
      <c r="JAS73" s="27"/>
      <c r="JAT73" s="27"/>
      <c r="JAU73" s="27"/>
      <c r="JAV73" s="27"/>
      <c r="JAW73" s="27"/>
      <c r="JAX73" s="27"/>
      <c r="JAY73" s="27"/>
      <c r="JAZ73" s="27"/>
      <c r="JBA73" s="27"/>
      <c r="JBB73" s="27"/>
      <c r="JBC73" s="27"/>
      <c r="JBD73" s="27"/>
      <c r="JBE73" s="27"/>
      <c r="JBF73" s="27"/>
      <c r="JBG73" s="27"/>
      <c r="JBH73" s="27"/>
      <c r="JBI73" s="27"/>
      <c r="JBJ73" s="27"/>
      <c r="JBK73" s="27"/>
      <c r="JBL73" s="27"/>
      <c r="JBM73" s="27"/>
      <c r="JBN73" s="27"/>
      <c r="JBO73" s="27"/>
      <c r="JBP73" s="27"/>
      <c r="JBQ73" s="27"/>
      <c r="JBR73" s="27"/>
      <c r="JBS73" s="27"/>
      <c r="JBT73" s="27"/>
      <c r="JBU73" s="27"/>
      <c r="JBV73" s="27"/>
      <c r="JBW73" s="27"/>
      <c r="JBX73" s="27"/>
      <c r="JBY73" s="27"/>
      <c r="JBZ73" s="27"/>
      <c r="JCA73" s="27"/>
      <c r="JCB73" s="27"/>
      <c r="JCC73" s="27"/>
      <c r="JCD73" s="27"/>
      <c r="JCE73" s="27"/>
      <c r="JCF73" s="27"/>
      <c r="JCG73" s="27"/>
      <c r="JCH73" s="27"/>
      <c r="JCI73" s="27"/>
      <c r="JCJ73" s="27"/>
      <c r="JCK73" s="27"/>
      <c r="JCL73" s="27"/>
      <c r="JCM73" s="27"/>
      <c r="JCN73" s="27"/>
      <c r="JCO73" s="27"/>
      <c r="JCP73" s="27"/>
      <c r="JCQ73" s="27"/>
      <c r="JCR73" s="27"/>
      <c r="JCS73" s="27"/>
      <c r="JCT73" s="27"/>
      <c r="JCU73" s="27"/>
      <c r="JCV73" s="27"/>
      <c r="JCW73" s="27"/>
      <c r="JCX73" s="27"/>
      <c r="JCY73" s="27"/>
      <c r="JCZ73" s="27"/>
      <c r="JDA73" s="27"/>
      <c r="JDB73" s="27"/>
      <c r="JDC73" s="27"/>
      <c r="JDD73" s="27"/>
      <c r="JDE73" s="27"/>
      <c r="JDF73" s="27"/>
      <c r="JDG73" s="27"/>
      <c r="JDH73" s="27"/>
      <c r="JDI73" s="27"/>
      <c r="JDJ73" s="27"/>
      <c r="JDK73" s="27"/>
      <c r="JDL73" s="27"/>
      <c r="JDM73" s="27"/>
      <c r="JDN73" s="27"/>
      <c r="JDO73" s="27"/>
      <c r="JDP73" s="27"/>
      <c r="JDQ73" s="27"/>
      <c r="JDR73" s="27"/>
      <c r="JDS73" s="27"/>
      <c r="JDT73" s="27"/>
      <c r="JDU73" s="27"/>
      <c r="JDV73" s="27"/>
      <c r="JDW73" s="27"/>
      <c r="JDX73" s="27"/>
      <c r="JDY73" s="27"/>
      <c r="JDZ73" s="27"/>
      <c r="JEA73" s="27"/>
      <c r="JEB73" s="27"/>
      <c r="JEC73" s="27"/>
      <c r="JED73" s="27"/>
      <c r="JEE73" s="27"/>
      <c r="JEF73" s="27"/>
      <c r="JEG73" s="27"/>
      <c r="JEH73" s="27"/>
      <c r="JEI73" s="27"/>
      <c r="JEJ73" s="27"/>
      <c r="JEK73" s="27"/>
      <c r="JEL73" s="27"/>
      <c r="JEM73" s="27"/>
      <c r="JEN73" s="27"/>
      <c r="JEO73" s="27"/>
      <c r="JEP73" s="27"/>
      <c r="JEQ73" s="27"/>
      <c r="JER73" s="27"/>
      <c r="JES73" s="27"/>
      <c r="JET73" s="27"/>
      <c r="JEU73" s="27"/>
      <c r="JEV73" s="27"/>
      <c r="JEW73" s="27"/>
      <c r="JEX73" s="27"/>
      <c r="JEY73" s="27"/>
      <c r="JEZ73" s="27"/>
      <c r="JFA73" s="27"/>
      <c r="JFB73" s="27"/>
      <c r="JFC73" s="27"/>
      <c r="JFD73" s="27"/>
      <c r="JFE73" s="27"/>
      <c r="JFF73" s="27"/>
      <c r="JFG73" s="27"/>
      <c r="JFH73" s="27"/>
      <c r="JFI73" s="27"/>
      <c r="JFJ73" s="27"/>
      <c r="JFK73" s="27"/>
      <c r="JFL73" s="27"/>
      <c r="JFM73" s="27"/>
      <c r="JFN73" s="27"/>
      <c r="JFO73" s="27"/>
      <c r="JFP73" s="27"/>
      <c r="JFQ73" s="27"/>
      <c r="JFR73" s="27"/>
      <c r="JFS73" s="27"/>
      <c r="JFT73" s="27"/>
      <c r="JFU73" s="27"/>
      <c r="JFV73" s="27"/>
      <c r="JFW73" s="27"/>
      <c r="JFX73" s="27"/>
      <c r="JFY73" s="27"/>
      <c r="JFZ73" s="27"/>
      <c r="JGA73" s="27"/>
      <c r="JGB73" s="27"/>
      <c r="JGC73" s="27"/>
      <c r="JGD73" s="27"/>
      <c r="JGE73" s="27"/>
      <c r="JGF73" s="27"/>
      <c r="JGG73" s="27"/>
      <c r="JGH73" s="27"/>
      <c r="JGI73" s="27"/>
      <c r="JGJ73" s="27"/>
      <c r="JGK73" s="27"/>
      <c r="JGL73" s="27"/>
      <c r="JGM73" s="27"/>
      <c r="JGN73" s="27"/>
      <c r="JGO73" s="27"/>
      <c r="JGP73" s="27"/>
      <c r="JGQ73" s="27"/>
      <c r="JGR73" s="27"/>
      <c r="JGS73" s="27"/>
      <c r="JGT73" s="27"/>
      <c r="JGU73" s="27"/>
      <c r="JGV73" s="27"/>
      <c r="JGW73" s="27"/>
      <c r="JGX73" s="27"/>
      <c r="JGY73" s="27"/>
      <c r="JGZ73" s="27"/>
      <c r="JHA73" s="27"/>
      <c r="JHB73" s="27"/>
      <c r="JHC73" s="27"/>
      <c r="JHD73" s="27"/>
      <c r="JHE73" s="27"/>
      <c r="JHF73" s="27"/>
      <c r="JHG73" s="27"/>
      <c r="JHH73" s="27"/>
      <c r="JHI73" s="27"/>
      <c r="JHJ73" s="27"/>
      <c r="JHK73" s="27"/>
      <c r="JHL73" s="27"/>
      <c r="JHM73" s="27"/>
      <c r="JHN73" s="27"/>
      <c r="JHO73" s="27"/>
      <c r="JHP73" s="27"/>
      <c r="JHQ73" s="27"/>
      <c r="JHR73" s="27"/>
      <c r="JHS73" s="27"/>
      <c r="JHT73" s="27"/>
      <c r="JHU73" s="27"/>
      <c r="JHV73" s="27"/>
      <c r="JHW73" s="27"/>
      <c r="JHX73" s="27"/>
      <c r="JHY73" s="27"/>
      <c r="JHZ73" s="27"/>
      <c r="JIA73" s="27"/>
      <c r="JIB73" s="27"/>
      <c r="JIC73" s="27"/>
      <c r="JID73" s="27"/>
      <c r="JIE73" s="27"/>
      <c r="JIF73" s="27"/>
      <c r="JIG73" s="27"/>
      <c r="JIH73" s="27"/>
      <c r="JII73" s="27"/>
      <c r="JIJ73" s="27"/>
      <c r="JIK73" s="27"/>
      <c r="JIL73" s="27"/>
      <c r="JIM73" s="27"/>
      <c r="JIN73" s="27"/>
      <c r="JIO73" s="27"/>
      <c r="JIP73" s="27"/>
      <c r="JIQ73" s="27"/>
      <c r="JIR73" s="27"/>
      <c r="JIS73" s="27"/>
      <c r="JIT73" s="27"/>
      <c r="JIU73" s="27"/>
      <c r="JIV73" s="27"/>
      <c r="JIW73" s="27"/>
      <c r="JIX73" s="27"/>
      <c r="JIY73" s="27"/>
      <c r="JIZ73" s="27"/>
      <c r="JJA73" s="27"/>
      <c r="JJB73" s="27"/>
      <c r="JJC73" s="27"/>
      <c r="JJD73" s="27"/>
      <c r="JJE73" s="27"/>
      <c r="JJF73" s="27"/>
      <c r="JJG73" s="27"/>
      <c r="JJH73" s="27"/>
      <c r="JJI73" s="27"/>
      <c r="JJJ73" s="27"/>
      <c r="JJK73" s="27"/>
      <c r="JJL73" s="27"/>
      <c r="JJM73" s="27"/>
      <c r="JJN73" s="27"/>
      <c r="JJO73" s="27"/>
      <c r="JJP73" s="27"/>
      <c r="JJQ73" s="27"/>
      <c r="JJR73" s="27"/>
      <c r="JJS73" s="27"/>
      <c r="JJT73" s="27"/>
      <c r="JJU73" s="27"/>
      <c r="JJV73" s="27"/>
      <c r="JJW73" s="27"/>
      <c r="JJX73" s="27"/>
      <c r="JJY73" s="27"/>
      <c r="JJZ73" s="27"/>
      <c r="JKA73" s="27"/>
      <c r="JKB73" s="27"/>
      <c r="JKC73" s="27"/>
      <c r="JKD73" s="27"/>
      <c r="JKE73" s="27"/>
      <c r="JKF73" s="27"/>
      <c r="JKG73" s="27"/>
      <c r="JKH73" s="27"/>
      <c r="JKI73" s="27"/>
      <c r="JKJ73" s="27"/>
      <c r="JKK73" s="27"/>
      <c r="JKL73" s="27"/>
      <c r="JKM73" s="27"/>
      <c r="JKN73" s="27"/>
      <c r="JKO73" s="27"/>
      <c r="JKP73" s="27"/>
      <c r="JKQ73" s="27"/>
      <c r="JKR73" s="27"/>
      <c r="JKS73" s="27"/>
      <c r="JKT73" s="27"/>
      <c r="JKU73" s="27"/>
      <c r="JKV73" s="27"/>
      <c r="JKW73" s="27"/>
      <c r="JKX73" s="27"/>
      <c r="JKY73" s="27"/>
      <c r="JKZ73" s="27"/>
      <c r="JLA73" s="27"/>
      <c r="JLB73" s="27"/>
      <c r="JLC73" s="27"/>
      <c r="JLD73" s="27"/>
      <c r="JLE73" s="27"/>
      <c r="JLF73" s="27"/>
      <c r="JLG73" s="27"/>
      <c r="JLH73" s="27"/>
      <c r="JLI73" s="27"/>
      <c r="JLJ73" s="27"/>
      <c r="JLK73" s="27"/>
      <c r="JLL73" s="27"/>
      <c r="JLM73" s="27"/>
      <c r="JLN73" s="27"/>
      <c r="JLO73" s="27"/>
      <c r="JLP73" s="27"/>
      <c r="JLQ73" s="27"/>
      <c r="JLR73" s="27"/>
      <c r="JLS73" s="27"/>
      <c r="JLT73" s="27"/>
      <c r="JLU73" s="27"/>
      <c r="JLV73" s="27"/>
      <c r="JLW73" s="27"/>
      <c r="JLX73" s="27"/>
      <c r="JLY73" s="27"/>
      <c r="JLZ73" s="27"/>
      <c r="JMA73" s="27"/>
      <c r="JMB73" s="27"/>
      <c r="JMC73" s="27"/>
      <c r="JMD73" s="27"/>
      <c r="JME73" s="27"/>
      <c r="JMF73" s="27"/>
      <c r="JMG73" s="27"/>
      <c r="JMH73" s="27"/>
      <c r="JMI73" s="27"/>
      <c r="JMJ73" s="27"/>
      <c r="JMK73" s="27"/>
      <c r="JML73" s="27"/>
      <c r="JMM73" s="27"/>
      <c r="JMN73" s="27"/>
      <c r="JMO73" s="27"/>
      <c r="JMP73" s="27"/>
      <c r="JMQ73" s="27"/>
      <c r="JMR73" s="27"/>
      <c r="JMS73" s="27"/>
      <c r="JMT73" s="27"/>
      <c r="JMU73" s="27"/>
      <c r="JMV73" s="27"/>
      <c r="JMW73" s="27"/>
      <c r="JMX73" s="27"/>
      <c r="JMY73" s="27"/>
      <c r="JMZ73" s="27"/>
      <c r="JNA73" s="27"/>
      <c r="JNB73" s="27"/>
      <c r="JNC73" s="27"/>
      <c r="JND73" s="27"/>
      <c r="JNE73" s="27"/>
      <c r="JNF73" s="27"/>
      <c r="JNG73" s="27"/>
      <c r="JNH73" s="27"/>
      <c r="JNI73" s="27"/>
      <c r="JNJ73" s="27"/>
      <c r="JNK73" s="27"/>
      <c r="JNL73" s="27"/>
      <c r="JNM73" s="27"/>
      <c r="JNN73" s="27"/>
      <c r="JNO73" s="27"/>
      <c r="JNP73" s="27"/>
      <c r="JNQ73" s="27"/>
      <c r="JNR73" s="27"/>
      <c r="JNS73" s="27"/>
      <c r="JNT73" s="27"/>
      <c r="JNU73" s="27"/>
      <c r="JNV73" s="27"/>
      <c r="JNW73" s="27"/>
      <c r="JNX73" s="27"/>
      <c r="JNY73" s="27"/>
      <c r="JNZ73" s="27"/>
      <c r="JOA73" s="27"/>
      <c r="JOB73" s="27"/>
      <c r="JOC73" s="27"/>
      <c r="JOD73" s="27"/>
      <c r="JOE73" s="27"/>
      <c r="JOF73" s="27"/>
      <c r="JOG73" s="27"/>
      <c r="JOH73" s="27"/>
      <c r="JOI73" s="27"/>
      <c r="JOJ73" s="27"/>
      <c r="JOK73" s="27"/>
      <c r="JOL73" s="27"/>
      <c r="JOM73" s="27"/>
      <c r="JON73" s="27"/>
      <c r="JOO73" s="27"/>
      <c r="JOP73" s="27"/>
      <c r="JOQ73" s="27"/>
      <c r="JOR73" s="27"/>
      <c r="JOS73" s="27"/>
      <c r="JOT73" s="27"/>
      <c r="JOU73" s="27"/>
      <c r="JOV73" s="27"/>
      <c r="JOW73" s="27"/>
      <c r="JOX73" s="27"/>
      <c r="JOY73" s="27"/>
      <c r="JOZ73" s="27"/>
      <c r="JPA73" s="27"/>
      <c r="JPB73" s="27"/>
      <c r="JPC73" s="27"/>
      <c r="JPD73" s="27"/>
      <c r="JPE73" s="27"/>
      <c r="JPF73" s="27"/>
      <c r="JPG73" s="27"/>
      <c r="JPH73" s="27"/>
      <c r="JPI73" s="27"/>
      <c r="JPJ73" s="27"/>
      <c r="JPK73" s="27"/>
      <c r="JPL73" s="27"/>
      <c r="JPM73" s="27"/>
      <c r="JPN73" s="27"/>
      <c r="JPO73" s="27"/>
      <c r="JPP73" s="27"/>
      <c r="JPQ73" s="27"/>
      <c r="JPR73" s="27"/>
      <c r="JPS73" s="27"/>
      <c r="JPT73" s="27"/>
      <c r="JPU73" s="27"/>
      <c r="JPV73" s="27"/>
      <c r="JPW73" s="27"/>
      <c r="JPX73" s="27"/>
      <c r="JPY73" s="27"/>
      <c r="JPZ73" s="27"/>
      <c r="JQA73" s="27"/>
      <c r="JQB73" s="27"/>
      <c r="JQC73" s="27"/>
      <c r="JQD73" s="27"/>
      <c r="JQE73" s="27"/>
      <c r="JQF73" s="27"/>
      <c r="JQG73" s="27"/>
      <c r="JQH73" s="27"/>
      <c r="JQI73" s="27"/>
      <c r="JQJ73" s="27"/>
      <c r="JQK73" s="27"/>
      <c r="JQL73" s="27"/>
      <c r="JQM73" s="27"/>
      <c r="JQN73" s="27"/>
      <c r="JQO73" s="27"/>
      <c r="JQP73" s="27"/>
      <c r="JQQ73" s="27"/>
      <c r="JQR73" s="27"/>
      <c r="JQS73" s="27"/>
      <c r="JQT73" s="27"/>
      <c r="JQU73" s="27"/>
      <c r="JQV73" s="27"/>
      <c r="JQW73" s="27"/>
      <c r="JQX73" s="27"/>
      <c r="JQY73" s="27"/>
      <c r="JQZ73" s="27"/>
      <c r="JRA73" s="27"/>
      <c r="JRB73" s="27"/>
      <c r="JRC73" s="27"/>
      <c r="JRD73" s="27"/>
      <c r="JRE73" s="27"/>
      <c r="JRF73" s="27"/>
      <c r="JRG73" s="27"/>
      <c r="JRH73" s="27"/>
      <c r="JRI73" s="27"/>
      <c r="JRJ73" s="27"/>
      <c r="JRK73" s="27"/>
      <c r="JRL73" s="27"/>
      <c r="JRM73" s="27"/>
      <c r="JRN73" s="27"/>
      <c r="JRO73" s="27"/>
      <c r="JRP73" s="27"/>
      <c r="JRQ73" s="27"/>
      <c r="JRR73" s="27"/>
      <c r="JRS73" s="27"/>
      <c r="JRT73" s="27"/>
      <c r="JRU73" s="27"/>
      <c r="JRV73" s="27"/>
      <c r="JRW73" s="27"/>
      <c r="JRX73" s="27"/>
      <c r="JRY73" s="27"/>
      <c r="JRZ73" s="27"/>
      <c r="JSA73" s="27"/>
      <c r="JSB73" s="27"/>
      <c r="JSC73" s="27"/>
      <c r="JSD73" s="27"/>
      <c r="JSE73" s="27"/>
      <c r="JSF73" s="27"/>
      <c r="JSG73" s="27"/>
      <c r="JSH73" s="27"/>
      <c r="JSI73" s="27"/>
      <c r="JSJ73" s="27"/>
      <c r="JSK73" s="27"/>
      <c r="JSL73" s="27"/>
      <c r="JSM73" s="27"/>
      <c r="JSN73" s="27"/>
      <c r="JSO73" s="27"/>
      <c r="JSP73" s="27"/>
      <c r="JSQ73" s="27"/>
      <c r="JSR73" s="27"/>
      <c r="JSS73" s="27"/>
      <c r="JST73" s="27"/>
      <c r="JSU73" s="27"/>
      <c r="JSV73" s="27"/>
      <c r="JSW73" s="27"/>
      <c r="JSX73" s="27"/>
      <c r="JSY73" s="27"/>
      <c r="JSZ73" s="27"/>
      <c r="JTA73" s="27"/>
      <c r="JTB73" s="27"/>
      <c r="JTC73" s="27"/>
      <c r="JTD73" s="27"/>
      <c r="JTE73" s="27"/>
      <c r="JTF73" s="27"/>
      <c r="JTG73" s="27"/>
      <c r="JTH73" s="27"/>
      <c r="JTI73" s="27"/>
      <c r="JTJ73" s="27"/>
      <c r="JTK73" s="27"/>
      <c r="JTL73" s="27"/>
      <c r="JTM73" s="27"/>
      <c r="JTN73" s="27"/>
      <c r="JTO73" s="27"/>
      <c r="JTP73" s="27"/>
      <c r="JTQ73" s="27"/>
      <c r="JTR73" s="27"/>
      <c r="JTS73" s="27"/>
      <c r="JTT73" s="27"/>
      <c r="JTU73" s="27"/>
      <c r="JTV73" s="27"/>
      <c r="JTW73" s="27"/>
      <c r="JTX73" s="27"/>
      <c r="JTY73" s="27"/>
      <c r="JTZ73" s="27"/>
      <c r="JUA73" s="27"/>
      <c r="JUB73" s="27"/>
      <c r="JUC73" s="27"/>
      <c r="JUD73" s="27"/>
      <c r="JUE73" s="27"/>
      <c r="JUF73" s="27"/>
      <c r="JUG73" s="27"/>
      <c r="JUH73" s="27"/>
      <c r="JUI73" s="27"/>
      <c r="JUJ73" s="27"/>
      <c r="JUK73" s="27"/>
      <c r="JUL73" s="27"/>
      <c r="JUM73" s="27"/>
      <c r="JUN73" s="27"/>
      <c r="JUO73" s="27"/>
      <c r="JUP73" s="27"/>
      <c r="JUQ73" s="27"/>
      <c r="JUR73" s="27"/>
      <c r="JUS73" s="27"/>
      <c r="JUT73" s="27"/>
      <c r="JUU73" s="27"/>
      <c r="JUV73" s="27"/>
      <c r="JUW73" s="27"/>
      <c r="JUX73" s="27"/>
      <c r="JUY73" s="27"/>
      <c r="JUZ73" s="27"/>
      <c r="JVA73" s="27"/>
      <c r="JVB73" s="27"/>
      <c r="JVC73" s="27"/>
      <c r="JVD73" s="27"/>
      <c r="JVE73" s="27"/>
      <c r="JVF73" s="27"/>
      <c r="JVG73" s="27"/>
      <c r="JVH73" s="27"/>
      <c r="JVI73" s="27"/>
      <c r="JVJ73" s="27"/>
      <c r="JVK73" s="27"/>
      <c r="JVL73" s="27"/>
      <c r="JVM73" s="27"/>
      <c r="JVN73" s="27"/>
      <c r="JVO73" s="27"/>
      <c r="JVP73" s="27"/>
      <c r="JVQ73" s="27"/>
      <c r="JVR73" s="27"/>
      <c r="JVS73" s="27"/>
      <c r="JVT73" s="27"/>
      <c r="JVU73" s="27"/>
      <c r="JVV73" s="27"/>
      <c r="JVW73" s="27"/>
      <c r="JVX73" s="27"/>
      <c r="JVY73" s="27"/>
      <c r="JVZ73" s="27"/>
      <c r="JWA73" s="27"/>
      <c r="JWB73" s="27"/>
      <c r="JWC73" s="27"/>
      <c r="JWD73" s="27"/>
      <c r="JWE73" s="27"/>
      <c r="JWF73" s="27"/>
      <c r="JWG73" s="27"/>
      <c r="JWH73" s="27"/>
      <c r="JWI73" s="27"/>
      <c r="JWJ73" s="27"/>
      <c r="JWK73" s="27"/>
      <c r="JWL73" s="27"/>
      <c r="JWM73" s="27"/>
      <c r="JWN73" s="27"/>
      <c r="JWO73" s="27"/>
      <c r="JWP73" s="27"/>
      <c r="JWQ73" s="27"/>
      <c r="JWR73" s="27"/>
      <c r="JWS73" s="27"/>
      <c r="JWT73" s="27"/>
      <c r="JWU73" s="27"/>
      <c r="JWV73" s="27"/>
      <c r="JWW73" s="27"/>
      <c r="JWX73" s="27"/>
      <c r="JWY73" s="27"/>
      <c r="JWZ73" s="27"/>
      <c r="JXA73" s="27"/>
      <c r="JXB73" s="27"/>
      <c r="JXC73" s="27"/>
      <c r="JXD73" s="27"/>
      <c r="JXE73" s="27"/>
      <c r="JXF73" s="27"/>
      <c r="JXG73" s="27"/>
      <c r="JXH73" s="27"/>
      <c r="JXI73" s="27"/>
      <c r="JXJ73" s="27"/>
      <c r="JXK73" s="27"/>
      <c r="JXL73" s="27"/>
      <c r="JXM73" s="27"/>
      <c r="JXN73" s="27"/>
      <c r="JXO73" s="27"/>
      <c r="JXP73" s="27"/>
      <c r="JXQ73" s="27"/>
      <c r="JXR73" s="27"/>
      <c r="JXS73" s="27"/>
      <c r="JXT73" s="27"/>
      <c r="JXU73" s="27"/>
      <c r="JXV73" s="27"/>
      <c r="JXW73" s="27"/>
      <c r="JXX73" s="27"/>
      <c r="JXY73" s="27"/>
      <c r="JXZ73" s="27"/>
      <c r="JYA73" s="27"/>
      <c r="JYB73" s="27"/>
      <c r="JYC73" s="27"/>
      <c r="JYD73" s="27"/>
      <c r="JYE73" s="27"/>
      <c r="JYF73" s="27"/>
      <c r="JYG73" s="27"/>
      <c r="JYH73" s="27"/>
      <c r="JYI73" s="27"/>
      <c r="JYJ73" s="27"/>
      <c r="JYK73" s="27"/>
      <c r="JYL73" s="27"/>
      <c r="JYM73" s="27"/>
      <c r="JYN73" s="27"/>
      <c r="JYO73" s="27"/>
      <c r="JYP73" s="27"/>
      <c r="JYQ73" s="27"/>
      <c r="JYR73" s="27"/>
      <c r="JYS73" s="27"/>
      <c r="JYT73" s="27"/>
      <c r="JYU73" s="27"/>
      <c r="JYV73" s="27"/>
      <c r="JYW73" s="27"/>
      <c r="JYX73" s="27"/>
      <c r="JYY73" s="27"/>
      <c r="JYZ73" s="27"/>
      <c r="JZA73" s="27"/>
      <c r="JZB73" s="27"/>
      <c r="JZC73" s="27"/>
      <c r="JZD73" s="27"/>
      <c r="JZE73" s="27"/>
      <c r="JZF73" s="27"/>
      <c r="JZG73" s="27"/>
      <c r="JZH73" s="27"/>
      <c r="JZI73" s="27"/>
      <c r="JZJ73" s="27"/>
      <c r="JZK73" s="27"/>
      <c r="JZL73" s="27"/>
      <c r="JZM73" s="27"/>
      <c r="JZN73" s="27"/>
      <c r="JZO73" s="27"/>
      <c r="JZP73" s="27"/>
      <c r="JZQ73" s="27"/>
      <c r="JZR73" s="27"/>
      <c r="JZS73" s="27"/>
      <c r="JZT73" s="27"/>
      <c r="JZU73" s="27"/>
      <c r="JZV73" s="27"/>
      <c r="JZW73" s="27"/>
      <c r="JZX73" s="27"/>
      <c r="JZY73" s="27"/>
      <c r="JZZ73" s="27"/>
      <c r="KAA73" s="27"/>
      <c r="KAB73" s="27"/>
      <c r="KAC73" s="27"/>
      <c r="KAD73" s="27"/>
      <c r="KAE73" s="27"/>
      <c r="KAF73" s="27"/>
      <c r="KAG73" s="27"/>
      <c r="KAH73" s="27"/>
      <c r="KAI73" s="27"/>
      <c r="KAJ73" s="27"/>
      <c r="KAK73" s="27"/>
      <c r="KAL73" s="27"/>
      <c r="KAM73" s="27"/>
      <c r="KAN73" s="27"/>
      <c r="KAO73" s="27"/>
      <c r="KAP73" s="27"/>
      <c r="KAQ73" s="27"/>
      <c r="KAR73" s="27"/>
      <c r="KAS73" s="27"/>
      <c r="KAT73" s="27"/>
      <c r="KAU73" s="27"/>
      <c r="KAV73" s="27"/>
      <c r="KAW73" s="27"/>
      <c r="KAX73" s="27"/>
      <c r="KAY73" s="27"/>
      <c r="KAZ73" s="27"/>
      <c r="KBA73" s="27"/>
      <c r="KBB73" s="27"/>
      <c r="KBC73" s="27"/>
      <c r="KBD73" s="27"/>
      <c r="KBE73" s="27"/>
      <c r="KBF73" s="27"/>
      <c r="KBG73" s="27"/>
      <c r="KBH73" s="27"/>
      <c r="KBI73" s="27"/>
      <c r="KBJ73" s="27"/>
      <c r="KBK73" s="27"/>
      <c r="KBL73" s="27"/>
      <c r="KBM73" s="27"/>
      <c r="KBN73" s="27"/>
      <c r="KBO73" s="27"/>
      <c r="KBP73" s="27"/>
      <c r="KBQ73" s="27"/>
      <c r="KBR73" s="27"/>
      <c r="KBS73" s="27"/>
      <c r="KBT73" s="27"/>
      <c r="KBU73" s="27"/>
      <c r="KBV73" s="27"/>
      <c r="KBW73" s="27"/>
      <c r="KBX73" s="27"/>
      <c r="KBY73" s="27"/>
      <c r="KBZ73" s="27"/>
      <c r="KCA73" s="27"/>
      <c r="KCB73" s="27"/>
      <c r="KCC73" s="27"/>
      <c r="KCD73" s="27"/>
      <c r="KCE73" s="27"/>
      <c r="KCF73" s="27"/>
      <c r="KCG73" s="27"/>
      <c r="KCH73" s="27"/>
      <c r="KCI73" s="27"/>
      <c r="KCJ73" s="27"/>
      <c r="KCK73" s="27"/>
      <c r="KCL73" s="27"/>
      <c r="KCM73" s="27"/>
      <c r="KCN73" s="27"/>
      <c r="KCO73" s="27"/>
      <c r="KCP73" s="27"/>
      <c r="KCQ73" s="27"/>
      <c r="KCR73" s="27"/>
      <c r="KCS73" s="27"/>
      <c r="KCT73" s="27"/>
      <c r="KCU73" s="27"/>
      <c r="KCV73" s="27"/>
      <c r="KCW73" s="27"/>
      <c r="KCX73" s="27"/>
      <c r="KCY73" s="27"/>
      <c r="KCZ73" s="27"/>
      <c r="KDA73" s="27"/>
      <c r="KDB73" s="27"/>
      <c r="KDC73" s="27"/>
      <c r="KDD73" s="27"/>
      <c r="KDE73" s="27"/>
      <c r="KDF73" s="27"/>
      <c r="KDG73" s="27"/>
      <c r="KDH73" s="27"/>
      <c r="KDI73" s="27"/>
      <c r="KDJ73" s="27"/>
      <c r="KDK73" s="27"/>
      <c r="KDL73" s="27"/>
      <c r="KDM73" s="27"/>
      <c r="KDN73" s="27"/>
      <c r="KDO73" s="27"/>
      <c r="KDP73" s="27"/>
      <c r="KDQ73" s="27"/>
      <c r="KDR73" s="27"/>
      <c r="KDS73" s="27"/>
      <c r="KDT73" s="27"/>
      <c r="KDU73" s="27"/>
      <c r="KDV73" s="27"/>
      <c r="KDW73" s="27"/>
      <c r="KDX73" s="27"/>
      <c r="KDY73" s="27"/>
      <c r="KDZ73" s="27"/>
      <c r="KEA73" s="27"/>
      <c r="KEB73" s="27"/>
      <c r="KEC73" s="27"/>
      <c r="KED73" s="27"/>
      <c r="KEE73" s="27"/>
      <c r="KEF73" s="27"/>
      <c r="KEG73" s="27"/>
      <c r="KEH73" s="27"/>
      <c r="KEI73" s="27"/>
      <c r="KEJ73" s="27"/>
      <c r="KEK73" s="27"/>
      <c r="KEL73" s="27"/>
      <c r="KEM73" s="27"/>
      <c r="KEN73" s="27"/>
      <c r="KEO73" s="27"/>
      <c r="KEP73" s="27"/>
      <c r="KEQ73" s="27"/>
      <c r="KER73" s="27"/>
      <c r="KES73" s="27"/>
      <c r="KET73" s="27"/>
      <c r="KEU73" s="27"/>
      <c r="KEV73" s="27"/>
      <c r="KEW73" s="27"/>
      <c r="KEX73" s="27"/>
      <c r="KEY73" s="27"/>
      <c r="KEZ73" s="27"/>
      <c r="KFA73" s="27"/>
      <c r="KFB73" s="27"/>
      <c r="KFC73" s="27"/>
      <c r="KFD73" s="27"/>
      <c r="KFE73" s="27"/>
      <c r="KFF73" s="27"/>
      <c r="KFG73" s="27"/>
      <c r="KFH73" s="27"/>
      <c r="KFI73" s="27"/>
      <c r="KFJ73" s="27"/>
      <c r="KFK73" s="27"/>
      <c r="KFL73" s="27"/>
      <c r="KFM73" s="27"/>
      <c r="KFN73" s="27"/>
      <c r="KFO73" s="27"/>
      <c r="KFP73" s="27"/>
      <c r="KFQ73" s="27"/>
      <c r="KFR73" s="27"/>
      <c r="KFS73" s="27"/>
      <c r="KFT73" s="27"/>
      <c r="KFU73" s="27"/>
      <c r="KFV73" s="27"/>
      <c r="KFW73" s="27"/>
      <c r="KFX73" s="27"/>
      <c r="KFY73" s="27"/>
      <c r="KFZ73" s="27"/>
      <c r="KGA73" s="27"/>
      <c r="KGB73" s="27"/>
      <c r="KGC73" s="27"/>
      <c r="KGD73" s="27"/>
      <c r="KGE73" s="27"/>
      <c r="KGF73" s="27"/>
      <c r="KGG73" s="27"/>
      <c r="KGH73" s="27"/>
      <c r="KGI73" s="27"/>
      <c r="KGJ73" s="27"/>
      <c r="KGK73" s="27"/>
      <c r="KGL73" s="27"/>
      <c r="KGM73" s="27"/>
      <c r="KGN73" s="27"/>
      <c r="KGO73" s="27"/>
      <c r="KGP73" s="27"/>
      <c r="KGQ73" s="27"/>
      <c r="KGR73" s="27"/>
      <c r="KGS73" s="27"/>
      <c r="KGT73" s="27"/>
      <c r="KGU73" s="27"/>
      <c r="KGV73" s="27"/>
      <c r="KGW73" s="27"/>
      <c r="KGX73" s="27"/>
      <c r="KGY73" s="27"/>
      <c r="KGZ73" s="27"/>
      <c r="KHA73" s="27"/>
      <c r="KHB73" s="27"/>
      <c r="KHC73" s="27"/>
      <c r="KHD73" s="27"/>
      <c r="KHE73" s="27"/>
      <c r="KHF73" s="27"/>
      <c r="KHG73" s="27"/>
      <c r="KHH73" s="27"/>
      <c r="KHI73" s="27"/>
      <c r="KHJ73" s="27"/>
      <c r="KHK73" s="27"/>
      <c r="KHL73" s="27"/>
      <c r="KHM73" s="27"/>
      <c r="KHN73" s="27"/>
      <c r="KHO73" s="27"/>
      <c r="KHP73" s="27"/>
      <c r="KHQ73" s="27"/>
      <c r="KHR73" s="27"/>
      <c r="KHS73" s="27"/>
      <c r="KHT73" s="27"/>
      <c r="KHU73" s="27"/>
      <c r="KHV73" s="27"/>
      <c r="KHW73" s="27"/>
      <c r="KHX73" s="27"/>
      <c r="KHY73" s="27"/>
      <c r="KHZ73" s="27"/>
      <c r="KIA73" s="27"/>
      <c r="KIB73" s="27"/>
      <c r="KIC73" s="27"/>
      <c r="KID73" s="27"/>
      <c r="KIE73" s="27"/>
      <c r="KIF73" s="27"/>
      <c r="KIG73" s="27"/>
      <c r="KIH73" s="27"/>
      <c r="KII73" s="27"/>
      <c r="KIJ73" s="27"/>
      <c r="KIK73" s="27"/>
      <c r="KIL73" s="27"/>
      <c r="KIM73" s="27"/>
      <c r="KIN73" s="27"/>
      <c r="KIO73" s="27"/>
      <c r="KIP73" s="27"/>
      <c r="KIQ73" s="27"/>
      <c r="KIR73" s="27"/>
      <c r="KIS73" s="27"/>
      <c r="KIT73" s="27"/>
      <c r="KIU73" s="27"/>
      <c r="KIV73" s="27"/>
      <c r="KIW73" s="27"/>
      <c r="KIX73" s="27"/>
      <c r="KIY73" s="27"/>
      <c r="KIZ73" s="27"/>
      <c r="KJA73" s="27"/>
      <c r="KJB73" s="27"/>
      <c r="KJC73" s="27"/>
      <c r="KJD73" s="27"/>
      <c r="KJE73" s="27"/>
      <c r="KJF73" s="27"/>
      <c r="KJG73" s="27"/>
      <c r="KJH73" s="27"/>
      <c r="KJI73" s="27"/>
      <c r="KJJ73" s="27"/>
      <c r="KJK73" s="27"/>
      <c r="KJL73" s="27"/>
      <c r="KJM73" s="27"/>
      <c r="KJN73" s="27"/>
      <c r="KJO73" s="27"/>
      <c r="KJP73" s="27"/>
      <c r="KJQ73" s="27"/>
      <c r="KJR73" s="27"/>
      <c r="KJS73" s="27"/>
      <c r="KJT73" s="27"/>
      <c r="KJU73" s="27"/>
      <c r="KJV73" s="27"/>
      <c r="KJW73" s="27"/>
      <c r="KJX73" s="27"/>
      <c r="KJY73" s="27"/>
      <c r="KJZ73" s="27"/>
      <c r="KKA73" s="27"/>
      <c r="KKB73" s="27"/>
      <c r="KKC73" s="27"/>
      <c r="KKD73" s="27"/>
      <c r="KKE73" s="27"/>
      <c r="KKF73" s="27"/>
      <c r="KKG73" s="27"/>
      <c r="KKH73" s="27"/>
      <c r="KKI73" s="27"/>
      <c r="KKJ73" s="27"/>
      <c r="KKK73" s="27"/>
      <c r="KKL73" s="27"/>
      <c r="KKM73" s="27"/>
      <c r="KKN73" s="27"/>
      <c r="KKO73" s="27"/>
      <c r="KKP73" s="27"/>
      <c r="KKQ73" s="27"/>
      <c r="KKR73" s="27"/>
      <c r="KKS73" s="27"/>
      <c r="KKT73" s="27"/>
      <c r="KKU73" s="27"/>
      <c r="KKV73" s="27"/>
      <c r="KKW73" s="27"/>
      <c r="KKX73" s="27"/>
      <c r="KKY73" s="27"/>
      <c r="KKZ73" s="27"/>
      <c r="KLA73" s="27"/>
      <c r="KLB73" s="27"/>
      <c r="KLC73" s="27"/>
      <c r="KLD73" s="27"/>
      <c r="KLE73" s="27"/>
      <c r="KLF73" s="27"/>
      <c r="KLG73" s="27"/>
      <c r="KLH73" s="27"/>
      <c r="KLI73" s="27"/>
      <c r="KLJ73" s="27"/>
      <c r="KLK73" s="27"/>
      <c r="KLL73" s="27"/>
      <c r="KLM73" s="27"/>
      <c r="KLN73" s="27"/>
      <c r="KLO73" s="27"/>
      <c r="KLP73" s="27"/>
      <c r="KLQ73" s="27"/>
      <c r="KLR73" s="27"/>
      <c r="KLS73" s="27"/>
      <c r="KLT73" s="27"/>
      <c r="KLU73" s="27"/>
      <c r="KLV73" s="27"/>
      <c r="KLW73" s="27"/>
      <c r="KLX73" s="27"/>
      <c r="KLY73" s="27"/>
      <c r="KLZ73" s="27"/>
      <c r="KMA73" s="27"/>
      <c r="KMB73" s="27"/>
      <c r="KMC73" s="27"/>
      <c r="KMD73" s="27"/>
      <c r="KME73" s="27"/>
      <c r="KMF73" s="27"/>
      <c r="KMG73" s="27"/>
      <c r="KMH73" s="27"/>
      <c r="KMI73" s="27"/>
      <c r="KMJ73" s="27"/>
      <c r="KMK73" s="27"/>
      <c r="KML73" s="27"/>
      <c r="KMM73" s="27"/>
      <c r="KMN73" s="27"/>
      <c r="KMO73" s="27"/>
      <c r="KMP73" s="27"/>
      <c r="KMQ73" s="27"/>
      <c r="KMR73" s="27"/>
      <c r="KMS73" s="27"/>
      <c r="KMT73" s="27"/>
      <c r="KMU73" s="27"/>
      <c r="KMV73" s="27"/>
      <c r="KMW73" s="27"/>
      <c r="KMX73" s="27"/>
      <c r="KMY73" s="27"/>
      <c r="KMZ73" s="27"/>
      <c r="KNA73" s="27"/>
      <c r="KNB73" s="27"/>
      <c r="KNC73" s="27"/>
      <c r="KND73" s="27"/>
      <c r="KNE73" s="27"/>
      <c r="KNF73" s="27"/>
      <c r="KNG73" s="27"/>
      <c r="KNH73" s="27"/>
      <c r="KNI73" s="27"/>
      <c r="KNJ73" s="27"/>
      <c r="KNK73" s="27"/>
      <c r="KNL73" s="27"/>
      <c r="KNM73" s="27"/>
      <c r="KNN73" s="27"/>
      <c r="KNO73" s="27"/>
      <c r="KNP73" s="27"/>
      <c r="KNQ73" s="27"/>
      <c r="KNR73" s="27"/>
      <c r="KNS73" s="27"/>
      <c r="KNT73" s="27"/>
      <c r="KNU73" s="27"/>
      <c r="KNV73" s="27"/>
      <c r="KNW73" s="27"/>
      <c r="KNX73" s="27"/>
      <c r="KNY73" s="27"/>
      <c r="KNZ73" s="27"/>
      <c r="KOA73" s="27"/>
      <c r="KOB73" s="27"/>
      <c r="KOC73" s="27"/>
      <c r="KOD73" s="27"/>
      <c r="KOE73" s="27"/>
      <c r="KOF73" s="27"/>
      <c r="KOG73" s="27"/>
      <c r="KOH73" s="27"/>
      <c r="KOI73" s="27"/>
      <c r="KOJ73" s="27"/>
      <c r="KOK73" s="27"/>
      <c r="KOL73" s="27"/>
      <c r="KOM73" s="27"/>
      <c r="KON73" s="27"/>
      <c r="KOO73" s="27"/>
      <c r="KOP73" s="27"/>
      <c r="KOQ73" s="27"/>
      <c r="KOR73" s="27"/>
      <c r="KOS73" s="27"/>
      <c r="KOT73" s="27"/>
      <c r="KOU73" s="27"/>
      <c r="KOV73" s="27"/>
      <c r="KOW73" s="27"/>
      <c r="KOX73" s="27"/>
      <c r="KOY73" s="27"/>
      <c r="KOZ73" s="27"/>
      <c r="KPA73" s="27"/>
      <c r="KPB73" s="27"/>
      <c r="KPC73" s="27"/>
      <c r="KPD73" s="27"/>
      <c r="KPE73" s="27"/>
      <c r="KPF73" s="27"/>
      <c r="KPG73" s="27"/>
      <c r="KPH73" s="27"/>
      <c r="KPI73" s="27"/>
      <c r="KPJ73" s="27"/>
      <c r="KPK73" s="27"/>
      <c r="KPL73" s="27"/>
      <c r="KPM73" s="27"/>
      <c r="KPN73" s="27"/>
      <c r="KPO73" s="27"/>
      <c r="KPP73" s="27"/>
      <c r="KPQ73" s="27"/>
      <c r="KPR73" s="27"/>
      <c r="KPS73" s="27"/>
      <c r="KPT73" s="27"/>
      <c r="KPU73" s="27"/>
      <c r="KPV73" s="27"/>
      <c r="KPW73" s="27"/>
      <c r="KPX73" s="27"/>
      <c r="KPY73" s="27"/>
      <c r="KPZ73" s="27"/>
      <c r="KQA73" s="27"/>
      <c r="KQB73" s="27"/>
      <c r="KQC73" s="27"/>
      <c r="KQD73" s="27"/>
      <c r="KQE73" s="27"/>
      <c r="KQF73" s="27"/>
      <c r="KQG73" s="27"/>
      <c r="KQH73" s="27"/>
      <c r="KQI73" s="27"/>
      <c r="KQJ73" s="27"/>
      <c r="KQK73" s="27"/>
      <c r="KQL73" s="27"/>
      <c r="KQM73" s="27"/>
      <c r="KQN73" s="27"/>
      <c r="KQO73" s="27"/>
      <c r="KQP73" s="27"/>
      <c r="KQQ73" s="27"/>
      <c r="KQR73" s="27"/>
      <c r="KQS73" s="27"/>
      <c r="KQT73" s="27"/>
      <c r="KQU73" s="27"/>
      <c r="KQV73" s="27"/>
      <c r="KQW73" s="27"/>
      <c r="KQX73" s="27"/>
      <c r="KQY73" s="27"/>
      <c r="KQZ73" s="27"/>
      <c r="KRA73" s="27"/>
      <c r="KRB73" s="27"/>
      <c r="KRC73" s="27"/>
      <c r="KRD73" s="27"/>
      <c r="KRE73" s="27"/>
      <c r="KRF73" s="27"/>
      <c r="KRG73" s="27"/>
      <c r="KRH73" s="27"/>
      <c r="KRI73" s="27"/>
      <c r="KRJ73" s="27"/>
      <c r="KRK73" s="27"/>
      <c r="KRL73" s="27"/>
      <c r="KRM73" s="27"/>
      <c r="KRN73" s="27"/>
      <c r="KRO73" s="27"/>
      <c r="KRP73" s="27"/>
      <c r="KRQ73" s="27"/>
      <c r="KRR73" s="27"/>
      <c r="KRS73" s="27"/>
      <c r="KRT73" s="27"/>
      <c r="KRU73" s="27"/>
      <c r="KRV73" s="27"/>
      <c r="KRW73" s="27"/>
      <c r="KRX73" s="27"/>
      <c r="KRY73" s="27"/>
      <c r="KRZ73" s="27"/>
      <c r="KSA73" s="27"/>
      <c r="KSB73" s="27"/>
      <c r="KSC73" s="27"/>
      <c r="KSD73" s="27"/>
      <c r="KSE73" s="27"/>
      <c r="KSF73" s="27"/>
      <c r="KSG73" s="27"/>
      <c r="KSH73" s="27"/>
      <c r="KSI73" s="27"/>
      <c r="KSJ73" s="27"/>
      <c r="KSK73" s="27"/>
      <c r="KSL73" s="27"/>
      <c r="KSM73" s="27"/>
      <c r="KSN73" s="27"/>
      <c r="KSO73" s="27"/>
      <c r="KSP73" s="27"/>
      <c r="KSQ73" s="27"/>
      <c r="KSR73" s="27"/>
      <c r="KSS73" s="27"/>
      <c r="KST73" s="27"/>
      <c r="KSU73" s="27"/>
      <c r="KSV73" s="27"/>
      <c r="KSW73" s="27"/>
      <c r="KSX73" s="27"/>
      <c r="KSY73" s="27"/>
      <c r="KSZ73" s="27"/>
      <c r="KTA73" s="27"/>
      <c r="KTB73" s="27"/>
      <c r="KTC73" s="27"/>
      <c r="KTD73" s="27"/>
      <c r="KTE73" s="27"/>
      <c r="KTF73" s="27"/>
      <c r="KTG73" s="27"/>
      <c r="KTH73" s="27"/>
      <c r="KTI73" s="27"/>
      <c r="KTJ73" s="27"/>
      <c r="KTK73" s="27"/>
      <c r="KTL73" s="27"/>
      <c r="KTM73" s="27"/>
      <c r="KTN73" s="27"/>
      <c r="KTO73" s="27"/>
      <c r="KTP73" s="27"/>
      <c r="KTQ73" s="27"/>
      <c r="KTR73" s="27"/>
      <c r="KTS73" s="27"/>
      <c r="KTT73" s="27"/>
      <c r="KTU73" s="27"/>
      <c r="KTV73" s="27"/>
      <c r="KTW73" s="27"/>
      <c r="KTX73" s="27"/>
      <c r="KTY73" s="27"/>
      <c r="KTZ73" s="27"/>
      <c r="KUA73" s="27"/>
      <c r="KUB73" s="27"/>
      <c r="KUC73" s="27"/>
      <c r="KUD73" s="27"/>
      <c r="KUE73" s="27"/>
      <c r="KUF73" s="27"/>
      <c r="KUG73" s="27"/>
      <c r="KUH73" s="27"/>
      <c r="KUI73" s="27"/>
      <c r="KUJ73" s="27"/>
      <c r="KUK73" s="27"/>
      <c r="KUL73" s="27"/>
      <c r="KUM73" s="27"/>
      <c r="KUN73" s="27"/>
      <c r="KUO73" s="27"/>
      <c r="KUP73" s="27"/>
      <c r="KUQ73" s="27"/>
      <c r="KUR73" s="27"/>
      <c r="KUS73" s="27"/>
      <c r="KUT73" s="27"/>
      <c r="KUU73" s="27"/>
      <c r="KUV73" s="27"/>
      <c r="KUW73" s="27"/>
      <c r="KUX73" s="27"/>
      <c r="KUY73" s="27"/>
      <c r="KUZ73" s="27"/>
      <c r="KVA73" s="27"/>
      <c r="KVB73" s="27"/>
      <c r="KVC73" s="27"/>
      <c r="KVD73" s="27"/>
      <c r="KVE73" s="27"/>
      <c r="KVF73" s="27"/>
      <c r="KVG73" s="27"/>
      <c r="KVH73" s="27"/>
      <c r="KVI73" s="27"/>
      <c r="KVJ73" s="27"/>
      <c r="KVK73" s="27"/>
      <c r="KVL73" s="27"/>
      <c r="KVM73" s="27"/>
      <c r="KVN73" s="27"/>
      <c r="KVO73" s="27"/>
      <c r="KVP73" s="27"/>
      <c r="KVQ73" s="27"/>
      <c r="KVR73" s="27"/>
      <c r="KVS73" s="27"/>
      <c r="KVT73" s="27"/>
      <c r="KVU73" s="27"/>
      <c r="KVV73" s="27"/>
      <c r="KVW73" s="27"/>
      <c r="KVX73" s="27"/>
      <c r="KVY73" s="27"/>
      <c r="KVZ73" s="27"/>
      <c r="KWA73" s="27"/>
      <c r="KWB73" s="27"/>
      <c r="KWC73" s="27"/>
      <c r="KWD73" s="27"/>
      <c r="KWE73" s="27"/>
      <c r="KWF73" s="27"/>
      <c r="KWG73" s="27"/>
      <c r="KWH73" s="27"/>
      <c r="KWI73" s="27"/>
      <c r="KWJ73" s="27"/>
      <c r="KWK73" s="27"/>
      <c r="KWL73" s="27"/>
      <c r="KWM73" s="27"/>
      <c r="KWN73" s="27"/>
      <c r="KWO73" s="27"/>
      <c r="KWP73" s="27"/>
      <c r="KWQ73" s="27"/>
      <c r="KWR73" s="27"/>
      <c r="KWS73" s="27"/>
      <c r="KWT73" s="27"/>
      <c r="KWU73" s="27"/>
      <c r="KWV73" s="27"/>
      <c r="KWW73" s="27"/>
      <c r="KWX73" s="27"/>
      <c r="KWY73" s="27"/>
      <c r="KWZ73" s="27"/>
      <c r="KXA73" s="27"/>
      <c r="KXB73" s="27"/>
      <c r="KXC73" s="27"/>
      <c r="KXD73" s="27"/>
      <c r="KXE73" s="27"/>
      <c r="KXF73" s="27"/>
      <c r="KXG73" s="27"/>
      <c r="KXH73" s="27"/>
      <c r="KXI73" s="27"/>
      <c r="KXJ73" s="27"/>
      <c r="KXK73" s="27"/>
      <c r="KXL73" s="27"/>
      <c r="KXM73" s="27"/>
      <c r="KXN73" s="27"/>
      <c r="KXO73" s="27"/>
      <c r="KXP73" s="27"/>
      <c r="KXQ73" s="27"/>
      <c r="KXR73" s="27"/>
      <c r="KXS73" s="27"/>
      <c r="KXT73" s="27"/>
      <c r="KXU73" s="27"/>
      <c r="KXV73" s="27"/>
      <c r="KXW73" s="27"/>
      <c r="KXX73" s="27"/>
      <c r="KXY73" s="27"/>
      <c r="KXZ73" s="27"/>
      <c r="KYA73" s="27"/>
      <c r="KYB73" s="27"/>
      <c r="KYC73" s="27"/>
      <c r="KYD73" s="27"/>
      <c r="KYE73" s="27"/>
      <c r="KYF73" s="27"/>
      <c r="KYG73" s="27"/>
      <c r="KYH73" s="27"/>
      <c r="KYI73" s="27"/>
      <c r="KYJ73" s="27"/>
      <c r="KYK73" s="27"/>
      <c r="KYL73" s="27"/>
      <c r="KYM73" s="27"/>
      <c r="KYN73" s="27"/>
      <c r="KYO73" s="27"/>
      <c r="KYP73" s="27"/>
      <c r="KYQ73" s="27"/>
      <c r="KYR73" s="27"/>
      <c r="KYS73" s="27"/>
      <c r="KYT73" s="27"/>
      <c r="KYU73" s="27"/>
      <c r="KYV73" s="27"/>
      <c r="KYW73" s="27"/>
      <c r="KYX73" s="27"/>
      <c r="KYY73" s="27"/>
      <c r="KYZ73" s="27"/>
      <c r="KZA73" s="27"/>
      <c r="KZB73" s="27"/>
      <c r="KZC73" s="27"/>
      <c r="KZD73" s="27"/>
      <c r="KZE73" s="27"/>
      <c r="KZF73" s="27"/>
      <c r="KZG73" s="27"/>
      <c r="KZH73" s="27"/>
      <c r="KZI73" s="27"/>
      <c r="KZJ73" s="27"/>
      <c r="KZK73" s="27"/>
      <c r="KZL73" s="27"/>
      <c r="KZM73" s="27"/>
      <c r="KZN73" s="27"/>
      <c r="KZO73" s="27"/>
      <c r="KZP73" s="27"/>
      <c r="KZQ73" s="27"/>
      <c r="KZR73" s="27"/>
      <c r="KZS73" s="27"/>
      <c r="KZT73" s="27"/>
      <c r="KZU73" s="27"/>
      <c r="KZV73" s="27"/>
      <c r="KZW73" s="27"/>
      <c r="KZX73" s="27"/>
      <c r="KZY73" s="27"/>
      <c r="KZZ73" s="27"/>
      <c r="LAA73" s="27"/>
      <c r="LAB73" s="27"/>
      <c r="LAC73" s="27"/>
      <c r="LAD73" s="27"/>
      <c r="LAE73" s="27"/>
      <c r="LAF73" s="27"/>
      <c r="LAG73" s="27"/>
      <c r="LAH73" s="27"/>
      <c r="LAI73" s="27"/>
      <c r="LAJ73" s="27"/>
      <c r="LAK73" s="27"/>
      <c r="LAL73" s="27"/>
      <c r="LAM73" s="27"/>
      <c r="LAN73" s="27"/>
      <c r="LAO73" s="27"/>
      <c r="LAP73" s="27"/>
      <c r="LAQ73" s="27"/>
      <c r="LAR73" s="27"/>
      <c r="LAS73" s="27"/>
      <c r="LAT73" s="27"/>
      <c r="LAU73" s="27"/>
      <c r="LAV73" s="27"/>
      <c r="LAW73" s="27"/>
      <c r="LAX73" s="27"/>
      <c r="LAY73" s="27"/>
      <c r="LAZ73" s="27"/>
      <c r="LBA73" s="27"/>
      <c r="LBB73" s="27"/>
      <c r="LBC73" s="27"/>
      <c r="LBD73" s="27"/>
      <c r="LBE73" s="27"/>
      <c r="LBF73" s="27"/>
      <c r="LBG73" s="27"/>
      <c r="LBH73" s="27"/>
      <c r="LBI73" s="27"/>
      <c r="LBJ73" s="27"/>
      <c r="LBK73" s="27"/>
      <c r="LBL73" s="27"/>
      <c r="LBM73" s="27"/>
      <c r="LBN73" s="27"/>
      <c r="LBO73" s="27"/>
      <c r="LBP73" s="27"/>
      <c r="LBQ73" s="27"/>
      <c r="LBR73" s="27"/>
      <c r="LBS73" s="27"/>
      <c r="LBT73" s="27"/>
      <c r="LBU73" s="27"/>
      <c r="LBV73" s="27"/>
      <c r="LBW73" s="27"/>
      <c r="LBX73" s="27"/>
      <c r="LBY73" s="27"/>
      <c r="LBZ73" s="27"/>
      <c r="LCA73" s="27"/>
      <c r="LCB73" s="27"/>
      <c r="LCC73" s="27"/>
      <c r="LCD73" s="27"/>
      <c r="LCE73" s="27"/>
      <c r="LCF73" s="27"/>
      <c r="LCG73" s="27"/>
      <c r="LCH73" s="27"/>
      <c r="LCI73" s="27"/>
      <c r="LCJ73" s="27"/>
      <c r="LCK73" s="27"/>
      <c r="LCL73" s="27"/>
      <c r="LCM73" s="27"/>
      <c r="LCN73" s="27"/>
      <c r="LCO73" s="27"/>
      <c r="LCP73" s="27"/>
      <c r="LCQ73" s="27"/>
      <c r="LCR73" s="27"/>
      <c r="LCS73" s="27"/>
      <c r="LCT73" s="27"/>
      <c r="LCU73" s="27"/>
      <c r="LCV73" s="27"/>
      <c r="LCW73" s="27"/>
      <c r="LCX73" s="27"/>
      <c r="LCY73" s="27"/>
      <c r="LCZ73" s="27"/>
      <c r="LDA73" s="27"/>
      <c r="LDB73" s="27"/>
      <c r="LDC73" s="27"/>
      <c r="LDD73" s="27"/>
      <c r="LDE73" s="27"/>
      <c r="LDF73" s="27"/>
      <c r="LDG73" s="27"/>
      <c r="LDH73" s="27"/>
      <c r="LDI73" s="27"/>
      <c r="LDJ73" s="27"/>
      <c r="LDK73" s="27"/>
      <c r="LDL73" s="27"/>
      <c r="LDM73" s="27"/>
      <c r="LDN73" s="27"/>
      <c r="LDO73" s="27"/>
      <c r="LDP73" s="27"/>
      <c r="LDQ73" s="27"/>
      <c r="LDR73" s="27"/>
      <c r="LDS73" s="27"/>
      <c r="LDT73" s="27"/>
      <c r="LDU73" s="27"/>
      <c r="LDV73" s="27"/>
      <c r="LDW73" s="27"/>
      <c r="LDX73" s="27"/>
      <c r="LDY73" s="27"/>
      <c r="LDZ73" s="27"/>
      <c r="LEA73" s="27"/>
      <c r="LEB73" s="27"/>
      <c r="LEC73" s="27"/>
      <c r="LED73" s="27"/>
      <c r="LEE73" s="27"/>
      <c r="LEF73" s="27"/>
      <c r="LEG73" s="27"/>
      <c r="LEH73" s="27"/>
      <c r="LEI73" s="27"/>
      <c r="LEJ73" s="27"/>
      <c r="LEK73" s="27"/>
      <c r="LEL73" s="27"/>
      <c r="LEM73" s="27"/>
      <c r="LEN73" s="27"/>
      <c r="LEO73" s="27"/>
      <c r="LEP73" s="27"/>
      <c r="LEQ73" s="27"/>
      <c r="LER73" s="27"/>
      <c r="LES73" s="27"/>
      <c r="LET73" s="27"/>
      <c r="LEU73" s="27"/>
      <c r="LEV73" s="27"/>
      <c r="LEW73" s="27"/>
      <c r="LEX73" s="27"/>
      <c r="LEY73" s="27"/>
      <c r="LEZ73" s="27"/>
      <c r="LFA73" s="27"/>
      <c r="LFB73" s="27"/>
      <c r="LFC73" s="27"/>
      <c r="LFD73" s="27"/>
      <c r="LFE73" s="27"/>
      <c r="LFF73" s="27"/>
      <c r="LFG73" s="27"/>
      <c r="LFH73" s="27"/>
      <c r="LFI73" s="27"/>
      <c r="LFJ73" s="27"/>
      <c r="LFK73" s="27"/>
      <c r="LFL73" s="27"/>
      <c r="LFM73" s="27"/>
      <c r="LFN73" s="27"/>
      <c r="LFO73" s="27"/>
      <c r="LFP73" s="27"/>
      <c r="LFQ73" s="27"/>
      <c r="LFR73" s="27"/>
      <c r="LFS73" s="27"/>
      <c r="LFT73" s="27"/>
      <c r="LFU73" s="27"/>
      <c r="LFV73" s="27"/>
      <c r="LFW73" s="27"/>
      <c r="LFX73" s="27"/>
      <c r="LFY73" s="27"/>
      <c r="LFZ73" s="27"/>
      <c r="LGA73" s="27"/>
      <c r="LGB73" s="27"/>
      <c r="LGC73" s="27"/>
      <c r="LGD73" s="27"/>
      <c r="LGE73" s="27"/>
      <c r="LGF73" s="27"/>
      <c r="LGG73" s="27"/>
      <c r="LGH73" s="27"/>
      <c r="LGI73" s="27"/>
      <c r="LGJ73" s="27"/>
      <c r="LGK73" s="27"/>
      <c r="LGL73" s="27"/>
      <c r="LGM73" s="27"/>
      <c r="LGN73" s="27"/>
      <c r="LGO73" s="27"/>
      <c r="LGP73" s="27"/>
      <c r="LGQ73" s="27"/>
      <c r="LGR73" s="27"/>
      <c r="LGS73" s="27"/>
      <c r="LGT73" s="27"/>
      <c r="LGU73" s="27"/>
      <c r="LGV73" s="27"/>
      <c r="LGW73" s="27"/>
      <c r="LGX73" s="27"/>
      <c r="LGY73" s="27"/>
      <c r="LGZ73" s="27"/>
      <c r="LHA73" s="27"/>
      <c r="LHB73" s="27"/>
      <c r="LHC73" s="27"/>
      <c r="LHD73" s="27"/>
      <c r="LHE73" s="27"/>
      <c r="LHF73" s="27"/>
      <c r="LHG73" s="27"/>
      <c r="LHH73" s="27"/>
      <c r="LHI73" s="27"/>
      <c r="LHJ73" s="27"/>
      <c r="LHK73" s="27"/>
      <c r="LHL73" s="27"/>
      <c r="LHM73" s="27"/>
      <c r="LHN73" s="27"/>
      <c r="LHO73" s="27"/>
      <c r="LHP73" s="27"/>
      <c r="LHQ73" s="27"/>
      <c r="LHR73" s="27"/>
      <c r="LHS73" s="27"/>
      <c r="LHT73" s="27"/>
      <c r="LHU73" s="27"/>
      <c r="LHV73" s="27"/>
      <c r="LHW73" s="27"/>
      <c r="LHX73" s="27"/>
      <c r="LHY73" s="27"/>
      <c r="LHZ73" s="27"/>
      <c r="LIA73" s="27"/>
      <c r="LIB73" s="27"/>
      <c r="LIC73" s="27"/>
      <c r="LID73" s="27"/>
      <c r="LIE73" s="27"/>
      <c r="LIF73" s="27"/>
      <c r="LIG73" s="27"/>
      <c r="LIH73" s="27"/>
      <c r="LII73" s="27"/>
      <c r="LIJ73" s="27"/>
      <c r="LIK73" s="27"/>
      <c r="LIL73" s="27"/>
      <c r="LIM73" s="27"/>
      <c r="LIN73" s="27"/>
      <c r="LIO73" s="27"/>
      <c r="LIP73" s="27"/>
      <c r="LIQ73" s="27"/>
      <c r="LIR73" s="27"/>
      <c r="LIS73" s="27"/>
      <c r="LIT73" s="27"/>
      <c r="LIU73" s="27"/>
      <c r="LIV73" s="27"/>
      <c r="LIW73" s="27"/>
      <c r="LIX73" s="27"/>
      <c r="LIY73" s="27"/>
      <c r="LIZ73" s="27"/>
      <c r="LJA73" s="27"/>
      <c r="LJB73" s="27"/>
      <c r="LJC73" s="27"/>
      <c r="LJD73" s="27"/>
      <c r="LJE73" s="27"/>
      <c r="LJF73" s="27"/>
      <c r="LJG73" s="27"/>
      <c r="LJH73" s="27"/>
      <c r="LJI73" s="27"/>
      <c r="LJJ73" s="27"/>
      <c r="LJK73" s="27"/>
      <c r="LJL73" s="27"/>
      <c r="LJM73" s="27"/>
      <c r="LJN73" s="27"/>
      <c r="LJO73" s="27"/>
      <c r="LJP73" s="27"/>
      <c r="LJQ73" s="27"/>
      <c r="LJR73" s="27"/>
      <c r="LJS73" s="27"/>
      <c r="LJT73" s="27"/>
      <c r="LJU73" s="27"/>
      <c r="LJV73" s="27"/>
      <c r="LJW73" s="27"/>
      <c r="LJX73" s="27"/>
      <c r="LJY73" s="27"/>
      <c r="LJZ73" s="27"/>
      <c r="LKA73" s="27"/>
      <c r="LKB73" s="27"/>
      <c r="LKC73" s="27"/>
      <c r="LKD73" s="27"/>
      <c r="LKE73" s="27"/>
      <c r="LKF73" s="27"/>
      <c r="LKG73" s="27"/>
      <c r="LKH73" s="27"/>
      <c r="LKI73" s="27"/>
      <c r="LKJ73" s="27"/>
      <c r="LKK73" s="27"/>
      <c r="LKL73" s="27"/>
      <c r="LKM73" s="27"/>
      <c r="LKN73" s="27"/>
      <c r="LKO73" s="27"/>
      <c r="LKP73" s="27"/>
      <c r="LKQ73" s="27"/>
      <c r="LKR73" s="27"/>
      <c r="LKS73" s="27"/>
      <c r="LKT73" s="27"/>
      <c r="LKU73" s="27"/>
      <c r="LKV73" s="27"/>
      <c r="LKW73" s="27"/>
      <c r="LKX73" s="27"/>
      <c r="LKY73" s="27"/>
      <c r="LKZ73" s="27"/>
      <c r="LLA73" s="27"/>
      <c r="LLB73" s="27"/>
      <c r="LLC73" s="27"/>
      <c r="LLD73" s="27"/>
      <c r="LLE73" s="27"/>
      <c r="LLF73" s="27"/>
      <c r="LLG73" s="27"/>
      <c r="LLH73" s="27"/>
      <c r="LLI73" s="27"/>
      <c r="LLJ73" s="27"/>
      <c r="LLK73" s="27"/>
      <c r="LLL73" s="27"/>
      <c r="LLM73" s="27"/>
      <c r="LLN73" s="27"/>
      <c r="LLO73" s="27"/>
      <c r="LLP73" s="27"/>
      <c r="LLQ73" s="27"/>
      <c r="LLR73" s="27"/>
      <c r="LLS73" s="27"/>
      <c r="LLT73" s="27"/>
      <c r="LLU73" s="27"/>
      <c r="LLV73" s="27"/>
      <c r="LLW73" s="27"/>
      <c r="LLX73" s="27"/>
      <c r="LLY73" s="27"/>
      <c r="LLZ73" s="27"/>
      <c r="LMA73" s="27"/>
      <c r="LMB73" s="27"/>
      <c r="LMC73" s="27"/>
      <c r="LMD73" s="27"/>
      <c r="LME73" s="27"/>
      <c r="LMF73" s="27"/>
      <c r="LMG73" s="27"/>
      <c r="LMH73" s="27"/>
      <c r="LMI73" s="27"/>
      <c r="LMJ73" s="27"/>
      <c r="LMK73" s="27"/>
      <c r="LML73" s="27"/>
      <c r="LMM73" s="27"/>
      <c r="LMN73" s="27"/>
      <c r="LMO73" s="27"/>
      <c r="LMP73" s="27"/>
      <c r="LMQ73" s="27"/>
      <c r="LMR73" s="27"/>
      <c r="LMS73" s="27"/>
      <c r="LMT73" s="27"/>
      <c r="LMU73" s="27"/>
      <c r="LMV73" s="27"/>
      <c r="LMW73" s="27"/>
      <c r="LMX73" s="27"/>
      <c r="LMY73" s="27"/>
      <c r="LMZ73" s="27"/>
      <c r="LNA73" s="27"/>
      <c r="LNB73" s="27"/>
      <c r="LNC73" s="27"/>
      <c r="LND73" s="27"/>
      <c r="LNE73" s="27"/>
      <c r="LNF73" s="27"/>
      <c r="LNG73" s="27"/>
      <c r="LNH73" s="27"/>
      <c r="LNI73" s="27"/>
      <c r="LNJ73" s="27"/>
      <c r="LNK73" s="27"/>
      <c r="LNL73" s="27"/>
      <c r="LNM73" s="27"/>
      <c r="LNN73" s="27"/>
      <c r="LNO73" s="27"/>
      <c r="LNP73" s="27"/>
      <c r="LNQ73" s="27"/>
      <c r="LNR73" s="27"/>
      <c r="LNS73" s="27"/>
      <c r="LNT73" s="27"/>
      <c r="LNU73" s="27"/>
      <c r="LNV73" s="27"/>
      <c r="LNW73" s="27"/>
      <c r="LNX73" s="27"/>
      <c r="LNY73" s="27"/>
      <c r="LNZ73" s="27"/>
      <c r="LOA73" s="27"/>
      <c r="LOB73" s="27"/>
      <c r="LOC73" s="27"/>
      <c r="LOD73" s="27"/>
      <c r="LOE73" s="27"/>
      <c r="LOF73" s="27"/>
      <c r="LOG73" s="27"/>
      <c r="LOH73" s="27"/>
      <c r="LOI73" s="27"/>
      <c r="LOJ73" s="27"/>
      <c r="LOK73" s="27"/>
      <c r="LOL73" s="27"/>
      <c r="LOM73" s="27"/>
      <c r="LON73" s="27"/>
      <c r="LOO73" s="27"/>
      <c r="LOP73" s="27"/>
      <c r="LOQ73" s="27"/>
      <c r="LOR73" s="27"/>
      <c r="LOS73" s="27"/>
      <c r="LOT73" s="27"/>
      <c r="LOU73" s="27"/>
      <c r="LOV73" s="27"/>
      <c r="LOW73" s="27"/>
      <c r="LOX73" s="27"/>
      <c r="LOY73" s="27"/>
      <c r="LOZ73" s="27"/>
      <c r="LPA73" s="27"/>
      <c r="LPB73" s="27"/>
      <c r="LPC73" s="27"/>
      <c r="LPD73" s="27"/>
      <c r="LPE73" s="27"/>
      <c r="LPF73" s="27"/>
      <c r="LPG73" s="27"/>
      <c r="LPH73" s="27"/>
      <c r="LPI73" s="27"/>
      <c r="LPJ73" s="27"/>
      <c r="LPK73" s="27"/>
      <c r="LPL73" s="27"/>
      <c r="LPM73" s="27"/>
      <c r="LPN73" s="27"/>
      <c r="LPO73" s="27"/>
      <c r="LPP73" s="27"/>
      <c r="LPQ73" s="27"/>
      <c r="LPR73" s="27"/>
      <c r="LPS73" s="27"/>
      <c r="LPT73" s="27"/>
      <c r="LPU73" s="27"/>
      <c r="LPV73" s="27"/>
      <c r="LPW73" s="27"/>
      <c r="LPX73" s="27"/>
      <c r="LPY73" s="27"/>
      <c r="LPZ73" s="27"/>
      <c r="LQA73" s="27"/>
      <c r="LQB73" s="27"/>
      <c r="LQC73" s="27"/>
      <c r="LQD73" s="27"/>
      <c r="LQE73" s="27"/>
      <c r="LQF73" s="27"/>
      <c r="LQG73" s="27"/>
      <c r="LQH73" s="27"/>
      <c r="LQI73" s="27"/>
      <c r="LQJ73" s="27"/>
      <c r="LQK73" s="27"/>
      <c r="LQL73" s="27"/>
      <c r="LQM73" s="27"/>
      <c r="LQN73" s="27"/>
      <c r="LQO73" s="27"/>
      <c r="LQP73" s="27"/>
      <c r="LQQ73" s="27"/>
      <c r="LQR73" s="27"/>
      <c r="LQS73" s="27"/>
      <c r="LQT73" s="27"/>
      <c r="LQU73" s="27"/>
      <c r="LQV73" s="27"/>
      <c r="LQW73" s="27"/>
      <c r="LQX73" s="27"/>
      <c r="LQY73" s="27"/>
      <c r="LQZ73" s="27"/>
      <c r="LRA73" s="27"/>
      <c r="LRB73" s="27"/>
      <c r="LRC73" s="27"/>
      <c r="LRD73" s="27"/>
      <c r="LRE73" s="27"/>
      <c r="LRF73" s="27"/>
      <c r="LRG73" s="27"/>
      <c r="LRH73" s="27"/>
      <c r="LRI73" s="27"/>
      <c r="LRJ73" s="27"/>
      <c r="LRK73" s="27"/>
      <c r="LRL73" s="27"/>
      <c r="LRM73" s="27"/>
      <c r="LRN73" s="27"/>
      <c r="LRO73" s="27"/>
      <c r="LRP73" s="27"/>
      <c r="LRQ73" s="27"/>
      <c r="LRR73" s="27"/>
      <c r="LRS73" s="27"/>
      <c r="LRT73" s="27"/>
      <c r="LRU73" s="27"/>
      <c r="LRV73" s="27"/>
      <c r="LRW73" s="27"/>
      <c r="LRX73" s="27"/>
      <c r="LRY73" s="27"/>
      <c r="LRZ73" s="27"/>
      <c r="LSA73" s="27"/>
      <c r="LSB73" s="27"/>
      <c r="LSC73" s="27"/>
      <c r="LSD73" s="27"/>
      <c r="LSE73" s="27"/>
      <c r="LSF73" s="27"/>
      <c r="LSG73" s="27"/>
      <c r="LSH73" s="27"/>
      <c r="LSI73" s="27"/>
      <c r="LSJ73" s="27"/>
      <c r="LSK73" s="27"/>
      <c r="LSL73" s="27"/>
      <c r="LSM73" s="27"/>
      <c r="LSN73" s="27"/>
      <c r="LSO73" s="27"/>
      <c r="LSP73" s="27"/>
      <c r="LSQ73" s="27"/>
      <c r="LSR73" s="27"/>
      <c r="LSS73" s="27"/>
      <c r="LST73" s="27"/>
      <c r="LSU73" s="27"/>
      <c r="LSV73" s="27"/>
      <c r="LSW73" s="27"/>
      <c r="LSX73" s="27"/>
      <c r="LSY73" s="27"/>
      <c r="LSZ73" s="27"/>
      <c r="LTA73" s="27"/>
      <c r="LTB73" s="27"/>
      <c r="LTC73" s="27"/>
      <c r="LTD73" s="27"/>
      <c r="LTE73" s="27"/>
      <c r="LTF73" s="27"/>
      <c r="LTG73" s="27"/>
      <c r="LTH73" s="27"/>
      <c r="LTI73" s="27"/>
      <c r="LTJ73" s="27"/>
      <c r="LTK73" s="27"/>
      <c r="LTL73" s="27"/>
      <c r="LTM73" s="27"/>
      <c r="LTN73" s="27"/>
      <c r="LTO73" s="27"/>
      <c r="LTP73" s="27"/>
      <c r="LTQ73" s="27"/>
      <c r="LTR73" s="27"/>
      <c r="LTS73" s="27"/>
      <c r="LTT73" s="27"/>
      <c r="LTU73" s="27"/>
      <c r="LTV73" s="27"/>
      <c r="LTW73" s="27"/>
      <c r="LTX73" s="27"/>
      <c r="LTY73" s="27"/>
      <c r="LTZ73" s="27"/>
      <c r="LUA73" s="27"/>
      <c r="LUB73" s="27"/>
      <c r="LUC73" s="27"/>
      <c r="LUD73" s="27"/>
      <c r="LUE73" s="27"/>
      <c r="LUF73" s="27"/>
      <c r="LUG73" s="27"/>
      <c r="LUH73" s="27"/>
      <c r="LUI73" s="27"/>
      <c r="LUJ73" s="27"/>
      <c r="LUK73" s="27"/>
      <c r="LUL73" s="27"/>
      <c r="LUM73" s="27"/>
      <c r="LUN73" s="27"/>
      <c r="LUO73" s="27"/>
      <c r="LUP73" s="27"/>
      <c r="LUQ73" s="27"/>
      <c r="LUR73" s="27"/>
      <c r="LUS73" s="27"/>
      <c r="LUT73" s="27"/>
      <c r="LUU73" s="27"/>
      <c r="LUV73" s="27"/>
      <c r="LUW73" s="27"/>
      <c r="LUX73" s="27"/>
      <c r="LUY73" s="27"/>
      <c r="LUZ73" s="27"/>
      <c r="LVA73" s="27"/>
      <c r="LVB73" s="27"/>
      <c r="LVC73" s="27"/>
      <c r="LVD73" s="27"/>
      <c r="LVE73" s="27"/>
      <c r="LVF73" s="27"/>
      <c r="LVG73" s="27"/>
      <c r="LVH73" s="27"/>
      <c r="LVI73" s="27"/>
      <c r="LVJ73" s="27"/>
      <c r="LVK73" s="27"/>
      <c r="LVL73" s="27"/>
      <c r="LVM73" s="27"/>
      <c r="LVN73" s="27"/>
      <c r="LVO73" s="27"/>
      <c r="LVP73" s="27"/>
      <c r="LVQ73" s="27"/>
      <c r="LVR73" s="27"/>
      <c r="LVS73" s="27"/>
      <c r="LVT73" s="27"/>
      <c r="LVU73" s="27"/>
      <c r="LVV73" s="27"/>
      <c r="LVW73" s="27"/>
      <c r="LVX73" s="27"/>
      <c r="LVY73" s="27"/>
      <c r="LVZ73" s="27"/>
      <c r="LWA73" s="27"/>
      <c r="LWB73" s="27"/>
      <c r="LWC73" s="27"/>
      <c r="LWD73" s="27"/>
      <c r="LWE73" s="27"/>
      <c r="LWF73" s="27"/>
      <c r="LWG73" s="27"/>
      <c r="LWH73" s="27"/>
      <c r="LWI73" s="27"/>
      <c r="LWJ73" s="27"/>
      <c r="LWK73" s="27"/>
      <c r="LWL73" s="27"/>
      <c r="LWM73" s="27"/>
      <c r="LWN73" s="27"/>
      <c r="LWO73" s="27"/>
      <c r="LWP73" s="27"/>
      <c r="LWQ73" s="27"/>
      <c r="LWR73" s="27"/>
      <c r="LWS73" s="27"/>
      <c r="LWT73" s="27"/>
      <c r="LWU73" s="27"/>
      <c r="LWV73" s="27"/>
      <c r="LWW73" s="27"/>
      <c r="LWX73" s="27"/>
      <c r="LWY73" s="27"/>
      <c r="LWZ73" s="27"/>
      <c r="LXA73" s="27"/>
      <c r="LXB73" s="27"/>
      <c r="LXC73" s="27"/>
      <c r="LXD73" s="27"/>
      <c r="LXE73" s="27"/>
      <c r="LXF73" s="27"/>
      <c r="LXG73" s="27"/>
      <c r="LXH73" s="27"/>
      <c r="LXI73" s="27"/>
      <c r="LXJ73" s="27"/>
      <c r="LXK73" s="27"/>
      <c r="LXL73" s="27"/>
      <c r="LXM73" s="27"/>
      <c r="LXN73" s="27"/>
      <c r="LXO73" s="27"/>
      <c r="LXP73" s="27"/>
      <c r="LXQ73" s="27"/>
      <c r="LXR73" s="27"/>
      <c r="LXS73" s="27"/>
      <c r="LXT73" s="27"/>
      <c r="LXU73" s="27"/>
      <c r="LXV73" s="27"/>
      <c r="LXW73" s="27"/>
      <c r="LXX73" s="27"/>
      <c r="LXY73" s="27"/>
      <c r="LXZ73" s="27"/>
      <c r="LYA73" s="27"/>
      <c r="LYB73" s="27"/>
      <c r="LYC73" s="27"/>
      <c r="LYD73" s="27"/>
      <c r="LYE73" s="27"/>
      <c r="LYF73" s="27"/>
      <c r="LYG73" s="27"/>
      <c r="LYH73" s="27"/>
      <c r="LYI73" s="27"/>
      <c r="LYJ73" s="27"/>
      <c r="LYK73" s="27"/>
      <c r="LYL73" s="27"/>
      <c r="LYM73" s="27"/>
      <c r="LYN73" s="27"/>
      <c r="LYO73" s="27"/>
      <c r="LYP73" s="27"/>
      <c r="LYQ73" s="27"/>
      <c r="LYR73" s="27"/>
      <c r="LYS73" s="27"/>
      <c r="LYT73" s="27"/>
      <c r="LYU73" s="27"/>
      <c r="LYV73" s="27"/>
      <c r="LYW73" s="27"/>
      <c r="LYX73" s="27"/>
      <c r="LYY73" s="27"/>
      <c r="LYZ73" s="27"/>
      <c r="LZA73" s="27"/>
      <c r="LZB73" s="27"/>
      <c r="LZC73" s="27"/>
      <c r="LZD73" s="27"/>
      <c r="LZE73" s="27"/>
      <c r="LZF73" s="27"/>
      <c r="LZG73" s="27"/>
      <c r="LZH73" s="27"/>
      <c r="LZI73" s="27"/>
      <c r="LZJ73" s="27"/>
      <c r="LZK73" s="27"/>
      <c r="LZL73" s="27"/>
      <c r="LZM73" s="27"/>
      <c r="LZN73" s="27"/>
      <c r="LZO73" s="27"/>
      <c r="LZP73" s="27"/>
      <c r="LZQ73" s="27"/>
      <c r="LZR73" s="27"/>
      <c r="LZS73" s="27"/>
      <c r="LZT73" s="27"/>
      <c r="LZU73" s="27"/>
      <c r="LZV73" s="27"/>
      <c r="LZW73" s="27"/>
      <c r="LZX73" s="27"/>
      <c r="LZY73" s="27"/>
      <c r="LZZ73" s="27"/>
      <c r="MAA73" s="27"/>
      <c r="MAB73" s="27"/>
      <c r="MAC73" s="27"/>
      <c r="MAD73" s="27"/>
      <c r="MAE73" s="27"/>
      <c r="MAF73" s="27"/>
      <c r="MAG73" s="27"/>
      <c r="MAH73" s="27"/>
      <c r="MAI73" s="27"/>
      <c r="MAJ73" s="27"/>
      <c r="MAK73" s="27"/>
      <c r="MAL73" s="27"/>
      <c r="MAM73" s="27"/>
      <c r="MAN73" s="27"/>
      <c r="MAO73" s="27"/>
      <c r="MAP73" s="27"/>
      <c r="MAQ73" s="27"/>
      <c r="MAR73" s="27"/>
      <c r="MAS73" s="27"/>
      <c r="MAT73" s="27"/>
      <c r="MAU73" s="27"/>
      <c r="MAV73" s="27"/>
      <c r="MAW73" s="27"/>
      <c r="MAX73" s="27"/>
      <c r="MAY73" s="27"/>
      <c r="MAZ73" s="27"/>
      <c r="MBA73" s="27"/>
      <c r="MBB73" s="27"/>
      <c r="MBC73" s="27"/>
      <c r="MBD73" s="27"/>
      <c r="MBE73" s="27"/>
      <c r="MBF73" s="27"/>
      <c r="MBG73" s="27"/>
      <c r="MBH73" s="27"/>
      <c r="MBI73" s="27"/>
      <c r="MBJ73" s="27"/>
      <c r="MBK73" s="27"/>
      <c r="MBL73" s="27"/>
      <c r="MBM73" s="27"/>
      <c r="MBN73" s="27"/>
      <c r="MBO73" s="27"/>
      <c r="MBP73" s="27"/>
      <c r="MBQ73" s="27"/>
      <c r="MBR73" s="27"/>
      <c r="MBS73" s="27"/>
      <c r="MBT73" s="27"/>
      <c r="MBU73" s="27"/>
      <c r="MBV73" s="27"/>
      <c r="MBW73" s="27"/>
      <c r="MBX73" s="27"/>
      <c r="MBY73" s="27"/>
      <c r="MBZ73" s="27"/>
      <c r="MCA73" s="27"/>
      <c r="MCB73" s="27"/>
      <c r="MCC73" s="27"/>
      <c r="MCD73" s="27"/>
      <c r="MCE73" s="27"/>
      <c r="MCF73" s="27"/>
      <c r="MCG73" s="27"/>
      <c r="MCH73" s="27"/>
      <c r="MCI73" s="27"/>
      <c r="MCJ73" s="27"/>
      <c r="MCK73" s="27"/>
      <c r="MCL73" s="27"/>
      <c r="MCM73" s="27"/>
      <c r="MCN73" s="27"/>
      <c r="MCO73" s="27"/>
      <c r="MCP73" s="27"/>
      <c r="MCQ73" s="27"/>
      <c r="MCR73" s="27"/>
      <c r="MCS73" s="27"/>
      <c r="MCT73" s="27"/>
      <c r="MCU73" s="27"/>
      <c r="MCV73" s="27"/>
      <c r="MCW73" s="27"/>
      <c r="MCX73" s="27"/>
      <c r="MCY73" s="27"/>
      <c r="MCZ73" s="27"/>
      <c r="MDA73" s="27"/>
      <c r="MDB73" s="27"/>
      <c r="MDC73" s="27"/>
      <c r="MDD73" s="27"/>
      <c r="MDE73" s="27"/>
      <c r="MDF73" s="27"/>
      <c r="MDG73" s="27"/>
      <c r="MDH73" s="27"/>
      <c r="MDI73" s="27"/>
      <c r="MDJ73" s="27"/>
      <c r="MDK73" s="27"/>
      <c r="MDL73" s="27"/>
      <c r="MDM73" s="27"/>
      <c r="MDN73" s="27"/>
      <c r="MDO73" s="27"/>
      <c r="MDP73" s="27"/>
      <c r="MDQ73" s="27"/>
      <c r="MDR73" s="27"/>
      <c r="MDS73" s="27"/>
      <c r="MDT73" s="27"/>
      <c r="MDU73" s="27"/>
      <c r="MDV73" s="27"/>
      <c r="MDW73" s="27"/>
      <c r="MDX73" s="27"/>
      <c r="MDY73" s="27"/>
      <c r="MDZ73" s="27"/>
      <c r="MEA73" s="27"/>
      <c r="MEB73" s="27"/>
      <c r="MEC73" s="27"/>
      <c r="MED73" s="27"/>
      <c r="MEE73" s="27"/>
      <c r="MEF73" s="27"/>
      <c r="MEG73" s="27"/>
      <c r="MEH73" s="27"/>
      <c r="MEI73" s="27"/>
      <c r="MEJ73" s="27"/>
      <c r="MEK73" s="27"/>
      <c r="MEL73" s="27"/>
      <c r="MEM73" s="27"/>
      <c r="MEN73" s="27"/>
      <c r="MEO73" s="27"/>
      <c r="MEP73" s="27"/>
      <c r="MEQ73" s="27"/>
      <c r="MER73" s="27"/>
      <c r="MES73" s="27"/>
      <c r="MET73" s="27"/>
      <c r="MEU73" s="27"/>
      <c r="MEV73" s="27"/>
      <c r="MEW73" s="27"/>
      <c r="MEX73" s="27"/>
      <c r="MEY73" s="27"/>
      <c r="MEZ73" s="27"/>
      <c r="MFA73" s="27"/>
      <c r="MFB73" s="27"/>
      <c r="MFC73" s="27"/>
      <c r="MFD73" s="27"/>
      <c r="MFE73" s="27"/>
      <c r="MFF73" s="27"/>
      <c r="MFG73" s="27"/>
      <c r="MFH73" s="27"/>
      <c r="MFI73" s="27"/>
      <c r="MFJ73" s="27"/>
      <c r="MFK73" s="27"/>
      <c r="MFL73" s="27"/>
      <c r="MFM73" s="27"/>
      <c r="MFN73" s="27"/>
      <c r="MFO73" s="27"/>
      <c r="MFP73" s="27"/>
      <c r="MFQ73" s="27"/>
      <c r="MFR73" s="27"/>
      <c r="MFS73" s="27"/>
      <c r="MFT73" s="27"/>
      <c r="MFU73" s="27"/>
      <c r="MFV73" s="27"/>
      <c r="MFW73" s="27"/>
      <c r="MFX73" s="27"/>
      <c r="MFY73" s="27"/>
      <c r="MFZ73" s="27"/>
      <c r="MGA73" s="27"/>
      <c r="MGB73" s="27"/>
      <c r="MGC73" s="27"/>
      <c r="MGD73" s="27"/>
      <c r="MGE73" s="27"/>
      <c r="MGF73" s="27"/>
      <c r="MGG73" s="27"/>
      <c r="MGH73" s="27"/>
      <c r="MGI73" s="27"/>
      <c r="MGJ73" s="27"/>
      <c r="MGK73" s="27"/>
      <c r="MGL73" s="27"/>
      <c r="MGM73" s="27"/>
      <c r="MGN73" s="27"/>
      <c r="MGO73" s="27"/>
      <c r="MGP73" s="27"/>
      <c r="MGQ73" s="27"/>
      <c r="MGR73" s="27"/>
      <c r="MGS73" s="27"/>
      <c r="MGT73" s="27"/>
      <c r="MGU73" s="27"/>
      <c r="MGV73" s="27"/>
      <c r="MGW73" s="27"/>
      <c r="MGX73" s="27"/>
      <c r="MGY73" s="27"/>
      <c r="MGZ73" s="27"/>
      <c r="MHA73" s="27"/>
      <c r="MHB73" s="27"/>
      <c r="MHC73" s="27"/>
      <c r="MHD73" s="27"/>
      <c r="MHE73" s="27"/>
      <c r="MHF73" s="27"/>
      <c r="MHG73" s="27"/>
      <c r="MHH73" s="27"/>
      <c r="MHI73" s="27"/>
      <c r="MHJ73" s="27"/>
      <c r="MHK73" s="27"/>
      <c r="MHL73" s="27"/>
      <c r="MHM73" s="27"/>
      <c r="MHN73" s="27"/>
      <c r="MHO73" s="27"/>
      <c r="MHP73" s="27"/>
      <c r="MHQ73" s="27"/>
      <c r="MHR73" s="27"/>
      <c r="MHS73" s="27"/>
      <c r="MHT73" s="27"/>
      <c r="MHU73" s="27"/>
      <c r="MHV73" s="27"/>
      <c r="MHW73" s="27"/>
      <c r="MHX73" s="27"/>
      <c r="MHY73" s="27"/>
      <c r="MHZ73" s="27"/>
      <c r="MIA73" s="27"/>
      <c r="MIB73" s="27"/>
      <c r="MIC73" s="27"/>
      <c r="MID73" s="27"/>
      <c r="MIE73" s="27"/>
      <c r="MIF73" s="27"/>
      <c r="MIG73" s="27"/>
      <c r="MIH73" s="27"/>
      <c r="MII73" s="27"/>
      <c r="MIJ73" s="27"/>
      <c r="MIK73" s="27"/>
      <c r="MIL73" s="27"/>
      <c r="MIM73" s="27"/>
      <c r="MIN73" s="27"/>
      <c r="MIO73" s="27"/>
      <c r="MIP73" s="27"/>
      <c r="MIQ73" s="27"/>
      <c r="MIR73" s="27"/>
      <c r="MIS73" s="27"/>
      <c r="MIT73" s="27"/>
      <c r="MIU73" s="27"/>
      <c r="MIV73" s="27"/>
      <c r="MIW73" s="27"/>
      <c r="MIX73" s="27"/>
      <c r="MIY73" s="27"/>
      <c r="MIZ73" s="27"/>
      <c r="MJA73" s="27"/>
      <c r="MJB73" s="27"/>
      <c r="MJC73" s="27"/>
      <c r="MJD73" s="27"/>
      <c r="MJE73" s="27"/>
      <c r="MJF73" s="27"/>
      <c r="MJG73" s="27"/>
      <c r="MJH73" s="27"/>
      <c r="MJI73" s="27"/>
      <c r="MJJ73" s="27"/>
      <c r="MJK73" s="27"/>
      <c r="MJL73" s="27"/>
      <c r="MJM73" s="27"/>
      <c r="MJN73" s="27"/>
      <c r="MJO73" s="27"/>
      <c r="MJP73" s="27"/>
      <c r="MJQ73" s="27"/>
      <c r="MJR73" s="27"/>
      <c r="MJS73" s="27"/>
      <c r="MJT73" s="27"/>
      <c r="MJU73" s="27"/>
      <c r="MJV73" s="27"/>
      <c r="MJW73" s="27"/>
      <c r="MJX73" s="27"/>
      <c r="MJY73" s="27"/>
      <c r="MJZ73" s="27"/>
      <c r="MKA73" s="27"/>
      <c r="MKB73" s="27"/>
      <c r="MKC73" s="27"/>
      <c r="MKD73" s="27"/>
      <c r="MKE73" s="27"/>
      <c r="MKF73" s="27"/>
      <c r="MKG73" s="27"/>
      <c r="MKH73" s="27"/>
      <c r="MKI73" s="27"/>
      <c r="MKJ73" s="27"/>
      <c r="MKK73" s="27"/>
      <c r="MKL73" s="27"/>
      <c r="MKM73" s="27"/>
      <c r="MKN73" s="27"/>
      <c r="MKO73" s="27"/>
      <c r="MKP73" s="27"/>
      <c r="MKQ73" s="27"/>
      <c r="MKR73" s="27"/>
      <c r="MKS73" s="27"/>
      <c r="MKT73" s="27"/>
      <c r="MKU73" s="27"/>
      <c r="MKV73" s="27"/>
      <c r="MKW73" s="27"/>
      <c r="MKX73" s="27"/>
      <c r="MKY73" s="27"/>
      <c r="MKZ73" s="27"/>
      <c r="MLA73" s="27"/>
      <c r="MLB73" s="27"/>
      <c r="MLC73" s="27"/>
      <c r="MLD73" s="27"/>
      <c r="MLE73" s="27"/>
      <c r="MLF73" s="27"/>
      <c r="MLG73" s="27"/>
      <c r="MLH73" s="27"/>
      <c r="MLI73" s="27"/>
      <c r="MLJ73" s="27"/>
      <c r="MLK73" s="27"/>
      <c r="MLL73" s="27"/>
      <c r="MLM73" s="27"/>
      <c r="MLN73" s="27"/>
      <c r="MLO73" s="27"/>
      <c r="MLP73" s="27"/>
      <c r="MLQ73" s="27"/>
      <c r="MLR73" s="27"/>
      <c r="MLS73" s="27"/>
      <c r="MLT73" s="27"/>
      <c r="MLU73" s="27"/>
      <c r="MLV73" s="27"/>
      <c r="MLW73" s="27"/>
      <c r="MLX73" s="27"/>
      <c r="MLY73" s="27"/>
      <c r="MLZ73" s="27"/>
      <c r="MMA73" s="27"/>
      <c r="MMB73" s="27"/>
      <c r="MMC73" s="27"/>
      <c r="MMD73" s="27"/>
      <c r="MME73" s="27"/>
      <c r="MMF73" s="27"/>
      <c r="MMG73" s="27"/>
      <c r="MMH73" s="27"/>
      <c r="MMI73" s="27"/>
      <c r="MMJ73" s="27"/>
      <c r="MMK73" s="27"/>
      <c r="MML73" s="27"/>
      <c r="MMM73" s="27"/>
      <c r="MMN73" s="27"/>
      <c r="MMO73" s="27"/>
      <c r="MMP73" s="27"/>
      <c r="MMQ73" s="27"/>
      <c r="MMR73" s="27"/>
      <c r="MMS73" s="27"/>
      <c r="MMT73" s="27"/>
      <c r="MMU73" s="27"/>
      <c r="MMV73" s="27"/>
      <c r="MMW73" s="27"/>
      <c r="MMX73" s="27"/>
      <c r="MMY73" s="27"/>
      <c r="MMZ73" s="27"/>
      <c r="MNA73" s="27"/>
      <c r="MNB73" s="27"/>
      <c r="MNC73" s="27"/>
      <c r="MND73" s="27"/>
      <c r="MNE73" s="27"/>
      <c r="MNF73" s="27"/>
      <c r="MNG73" s="27"/>
      <c r="MNH73" s="27"/>
      <c r="MNI73" s="27"/>
      <c r="MNJ73" s="27"/>
      <c r="MNK73" s="27"/>
      <c r="MNL73" s="27"/>
      <c r="MNM73" s="27"/>
      <c r="MNN73" s="27"/>
      <c r="MNO73" s="27"/>
      <c r="MNP73" s="27"/>
      <c r="MNQ73" s="27"/>
      <c r="MNR73" s="27"/>
      <c r="MNS73" s="27"/>
      <c r="MNT73" s="27"/>
      <c r="MNU73" s="27"/>
      <c r="MNV73" s="27"/>
      <c r="MNW73" s="27"/>
      <c r="MNX73" s="27"/>
      <c r="MNY73" s="27"/>
      <c r="MNZ73" s="27"/>
      <c r="MOA73" s="27"/>
      <c r="MOB73" s="27"/>
      <c r="MOC73" s="27"/>
      <c r="MOD73" s="27"/>
      <c r="MOE73" s="27"/>
      <c r="MOF73" s="27"/>
      <c r="MOG73" s="27"/>
      <c r="MOH73" s="27"/>
      <c r="MOI73" s="27"/>
      <c r="MOJ73" s="27"/>
      <c r="MOK73" s="27"/>
      <c r="MOL73" s="27"/>
      <c r="MOM73" s="27"/>
      <c r="MON73" s="27"/>
      <c r="MOO73" s="27"/>
      <c r="MOP73" s="27"/>
      <c r="MOQ73" s="27"/>
      <c r="MOR73" s="27"/>
      <c r="MOS73" s="27"/>
      <c r="MOT73" s="27"/>
      <c r="MOU73" s="27"/>
      <c r="MOV73" s="27"/>
      <c r="MOW73" s="27"/>
      <c r="MOX73" s="27"/>
      <c r="MOY73" s="27"/>
      <c r="MOZ73" s="27"/>
      <c r="MPA73" s="27"/>
      <c r="MPB73" s="27"/>
      <c r="MPC73" s="27"/>
      <c r="MPD73" s="27"/>
      <c r="MPE73" s="27"/>
      <c r="MPF73" s="27"/>
      <c r="MPG73" s="27"/>
      <c r="MPH73" s="27"/>
      <c r="MPI73" s="27"/>
      <c r="MPJ73" s="27"/>
      <c r="MPK73" s="27"/>
      <c r="MPL73" s="27"/>
      <c r="MPM73" s="27"/>
      <c r="MPN73" s="27"/>
      <c r="MPO73" s="27"/>
      <c r="MPP73" s="27"/>
      <c r="MPQ73" s="27"/>
      <c r="MPR73" s="27"/>
      <c r="MPS73" s="27"/>
      <c r="MPT73" s="27"/>
      <c r="MPU73" s="27"/>
      <c r="MPV73" s="27"/>
      <c r="MPW73" s="27"/>
      <c r="MPX73" s="27"/>
      <c r="MPY73" s="27"/>
      <c r="MPZ73" s="27"/>
      <c r="MQA73" s="27"/>
      <c r="MQB73" s="27"/>
      <c r="MQC73" s="27"/>
      <c r="MQD73" s="27"/>
      <c r="MQE73" s="27"/>
      <c r="MQF73" s="27"/>
      <c r="MQG73" s="27"/>
      <c r="MQH73" s="27"/>
      <c r="MQI73" s="27"/>
      <c r="MQJ73" s="27"/>
      <c r="MQK73" s="27"/>
      <c r="MQL73" s="27"/>
      <c r="MQM73" s="27"/>
      <c r="MQN73" s="27"/>
      <c r="MQO73" s="27"/>
      <c r="MQP73" s="27"/>
      <c r="MQQ73" s="27"/>
      <c r="MQR73" s="27"/>
      <c r="MQS73" s="27"/>
      <c r="MQT73" s="27"/>
      <c r="MQU73" s="27"/>
      <c r="MQV73" s="27"/>
      <c r="MQW73" s="27"/>
      <c r="MQX73" s="27"/>
      <c r="MQY73" s="27"/>
      <c r="MQZ73" s="27"/>
      <c r="MRA73" s="27"/>
      <c r="MRB73" s="27"/>
      <c r="MRC73" s="27"/>
      <c r="MRD73" s="27"/>
      <c r="MRE73" s="27"/>
      <c r="MRF73" s="27"/>
      <c r="MRG73" s="27"/>
      <c r="MRH73" s="27"/>
      <c r="MRI73" s="27"/>
      <c r="MRJ73" s="27"/>
      <c r="MRK73" s="27"/>
      <c r="MRL73" s="27"/>
      <c r="MRM73" s="27"/>
      <c r="MRN73" s="27"/>
      <c r="MRO73" s="27"/>
      <c r="MRP73" s="27"/>
      <c r="MRQ73" s="27"/>
      <c r="MRR73" s="27"/>
      <c r="MRS73" s="27"/>
      <c r="MRT73" s="27"/>
      <c r="MRU73" s="27"/>
      <c r="MRV73" s="27"/>
      <c r="MRW73" s="27"/>
      <c r="MRX73" s="27"/>
      <c r="MRY73" s="27"/>
      <c r="MRZ73" s="27"/>
      <c r="MSA73" s="27"/>
      <c r="MSB73" s="27"/>
      <c r="MSC73" s="27"/>
      <c r="MSD73" s="27"/>
      <c r="MSE73" s="27"/>
      <c r="MSF73" s="27"/>
      <c r="MSG73" s="27"/>
      <c r="MSH73" s="27"/>
      <c r="MSI73" s="27"/>
      <c r="MSJ73" s="27"/>
      <c r="MSK73" s="27"/>
      <c r="MSL73" s="27"/>
      <c r="MSM73" s="27"/>
      <c r="MSN73" s="27"/>
      <c r="MSO73" s="27"/>
      <c r="MSP73" s="27"/>
      <c r="MSQ73" s="27"/>
      <c r="MSR73" s="27"/>
      <c r="MSS73" s="27"/>
      <c r="MST73" s="27"/>
      <c r="MSU73" s="27"/>
      <c r="MSV73" s="27"/>
      <c r="MSW73" s="27"/>
      <c r="MSX73" s="27"/>
      <c r="MSY73" s="27"/>
      <c r="MSZ73" s="27"/>
      <c r="MTA73" s="27"/>
      <c r="MTB73" s="27"/>
      <c r="MTC73" s="27"/>
      <c r="MTD73" s="27"/>
      <c r="MTE73" s="27"/>
      <c r="MTF73" s="27"/>
      <c r="MTG73" s="27"/>
      <c r="MTH73" s="27"/>
      <c r="MTI73" s="27"/>
      <c r="MTJ73" s="27"/>
      <c r="MTK73" s="27"/>
      <c r="MTL73" s="27"/>
      <c r="MTM73" s="27"/>
      <c r="MTN73" s="27"/>
      <c r="MTO73" s="27"/>
      <c r="MTP73" s="27"/>
      <c r="MTQ73" s="27"/>
      <c r="MTR73" s="27"/>
      <c r="MTS73" s="27"/>
      <c r="MTT73" s="27"/>
      <c r="MTU73" s="27"/>
      <c r="MTV73" s="27"/>
      <c r="MTW73" s="27"/>
      <c r="MTX73" s="27"/>
      <c r="MTY73" s="27"/>
      <c r="MTZ73" s="27"/>
      <c r="MUA73" s="27"/>
      <c r="MUB73" s="27"/>
      <c r="MUC73" s="27"/>
      <c r="MUD73" s="27"/>
      <c r="MUE73" s="27"/>
      <c r="MUF73" s="27"/>
      <c r="MUG73" s="27"/>
      <c r="MUH73" s="27"/>
      <c r="MUI73" s="27"/>
      <c r="MUJ73" s="27"/>
      <c r="MUK73" s="27"/>
      <c r="MUL73" s="27"/>
      <c r="MUM73" s="27"/>
      <c r="MUN73" s="27"/>
      <c r="MUO73" s="27"/>
      <c r="MUP73" s="27"/>
      <c r="MUQ73" s="27"/>
      <c r="MUR73" s="27"/>
      <c r="MUS73" s="27"/>
      <c r="MUT73" s="27"/>
      <c r="MUU73" s="27"/>
      <c r="MUV73" s="27"/>
      <c r="MUW73" s="27"/>
      <c r="MUX73" s="27"/>
      <c r="MUY73" s="27"/>
      <c r="MUZ73" s="27"/>
      <c r="MVA73" s="27"/>
      <c r="MVB73" s="27"/>
      <c r="MVC73" s="27"/>
      <c r="MVD73" s="27"/>
      <c r="MVE73" s="27"/>
      <c r="MVF73" s="27"/>
      <c r="MVG73" s="27"/>
      <c r="MVH73" s="27"/>
      <c r="MVI73" s="27"/>
      <c r="MVJ73" s="27"/>
      <c r="MVK73" s="27"/>
      <c r="MVL73" s="27"/>
      <c r="MVM73" s="27"/>
      <c r="MVN73" s="27"/>
      <c r="MVO73" s="27"/>
      <c r="MVP73" s="27"/>
      <c r="MVQ73" s="27"/>
      <c r="MVR73" s="27"/>
      <c r="MVS73" s="27"/>
      <c r="MVT73" s="27"/>
      <c r="MVU73" s="27"/>
      <c r="MVV73" s="27"/>
      <c r="MVW73" s="27"/>
      <c r="MVX73" s="27"/>
      <c r="MVY73" s="27"/>
      <c r="MVZ73" s="27"/>
      <c r="MWA73" s="27"/>
      <c r="MWB73" s="27"/>
      <c r="MWC73" s="27"/>
      <c r="MWD73" s="27"/>
      <c r="MWE73" s="27"/>
      <c r="MWF73" s="27"/>
      <c r="MWG73" s="27"/>
      <c r="MWH73" s="27"/>
      <c r="MWI73" s="27"/>
      <c r="MWJ73" s="27"/>
      <c r="MWK73" s="27"/>
      <c r="MWL73" s="27"/>
      <c r="MWM73" s="27"/>
      <c r="MWN73" s="27"/>
      <c r="MWO73" s="27"/>
      <c r="MWP73" s="27"/>
      <c r="MWQ73" s="27"/>
      <c r="MWR73" s="27"/>
      <c r="MWS73" s="27"/>
      <c r="MWT73" s="27"/>
      <c r="MWU73" s="27"/>
      <c r="MWV73" s="27"/>
      <c r="MWW73" s="27"/>
      <c r="MWX73" s="27"/>
      <c r="MWY73" s="27"/>
      <c r="MWZ73" s="27"/>
      <c r="MXA73" s="27"/>
      <c r="MXB73" s="27"/>
      <c r="MXC73" s="27"/>
      <c r="MXD73" s="27"/>
      <c r="MXE73" s="27"/>
      <c r="MXF73" s="27"/>
      <c r="MXG73" s="27"/>
      <c r="MXH73" s="27"/>
      <c r="MXI73" s="27"/>
      <c r="MXJ73" s="27"/>
      <c r="MXK73" s="27"/>
      <c r="MXL73" s="27"/>
      <c r="MXM73" s="27"/>
      <c r="MXN73" s="27"/>
      <c r="MXO73" s="27"/>
      <c r="MXP73" s="27"/>
      <c r="MXQ73" s="27"/>
      <c r="MXR73" s="27"/>
      <c r="MXS73" s="27"/>
      <c r="MXT73" s="27"/>
      <c r="MXU73" s="27"/>
      <c r="MXV73" s="27"/>
      <c r="MXW73" s="27"/>
      <c r="MXX73" s="27"/>
      <c r="MXY73" s="27"/>
      <c r="MXZ73" s="27"/>
      <c r="MYA73" s="27"/>
      <c r="MYB73" s="27"/>
      <c r="MYC73" s="27"/>
      <c r="MYD73" s="27"/>
      <c r="MYE73" s="27"/>
      <c r="MYF73" s="27"/>
      <c r="MYG73" s="27"/>
      <c r="MYH73" s="27"/>
      <c r="MYI73" s="27"/>
      <c r="MYJ73" s="27"/>
      <c r="MYK73" s="27"/>
      <c r="MYL73" s="27"/>
      <c r="MYM73" s="27"/>
      <c r="MYN73" s="27"/>
      <c r="MYO73" s="27"/>
      <c r="MYP73" s="27"/>
      <c r="MYQ73" s="27"/>
      <c r="MYR73" s="27"/>
      <c r="MYS73" s="27"/>
      <c r="MYT73" s="27"/>
      <c r="MYU73" s="27"/>
      <c r="MYV73" s="27"/>
      <c r="MYW73" s="27"/>
      <c r="MYX73" s="27"/>
      <c r="MYY73" s="27"/>
      <c r="MYZ73" s="27"/>
      <c r="MZA73" s="27"/>
      <c r="MZB73" s="27"/>
      <c r="MZC73" s="27"/>
      <c r="MZD73" s="27"/>
      <c r="MZE73" s="27"/>
      <c r="MZF73" s="27"/>
      <c r="MZG73" s="27"/>
      <c r="MZH73" s="27"/>
      <c r="MZI73" s="27"/>
      <c r="MZJ73" s="27"/>
      <c r="MZK73" s="27"/>
      <c r="MZL73" s="27"/>
      <c r="MZM73" s="27"/>
      <c r="MZN73" s="27"/>
      <c r="MZO73" s="27"/>
      <c r="MZP73" s="27"/>
      <c r="MZQ73" s="27"/>
      <c r="MZR73" s="27"/>
      <c r="MZS73" s="27"/>
      <c r="MZT73" s="27"/>
      <c r="MZU73" s="27"/>
      <c r="MZV73" s="27"/>
      <c r="MZW73" s="27"/>
      <c r="MZX73" s="27"/>
      <c r="MZY73" s="27"/>
      <c r="MZZ73" s="27"/>
      <c r="NAA73" s="27"/>
      <c r="NAB73" s="27"/>
      <c r="NAC73" s="27"/>
      <c r="NAD73" s="27"/>
      <c r="NAE73" s="27"/>
      <c r="NAF73" s="27"/>
      <c r="NAG73" s="27"/>
      <c r="NAH73" s="27"/>
      <c r="NAI73" s="27"/>
      <c r="NAJ73" s="27"/>
      <c r="NAK73" s="27"/>
      <c r="NAL73" s="27"/>
      <c r="NAM73" s="27"/>
      <c r="NAN73" s="27"/>
      <c r="NAO73" s="27"/>
      <c r="NAP73" s="27"/>
      <c r="NAQ73" s="27"/>
      <c r="NAR73" s="27"/>
      <c r="NAS73" s="27"/>
      <c r="NAT73" s="27"/>
      <c r="NAU73" s="27"/>
      <c r="NAV73" s="27"/>
      <c r="NAW73" s="27"/>
      <c r="NAX73" s="27"/>
      <c r="NAY73" s="27"/>
      <c r="NAZ73" s="27"/>
      <c r="NBA73" s="27"/>
      <c r="NBB73" s="27"/>
      <c r="NBC73" s="27"/>
      <c r="NBD73" s="27"/>
      <c r="NBE73" s="27"/>
      <c r="NBF73" s="27"/>
      <c r="NBG73" s="27"/>
      <c r="NBH73" s="27"/>
      <c r="NBI73" s="27"/>
      <c r="NBJ73" s="27"/>
      <c r="NBK73" s="27"/>
      <c r="NBL73" s="27"/>
      <c r="NBM73" s="27"/>
      <c r="NBN73" s="27"/>
      <c r="NBO73" s="27"/>
      <c r="NBP73" s="27"/>
      <c r="NBQ73" s="27"/>
      <c r="NBR73" s="27"/>
      <c r="NBS73" s="27"/>
      <c r="NBT73" s="27"/>
      <c r="NBU73" s="27"/>
      <c r="NBV73" s="27"/>
      <c r="NBW73" s="27"/>
      <c r="NBX73" s="27"/>
      <c r="NBY73" s="27"/>
      <c r="NBZ73" s="27"/>
      <c r="NCA73" s="27"/>
      <c r="NCB73" s="27"/>
      <c r="NCC73" s="27"/>
      <c r="NCD73" s="27"/>
      <c r="NCE73" s="27"/>
      <c r="NCF73" s="27"/>
      <c r="NCG73" s="27"/>
      <c r="NCH73" s="27"/>
      <c r="NCI73" s="27"/>
      <c r="NCJ73" s="27"/>
      <c r="NCK73" s="27"/>
      <c r="NCL73" s="27"/>
      <c r="NCM73" s="27"/>
      <c r="NCN73" s="27"/>
      <c r="NCO73" s="27"/>
      <c r="NCP73" s="27"/>
      <c r="NCQ73" s="27"/>
      <c r="NCR73" s="27"/>
      <c r="NCS73" s="27"/>
      <c r="NCT73" s="27"/>
      <c r="NCU73" s="27"/>
      <c r="NCV73" s="27"/>
      <c r="NCW73" s="27"/>
      <c r="NCX73" s="27"/>
      <c r="NCY73" s="27"/>
      <c r="NCZ73" s="27"/>
      <c r="NDA73" s="27"/>
      <c r="NDB73" s="27"/>
      <c r="NDC73" s="27"/>
      <c r="NDD73" s="27"/>
      <c r="NDE73" s="27"/>
      <c r="NDF73" s="27"/>
      <c r="NDG73" s="27"/>
      <c r="NDH73" s="27"/>
      <c r="NDI73" s="27"/>
      <c r="NDJ73" s="27"/>
      <c r="NDK73" s="27"/>
      <c r="NDL73" s="27"/>
      <c r="NDM73" s="27"/>
      <c r="NDN73" s="27"/>
      <c r="NDO73" s="27"/>
      <c r="NDP73" s="27"/>
      <c r="NDQ73" s="27"/>
      <c r="NDR73" s="27"/>
      <c r="NDS73" s="27"/>
      <c r="NDT73" s="27"/>
      <c r="NDU73" s="27"/>
      <c r="NDV73" s="27"/>
      <c r="NDW73" s="27"/>
      <c r="NDX73" s="27"/>
      <c r="NDY73" s="27"/>
      <c r="NDZ73" s="27"/>
      <c r="NEA73" s="27"/>
      <c r="NEB73" s="27"/>
      <c r="NEC73" s="27"/>
      <c r="NED73" s="27"/>
      <c r="NEE73" s="27"/>
      <c r="NEF73" s="27"/>
      <c r="NEG73" s="27"/>
      <c r="NEH73" s="27"/>
      <c r="NEI73" s="27"/>
      <c r="NEJ73" s="27"/>
      <c r="NEK73" s="27"/>
      <c r="NEL73" s="27"/>
      <c r="NEM73" s="27"/>
      <c r="NEN73" s="27"/>
      <c r="NEO73" s="27"/>
      <c r="NEP73" s="27"/>
      <c r="NEQ73" s="27"/>
      <c r="NER73" s="27"/>
      <c r="NES73" s="27"/>
      <c r="NET73" s="27"/>
      <c r="NEU73" s="27"/>
      <c r="NEV73" s="27"/>
      <c r="NEW73" s="27"/>
      <c r="NEX73" s="27"/>
      <c r="NEY73" s="27"/>
      <c r="NEZ73" s="27"/>
      <c r="NFA73" s="27"/>
      <c r="NFB73" s="27"/>
      <c r="NFC73" s="27"/>
      <c r="NFD73" s="27"/>
      <c r="NFE73" s="27"/>
      <c r="NFF73" s="27"/>
      <c r="NFG73" s="27"/>
      <c r="NFH73" s="27"/>
      <c r="NFI73" s="27"/>
      <c r="NFJ73" s="27"/>
      <c r="NFK73" s="27"/>
      <c r="NFL73" s="27"/>
      <c r="NFM73" s="27"/>
      <c r="NFN73" s="27"/>
      <c r="NFO73" s="27"/>
      <c r="NFP73" s="27"/>
      <c r="NFQ73" s="27"/>
      <c r="NFR73" s="27"/>
      <c r="NFS73" s="27"/>
      <c r="NFT73" s="27"/>
      <c r="NFU73" s="27"/>
      <c r="NFV73" s="27"/>
      <c r="NFW73" s="27"/>
      <c r="NFX73" s="27"/>
      <c r="NFY73" s="27"/>
      <c r="NFZ73" s="27"/>
      <c r="NGA73" s="27"/>
      <c r="NGB73" s="27"/>
      <c r="NGC73" s="27"/>
      <c r="NGD73" s="27"/>
      <c r="NGE73" s="27"/>
      <c r="NGF73" s="27"/>
      <c r="NGG73" s="27"/>
      <c r="NGH73" s="27"/>
      <c r="NGI73" s="27"/>
      <c r="NGJ73" s="27"/>
      <c r="NGK73" s="27"/>
      <c r="NGL73" s="27"/>
      <c r="NGM73" s="27"/>
      <c r="NGN73" s="27"/>
      <c r="NGO73" s="27"/>
      <c r="NGP73" s="27"/>
      <c r="NGQ73" s="27"/>
      <c r="NGR73" s="27"/>
      <c r="NGS73" s="27"/>
      <c r="NGT73" s="27"/>
      <c r="NGU73" s="27"/>
      <c r="NGV73" s="27"/>
      <c r="NGW73" s="27"/>
      <c r="NGX73" s="27"/>
      <c r="NGY73" s="27"/>
      <c r="NGZ73" s="27"/>
      <c r="NHA73" s="27"/>
      <c r="NHB73" s="27"/>
      <c r="NHC73" s="27"/>
      <c r="NHD73" s="27"/>
      <c r="NHE73" s="27"/>
      <c r="NHF73" s="27"/>
      <c r="NHG73" s="27"/>
      <c r="NHH73" s="27"/>
      <c r="NHI73" s="27"/>
      <c r="NHJ73" s="27"/>
      <c r="NHK73" s="27"/>
      <c r="NHL73" s="27"/>
      <c r="NHM73" s="27"/>
      <c r="NHN73" s="27"/>
      <c r="NHO73" s="27"/>
      <c r="NHP73" s="27"/>
      <c r="NHQ73" s="27"/>
      <c r="NHR73" s="27"/>
      <c r="NHS73" s="27"/>
      <c r="NHT73" s="27"/>
      <c r="NHU73" s="27"/>
      <c r="NHV73" s="27"/>
      <c r="NHW73" s="27"/>
      <c r="NHX73" s="27"/>
      <c r="NHY73" s="27"/>
      <c r="NHZ73" s="27"/>
      <c r="NIA73" s="27"/>
      <c r="NIB73" s="27"/>
      <c r="NIC73" s="27"/>
      <c r="NID73" s="27"/>
      <c r="NIE73" s="27"/>
      <c r="NIF73" s="27"/>
      <c r="NIG73" s="27"/>
      <c r="NIH73" s="27"/>
      <c r="NII73" s="27"/>
      <c r="NIJ73" s="27"/>
      <c r="NIK73" s="27"/>
      <c r="NIL73" s="27"/>
      <c r="NIM73" s="27"/>
      <c r="NIN73" s="27"/>
      <c r="NIO73" s="27"/>
      <c r="NIP73" s="27"/>
      <c r="NIQ73" s="27"/>
      <c r="NIR73" s="27"/>
      <c r="NIS73" s="27"/>
      <c r="NIT73" s="27"/>
      <c r="NIU73" s="27"/>
      <c r="NIV73" s="27"/>
      <c r="NIW73" s="27"/>
      <c r="NIX73" s="27"/>
      <c r="NIY73" s="27"/>
      <c r="NIZ73" s="27"/>
      <c r="NJA73" s="27"/>
      <c r="NJB73" s="27"/>
      <c r="NJC73" s="27"/>
      <c r="NJD73" s="27"/>
      <c r="NJE73" s="27"/>
      <c r="NJF73" s="27"/>
      <c r="NJG73" s="27"/>
      <c r="NJH73" s="27"/>
      <c r="NJI73" s="27"/>
      <c r="NJJ73" s="27"/>
      <c r="NJK73" s="27"/>
      <c r="NJL73" s="27"/>
      <c r="NJM73" s="27"/>
      <c r="NJN73" s="27"/>
      <c r="NJO73" s="27"/>
      <c r="NJP73" s="27"/>
      <c r="NJQ73" s="27"/>
      <c r="NJR73" s="27"/>
      <c r="NJS73" s="27"/>
      <c r="NJT73" s="27"/>
      <c r="NJU73" s="27"/>
      <c r="NJV73" s="27"/>
      <c r="NJW73" s="27"/>
      <c r="NJX73" s="27"/>
      <c r="NJY73" s="27"/>
      <c r="NJZ73" s="27"/>
      <c r="NKA73" s="27"/>
      <c r="NKB73" s="27"/>
      <c r="NKC73" s="27"/>
      <c r="NKD73" s="27"/>
      <c r="NKE73" s="27"/>
      <c r="NKF73" s="27"/>
      <c r="NKG73" s="27"/>
      <c r="NKH73" s="27"/>
      <c r="NKI73" s="27"/>
      <c r="NKJ73" s="27"/>
      <c r="NKK73" s="27"/>
      <c r="NKL73" s="27"/>
      <c r="NKM73" s="27"/>
      <c r="NKN73" s="27"/>
      <c r="NKO73" s="27"/>
      <c r="NKP73" s="27"/>
      <c r="NKQ73" s="27"/>
      <c r="NKR73" s="27"/>
      <c r="NKS73" s="27"/>
      <c r="NKT73" s="27"/>
      <c r="NKU73" s="27"/>
      <c r="NKV73" s="27"/>
      <c r="NKW73" s="27"/>
      <c r="NKX73" s="27"/>
      <c r="NKY73" s="27"/>
      <c r="NKZ73" s="27"/>
      <c r="NLA73" s="27"/>
      <c r="NLB73" s="27"/>
      <c r="NLC73" s="27"/>
      <c r="NLD73" s="27"/>
      <c r="NLE73" s="27"/>
      <c r="NLF73" s="27"/>
      <c r="NLG73" s="27"/>
      <c r="NLH73" s="27"/>
      <c r="NLI73" s="27"/>
      <c r="NLJ73" s="27"/>
      <c r="NLK73" s="27"/>
      <c r="NLL73" s="27"/>
      <c r="NLM73" s="27"/>
      <c r="NLN73" s="27"/>
      <c r="NLO73" s="27"/>
      <c r="NLP73" s="27"/>
      <c r="NLQ73" s="27"/>
      <c r="NLR73" s="27"/>
      <c r="NLS73" s="27"/>
      <c r="NLT73" s="27"/>
      <c r="NLU73" s="27"/>
      <c r="NLV73" s="27"/>
      <c r="NLW73" s="27"/>
      <c r="NLX73" s="27"/>
      <c r="NLY73" s="27"/>
      <c r="NLZ73" s="27"/>
      <c r="NMA73" s="27"/>
      <c r="NMB73" s="27"/>
      <c r="NMC73" s="27"/>
      <c r="NMD73" s="27"/>
      <c r="NME73" s="27"/>
      <c r="NMF73" s="27"/>
      <c r="NMG73" s="27"/>
      <c r="NMH73" s="27"/>
      <c r="NMI73" s="27"/>
      <c r="NMJ73" s="27"/>
      <c r="NMK73" s="27"/>
      <c r="NML73" s="27"/>
      <c r="NMM73" s="27"/>
      <c r="NMN73" s="27"/>
      <c r="NMO73" s="27"/>
      <c r="NMP73" s="27"/>
      <c r="NMQ73" s="27"/>
      <c r="NMR73" s="27"/>
      <c r="NMS73" s="27"/>
      <c r="NMT73" s="27"/>
      <c r="NMU73" s="27"/>
      <c r="NMV73" s="27"/>
      <c r="NMW73" s="27"/>
      <c r="NMX73" s="27"/>
      <c r="NMY73" s="27"/>
      <c r="NMZ73" s="27"/>
      <c r="NNA73" s="27"/>
      <c r="NNB73" s="27"/>
      <c r="NNC73" s="27"/>
      <c r="NND73" s="27"/>
      <c r="NNE73" s="27"/>
      <c r="NNF73" s="27"/>
      <c r="NNG73" s="27"/>
      <c r="NNH73" s="27"/>
      <c r="NNI73" s="27"/>
      <c r="NNJ73" s="27"/>
      <c r="NNK73" s="27"/>
      <c r="NNL73" s="27"/>
      <c r="NNM73" s="27"/>
      <c r="NNN73" s="27"/>
      <c r="NNO73" s="27"/>
      <c r="NNP73" s="27"/>
      <c r="NNQ73" s="27"/>
      <c r="NNR73" s="27"/>
      <c r="NNS73" s="27"/>
      <c r="NNT73" s="27"/>
      <c r="NNU73" s="27"/>
      <c r="NNV73" s="27"/>
      <c r="NNW73" s="27"/>
      <c r="NNX73" s="27"/>
      <c r="NNY73" s="27"/>
      <c r="NNZ73" s="27"/>
      <c r="NOA73" s="27"/>
      <c r="NOB73" s="27"/>
      <c r="NOC73" s="27"/>
      <c r="NOD73" s="27"/>
      <c r="NOE73" s="27"/>
      <c r="NOF73" s="27"/>
      <c r="NOG73" s="27"/>
      <c r="NOH73" s="27"/>
      <c r="NOI73" s="27"/>
      <c r="NOJ73" s="27"/>
      <c r="NOK73" s="27"/>
      <c r="NOL73" s="27"/>
      <c r="NOM73" s="27"/>
      <c r="NON73" s="27"/>
      <c r="NOO73" s="27"/>
      <c r="NOP73" s="27"/>
      <c r="NOQ73" s="27"/>
      <c r="NOR73" s="27"/>
      <c r="NOS73" s="27"/>
      <c r="NOT73" s="27"/>
      <c r="NOU73" s="27"/>
      <c r="NOV73" s="27"/>
      <c r="NOW73" s="27"/>
      <c r="NOX73" s="27"/>
      <c r="NOY73" s="27"/>
      <c r="NOZ73" s="27"/>
      <c r="NPA73" s="27"/>
      <c r="NPB73" s="27"/>
      <c r="NPC73" s="27"/>
      <c r="NPD73" s="27"/>
      <c r="NPE73" s="27"/>
      <c r="NPF73" s="27"/>
      <c r="NPG73" s="27"/>
      <c r="NPH73" s="27"/>
      <c r="NPI73" s="27"/>
      <c r="NPJ73" s="27"/>
      <c r="NPK73" s="27"/>
      <c r="NPL73" s="27"/>
      <c r="NPM73" s="27"/>
      <c r="NPN73" s="27"/>
      <c r="NPO73" s="27"/>
      <c r="NPP73" s="27"/>
      <c r="NPQ73" s="27"/>
      <c r="NPR73" s="27"/>
      <c r="NPS73" s="27"/>
      <c r="NPT73" s="27"/>
      <c r="NPU73" s="27"/>
      <c r="NPV73" s="27"/>
      <c r="NPW73" s="27"/>
      <c r="NPX73" s="27"/>
      <c r="NPY73" s="27"/>
      <c r="NPZ73" s="27"/>
      <c r="NQA73" s="27"/>
      <c r="NQB73" s="27"/>
      <c r="NQC73" s="27"/>
      <c r="NQD73" s="27"/>
      <c r="NQE73" s="27"/>
      <c r="NQF73" s="27"/>
      <c r="NQG73" s="27"/>
      <c r="NQH73" s="27"/>
      <c r="NQI73" s="27"/>
      <c r="NQJ73" s="27"/>
      <c r="NQK73" s="27"/>
      <c r="NQL73" s="27"/>
      <c r="NQM73" s="27"/>
      <c r="NQN73" s="27"/>
      <c r="NQO73" s="27"/>
      <c r="NQP73" s="27"/>
      <c r="NQQ73" s="27"/>
      <c r="NQR73" s="27"/>
      <c r="NQS73" s="27"/>
      <c r="NQT73" s="27"/>
      <c r="NQU73" s="27"/>
      <c r="NQV73" s="27"/>
      <c r="NQW73" s="27"/>
      <c r="NQX73" s="27"/>
      <c r="NQY73" s="27"/>
      <c r="NQZ73" s="27"/>
      <c r="NRA73" s="27"/>
      <c r="NRB73" s="27"/>
      <c r="NRC73" s="27"/>
      <c r="NRD73" s="27"/>
      <c r="NRE73" s="27"/>
      <c r="NRF73" s="27"/>
      <c r="NRG73" s="27"/>
      <c r="NRH73" s="27"/>
      <c r="NRI73" s="27"/>
      <c r="NRJ73" s="27"/>
      <c r="NRK73" s="27"/>
      <c r="NRL73" s="27"/>
      <c r="NRM73" s="27"/>
      <c r="NRN73" s="27"/>
      <c r="NRO73" s="27"/>
      <c r="NRP73" s="27"/>
      <c r="NRQ73" s="27"/>
      <c r="NRR73" s="27"/>
      <c r="NRS73" s="27"/>
      <c r="NRT73" s="27"/>
      <c r="NRU73" s="27"/>
      <c r="NRV73" s="27"/>
      <c r="NRW73" s="27"/>
      <c r="NRX73" s="27"/>
      <c r="NRY73" s="27"/>
      <c r="NRZ73" s="27"/>
      <c r="NSA73" s="27"/>
      <c r="NSB73" s="27"/>
      <c r="NSC73" s="27"/>
      <c r="NSD73" s="27"/>
      <c r="NSE73" s="27"/>
      <c r="NSF73" s="27"/>
      <c r="NSG73" s="27"/>
      <c r="NSH73" s="27"/>
      <c r="NSI73" s="27"/>
      <c r="NSJ73" s="27"/>
      <c r="NSK73" s="27"/>
      <c r="NSL73" s="27"/>
      <c r="NSM73" s="27"/>
      <c r="NSN73" s="27"/>
      <c r="NSO73" s="27"/>
      <c r="NSP73" s="27"/>
      <c r="NSQ73" s="27"/>
      <c r="NSR73" s="27"/>
      <c r="NSS73" s="27"/>
      <c r="NST73" s="27"/>
      <c r="NSU73" s="27"/>
      <c r="NSV73" s="27"/>
      <c r="NSW73" s="27"/>
      <c r="NSX73" s="27"/>
      <c r="NSY73" s="27"/>
      <c r="NSZ73" s="27"/>
      <c r="NTA73" s="27"/>
      <c r="NTB73" s="27"/>
      <c r="NTC73" s="27"/>
      <c r="NTD73" s="27"/>
      <c r="NTE73" s="27"/>
      <c r="NTF73" s="27"/>
      <c r="NTG73" s="27"/>
      <c r="NTH73" s="27"/>
      <c r="NTI73" s="27"/>
      <c r="NTJ73" s="27"/>
      <c r="NTK73" s="27"/>
      <c r="NTL73" s="27"/>
      <c r="NTM73" s="27"/>
      <c r="NTN73" s="27"/>
      <c r="NTO73" s="27"/>
      <c r="NTP73" s="27"/>
      <c r="NTQ73" s="27"/>
      <c r="NTR73" s="27"/>
      <c r="NTS73" s="27"/>
      <c r="NTT73" s="27"/>
      <c r="NTU73" s="27"/>
      <c r="NTV73" s="27"/>
      <c r="NTW73" s="27"/>
      <c r="NTX73" s="27"/>
      <c r="NTY73" s="27"/>
      <c r="NTZ73" s="27"/>
      <c r="NUA73" s="27"/>
      <c r="NUB73" s="27"/>
      <c r="NUC73" s="27"/>
      <c r="NUD73" s="27"/>
      <c r="NUE73" s="27"/>
      <c r="NUF73" s="27"/>
      <c r="NUG73" s="27"/>
      <c r="NUH73" s="27"/>
      <c r="NUI73" s="27"/>
      <c r="NUJ73" s="27"/>
      <c r="NUK73" s="27"/>
      <c r="NUL73" s="27"/>
      <c r="NUM73" s="27"/>
      <c r="NUN73" s="27"/>
      <c r="NUO73" s="27"/>
      <c r="NUP73" s="27"/>
      <c r="NUQ73" s="27"/>
      <c r="NUR73" s="27"/>
      <c r="NUS73" s="27"/>
      <c r="NUT73" s="27"/>
      <c r="NUU73" s="27"/>
      <c r="NUV73" s="27"/>
      <c r="NUW73" s="27"/>
      <c r="NUX73" s="27"/>
      <c r="NUY73" s="27"/>
      <c r="NUZ73" s="27"/>
      <c r="NVA73" s="27"/>
      <c r="NVB73" s="27"/>
      <c r="NVC73" s="27"/>
      <c r="NVD73" s="27"/>
      <c r="NVE73" s="27"/>
      <c r="NVF73" s="27"/>
      <c r="NVG73" s="27"/>
      <c r="NVH73" s="27"/>
      <c r="NVI73" s="27"/>
      <c r="NVJ73" s="27"/>
      <c r="NVK73" s="27"/>
      <c r="NVL73" s="27"/>
      <c r="NVM73" s="27"/>
      <c r="NVN73" s="27"/>
      <c r="NVO73" s="27"/>
      <c r="NVP73" s="27"/>
      <c r="NVQ73" s="27"/>
      <c r="NVR73" s="27"/>
      <c r="NVS73" s="27"/>
      <c r="NVT73" s="27"/>
      <c r="NVU73" s="27"/>
      <c r="NVV73" s="27"/>
      <c r="NVW73" s="27"/>
      <c r="NVX73" s="27"/>
      <c r="NVY73" s="27"/>
      <c r="NVZ73" s="27"/>
      <c r="NWA73" s="27"/>
      <c r="NWB73" s="27"/>
      <c r="NWC73" s="27"/>
      <c r="NWD73" s="27"/>
      <c r="NWE73" s="27"/>
      <c r="NWF73" s="27"/>
      <c r="NWG73" s="27"/>
      <c r="NWH73" s="27"/>
      <c r="NWI73" s="27"/>
      <c r="NWJ73" s="27"/>
      <c r="NWK73" s="27"/>
      <c r="NWL73" s="27"/>
      <c r="NWM73" s="27"/>
      <c r="NWN73" s="27"/>
      <c r="NWO73" s="27"/>
      <c r="NWP73" s="27"/>
      <c r="NWQ73" s="27"/>
      <c r="NWR73" s="27"/>
      <c r="NWS73" s="27"/>
      <c r="NWT73" s="27"/>
      <c r="NWU73" s="27"/>
      <c r="NWV73" s="27"/>
      <c r="NWW73" s="27"/>
      <c r="NWX73" s="27"/>
      <c r="NWY73" s="27"/>
      <c r="NWZ73" s="27"/>
      <c r="NXA73" s="27"/>
      <c r="NXB73" s="27"/>
      <c r="NXC73" s="27"/>
      <c r="NXD73" s="27"/>
      <c r="NXE73" s="27"/>
      <c r="NXF73" s="27"/>
      <c r="NXG73" s="27"/>
      <c r="NXH73" s="27"/>
      <c r="NXI73" s="27"/>
      <c r="NXJ73" s="27"/>
      <c r="NXK73" s="27"/>
      <c r="NXL73" s="27"/>
      <c r="NXM73" s="27"/>
      <c r="NXN73" s="27"/>
      <c r="NXO73" s="27"/>
      <c r="NXP73" s="27"/>
      <c r="NXQ73" s="27"/>
      <c r="NXR73" s="27"/>
      <c r="NXS73" s="27"/>
      <c r="NXT73" s="27"/>
      <c r="NXU73" s="27"/>
      <c r="NXV73" s="27"/>
      <c r="NXW73" s="27"/>
      <c r="NXX73" s="27"/>
      <c r="NXY73" s="27"/>
      <c r="NXZ73" s="27"/>
      <c r="NYA73" s="27"/>
      <c r="NYB73" s="27"/>
      <c r="NYC73" s="27"/>
      <c r="NYD73" s="27"/>
      <c r="NYE73" s="27"/>
      <c r="NYF73" s="27"/>
      <c r="NYG73" s="27"/>
      <c r="NYH73" s="27"/>
      <c r="NYI73" s="27"/>
      <c r="NYJ73" s="27"/>
      <c r="NYK73" s="27"/>
      <c r="NYL73" s="27"/>
      <c r="NYM73" s="27"/>
      <c r="NYN73" s="27"/>
      <c r="NYO73" s="27"/>
      <c r="NYP73" s="27"/>
      <c r="NYQ73" s="27"/>
      <c r="NYR73" s="27"/>
      <c r="NYS73" s="27"/>
      <c r="NYT73" s="27"/>
      <c r="NYU73" s="27"/>
      <c r="NYV73" s="27"/>
      <c r="NYW73" s="27"/>
      <c r="NYX73" s="27"/>
      <c r="NYY73" s="27"/>
      <c r="NYZ73" s="27"/>
      <c r="NZA73" s="27"/>
      <c r="NZB73" s="27"/>
      <c r="NZC73" s="27"/>
      <c r="NZD73" s="27"/>
      <c r="NZE73" s="27"/>
      <c r="NZF73" s="27"/>
      <c r="NZG73" s="27"/>
      <c r="NZH73" s="27"/>
      <c r="NZI73" s="27"/>
      <c r="NZJ73" s="27"/>
      <c r="NZK73" s="27"/>
      <c r="NZL73" s="27"/>
      <c r="NZM73" s="27"/>
      <c r="NZN73" s="27"/>
      <c r="NZO73" s="27"/>
      <c r="NZP73" s="27"/>
      <c r="NZQ73" s="27"/>
      <c r="NZR73" s="27"/>
      <c r="NZS73" s="27"/>
      <c r="NZT73" s="27"/>
      <c r="NZU73" s="27"/>
      <c r="NZV73" s="27"/>
      <c r="NZW73" s="27"/>
      <c r="NZX73" s="27"/>
      <c r="NZY73" s="27"/>
      <c r="NZZ73" s="27"/>
      <c r="OAA73" s="27"/>
      <c r="OAB73" s="27"/>
      <c r="OAC73" s="27"/>
      <c r="OAD73" s="27"/>
      <c r="OAE73" s="27"/>
      <c r="OAF73" s="27"/>
      <c r="OAG73" s="27"/>
      <c r="OAH73" s="27"/>
      <c r="OAI73" s="27"/>
      <c r="OAJ73" s="27"/>
      <c r="OAK73" s="27"/>
      <c r="OAL73" s="27"/>
      <c r="OAM73" s="27"/>
      <c r="OAN73" s="27"/>
      <c r="OAO73" s="27"/>
      <c r="OAP73" s="27"/>
      <c r="OAQ73" s="27"/>
      <c r="OAR73" s="27"/>
      <c r="OAS73" s="27"/>
      <c r="OAT73" s="27"/>
      <c r="OAU73" s="27"/>
      <c r="OAV73" s="27"/>
      <c r="OAW73" s="27"/>
      <c r="OAX73" s="27"/>
      <c r="OAY73" s="27"/>
      <c r="OAZ73" s="27"/>
      <c r="OBA73" s="27"/>
      <c r="OBB73" s="27"/>
      <c r="OBC73" s="27"/>
      <c r="OBD73" s="27"/>
      <c r="OBE73" s="27"/>
      <c r="OBF73" s="27"/>
      <c r="OBG73" s="27"/>
      <c r="OBH73" s="27"/>
      <c r="OBI73" s="27"/>
      <c r="OBJ73" s="27"/>
      <c r="OBK73" s="27"/>
      <c r="OBL73" s="27"/>
      <c r="OBM73" s="27"/>
      <c r="OBN73" s="27"/>
      <c r="OBO73" s="27"/>
      <c r="OBP73" s="27"/>
      <c r="OBQ73" s="27"/>
      <c r="OBR73" s="27"/>
      <c r="OBS73" s="27"/>
      <c r="OBT73" s="27"/>
      <c r="OBU73" s="27"/>
      <c r="OBV73" s="27"/>
      <c r="OBW73" s="27"/>
      <c r="OBX73" s="27"/>
      <c r="OBY73" s="27"/>
      <c r="OBZ73" s="27"/>
      <c r="OCA73" s="27"/>
      <c r="OCB73" s="27"/>
      <c r="OCC73" s="27"/>
      <c r="OCD73" s="27"/>
      <c r="OCE73" s="27"/>
      <c r="OCF73" s="27"/>
      <c r="OCG73" s="27"/>
      <c r="OCH73" s="27"/>
      <c r="OCI73" s="27"/>
      <c r="OCJ73" s="27"/>
      <c r="OCK73" s="27"/>
      <c r="OCL73" s="27"/>
      <c r="OCM73" s="27"/>
      <c r="OCN73" s="27"/>
      <c r="OCO73" s="27"/>
      <c r="OCP73" s="27"/>
      <c r="OCQ73" s="27"/>
      <c r="OCR73" s="27"/>
      <c r="OCS73" s="27"/>
      <c r="OCT73" s="27"/>
      <c r="OCU73" s="27"/>
      <c r="OCV73" s="27"/>
      <c r="OCW73" s="27"/>
      <c r="OCX73" s="27"/>
      <c r="OCY73" s="27"/>
      <c r="OCZ73" s="27"/>
      <c r="ODA73" s="27"/>
      <c r="ODB73" s="27"/>
      <c r="ODC73" s="27"/>
      <c r="ODD73" s="27"/>
      <c r="ODE73" s="27"/>
      <c r="ODF73" s="27"/>
      <c r="ODG73" s="27"/>
      <c r="ODH73" s="27"/>
      <c r="ODI73" s="27"/>
      <c r="ODJ73" s="27"/>
      <c r="ODK73" s="27"/>
      <c r="ODL73" s="27"/>
      <c r="ODM73" s="27"/>
      <c r="ODN73" s="27"/>
      <c r="ODO73" s="27"/>
      <c r="ODP73" s="27"/>
      <c r="ODQ73" s="27"/>
      <c r="ODR73" s="27"/>
      <c r="ODS73" s="27"/>
      <c r="ODT73" s="27"/>
      <c r="ODU73" s="27"/>
      <c r="ODV73" s="27"/>
      <c r="ODW73" s="27"/>
      <c r="ODX73" s="27"/>
      <c r="ODY73" s="27"/>
      <c r="ODZ73" s="27"/>
      <c r="OEA73" s="27"/>
      <c r="OEB73" s="27"/>
      <c r="OEC73" s="27"/>
      <c r="OED73" s="27"/>
      <c r="OEE73" s="27"/>
      <c r="OEF73" s="27"/>
      <c r="OEG73" s="27"/>
      <c r="OEH73" s="27"/>
      <c r="OEI73" s="27"/>
      <c r="OEJ73" s="27"/>
      <c r="OEK73" s="27"/>
      <c r="OEL73" s="27"/>
      <c r="OEM73" s="27"/>
      <c r="OEN73" s="27"/>
      <c r="OEO73" s="27"/>
      <c r="OEP73" s="27"/>
      <c r="OEQ73" s="27"/>
      <c r="OER73" s="27"/>
      <c r="OES73" s="27"/>
      <c r="OET73" s="27"/>
      <c r="OEU73" s="27"/>
      <c r="OEV73" s="27"/>
      <c r="OEW73" s="27"/>
      <c r="OEX73" s="27"/>
      <c r="OEY73" s="27"/>
      <c r="OEZ73" s="27"/>
      <c r="OFA73" s="27"/>
      <c r="OFB73" s="27"/>
      <c r="OFC73" s="27"/>
      <c r="OFD73" s="27"/>
      <c r="OFE73" s="27"/>
      <c r="OFF73" s="27"/>
      <c r="OFG73" s="27"/>
      <c r="OFH73" s="27"/>
      <c r="OFI73" s="27"/>
      <c r="OFJ73" s="27"/>
      <c r="OFK73" s="27"/>
      <c r="OFL73" s="27"/>
      <c r="OFM73" s="27"/>
      <c r="OFN73" s="27"/>
      <c r="OFO73" s="27"/>
      <c r="OFP73" s="27"/>
      <c r="OFQ73" s="27"/>
      <c r="OFR73" s="27"/>
      <c r="OFS73" s="27"/>
      <c r="OFT73" s="27"/>
      <c r="OFU73" s="27"/>
      <c r="OFV73" s="27"/>
      <c r="OFW73" s="27"/>
      <c r="OFX73" s="27"/>
      <c r="OFY73" s="27"/>
      <c r="OFZ73" s="27"/>
      <c r="OGA73" s="27"/>
      <c r="OGB73" s="27"/>
      <c r="OGC73" s="27"/>
      <c r="OGD73" s="27"/>
      <c r="OGE73" s="27"/>
      <c r="OGF73" s="27"/>
      <c r="OGG73" s="27"/>
      <c r="OGH73" s="27"/>
      <c r="OGI73" s="27"/>
      <c r="OGJ73" s="27"/>
      <c r="OGK73" s="27"/>
      <c r="OGL73" s="27"/>
      <c r="OGM73" s="27"/>
      <c r="OGN73" s="27"/>
      <c r="OGO73" s="27"/>
      <c r="OGP73" s="27"/>
      <c r="OGQ73" s="27"/>
      <c r="OGR73" s="27"/>
      <c r="OGS73" s="27"/>
      <c r="OGT73" s="27"/>
      <c r="OGU73" s="27"/>
      <c r="OGV73" s="27"/>
      <c r="OGW73" s="27"/>
      <c r="OGX73" s="27"/>
      <c r="OGY73" s="27"/>
      <c r="OGZ73" s="27"/>
      <c r="OHA73" s="27"/>
      <c r="OHB73" s="27"/>
      <c r="OHC73" s="27"/>
      <c r="OHD73" s="27"/>
      <c r="OHE73" s="27"/>
      <c r="OHF73" s="27"/>
      <c r="OHG73" s="27"/>
      <c r="OHH73" s="27"/>
      <c r="OHI73" s="27"/>
      <c r="OHJ73" s="27"/>
      <c r="OHK73" s="27"/>
      <c r="OHL73" s="27"/>
      <c r="OHM73" s="27"/>
      <c r="OHN73" s="27"/>
      <c r="OHO73" s="27"/>
      <c r="OHP73" s="27"/>
      <c r="OHQ73" s="27"/>
      <c r="OHR73" s="27"/>
      <c r="OHS73" s="27"/>
      <c r="OHT73" s="27"/>
      <c r="OHU73" s="27"/>
      <c r="OHV73" s="27"/>
      <c r="OHW73" s="27"/>
      <c r="OHX73" s="27"/>
      <c r="OHY73" s="27"/>
      <c r="OHZ73" s="27"/>
      <c r="OIA73" s="27"/>
      <c r="OIB73" s="27"/>
      <c r="OIC73" s="27"/>
      <c r="OID73" s="27"/>
      <c r="OIE73" s="27"/>
      <c r="OIF73" s="27"/>
      <c r="OIG73" s="27"/>
      <c r="OIH73" s="27"/>
      <c r="OII73" s="27"/>
      <c r="OIJ73" s="27"/>
      <c r="OIK73" s="27"/>
      <c r="OIL73" s="27"/>
      <c r="OIM73" s="27"/>
      <c r="OIN73" s="27"/>
      <c r="OIO73" s="27"/>
      <c r="OIP73" s="27"/>
      <c r="OIQ73" s="27"/>
      <c r="OIR73" s="27"/>
      <c r="OIS73" s="27"/>
      <c r="OIT73" s="27"/>
      <c r="OIU73" s="27"/>
      <c r="OIV73" s="27"/>
      <c r="OIW73" s="27"/>
      <c r="OIX73" s="27"/>
      <c r="OIY73" s="27"/>
      <c r="OIZ73" s="27"/>
      <c r="OJA73" s="27"/>
      <c r="OJB73" s="27"/>
      <c r="OJC73" s="27"/>
      <c r="OJD73" s="27"/>
      <c r="OJE73" s="27"/>
      <c r="OJF73" s="27"/>
      <c r="OJG73" s="27"/>
      <c r="OJH73" s="27"/>
      <c r="OJI73" s="27"/>
      <c r="OJJ73" s="27"/>
      <c r="OJK73" s="27"/>
      <c r="OJL73" s="27"/>
      <c r="OJM73" s="27"/>
      <c r="OJN73" s="27"/>
      <c r="OJO73" s="27"/>
      <c r="OJP73" s="27"/>
      <c r="OJQ73" s="27"/>
      <c r="OJR73" s="27"/>
      <c r="OJS73" s="27"/>
      <c r="OJT73" s="27"/>
      <c r="OJU73" s="27"/>
      <c r="OJV73" s="27"/>
      <c r="OJW73" s="27"/>
      <c r="OJX73" s="27"/>
      <c r="OJY73" s="27"/>
      <c r="OJZ73" s="27"/>
      <c r="OKA73" s="27"/>
      <c r="OKB73" s="27"/>
      <c r="OKC73" s="27"/>
      <c r="OKD73" s="27"/>
      <c r="OKE73" s="27"/>
      <c r="OKF73" s="27"/>
      <c r="OKG73" s="27"/>
      <c r="OKH73" s="27"/>
      <c r="OKI73" s="27"/>
      <c r="OKJ73" s="27"/>
      <c r="OKK73" s="27"/>
      <c r="OKL73" s="27"/>
      <c r="OKM73" s="27"/>
      <c r="OKN73" s="27"/>
      <c r="OKO73" s="27"/>
      <c r="OKP73" s="27"/>
      <c r="OKQ73" s="27"/>
      <c r="OKR73" s="27"/>
      <c r="OKS73" s="27"/>
      <c r="OKT73" s="27"/>
      <c r="OKU73" s="27"/>
      <c r="OKV73" s="27"/>
      <c r="OKW73" s="27"/>
      <c r="OKX73" s="27"/>
      <c r="OKY73" s="27"/>
      <c r="OKZ73" s="27"/>
      <c r="OLA73" s="27"/>
      <c r="OLB73" s="27"/>
      <c r="OLC73" s="27"/>
      <c r="OLD73" s="27"/>
      <c r="OLE73" s="27"/>
      <c r="OLF73" s="27"/>
      <c r="OLG73" s="27"/>
      <c r="OLH73" s="27"/>
      <c r="OLI73" s="27"/>
      <c r="OLJ73" s="27"/>
      <c r="OLK73" s="27"/>
      <c r="OLL73" s="27"/>
      <c r="OLM73" s="27"/>
      <c r="OLN73" s="27"/>
      <c r="OLO73" s="27"/>
      <c r="OLP73" s="27"/>
      <c r="OLQ73" s="27"/>
      <c r="OLR73" s="27"/>
      <c r="OLS73" s="27"/>
      <c r="OLT73" s="27"/>
      <c r="OLU73" s="27"/>
      <c r="OLV73" s="27"/>
      <c r="OLW73" s="27"/>
      <c r="OLX73" s="27"/>
      <c r="OLY73" s="27"/>
      <c r="OLZ73" s="27"/>
      <c r="OMA73" s="27"/>
      <c r="OMB73" s="27"/>
      <c r="OMC73" s="27"/>
      <c r="OMD73" s="27"/>
      <c r="OME73" s="27"/>
      <c r="OMF73" s="27"/>
      <c r="OMG73" s="27"/>
      <c r="OMH73" s="27"/>
      <c r="OMI73" s="27"/>
      <c r="OMJ73" s="27"/>
      <c r="OMK73" s="27"/>
      <c r="OML73" s="27"/>
      <c r="OMM73" s="27"/>
      <c r="OMN73" s="27"/>
      <c r="OMO73" s="27"/>
      <c r="OMP73" s="27"/>
      <c r="OMQ73" s="27"/>
      <c r="OMR73" s="27"/>
      <c r="OMS73" s="27"/>
      <c r="OMT73" s="27"/>
      <c r="OMU73" s="27"/>
      <c r="OMV73" s="27"/>
      <c r="OMW73" s="27"/>
      <c r="OMX73" s="27"/>
      <c r="OMY73" s="27"/>
      <c r="OMZ73" s="27"/>
      <c r="ONA73" s="27"/>
      <c r="ONB73" s="27"/>
      <c r="ONC73" s="27"/>
      <c r="OND73" s="27"/>
      <c r="ONE73" s="27"/>
      <c r="ONF73" s="27"/>
      <c r="ONG73" s="27"/>
      <c r="ONH73" s="27"/>
      <c r="ONI73" s="27"/>
      <c r="ONJ73" s="27"/>
      <c r="ONK73" s="27"/>
      <c r="ONL73" s="27"/>
      <c r="ONM73" s="27"/>
      <c r="ONN73" s="27"/>
      <c r="ONO73" s="27"/>
      <c r="ONP73" s="27"/>
      <c r="ONQ73" s="27"/>
      <c r="ONR73" s="27"/>
      <c r="ONS73" s="27"/>
      <c r="ONT73" s="27"/>
      <c r="ONU73" s="27"/>
      <c r="ONV73" s="27"/>
      <c r="ONW73" s="27"/>
      <c r="ONX73" s="27"/>
      <c r="ONY73" s="27"/>
      <c r="ONZ73" s="27"/>
      <c r="OOA73" s="27"/>
      <c r="OOB73" s="27"/>
      <c r="OOC73" s="27"/>
      <c r="OOD73" s="27"/>
      <c r="OOE73" s="27"/>
      <c r="OOF73" s="27"/>
      <c r="OOG73" s="27"/>
      <c r="OOH73" s="27"/>
      <c r="OOI73" s="27"/>
      <c r="OOJ73" s="27"/>
      <c r="OOK73" s="27"/>
      <c r="OOL73" s="27"/>
      <c r="OOM73" s="27"/>
      <c r="OON73" s="27"/>
      <c r="OOO73" s="27"/>
      <c r="OOP73" s="27"/>
      <c r="OOQ73" s="27"/>
      <c r="OOR73" s="27"/>
      <c r="OOS73" s="27"/>
      <c r="OOT73" s="27"/>
      <c r="OOU73" s="27"/>
      <c r="OOV73" s="27"/>
      <c r="OOW73" s="27"/>
      <c r="OOX73" s="27"/>
      <c r="OOY73" s="27"/>
      <c r="OOZ73" s="27"/>
      <c r="OPA73" s="27"/>
      <c r="OPB73" s="27"/>
      <c r="OPC73" s="27"/>
      <c r="OPD73" s="27"/>
      <c r="OPE73" s="27"/>
      <c r="OPF73" s="27"/>
      <c r="OPG73" s="27"/>
      <c r="OPH73" s="27"/>
      <c r="OPI73" s="27"/>
      <c r="OPJ73" s="27"/>
      <c r="OPK73" s="27"/>
      <c r="OPL73" s="27"/>
      <c r="OPM73" s="27"/>
      <c r="OPN73" s="27"/>
      <c r="OPO73" s="27"/>
      <c r="OPP73" s="27"/>
      <c r="OPQ73" s="27"/>
      <c r="OPR73" s="27"/>
      <c r="OPS73" s="27"/>
      <c r="OPT73" s="27"/>
      <c r="OPU73" s="27"/>
      <c r="OPV73" s="27"/>
      <c r="OPW73" s="27"/>
      <c r="OPX73" s="27"/>
      <c r="OPY73" s="27"/>
      <c r="OPZ73" s="27"/>
      <c r="OQA73" s="27"/>
      <c r="OQB73" s="27"/>
      <c r="OQC73" s="27"/>
      <c r="OQD73" s="27"/>
      <c r="OQE73" s="27"/>
      <c r="OQF73" s="27"/>
      <c r="OQG73" s="27"/>
      <c r="OQH73" s="27"/>
      <c r="OQI73" s="27"/>
      <c r="OQJ73" s="27"/>
      <c r="OQK73" s="27"/>
      <c r="OQL73" s="27"/>
      <c r="OQM73" s="27"/>
      <c r="OQN73" s="27"/>
      <c r="OQO73" s="27"/>
      <c r="OQP73" s="27"/>
      <c r="OQQ73" s="27"/>
      <c r="OQR73" s="27"/>
      <c r="OQS73" s="27"/>
      <c r="OQT73" s="27"/>
      <c r="OQU73" s="27"/>
      <c r="OQV73" s="27"/>
      <c r="OQW73" s="27"/>
      <c r="OQX73" s="27"/>
      <c r="OQY73" s="27"/>
      <c r="OQZ73" s="27"/>
      <c r="ORA73" s="27"/>
      <c r="ORB73" s="27"/>
      <c r="ORC73" s="27"/>
      <c r="ORD73" s="27"/>
      <c r="ORE73" s="27"/>
      <c r="ORF73" s="27"/>
      <c r="ORG73" s="27"/>
      <c r="ORH73" s="27"/>
      <c r="ORI73" s="27"/>
      <c r="ORJ73" s="27"/>
      <c r="ORK73" s="27"/>
      <c r="ORL73" s="27"/>
      <c r="ORM73" s="27"/>
      <c r="ORN73" s="27"/>
      <c r="ORO73" s="27"/>
      <c r="ORP73" s="27"/>
      <c r="ORQ73" s="27"/>
      <c r="ORR73" s="27"/>
      <c r="ORS73" s="27"/>
      <c r="ORT73" s="27"/>
      <c r="ORU73" s="27"/>
      <c r="ORV73" s="27"/>
      <c r="ORW73" s="27"/>
      <c r="ORX73" s="27"/>
      <c r="ORY73" s="27"/>
      <c r="ORZ73" s="27"/>
      <c r="OSA73" s="27"/>
      <c r="OSB73" s="27"/>
      <c r="OSC73" s="27"/>
      <c r="OSD73" s="27"/>
      <c r="OSE73" s="27"/>
      <c r="OSF73" s="27"/>
      <c r="OSG73" s="27"/>
      <c r="OSH73" s="27"/>
      <c r="OSI73" s="27"/>
      <c r="OSJ73" s="27"/>
      <c r="OSK73" s="27"/>
      <c r="OSL73" s="27"/>
      <c r="OSM73" s="27"/>
      <c r="OSN73" s="27"/>
      <c r="OSO73" s="27"/>
      <c r="OSP73" s="27"/>
      <c r="OSQ73" s="27"/>
      <c r="OSR73" s="27"/>
      <c r="OSS73" s="27"/>
      <c r="OST73" s="27"/>
      <c r="OSU73" s="27"/>
      <c r="OSV73" s="27"/>
      <c r="OSW73" s="27"/>
      <c r="OSX73" s="27"/>
      <c r="OSY73" s="27"/>
      <c r="OSZ73" s="27"/>
      <c r="OTA73" s="27"/>
      <c r="OTB73" s="27"/>
      <c r="OTC73" s="27"/>
      <c r="OTD73" s="27"/>
      <c r="OTE73" s="27"/>
      <c r="OTF73" s="27"/>
      <c r="OTG73" s="27"/>
      <c r="OTH73" s="27"/>
      <c r="OTI73" s="27"/>
      <c r="OTJ73" s="27"/>
      <c r="OTK73" s="27"/>
      <c r="OTL73" s="27"/>
      <c r="OTM73" s="27"/>
      <c r="OTN73" s="27"/>
      <c r="OTO73" s="27"/>
      <c r="OTP73" s="27"/>
      <c r="OTQ73" s="27"/>
      <c r="OTR73" s="27"/>
      <c r="OTS73" s="27"/>
      <c r="OTT73" s="27"/>
      <c r="OTU73" s="27"/>
      <c r="OTV73" s="27"/>
      <c r="OTW73" s="27"/>
      <c r="OTX73" s="27"/>
      <c r="OTY73" s="27"/>
      <c r="OTZ73" s="27"/>
      <c r="OUA73" s="27"/>
      <c r="OUB73" s="27"/>
      <c r="OUC73" s="27"/>
      <c r="OUD73" s="27"/>
      <c r="OUE73" s="27"/>
      <c r="OUF73" s="27"/>
      <c r="OUG73" s="27"/>
      <c r="OUH73" s="27"/>
      <c r="OUI73" s="27"/>
      <c r="OUJ73" s="27"/>
      <c r="OUK73" s="27"/>
      <c r="OUL73" s="27"/>
      <c r="OUM73" s="27"/>
      <c r="OUN73" s="27"/>
      <c r="OUO73" s="27"/>
      <c r="OUP73" s="27"/>
      <c r="OUQ73" s="27"/>
      <c r="OUR73" s="27"/>
      <c r="OUS73" s="27"/>
      <c r="OUT73" s="27"/>
      <c r="OUU73" s="27"/>
      <c r="OUV73" s="27"/>
      <c r="OUW73" s="27"/>
      <c r="OUX73" s="27"/>
      <c r="OUY73" s="27"/>
      <c r="OUZ73" s="27"/>
      <c r="OVA73" s="27"/>
      <c r="OVB73" s="27"/>
      <c r="OVC73" s="27"/>
      <c r="OVD73" s="27"/>
      <c r="OVE73" s="27"/>
      <c r="OVF73" s="27"/>
      <c r="OVG73" s="27"/>
      <c r="OVH73" s="27"/>
      <c r="OVI73" s="27"/>
      <c r="OVJ73" s="27"/>
      <c r="OVK73" s="27"/>
      <c r="OVL73" s="27"/>
      <c r="OVM73" s="27"/>
      <c r="OVN73" s="27"/>
      <c r="OVO73" s="27"/>
      <c r="OVP73" s="27"/>
      <c r="OVQ73" s="27"/>
      <c r="OVR73" s="27"/>
      <c r="OVS73" s="27"/>
      <c r="OVT73" s="27"/>
      <c r="OVU73" s="27"/>
      <c r="OVV73" s="27"/>
      <c r="OVW73" s="27"/>
      <c r="OVX73" s="27"/>
      <c r="OVY73" s="27"/>
      <c r="OVZ73" s="27"/>
      <c r="OWA73" s="27"/>
      <c r="OWB73" s="27"/>
      <c r="OWC73" s="27"/>
      <c r="OWD73" s="27"/>
      <c r="OWE73" s="27"/>
      <c r="OWF73" s="27"/>
      <c r="OWG73" s="27"/>
      <c r="OWH73" s="27"/>
      <c r="OWI73" s="27"/>
      <c r="OWJ73" s="27"/>
      <c r="OWK73" s="27"/>
      <c r="OWL73" s="27"/>
      <c r="OWM73" s="27"/>
      <c r="OWN73" s="27"/>
      <c r="OWO73" s="27"/>
      <c r="OWP73" s="27"/>
      <c r="OWQ73" s="27"/>
      <c r="OWR73" s="27"/>
      <c r="OWS73" s="27"/>
      <c r="OWT73" s="27"/>
      <c r="OWU73" s="27"/>
      <c r="OWV73" s="27"/>
      <c r="OWW73" s="27"/>
      <c r="OWX73" s="27"/>
      <c r="OWY73" s="27"/>
      <c r="OWZ73" s="27"/>
      <c r="OXA73" s="27"/>
      <c r="OXB73" s="27"/>
      <c r="OXC73" s="27"/>
      <c r="OXD73" s="27"/>
      <c r="OXE73" s="27"/>
      <c r="OXF73" s="27"/>
      <c r="OXG73" s="27"/>
      <c r="OXH73" s="27"/>
      <c r="OXI73" s="27"/>
      <c r="OXJ73" s="27"/>
      <c r="OXK73" s="27"/>
      <c r="OXL73" s="27"/>
      <c r="OXM73" s="27"/>
      <c r="OXN73" s="27"/>
      <c r="OXO73" s="27"/>
      <c r="OXP73" s="27"/>
      <c r="OXQ73" s="27"/>
      <c r="OXR73" s="27"/>
      <c r="OXS73" s="27"/>
      <c r="OXT73" s="27"/>
      <c r="OXU73" s="27"/>
      <c r="OXV73" s="27"/>
      <c r="OXW73" s="27"/>
      <c r="OXX73" s="27"/>
      <c r="OXY73" s="27"/>
      <c r="OXZ73" s="27"/>
      <c r="OYA73" s="27"/>
      <c r="OYB73" s="27"/>
      <c r="OYC73" s="27"/>
      <c r="OYD73" s="27"/>
      <c r="OYE73" s="27"/>
      <c r="OYF73" s="27"/>
      <c r="OYG73" s="27"/>
      <c r="OYH73" s="27"/>
      <c r="OYI73" s="27"/>
      <c r="OYJ73" s="27"/>
      <c r="OYK73" s="27"/>
      <c r="OYL73" s="27"/>
      <c r="OYM73" s="27"/>
      <c r="OYN73" s="27"/>
      <c r="OYO73" s="27"/>
      <c r="OYP73" s="27"/>
      <c r="OYQ73" s="27"/>
      <c r="OYR73" s="27"/>
      <c r="OYS73" s="27"/>
      <c r="OYT73" s="27"/>
      <c r="OYU73" s="27"/>
      <c r="OYV73" s="27"/>
      <c r="OYW73" s="27"/>
      <c r="OYX73" s="27"/>
      <c r="OYY73" s="27"/>
      <c r="OYZ73" s="27"/>
      <c r="OZA73" s="27"/>
      <c r="OZB73" s="27"/>
      <c r="OZC73" s="27"/>
      <c r="OZD73" s="27"/>
      <c r="OZE73" s="27"/>
      <c r="OZF73" s="27"/>
      <c r="OZG73" s="27"/>
      <c r="OZH73" s="27"/>
      <c r="OZI73" s="27"/>
      <c r="OZJ73" s="27"/>
      <c r="OZK73" s="27"/>
      <c r="OZL73" s="27"/>
      <c r="OZM73" s="27"/>
      <c r="OZN73" s="27"/>
      <c r="OZO73" s="27"/>
      <c r="OZP73" s="27"/>
      <c r="OZQ73" s="27"/>
      <c r="OZR73" s="27"/>
      <c r="OZS73" s="27"/>
      <c r="OZT73" s="27"/>
      <c r="OZU73" s="27"/>
      <c r="OZV73" s="27"/>
      <c r="OZW73" s="27"/>
      <c r="OZX73" s="27"/>
      <c r="OZY73" s="27"/>
      <c r="OZZ73" s="27"/>
      <c r="PAA73" s="27"/>
      <c r="PAB73" s="27"/>
      <c r="PAC73" s="27"/>
      <c r="PAD73" s="27"/>
      <c r="PAE73" s="27"/>
      <c r="PAF73" s="27"/>
      <c r="PAG73" s="27"/>
      <c r="PAH73" s="27"/>
      <c r="PAI73" s="27"/>
      <c r="PAJ73" s="27"/>
      <c r="PAK73" s="27"/>
      <c r="PAL73" s="27"/>
      <c r="PAM73" s="27"/>
      <c r="PAN73" s="27"/>
      <c r="PAO73" s="27"/>
      <c r="PAP73" s="27"/>
      <c r="PAQ73" s="27"/>
      <c r="PAR73" s="27"/>
      <c r="PAS73" s="27"/>
      <c r="PAT73" s="27"/>
      <c r="PAU73" s="27"/>
      <c r="PAV73" s="27"/>
      <c r="PAW73" s="27"/>
      <c r="PAX73" s="27"/>
      <c r="PAY73" s="27"/>
      <c r="PAZ73" s="27"/>
      <c r="PBA73" s="27"/>
      <c r="PBB73" s="27"/>
      <c r="PBC73" s="27"/>
      <c r="PBD73" s="27"/>
      <c r="PBE73" s="27"/>
      <c r="PBF73" s="27"/>
      <c r="PBG73" s="27"/>
      <c r="PBH73" s="27"/>
      <c r="PBI73" s="27"/>
      <c r="PBJ73" s="27"/>
      <c r="PBK73" s="27"/>
      <c r="PBL73" s="27"/>
      <c r="PBM73" s="27"/>
      <c r="PBN73" s="27"/>
      <c r="PBO73" s="27"/>
      <c r="PBP73" s="27"/>
      <c r="PBQ73" s="27"/>
      <c r="PBR73" s="27"/>
      <c r="PBS73" s="27"/>
      <c r="PBT73" s="27"/>
      <c r="PBU73" s="27"/>
      <c r="PBV73" s="27"/>
      <c r="PBW73" s="27"/>
      <c r="PBX73" s="27"/>
      <c r="PBY73" s="27"/>
      <c r="PBZ73" s="27"/>
      <c r="PCA73" s="27"/>
      <c r="PCB73" s="27"/>
      <c r="PCC73" s="27"/>
      <c r="PCD73" s="27"/>
      <c r="PCE73" s="27"/>
      <c r="PCF73" s="27"/>
      <c r="PCG73" s="27"/>
      <c r="PCH73" s="27"/>
      <c r="PCI73" s="27"/>
      <c r="PCJ73" s="27"/>
      <c r="PCK73" s="27"/>
      <c r="PCL73" s="27"/>
      <c r="PCM73" s="27"/>
      <c r="PCN73" s="27"/>
      <c r="PCO73" s="27"/>
      <c r="PCP73" s="27"/>
      <c r="PCQ73" s="27"/>
      <c r="PCR73" s="27"/>
      <c r="PCS73" s="27"/>
      <c r="PCT73" s="27"/>
      <c r="PCU73" s="27"/>
      <c r="PCV73" s="27"/>
      <c r="PCW73" s="27"/>
      <c r="PCX73" s="27"/>
      <c r="PCY73" s="27"/>
      <c r="PCZ73" s="27"/>
      <c r="PDA73" s="27"/>
      <c r="PDB73" s="27"/>
      <c r="PDC73" s="27"/>
      <c r="PDD73" s="27"/>
      <c r="PDE73" s="27"/>
      <c r="PDF73" s="27"/>
      <c r="PDG73" s="27"/>
      <c r="PDH73" s="27"/>
      <c r="PDI73" s="27"/>
      <c r="PDJ73" s="27"/>
      <c r="PDK73" s="27"/>
      <c r="PDL73" s="27"/>
      <c r="PDM73" s="27"/>
      <c r="PDN73" s="27"/>
      <c r="PDO73" s="27"/>
      <c r="PDP73" s="27"/>
      <c r="PDQ73" s="27"/>
      <c r="PDR73" s="27"/>
      <c r="PDS73" s="27"/>
      <c r="PDT73" s="27"/>
      <c r="PDU73" s="27"/>
      <c r="PDV73" s="27"/>
      <c r="PDW73" s="27"/>
      <c r="PDX73" s="27"/>
      <c r="PDY73" s="27"/>
      <c r="PDZ73" s="27"/>
      <c r="PEA73" s="27"/>
      <c r="PEB73" s="27"/>
      <c r="PEC73" s="27"/>
      <c r="PED73" s="27"/>
      <c r="PEE73" s="27"/>
      <c r="PEF73" s="27"/>
      <c r="PEG73" s="27"/>
      <c r="PEH73" s="27"/>
      <c r="PEI73" s="27"/>
      <c r="PEJ73" s="27"/>
      <c r="PEK73" s="27"/>
      <c r="PEL73" s="27"/>
      <c r="PEM73" s="27"/>
      <c r="PEN73" s="27"/>
      <c r="PEO73" s="27"/>
      <c r="PEP73" s="27"/>
      <c r="PEQ73" s="27"/>
      <c r="PER73" s="27"/>
      <c r="PES73" s="27"/>
      <c r="PET73" s="27"/>
      <c r="PEU73" s="27"/>
      <c r="PEV73" s="27"/>
      <c r="PEW73" s="27"/>
      <c r="PEX73" s="27"/>
      <c r="PEY73" s="27"/>
      <c r="PEZ73" s="27"/>
      <c r="PFA73" s="27"/>
      <c r="PFB73" s="27"/>
      <c r="PFC73" s="27"/>
      <c r="PFD73" s="27"/>
      <c r="PFE73" s="27"/>
      <c r="PFF73" s="27"/>
      <c r="PFG73" s="27"/>
      <c r="PFH73" s="27"/>
      <c r="PFI73" s="27"/>
      <c r="PFJ73" s="27"/>
      <c r="PFK73" s="27"/>
      <c r="PFL73" s="27"/>
      <c r="PFM73" s="27"/>
      <c r="PFN73" s="27"/>
      <c r="PFO73" s="27"/>
      <c r="PFP73" s="27"/>
      <c r="PFQ73" s="27"/>
      <c r="PFR73" s="27"/>
      <c r="PFS73" s="27"/>
      <c r="PFT73" s="27"/>
      <c r="PFU73" s="27"/>
      <c r="PFV73" s="27"/>
      <c r="PFW73" s="27"/>
      <c r="PFX73" s="27"/>
      <c r="PFY73" s="27"/>
      <c r="PFZ73" s="27"/>
      <c r="PGA73" s="27"/>
      <c r="PGB73" s="27"/>
      <c r="PGC73" s="27"/>
      <c r="PGD73" s="27"/>
      <c r="PGE73" s="27"/>
      <c r="PGF73" s="27"/>
      <c r="PGG73" s="27"/>
      <c r="PGH73" s="27"/>
      <c r="PGI73" s="27"/>
      <c r="PGJ73" s="27"/>
      <c r="PGK73" s="27"/>
      <c r="PGL73" s="27"/>
      <c r="PGM73" s="27"/>
      <c r="PGN73" s="27"/>
      <c r="PGO73" s="27"/>
      <c r="PGP73" s="27"/>
      <c r="PGQ73" s="27"/>
      <c r="PGR73" s="27"/>
      <c r="PGS73" s="27"/>
      <c r="PGT73" s="27"/>
      <c r="PGU73" s="27"/>
      <c r="PGV73" s="27"/>
      <c r="PGW73" s="27"/>
      <c r="PGX73" s="27"/>
      <c r="PGY73" s="27"/>
      <c r="PGZ73" s="27"/>
      <c r="PHA73" s="27"/>
      <c r="PHB73" s="27"/>
      <c r="PHC73" s="27"/>
      <c r="PHD73" s="27"/>
      <c r="PHE73" s="27"/>
      <c r="PHF73" s="27"/>
      <c r="PHG73" s="27"/>
      <c r="PHH73" s="27"/>
      <c r="PHI73" s="27"/>
      <c r="PHJ73" s="27"/>
      <c r="PHK73" s="27"/>
      <c r="PHL73" s="27"/>
      <c r="PHM73" s="27"/>
      <c r="PHN73" s="27"/>
      <c r="PHO73" s="27"/>
      <c r="PHP73" s="27"/>
      <c r="PHQ73" s="27"/>
      <c r="PHR73" s="27"/>
      <c r="PHS73" s="27"/>
      <c r="PHT73" s="27"/>
      <c r="PHU73" s="27"/>
      <c r="PHV73" s="27"/>
      <c r="PHW73" s="27"/>
      <c r="PHX73" s="27"/>
      <c r="PHY73" s="27"/>
      <c r="PHZ73" s="27"/>
      <c r="PIA73" s="27"/>
      <c r="PIB73" s="27"/>
      <c r="PIC73" s="27"/>
      <c r="PID73" s="27"/>
      <c r="PIE73" s="27"/>
      <c r="PIF73" s="27"/>
      <c r="PIG73" s="27"/>
      <c r="PIH73" s="27"/>
      <c r="PII73" s="27"/>
      <c r="PIJ73" s="27"/>
      <c r="PIK73" s="27"/>
      <c r="PIL73" s="27"/>
      <c r="PIM73" s="27"/>
      <c r="PIN73" s="27"/>
      <c r="PIO73" s="27"/>
      <c r="PIP73" s="27"/>
      <c r="PIQ73" s="27"/>
      <c r="PIR73" s="27"/>
      <c r="PIS73" s="27"/>
      <c r="PIT73" s="27"/>
      <c r="PIU73" s="27"/>
      <c r="PIV73" s="27"/>
      <c r="PIW73" s="27"/>
      <c r="PIX73" s="27"/>
      <c r="PIY73" s="27"/>
      <c r="PIZ73" s="27"/>
      <c r="PJA73" s="27"/>
      <c r="PJB73" s="27"/>
      <c r="PJC73" s="27"/>
      <c r="PJD73" s="27"/>
      <c r="PJE73" s="27"/>
      <c r="PJF73" s="27"/>
      <c r="PJG73" s="27"/>
      <c r="PJH73" s="27"/>
      <c r="PJI73" s="27"/>
      <c r="PJJ73" s="27"/>
      <c r="PJK73" s="27"/>
      <c r="PJL73" s="27"/>
      <c r="PJM73" s="27"/>
      <c r="PJN73" s="27"/>
      <c r="PJO73" s="27"/>
      <c r="PJP73" s="27"/>
      <c r="PJQ73" s="27"/>
      <c r="PJR73" s="27"/>
      <c r="PJS73" s="27"/>
      <c r="PJT73" s="27"/>
      <c r="PJU73" s="27"/>
      <c r="PJV73" s="27"/>
      <c r="PJW73" s="27"/>
      <c r="PJX73" s="27"/>
      <c r="PJY73" s="27"/>
      <c r="PJZ73" s="27"/>
      <c r="PKA73" s="27"/>
      <c r="PKB73" s="27"/>
      <c r="PKC73" s="27"/>
      <c r="PKD73" s="27"/>
      <c r="PKE73" s="27"/>
      <c r="PKF73" s="27"/>
      <c r="PKG73" s="27"/>
      <c r="PKH73" s="27"/>
      <c r="PKI73" s="27"/>
      <c r="PKJ73" s="27"/>
      <c r="PKK73" s="27"/>
      <c r="PKL73" s="27"/>
      <c r="PKM73" s="27"/>
      <c r="PKN73" s="27"/>
      <c r="PKO73" s="27"/>
      <c r="PKP73" s="27"/>
      <c r="PKQ73" s="27"/>
      <c r="PKR73" s="27"/>
      <c r="PKS73" s="27"/>
      <c r="PKT73" s="27"/>
      <c r="PKU73" s="27"/>
      <c r="PKV73" s="27"/>
      <c r="PKW73" s="27"/>
      <c r="PKX73" s="27"/>
      <c r="PKY73" s="27"/>
      <c r="PKZ73" s="27"/>
      <c r="PLA73" s="27"/>
      <c r="PLB73" s="27"/>
      <c r="PLC73" s="27"/>
      <c r="PLD73" s="27"/>
      <c r="PLE73" s="27"/>
      <c r="PLF73" s="27"/>
      <c r="PLG73" s="27"/>
      <c r="PLH73" s="27"/>
      <c r="PLI73" s="27"/>
      <c r="PLJ73" s="27"/>
      <c r="PLK73" s="27"/>
      <c r="PLL73" s="27"/>
      <c r="PLM73" s="27"/>
      <c r="PLN73" s="27"/>
      <c r="PLO73" s="27"/>
      <c r="PLP73" s="27"/>
      <c r="PLQ73" s="27"/>
      <c r="PLR73" s="27"/>
      <c r="PLS73" s="27"/>
      <c r="PLT73" s="27"/>
      <c r="PLU73" s="27"/>
      <c r="PLV73" s="27"/>
      <c r="PLW73" s="27"/>
      <c r="PLX73" s="27"/>
      <c r="PLY73" s="27"/>
      <c r="PLZ73" s="27"/>
      <c r="PMA73" s="27"/>
      <c r="PMB73" s="27"/>
      <c r="PMC73" s="27"/>
      <c r="PMD73" s="27"/>
      <c r="PME73" s="27"/>
      <c r="PMF73" s="27"/>
      <c r="PMG73" s="27"/>
      <c r="PMH73" s="27"/>
      <c r="PMI73" s="27"/>
      <c r="PMJ73" s="27"/>
      <c r="PMK73" s="27"/>
      <c r="PML73" s="27"/>
      <c r="PMM73" s="27"/>
      <c r="PMN73" s="27"/>
      <c r="PMO73" s="27"/>
      <c r="PMP73" s="27"/>
      <c r="PMQ73" s="27"/>
      <c r="PMR73" s="27"/>
      <c r="PMS73" s="27"/>
      <c r="PMT73" s="27"/>
      <c r="PMU73" s="27"/>
      <c r="PMV73" s="27"/>
      <c r="PMW73" s="27"/>
      <c r="PMX73" s="27"/>
      <c r="PMY73" s="27"/>
      <c r="PMZ73" s="27"/>
      <c r="PNA73" s="27"/>
      <c r="PNB73" s="27"/>
      <c r="PNC73" s="27"/>
      <c r="PND73" s="27"/>
      <c r="PNE73" s="27"/>
      <c r="PNF73" s="27"/>
      <c r="PNG73" s="27"/>
      <c r="PNH73" s="27"/>
      <c r="PNI73" s="27"/>
      <c r="PNJ73" s="27"/>
      <c r="PNK73" s="27"/>
      <c r="PNL73" s="27"/>
      <c r="PNM73" s="27"/>
      <c r="PNN73" s="27"/>
      <c r="PNO73" s="27"/>
      <c r="PNP73" s="27"/>
      <c r="PNQ73" s="27"/>
      <c r="PNR73" s="27"/>
      <c r="PNS73" s="27"/>
      <c r="PNT73" s="27"/>
      <c r="PNU73" s="27"/>
      <c r="PNV73" s="27"/>
      <c r="PNW73" s="27"/>
      <c r="PNX73" s="27"/>
      <c r="PNY73" s="27"/>
      <c r="PNZ73" s="27"/>
      <c r="POA73" s="27"/>
      <c r="POB73" s="27"/>
      <c r="POC73" s="27"/>
      <c r="POD73" s="27"/>
      <c r="POE73" s="27"/>
      <c r="POF73" s="27"/>
      <c r="POG73" s="27"/>
      <c r="POH73" s="27"/>
      <c r="POI73" s="27"/>
      <c r="POJ73" s="27"/>
      <c r="POK73" s="27"/>
      <c r="POL73" s="27"/>
      <c r="POM73" s="27"/>
      <c r="PON73" s="27"/>
      <c r="POO73" s="27"/>
      <c r="POP73" s="27"/>
      <c r="POQ73" s="27"/>
      <c r="POR73" s="27"/>
      <c r="POS73" s="27"/>
      <c r="POT73" s="27"/>
      <c r="POU73" s="27"/>
      <c r="POV73" s="27"/>
      <c r="POW73" s="27"/>
      <c r="POX73" s="27"/>
      <c r="POY73" s="27"/>
      <c r="POZ73" s="27"/>
      <c r="PPA73" s="27"/>
      <c r="PPB73" s="27"/>
      <c r="PPC73" s="27"/>
      <c r="PPD73" s="27"/>
      <c r="PPE73" s="27"/>
      <c r="PPF73" s="27"/>
      <c r="PPG73" s="27"/>
      <c r="PPH73" s="27"/>
      <c r="PPI73" s="27"/>
      <c r="PPJ73" s="27"/>
      <c r="PPK73" s="27"/>
      <c r="PPL73" s="27"/>
      <c r="PPM73" s="27"/>
      <c r="PPN73" s="27"/>
      <c r="PPO73" s="27"/>
      <c r="PPP73" s="27"/>
      <c r="PPQ73" s="27"/>
      <c r="PPR73" s="27"/>
      <c r="PPS73" s="27"/>
      <c r="PPT73" s="27"/>
      <c r="PPU73" s="27"/>
      <c r="PPV73" s="27"/>
      <c r="PPW73" s="27"/>
      <c r="PPX73" s="27"/>
      <c r="PPY73" s="27"/>
      <c r="PPZ73" s="27"/>
      <c r="PQA73" s="27"/>
      <c r="PQB73" s="27"/>
      <c r="PQC73" s="27"/>
      <c r="PQD73" s="27"/>
      <c r="PQE73" s="27"/>
      <c r="PQF73" s="27"/>
      <c r="PQG73" s="27"/>
      <c r="PQH73" s="27"/>
      <c r="PQI73" s="27"/>
      <c r="PQJ73" s="27"/>
      <c r="PQK73" s="27"/>
      <c r="PQL73" s="27"/>
      <c r="PQM73" s="27"/>
      <c r="PQN73" s="27"/>
      <c r="PQO73" s="27"/>
      <c r="PQP73" s="27"/>
      <c r="PQQ73" s="27"/>
      <c r="PQR73" s="27"/>
      <c r="PQS73" s="27"/>
      <c r="PQT73" s="27"/>
      <c r="PQU73" s="27"/>
      <c r="PQV73" s="27"/>
      <c r="PQW73" s="27"/>
      <c r="PQX73" s="27"/>
      <c r="PQY73" s="27"/>
      <c r="PQZ73" s="27"/>
      <c r="PRA73" s="27"/>
      <c r="PRB73" s="27"/>
      <c r="PRC73" s="27"/>
      <c r="PRD73" s="27"/>
      <c r="PRE73" s="27"/>
      <c r="PRF73" s="27"/>
      <c r="PRG73" s="27"/>
      <c r="PRH73" s="27"/>
      <c r="PRI73" s="27"/>
      <c r="PRJ73" s="27"/>
      <c r="PRK73" s="27"/>
      <c r="PRL73" s="27"/>
      <c r="PRM73" s="27"/>
      <c r="PRN73" s="27"/>
      <c r="PRO73" s="27"/>
      <c r="PRP73" s="27"/>
      <c r="PRQ73" s="27"/>
      <c r="PRR73" s="27"/>
      <c r="PRS73" s="27"/>
      <c r="PRT73" s="27"/>
      <c r="PRU73" s="27"/>
      <c r="PRV73" s="27"/>
      <c r="PRW73" s="27"/>
      <c r="PRX73" s="27"/>
      <c r="PRY73" s="27"/>
      <c r="PRZ73" s="27"/>
      <c r="PSA73" s="27"/>
      <c r="PSB73" s="27"/>
      <c r="PSC73" s="27"/>
      <c r="PSD73" s="27"/>
      <c r="PSE73" s="27"/>
      <c r="PSF73" s="27"/>
      <c r="PSG73" s="27"/>
      <c r="PSH73" s="27"/>
      <c r="PSI73" s="27"/>
      <c r="PSJ73" s="27"/>
      <c r="PSK73" s="27"/>
      <c r="PSL73" s="27"/>
      <c r="PSM73" s="27"/>
      <c r="PSN73" s="27"/>
      <c r="PSO73" s="27"/>
      <c r="PSP73" s="27"/>
      <c r="PSQ73" s="27"/>
      <c r="PSR73" s="27"/>
      <c r="PSS73" s="27"/>
      <c r="PST73" s="27"/>
      <c r="PSU73" s="27"/>
      <c r="PSV73" s="27"/>
      <c r="PSW73" s="27"/>
      <c r="PSX73" s="27"/>
      <c r="PSY73" s="27"/>
      <c r="PSZ73" s="27"/>
      <c r="PTA73" s="27"/>
      <c r="PTB73" s="27"/>
      <c r="PTC73" s="27"/>
      <c r="PTD73" s="27"/>
      <c r="PTE73" s="27"/>
      <c r="PTF73" s="27"/>
      <c r="PTG73" s="27"/>
      <c r="PTH73" s="27"/>
      <c r="PTI73" s="27"/>
      <c r="PTJ73" s="27"/>
      <c r="PTK73" s="27"/>
      <c r="PTL73" s="27"/>
      <c r="PTM73" s="27"/>
      <c r="PTN73" s="27"/>
      <c r="PTO73" s="27"/>
      <c r="PTP73" s="27"/>
      <c r="PTQ73" s="27"/>
      <c r="PTR73" s="27"/>
      <c r="PTS73" s="27"/>
      <c r="PTT73" s="27"/>
      <c r="PTU73" s="27"/>
      <c r="PTV73" s="27"/>
      <c r="PTW73" s="27"/>
      <c r="PTX73" s="27"/>
      <c r="PTY73" s="27"/>
      <c r="PTZ73" s="27"/>
      <c r="PUA73" s="27"/>
      <c r="PUB73" s="27"/>
      <c r="PUC73" s="27"/>
      <c r="PUD73" s="27"/>
      <c r="PUE73" s="27"/>
      <c r="PUF73" s="27"/>
      <c r="PUG73" s="27"/>
      <c r="PUH73" s="27"/>
      <c r="PUI73" s="27"/>
      <c r="PUJ73" s="27"/>
      <c r="PUK73" s="27"/>
      <c r="PUL73" s="27"/>
      <c r="PUM73" s="27"/>
      <c r="PUN73" s="27"/>
      <c r="PUO73" s="27"/>
      <c r="PUP73" s="27"/>
      <c r="PUQ73" s="27"/>
      <c r="PUR73" s="27"/>
      <c r="PUS73" s="27"/>
      <c r="PUT73" s="27"/>
      <c r="PUU73" s="27"/>
      <c r="PUV73" s="27"/>
      <c r="PUW73" s="27"/>
      <c r="PUX73" s="27"/>
      <c r="PUY73" s="27"/>
      <c r="PUZ73" s="27"/>
      <c r="PVA73" s="27"/>
      <c r="PVB73" s="27"/>
      <c r="PVC73" s="27"/>
      <c r="PVD73" s="27"/>
      <c r="PVE73" s="27"/>
      <c r="PVF73" s="27"/>
      <c r="PVG73" s="27"/>
      <c r="PVH73" s="27"/>
      <c r="PVI73" s="27"/>
      <c r="PVJ73" s="27"/>
      <c r="PVK73" s="27"/>
      <c r="PVL73" s="27"/>
      <c r="PVM73" s="27"/>
      <c r="PVN73" s="27"/>
      <c r="PVO73" s="27"/>
      <c r="PVP73" s="27"/>
      <c r="PVQ73" s="27"/>
      <c r="PVR73" s="27"/>
      <c r="PVS73" s="27"/>
      <c r="PVT73" s="27"/>
      <c r="PVU73" s="27"/>
      <c r="PVV73" s="27"/>
      <c r="PVW73" s="27"/>
      <c r="PVX73" s="27"/>
      <c r="PVY73" s="27"/>
      <c r="PVZ73" s="27"/>
      <c r="PWA73" s="27"/>
      <c r="PWB73" s="27"/>
      <c r="PWC73" s="27"/>
      <c r="PWD73" s="27"/>
      <c r="PWE73" s="27"/>
      <c r="PWF73" s="27"/>
      <c r="PWG73" s="27"/>
      <c r="PWH73" s="27"/>
      <c r="PWI73" s="27"/>
      <c r="PWJ73" s="27"/>
      <c r="PWK73" s="27"/>
      <c r="PWL73" s="27"/>
      <c r="PWM73" s="27"/>
      <c r="PWN73" s="27"/>
      <c r="PWO73" s="27"/>
      <c r="PWP73" s="27"/>
      <c r="PWQ73" s="27"/>
      <c r="PWR73" s="27"/>
      <c r="PWS73" s="27"/>
      <c r="PWT73" s="27"/>
      <c r="PWU73" s="27"/>
      <c r="PWV73" s="27"/>
      <c r="PWW73" s="27"/>
      <c r="PWX73" s="27"/>
      <c r="PWY73" s="27"/>
      <c r="PWZ73" s="27"/>
      <c r="PXA73" s="27"/>
      <c r="PXB73" s="27"/>
      <c r="PXC73" s="27"/>
      <c r="PXD73" s="27"/>
      <c r="PXE73" s="27"/>
      <c r="PXF73" s="27"/>
      <c r="PXG73" s="27"/>
      <c r="PXH73" s="27"/>
      <c r="PXI73" s="27"/>
      <c r="PXJ73" s="27"/>
      <c r="PXK73" s="27"/>
      <c r="PXL73" s="27"/>
      <c r="PXM73" s="27"/>
      <c r="PXN73" s="27"/>
      <c r="PXO73" s="27"/>
      <c r="PXP73" s="27"/>
      <c r="PXQ73" s="27"/>
      <c r="PXR73" s="27"/>
      <c r="PXS73" s="27"/>
      <c r="PXT73" s="27"/>
      <c r="PXU73" s="27"/>
      <c r="PXV73" s="27"/>
      <c r="PXW73" s="27"/>
      <c r="PXX73" s="27"/>
      <c r="PXY73" s="27"/>
      <c r="PXZ73" s="27"/>
      <c r="PYA73" s="27"/>
      <c r="PYB73" s="27"/>
      <c r="PYC73" s="27"/>
      <c r="PYD73" s="27"/>
      <c r="PYE73" s="27"/>
      <c r="PYF73" s="27"/>
      <c r="PYG73" s="27"/>
      <c r="PYH73" s="27"/>
      <c r="PYI73" s="27"/>
      <c r="PYJ73" s="27"/>
      <c r="PYK73" s="27"/>
      <c r="PYL73" s="27"/>
      <c r="PYM73" s="27"/>
      <c r="PYN73" s="27"/>
      <c r="PYO73" s="27"/>
      <c r="PYP73" s="27"/>
      <c r="PYQ73" s="27"/>
      <c r="PYR73" s="27"/>
      <c r="PYS73" s="27"/>
      <c r="PYT73" s="27"/>
      <c r="PYU73" s="27"/>
      <c r="PYV73" s="27"/>
      <c r="PYW73" s="27"/>
      <c r="PYX73" s="27"/>
      <c r="PYY73" s="27"/>
      <c r="PYZ73" s="27"/>
      <c r="PZA73" s="27"/>
      <c r="PZB73" s="27"/>
      <c r="PZC73" s="27"/>
      <c r="PZD73" s="27"/>
      <c r="PZE73" s="27"/>
      <c r="PZF73" s="27"/>
      <c r="PZG73" s="27"/>
      <c r="PZH73" s="27"/>
      <c r="PZI73" s="27"/>
      <c r="PZJ73" s="27"/>
      <c r="PZK73" s="27"/>
      <c r="PZL73" s="27"/>
      <c r="PZM73" s="27"/>
      <c r="PZN73" s="27"/>
      <c r="PZO73" s="27"/>
      <c r="PZP73" s="27"/>
      <c r="PZQ73" s="27"/>
      <c r="PZR73" s="27"/>
      <c r="PZS73" s="27"/>
      <c r="PZT73" s="27"/>
      <c r="PZU73" s="27"/>
      <c r="PZV73" s="27"/>
      <c r="PZW73" s="27"/>
      <c r="PZX73" s="27"/>
      <c r="PZY73" s="27"/>
      <c r="PZZ73" s="27"/>
      <c r="QAA73" s="27"/>
      <c r="QAB73" s="27"/>
      <c r="QAC73" s="27"/>
      <c r="QAD73" s="27"/>
      <c r="QAE73" s="27"/>
      <c r="QAF73" s="27"/>
      <c r="QAG73" s="27"/>
      <c r="QAH73" s="27"/>
      <c r="QAI73" s="27"/>
      <c r="QAJ73" s="27"/>
      <c r="QAK73" s="27"/>
      <c r="QAL73" s="27"/>
      <c r="QAM73" s="27"/>
      <c r="QAN73" s="27"/>
      <c r="QAO73" s="27"/>
      <c r="QAP73" s="27"/>
      <c r="QAQ73" s="27"/>
      <c r="QAR73" s="27"/>
      <c r="QAS73" s="27"/>
      <c r="QAT73" s="27"/>
      <c r="QAU73" s="27"/>
      <c r="QAV73" s="27"/>
      <c r="QAW73" s="27"/>
      <c r="QAX73" s="27"/>
      <c r="QAY73" s="27"/>
      <c r="QAZ73" s="27"/>
      <c r="QBA73" s="27"/>
      <c r="QBB73" s="27"/>
      <c r="QBC73" s="27"/>
      <c r="QBD73" s="27"/>
      <c r="QBE73" s="27"/>
      <c r="QBF73" s="27"/>
      <c r="QBG73" s="27"/>
      <c r="QBH73" s="27"/>
      <c r="QBI73" s="27"/>
      <c r="QBJ73" s="27"/>
      <c r="QBK73" s="27"/>
      <c r="QBL73" s="27"/>
      <c r="QBM73" s="27"/>
      <c r="QBN73" s="27"/>
      <c r="QBO73" s="27"/>
      <c r="QBP73" s="27"/>
      <c r="QBQ73" s="27"/>
      <c r="QBR73" s="27"/>
      <c r="QBS73" s="27"/>
      <c r="QBT73" s="27"/>
      <c r="QBU73" s="27"/>
      <c r="QBV73" s="27"/>
      <c r="QBW73" s="27"/>
      <c r="QBX73" s="27"/>
      <c r="QBY73" s="27"/>
      <c r="QBZ73" s="27"/>
      <c r="QCA73" s="27"/>
      <c r="QCB73" s="27"/>
      <c r="QCC73" s="27"/>
      <c r="QCD73" s="27"/>
      <c r="QCE73" s="27"/>
      <c r="QCF73" s="27"/>
      <c r="QCG73" s="27"/>
      <c r="QCH73" s="27"/>
      <c r="QCI73" s="27"/>
      <c r="QCJ73" s="27"/>
      <c r="QCK73" s="27"/>
      <c r="QCL73" s="27"/>
      <c r="QCM73" s="27"/>
      <c r="QCN73" s="27"/>
      <c r="QCO73" s="27"/>
      <c r="QCP73" s="27"/>
      <c r="QCQ73" s="27"/>
      <c r="QCR73" s="27"/>
      <c r="QCS73" s="27"/>
      <c r="QCT73" s="27"/>
      <c r="QCU73" s="27"/>
      <c r="QCV73" s="27"/>
      <c r="QCW73" s="27"/>
      <c r="QCX73" s="27"/>
      <c r="QCY73" s="27"/>
      <c r="QCZ73" s="27"/>
      <c r="QDA73" s="27"/>
      <c r="QDB73" s="27"/>
      <c r="QDC73" s="27"/>
      <c r="QDD73" s="27"/>
      <c r="QDE73" s="27"/>
      <c r="QDF73" s="27"/>
      <c r="QDG73" s="27"/>
      <c r="QDH73" s="27"/>
      <c r="QDI73" s="27"/>
      <c r="QDJ73" s="27"/>
      <c r="QDK73" s="27"/>
      <c r="QDL73" s="27"/>
      <c r="QDM73" s="27"/>
      <c r="QDN73" s="27"/>
      <c r="QDO73" s="27"/>
      <c r="QDP73" s="27"/>
      <c r="QDQ73" s="27"/>
      <c r="QDR73" s="27"/>
      <c r="QDS73" s="27"/>
      <c r="QDT73" s="27"/>
      <c r="QDU73" s="27"/>
      <c r="QDV73" s="27"/>
      <c r="QDW73" s="27"/>
      <c r="QDX73" s="27"/>
      <c r="QDY73" s="27"/>
      <c r="QDZ73" s="27"/>
      <c r="QEA73" s="27"/>
      <c r="QEB73" s="27"/>
      <c r="QEC73" s="27"/>
      <c r="QED73" s="27"/>
      <c r="QEE73" s="27"/>
      <c r="QEF73" s="27"/>
      <c r="QEG73" s="27"/>
      <c r="QEH73" s="27"/>
      <c r="QEI73" s="27"/>
      <c r="QEJ73" s="27"/>
      <c r="QEK73" s="27"/>
      <c r="QEL73" s="27"/>
      <c r="QEM73" s="27"/>
      <c r="QEN73" s="27"/>
      <c r="QEO73" s="27"/>
      <c r="QEP73" s="27"/>
      <c r="QEQ73" s="27"/>
      <c r="QER73" s="27"/>
      <c r="QES73" s="27"/>
      <c r="QET73" s="27"/>
      <c r="QEU73" s="27"/>
      <c r="QEV73" s="27"/>
      <c r="QEW73" s="27"/>
      <c r="QEX73" s="27"/>
      <c r="QEY73" s="27"/>
      <c r="QEZ73" s="27"/>
      <c r="QFA73" s="27"/>
      <c r="QFB73" s="27"/>
      <c r="QFC73" s="27"/>
      <c r="QFD73" s="27"/>
      <c r="QFE73" s="27"/>
      <c r="QFF73" s="27"/>
      <c r="QFG73" s="27"/>
      <c r="QFH73" s="27"/>
      <c r="QFI73" s="27"/>
      <c r="QFJ73" s="27"/>
      <c r="QFK73" s="27"/>
      <c r="QFL73" s="27"/>
      <c r="QFM73" s="27"/>
      <c r="QFN73" s="27"/>
      <c r="QFO73" s="27"/>
      <c r="QFP73" s="27"/>
      <c r="QFQ73" s="27"/>
      <c r="QFR73" s="27"/>
      <c r="QFS73" s="27"/>
      <c r="QFT73" s="27"/>
      <c r="QFU73" s="27"/>
      <c r="QFV73" s="27"/>
      <c r="QFW73" s="27"/>
      <c r="QFX73" s="27"/>
      <c r="QFY73" s="27"/>
      <c r="QFZ73" s="27"/>
      <c r="QGA73" s="27"/>
      <c r="QGB73" s="27"/>
      <c r="QGC73" s="27"/>
      <c r="QGD73" s="27"/>
      <c r="QGE73" s="27"/>
      <c r="QGF73" s="27"/>
      <c r="QGG73" s="27"/>
      <c r="QGH73" s="27"/>
      <c r="QGI73" s="27"/>
      <c r="QGJ73" s="27"/>
      <c r="QGK73" s="27"/>
      <c r="QGL73" s="27"/>
      <c r="QGM73" s="27"/>
      <c r="QGN73" s="27"/>
      <c r="QGO73" s="27"/>
      <c r="QGP73" s="27"/>
      <c r="QGQ73" s="27"/>
      <c r="QGR73" s="27"/>
      <c r="QGS73" s="27"/>
      <c r="QGT73" s="27"/>
      <c r="QGU73" s="27"/>
      <c r="QGV73" s="27"/>
      <c r="QGW73" s="27"/>
      <c r="QGX73" s="27"/>
      <c r="QGY73" s="27"/>
      <c r="QGZ73" s="27"/>
      <c r="QHA73" s="27"/>
      <c r="QHB73" s="27"/>
      <c r="QHC73" s="27"/>
      <c r="QHD73" s="27"/>
      <c r="QHE73" s="27"/>
      <c r="QHF73" s="27"/>
      <c r="QHG73" s="27"/>
      <c r="QHH73" s="27"/>
      <c r="QHI73" s="27"/>
      <c r="QHJ73" s="27"/>
      <c r="QHK73" s="27"/>
      <c r="QHL73" s="27"/>
      <c r="QHM73" s="27"/>
      <c r="QHN73" s="27"/>
      <c r="QHO73" s="27"/>
      <c r="QHP73" s="27"/>
      <c r="QHQ73" s="27"/>
      <c r="QHR73" s="27"/>
      <c r="QHS73" s="27"/>
      <c r="QHT73" s="27"/>
      <c r="QHU73" s="27"/>
      <c r="QHV73" s="27"/>
      <c r="QHW73" s="27"/>
      <c r="QHX73" s="27"/>
      <c r="QHY73" s="27"/>
      <c r="QHZ73" s="27"/>
      <c r="QIA73" s="27"/>
      <c r="QIB73" s="27"/>
      <c r="QIC73" s="27"/>
      <c r="QID73" s="27"/>
      <c r="QIE73" s="27"/>
      <c r="QIF73" s="27"/>
      <c r="QIG73" s="27"/>
      <c r="QIH73" s="27"/>
      <c r="QII73" s="27"/>
      <c r="QIJ73" s="27"/>
      <c r="QIK73" s="27"/>
      <c r="QIL73" s="27"/>
      <c r="QIM73" s="27"/>
      <c r="QIN73" s="27"/>
      <c r="QIO73" s="27"/>
      <c r="QIP73" s="27"/>
      <c r="QIQ73" s="27"/>
      <c r="QIR73" s="27"/>
      <c r="QIS73" s="27"/>
      <c r="QIT73" s="27"/>
      <c r="QIU73" s="27"/>
      <c r="QIV73" s="27"/>
      <c r="QIW73" s="27"/>
      <c r="QIX73" s="27"/>
      <c r="QIY73" s="27"/>
      <c r="QIZ73" s="27"/>
      <c r="QJA73" s="27"/>
      <c r="QJB73" s="27"/>
      <c r="QJC73" s="27"/>
      <c r="QJD73" s="27"/>
      <c r="QJE73" s="27"/>
      <c r="QJF73" s="27"/>
      <c r="QJG73" s="27"/>
      <c r="QJH73" s="27"/>
      <c r="QJI73" s="27"/>
      <c r="QJJ73" s="27"/>
      <c r="QJK73" s="27"/>
      <c r="QJL73" s="27"/>
      <c r="QJM73" s="27"/>
      <c r="QJN73" s="27"/>
      <c r="QJO73" s="27"/>
      <c r="QJP73" s="27"/>
      <c r="QJQ73" s="27"/>
      <c r="QJR73" s="27"/>
      <c r="QJS73" s="27"/>
      <c r="QJT73" s="27"/>
      <c r="QJU73" s="27"/>
      <c r="QJV73" s="27"/>
      <c r="QJW73" s="27"/>
      <c r="QJX73" s="27"/>
      <c r="QJY73" s="27"/>
      <c r="QJZ73" s="27"/>
      <c r="QKA73" s="27"/>
      <c r="QKB73" s="27"/>
      <c r="QKC73" s="27"/>
      <c r="QKD73" s="27"/>
      <c r="QKE73" s="27"/>
      <c r="QKF73" s="27"/>
      <c r="QKG73" s="27"/>
      <c r="QKH73" s="27"/>
      <c r="QKI73" s="27"/>
      <c r="QKJ73" s="27"/>
      <c r="QKK73" s="27"/>
      <c r="QKL73" s="27"/>
      <c r="QKM73" s="27"/>
      <c r="QKN73" s="27"/>
      <c r="QKO73" s="27"/>
      <c r="QKP73" s="27"/>
      <c r="QKQ73" s="27"/>
      <c r="QKR73" s="27"/>
      <c r="QKS73" s="27"/>
      <c r="QKT73" s="27"/>
      <c r="QKU73" s="27"/>
      <c r="QKV73" s="27"/>
      <c r="QKW73" s="27"/>
      <c r="QKX73" s="27"/>
      <c r="QKY73" s="27"/>
      <c r="QKZ73" s="27"/>
      <c r="QLA73" s="27"/>
      <c r="QLB73" s="27"/>
      <c r="QLC73" s="27"/>
      <c r="QLD73" s="27"/>
      <c r="QLE73" s="27"/>
      <c r="QLF73" s="27"/>
      <c r="QLG73" s="27"/>
      <c r="QLH73" s="27"/>
      <c r="QLI73" s="27"/>
      <c r="QLJ73" s="27"/>
      <c r="QLK73" s="27"/>
      <c r="QLL73" s="27"/>
      <c r="QLM73" s="27"/>
      <c r="QLN73" s="27"/>
      <c r="QLO73" s="27"/>
      <c r="QLP73" s="27"/>
      <c r="QLQ73" s="27"/>
      <c r="QLR73" s="27"/>
      <c r="QLS73" s="27"/>
      <c r="QLT73" s="27"/>
      <c r="QLU73" s="27"/>
      <c r="QLV73" s="27"/>
      <c r="QLW73" s="27"/>
      <c r="QLX73" s="27"/>
      <c r="QLY73" s="27"/>
      <c r="QLZ73" s="27"/>
      <c r="QMA73" s="27"/>
      <c r="QMB73" s="27"/>
      <c r="QMC73" s="27"/>
      <c r="QMD73" s="27"/>
      <c r="QME73" s="27"/>
      <c r="QMF73" s="27"/>
      <c r="QMG73" s="27"/>
      <c r="QMH73" s="27"/>
      <c r="QMI73" s="27"/>
      <c r="QMJ73" s="27"/>
      <c r="QMK73" s="27"/>
      <c r="QML73" s="27"/>
      <c r="QMM73" s="27"/>
      <c r="QMN73" s="27"/>
      <c r="QMO73" s="27"/>
      <c r="QMP73" s="27"/>
      <c r="QMQ73" s="27"/>
      <c r="QMR73" s="27"/>
      <c r="QMS73" s="27"/>
      <c r="QMT73" s="27"/>
      <c r="QMU73" s="27"/>
      <c r="QMV73" s="27"/>
      <c r="QMW73" s="27"/>
      <c r="QMX73" s="27"/>
      <c r="QMY73" s="27"/>
      <c r="QMZ73" s="27"/>
      <c r="QNA73" s="27"/>
      <c r="QNB73" s="27"/>
      <c r="QNC73" s="27"/>
      <c r="QND73" s="27"/>
      <c r="QNE73" s="27"/>
      <c r="QNF73" s="27"/>
      <c r="QNG73" s="27"/>
      <c r="QNH73" s="27"/>
      <c r="QNI73" s="27"/>
      <c r="QNJ73" s="27"/>
      <c r="QNK73" s="27"/>
      <c r="QNL73" s="27"/>
      <c r="QNM73" s="27"/>
      <c r="QNN73" s="27"/>
      <c r="QNO73" s="27"/>
      <c r="QNP73" s="27"/>
      <c r="QNQ73" s="27"/>
      <c r="QNR73" s="27"/>
      <c r="QNS73" s="27"/>
      <c r="QNT73" s="27"/>
      <c r="QNU73" s="27"/>
      <c r="QNV73" s="27"/>
      <c r="QNW73" s="27"/>
      <c r="QNX73" s="27"/>
      <c r="QNY73" s="27"/>
      <c r="QNZ73" s="27"/>
      <c r="QOA73" s="27"/>
      <c r="QOB73" s="27"/>
      <c r="QOC73" s="27"/>
      <c r="QOD73" s="27"/>
      <c r="QOE73" s="27"/>
      <c r="QOF73" s="27"/>
      <c r="QOG73" s="27"/>
      <c r="QOH73" s="27"/>
      <c r="QOI73" s="27"/>
      <c r="QOJ73" s="27"/>
      <c r="QOK73" s="27"/>
      <c r="QOL73" s="27"/>
      <c r="QOM73" s="27"/>
      <c r="QON73" s="27"/>
      <c r="QOO73" s="27"/>
      <c r="QOP73" s="27"/>
      <c r="QOQ73" s="27"/>
      <c r="QOR73" s="27"/>
      <c r="QOS73" s="27"/>
      <c r="QOT73" s="27"/>
      <c r="QOU73" s="27"/>
      <c r="QOV73" s="27"/>
      <c r="QOW73" s="27"/>
      <c r="QOX73" s="27"/>
      <c r="QOY73" s="27"/>
      <c r="QOZ73" s="27"/>
      <c r="QPA73" s="27"/>
      <c r="QPB73" s="27"/>
      <c r="QPC73" s="27"/>
      <c r="QPD73" s="27"/>
      <c r="QPE73" s="27"/>
      <c r="QPF73" s="27"/>
      <c r="QPG73" s="27"/>
      <c r="QPH73" s="27"/>
      <c r="QPI73" s="27"/>
      <c r="QPJ73" s="27"/>
      <c r="QPK73" s="27"/>
      <c r="QPL73" s="27"/>
      <c r="QPM73" s="27"/>
      <c r="QPN73" s="27"/>
      <c r="QPO73" s="27"/>
      <c r="QPP73" s="27"/>
      <c r="QPQ73" s="27"/>
      <c r="QPR73" s="27"/>
      <c r="QPS73" s="27"/>
      <c r="QPT73" s="27"/>
      <c r="QPU73" s="27"/>
      <c r="QPV73" s="27"/>
      <c r="QPW73" s="27"/>
      <c r="QPX73" s="27"/>
      <c r="QPY73" s="27"/>
      <c r="QPZ73" s="27"/>
      <c r="QQA73" s="27"/>
      <c r="QQB73" s="27"/>
      <c r="QQC73" s="27"/>
      <c r="QQD73" s="27"/>
      <c r="QQE73" s="27"/>
      <c r="QQF73" s="27"/>
      <c r="QQG73" s="27"/>
      <c r="QQH73" s="27"/>
      <c r="QQI73" s="27"/>
      <c r="QQJ73" s="27"/>
      <c r="QQK73" s="27"/>
      <c r="QQL73" s="27"/>
      <c r="QQM73" s="27"/>
      <c r="QQN73" s="27"/>
      <c r="QQO73" s="27"/>
      <c r="QQP73" s="27"/>
      <c r="QQQ73" s="27"/>
      <c r="QQR73" s="27"/>
      <c r="QQS73" s="27"/>
      <c r="QQT73" s="27"/>
      <c r="QQU73" s="27"/>
      <c r="QQV73" s="27"/>
      <c r="QQW73" s="27"/>
      <c r="QQX73" s="27"/>
      <c r="QQY73" s="27"/>
      <c r="QQZ73" s="27"/>
      <c r="QRA73" s="27"/>
      <c r="QRB73" s="27"/>
      <c r="QRC73" s="27"/>
      <c r="QRD73" s="27"/>
      <c r="QRE73" s="27"/>
      <c r="QRF73" s="27"/>
      <c r="QRG73" s="27"/>
      <c r="QRH73" s="27"/>
      <c r="QRI73" s="27"/>
      <c r="QRJ73" s="27"/>
      <c r="QRK73" s="27"/>
      <c r="QRL73" s="27"/>
      <c r="QRM73" s="27"/>
      <c r="QRN73" s="27"/>
      <c r="QRO73" s="27"/>
      <c r="QRP73" s="27"/>
      <c r="QRQ73" s="27"/>
      <c r="QRR73" s="27"/>
      <c r="QRS73" s="27"/>
      <c r="QRT73" s="27"/>
      <c r="QRU73" s="27"/>
      <c r="QRV73" s="27"/>
      <c r="QRW73" s="27"/>
      <c r="QRX73" s="27"/>
      <c r="QRY73" s="27"/>
      <c r="QRZ73" s="27"/>
      <c r="QSA73" s="27"/>
      <c r="QSB73" s="27"/>
      <c r="QSC73" s="27"/>
      <c r="QSD73" s="27"/>
      <c r="QSE73" s="27"/>
      <c r="QSF73" s="27"/>
      <c r="QSG73" s="27"/>
      <c r="QSH73" s="27"/>
      <c r="QSI73" s="27"/>
      <c r="QSJ73" s="27"/>
      <c r="QSK73" s="27"/>
      <c r="QSL73" s="27"/>
      <c r="QSM73" s="27"/>
      <c r="QSN73" s="27"/>
      <c r="QSO73" s="27"/>
      <c r="QSP73" s="27"/>
      <c r="QSQ73" s="27"/>
      <c r="QSR73" s="27"/>
      <c r="QSS73" s="27"/>
      <c r="QST73" s="27"/>
      <c r="QSU73" s="27"/>
      <c r="QSV73" s="27"/>
      <c r="QSW73" s="27"/>
      <c r="QSX73" s="27"/>
      <c r="QSY73" s="27"/>
      <c r="QSZ73" s="27"/>
      <c r="QTA73" s="27"/>
      <c r="QTB73" s="27"/>
      <c r="QTC73" s="27"/>
      <c r="QTD73" s="27"/>
      <c r="QTE73" s="27"/>
      <c r="QTF73" s="27"/>
      <c r="QTG73" s="27"/>
      <c r="QTH73" s="27"/>
      <c r="QTI73" s="27"/>
      <c r="QTJ73" s="27"/>
      <c r="QTK73" s="27"/>
      <c r="QTL73" s="27"/>
      <c r="QTM73" s="27"/>
      <c r="QTN73" s="27"/>
      <c r="QTO73" s="27"/>
      <c r="QTP73" s="27"/>
      <c r="QTQ73" s="27"/>
      <c r="QTR73" s="27"/>
      <c r="QTS73" s="27"/>
      <c r="QTT73" s="27"/>
      <c r="QTU73" s="27"/>
      <c r="QTV73" s="27"/>
      <c r="QTW73" s="27"/>
      <c r="QTX73" s="27"/>
      <c r="QTY73" s="27"/>
      <c r="QTZ73" s="27"/>
      <c r="QUA73" s="27"/>
      <c r="QUB73" s="27"/>
      <c r="QUC73" s="27"/>
      <c r="QUD73" s="27"/>
      <c r="QUE73" s="27"/>
      <c r="QUF73" s="27"/>
      <c r="QUG73" s="27"/>
      <c r="QUH73" s="27"/>
      <c r="QUI73" s="27"/>
      <c r="QUJ73" s="27"/>
      <c r="QUK73" s="27"/>
      <c r="QUL73" s="27"/>
      <c r="QUM73" s="27"/>
      <c r="QUN73" s="27"/>
      <c r="QUO73" s="27"/>
      <c r="QUP73" s="27"/>
      <c r="QUQ73" s="27"/>
      <c r="QUR73" s="27"/>
      <c r="QUS73" s="27"/>
      <c r="QUT73" s="27"/>
      <c r="QUU73" s="27"/>
      <c r="QUV73" s="27"/>
      <c r="QUW73" s="27"/>
      <c r="QUX73" s="27"/>
      <c r="QUY73" s="27"/>
      <c r="QUZ73" s="27"/>
      <c r="QVA73" s="27"/>
      <c r="QVB73" s="27"/>
      <c r="QVC73" s="27"/>
      <c r="QVD73" s="27"/>
      <c r="QVE73" s="27"/>
      <c r="QVF73" s="27"/>
      <c r="QVG73" s="27"/>
      <c r="QVH73" s="27"/>
      <c r="QVI73" s="27"/>
      <c r="QVJ73" s="27"/>
      <c r="QVK73" s="27"/>
      <c r="QVL73" s="27"/>
      <c r="QVM73" s="27"/>
      <c r="QVN73" s="27"/>
      <c r="QVO73" s="27"/>
      <c r="QVP73" s="27"/>
      <c r="QVQ73" s="27"/>
      <c r="QVR73" s="27"/>
      <c r="QVS73" s="27"/>
      <c r="QVT73" s="27"/>
      <c r="QVU73" s="27"/>
      <c r="QVV73" s="27"/>
      <c r="QVW73" s="27"/>
      <c r="QVX73" s="27"/>
      <c r="QVY73" s="27"/>
      <c r="QVZ73" s="27"/>
      <c r="QWA73" s="27"/>
      <c r="QWB73" s="27"/>
      <c r="QWC73" s="27"/>
      <c r="QWD73" s="27"/>
      <c r="QWE73" s="27"/>
      <c r="QWF73" s="27"/>
      <c r="QWG73" s="27"/>
      <c r="QWH73" s="27"/>
      <c r="QWI73" s="27"/>
      <c r="QWJ73" s="27"/>
      <c r="QWK73" s="27"/>
      <c r="QWL73" s="27"/>
      <c r="QWM73" s="27"/>
      <c r="QWN73" s="27"/>
      <c r="QWO73" s="27"/>
      <c r="QWP73" s="27"/>
      <c r="QWQ73" s="27"/>
      <c r="QWR73" s="27"/>
      <c r="QWS73" s="27"/>
      <c r="QWT73" s="27"/>
      <c r="QWU73" s="27"/>
      <c r="QWV73" s="27"/>
      <c r="QWW73" s="27"/>
      <c r="QWX73" s="27"/>
      <c r="QWY73" s="27"/>
      <c r="QWZ73" s="27"/>
      <c r="QXA73" s="27"/>
      <c r="QXB73" s="27"/>
      <c r="QXC73" s="27"/>
      <c r="QXD73" s="27"/>
      <c r="QXE73" s="27"/>
      <c r="QXF73" s="27"/>
      <c r="QXG73" s="27"/>
      <c r="QXH73" s="27"/>
      <c r="QXI73" s="27"/>
      <c r="QXJ73" s="27"/>
      <c r="QXK73" s="27"/>
      <c r="QXL73" s="27"/>
      <c r="QXM73" s="27"/>
      <c r="QXN73" s="27"/>
      <c r="QXO73" s="27"/>
      <c r="QXP73" s="27"/>
      <c r="QXQ73" s="27"/>
      <c r="QXR73" s="27"/>
      <c r="QXS73" s="27"/>
      <c r="QXT73" s="27"/>
      <c r="QXU73" s="27"/>
      <c r="QXV73" s="27"/>
      <c r="QXW73" s="27"/>
      <c r="QXX73" s="27"/>
      <c r="QXY73" s="27"/>
      <c r="QXZ73" s="27"/>
      <c r="QYA73" s="27"/>
      <c r="QYB73" s="27"/>
      <c r="QYC73" s="27"/>
      <c r="QYD73" s="27"/>
      <c r="QYE73" s="27"/>
      <c r="QYF73" s="27"/>
      <c r="QYG73" s="27"/>
      <c r="QYH73" s="27"/>
      <c r="QYI73" s="27"/>
      <c r="QYJ73" s="27"/>
      <c r="QYK73" s="27"/>
      <c r="QYL73" s="27"/>
      <c r="QYM73" s="27"/>
      <c r="QYN73" s="27"/>
      <c r="QYO73" s="27"/>
      <c r="QYP73" s="27"/>
      <c r="QYQ73" s="27"/>
      <c r="QYR73" s="27"/>
      <c r="QYS73" s="27"/>
      <c r="QYT73" s="27"/>
      <c r="QYU73" s="27"/>
      <c r="QYV73" s="27"/>
      <c r="QYW73" s="27"/>
      <c r="QYX73" s="27"/>
      <c r="QYY73" s="27"/>
      <c r="QYZ73" s="27"/>
      <c r="QZA73" s="27"/>
      <c r="QZB73" s="27"/>
      <c r="QZC73" s="27"/>
      <c r="QZD73" s="27"/>
      <c r="QZE73" s="27"/>
      <c r="QZF73" s="27"/>
      <c r="QZG73" s="27"/>
      <c r="QZH73" s="27"/>
      <c r="QZI73" s="27"/>
      <c r="QZJ73" s="27"/>
      <c r="QZK73" s="27"/>
      <c r="QZL73" s="27"/>
      <c r="QZM73" s="27"/>
      <c r="QZN73" s="27"/>
      <c r="QZO73" s="27"/>
      <c r="QZP73" s="27"/>
      <c r="QZQ73" s="27"/>
      <c r="QZR73" s="27"/>
      <c r="QZS73" s="27"/>
      <c r="QZT73" s="27"/>
      <c r="QZU73" s="27"/>
      <c r="QZV73" s="27"/>
      <c r="QZW73" s="27"/>
      <c r="QZX73" s="27"/>
      <c r="QZY73" s="27"/>
      <c r="QZZ73" s="27"/>
      <c r="RAA73" s="27"/>
      <c r="RAB73" s="27"/>
      <c r="RAC73" s="27"/>
      <c r="RAD73" s="27"/>
      <c r="RAE73" s="27"/>
      <c r="RAF73" s="27"/>
      <c r="RAG73" s="27"/>
      <c r="RAH73" s="27"/>
      <c r="RAI73" s="27"/>
      <c r="RAJ73" s="27"/>
      <c r="RAK73" s="27"/>
      <c r="RAL73" s="27"/>
      <c r="RAM73" s="27"/>
      <c r="RAN73" s="27"/>
      <c r="RAO73" s="27"/>
      <c r="RAP73" s="27"/>
      <c r="RAQ73" s="27"/>
      <c r="RAR73" s="27"/>
      <c r="RAS73" s="27"/>
      <c r="RAT73" s="27"/>
      <c r="RAU73" s="27"/>
      <c r="RAV73" s="27"/>
      <c r="RAW73" s="27"/>
      <c r="RAX73" s="27"/>
      <c r="RAY73" s="27"/>
      <c r="RAZ73" s="27"/>
      <c r="RBA73" s="27"/>
      <c r="RBB73" s="27"/>
      <c r="RBC73" s="27"/>
      <c r="RBD73" s="27"/>
      <c r="RBE73" s="27"/>
      <c r="RBF73" s="27"/>
      <c r="RBG73" s="27"/>
      <c r="RBH73" s="27"/>
      <c r="RBI73" s="27"/>
      <c r="RBJ73" s="27"/>
      <c r="RBK73" s="27"/>
      <c r="RBL73" s="27"/>
      <c r="RBM73" s="27"/>
      <c r="RBN73" s="27"/>
      <c r="RBO73" s="27"/>
      <c r="RBP73" s="27"/>
      <c r="RBQ73" s="27"/>
      <c r="RBR73" s="27"/>
      <c r="RBS73" s="27"/>
      <c r="RBT73" s="27"/>
      <c r="RBU73" s="27"/>
      <c r="RBV73" s="27"/>
      <c r="RBW73" s="27"/>
      <c r="RBX73" s="27"/>
      <c r="RBY73" s="27"/>
      <c r="RBZ73" s="27"/>
      <c r="RCA73" s="27"/>
      <c r="RCB73" s="27"/>
      <c r="RCC73" s="27"/>
      <c r="RCD73" s="27"/>
      <c r="RCE73" s="27"/>
      <c r="RCF73" s="27"/>
      <c r="RCG73" s="27"/>
      <c r="RCH73" s="27"/>
      <c r="RCI73" s="27"/>
      <c r="RCJ73" s="27"/>
      <c r="RCK73" s="27"/>
      <c r="RCL73" s="27"/>
      <c r="RCM73" s="27"/>
      <c r="RCN73" s="27"/>
      <c r="RCO73" s="27"/>
      <c r="RCP73" s="27"/>
      <c r="RCQ73" s="27"/>
      <c r="RCR73" s="27"/>
      <c r="RCS73" s="27"/>
      <c r="RCT73" s="27"/>
      <c r="RCU73" s="27"/>
      <c r="RCV73" s="27"/>
      <c r="RCW73" s="27"/>
      <c r="RCX73" s="27"/>
      <c r="RCY73" s="27"/>
      <c r="RCZ73" s="27"/>
      <c r="RDA73" s="27"/>
      <c r="RDB73" s="27"/>
      <c r="RDC73" s="27"/>
      <c r="RDD73" s="27"/>
      <c r="RDE73" s="27"/>
      <c r="RDF73" s="27"/>
      <c r="RDG73" s="27"/>
      <c r="RDH73" s="27"/>
      <c r="RDI73" s="27"/>
      <c r="RDJ73" s="27"/>
      <c r="RDK73" s="27"/>
      <c r="RDL73" s="27"/>
      <c r="RDM73" s="27"/>
      <c r="RDN73" s="27"/>
      <c r="RDO73" s="27"/>
      <c r="RDP73" s="27"/>
      <c r="RDQ73" s="27"/>
      <c r="RDR73" s="27"/>
      <c r="RDS73" s="27"/>
      <c r="RDT73" s="27"/>
      <c r="RDU73" s="27"/>
      <c r="RDV73" s="27"/>
      <c r="RDW73" s="27"/>
      <c r="RDX73" s="27"/>
      <c r="RDY73" s="27"/>
      <c r="RDZ73" s="27"/>
      <c r="REA73" s="27"/>
      <c r="REB73" s="27"/>
      <c r="REC73" s="27"/>
      <c r="RED73" s="27"/>
      <c r="REE73" s="27"/>
      <c r="REF73" s="27"/>
      <c r="REG73" s="27"/>
      <c r="REH73" s="27"/>
      <c r="REI73" s="27"/>
      <c r="REJ73" s="27"/>
      <c r="REK73" s="27"/>
      <c r="REL73" s="27"/>
      <c r="REM73" s="27"/>
      <c r="REN73" s="27"/>
      <c r="REO73" s="27"/>
      <c r="REP73" s="27"/>
      <c r="REQ73" s="27"/>
      <c r="RER73" s="27"/>
      <c r="RES73" s="27"/>
      <c r="RET73" s="27"/>
      <c r="REU73" s="27"/>
      <c r="REV73" s="27"/>
      <c r="REW73" s="27"/>
      <c r="REX73" s="27"/>
      <c r="REY73" s="27"/>
      <c r="REZ73" s="27"/>
      <c r="RFA73" s="27"/>
      <c r="RFB73" s="27"/>
      <c r="RFC73" s="27"/>
      <c r="RFD73" s="27"/>
      <c r="RFE73" s="27"/>
      <c r="RFF73" s="27"/>
      <c r="RFG73" s="27"/>
      <c r="RFH73" s="27"/>
      <c r="RFI73" s="27"/>
      <c r="RFJ73" s="27"/>
      <c r="RFK73" s="27"/>
      <c r="RFL73" s="27"/>
      <c r="RFM73" s="27"/>
      <c r="RFN73" s="27"/>
      <c r="RFO73" s="27"/>
      <c r="RFP73" s="27"/>
      <c r="RFQ73" s="27"/>
      <c r="RFR73" s="27"/>
      <c r="RFS73" s="27"/>
      <c r="RFT73" s="27"/>
      <c r="RFU73" s="27"/>
      <c r="RFV73" s="27"/>
      <c r="RFW73" s="27"/>
      <c r="RFX73" s="27"/>
      <c r="RFY73" s="27"/>
      <c r="RFZ73" s="27"/>
      <c r="RGA73" s="27"/>
      <c r="RGB73" s="27"/>
      <c r="RGC73" s="27"/>
      <c r="RGD73" s="27"/>
      <c r="RGE73" s="27"/>
      <c r="RGF73" s="27"/>
      <c r="RGG73" s="27"/>
      <c r="RGH73" s="27"/>
      <c r="RGI73" s="27"/>
      <c r="RGJ73" s="27"/>
      <c r="RGK73" s="27"/>
      <c r="RGL73" s="27"/>
      <c r="RGM73" s="27"/>
      <c r="RGN73" s="27"/>
      <c r="RGO73" s="27"/>
      <c r="RGP73" s="27"/>
      <c r="RGQ73" s="27"/>
      <c r="RGR73" s="27"/>
      <c r="RGS73" s="27"/>
      <c r="RGT73" s="27"/>
      <c r="RGU73" s="27"/>
      <c r="RGV73" s="27"/>
      <c r="RGW73" s="27"/>
      <c r="RGX73" s="27"/>
      <c r="RGY73" s="27"/>
      <c r="RGZ73" s="27"/>
      <c r="RHA73" s="27"/>
      <c r="RHB73" s="27"/>
      <c r="RHC73" s="27"/>
      <c r="RHD73" s="27"/>
      <c r="RHE73" s="27"/>
      <c r="RHF73" s="27"/>
      <c r="RHG73" s="27"/>
      <c r="RHH73" s="27"/>
      <c r="RHI73" s="27"/>
      <c r="RHJ73" s="27"/>
      <c r="RHK73" s="27"/>
      <c r="RHL73" s="27"/>
      <c r="RHM73" s="27"/>
      <c r="RHN73" s="27"/>
      <c r="RHO73" s="27"/>
      <c r="RHP73" s="27"/>
      <c r="RHQ73" s="27"/>
      <c r="RHR73" s="27"/>
      <c r="RHS73" s="27"/>
      <c r="RHT73" s="27"/>
      <c r="RHU73" s="27"/>
      <c r="RHV73" s="27"/>
      <c r="RHW73" s="27"/>
      <c r="RHX73" s="27"/>
      <c r="RHY73" s="27"/>
      <c r="RHZ73" s="27"/>
      <c r="RIA73" s="27"/>
      <c r="RIB73" s="27"/>
      <c r="RIC73" s="27"/>
      <c r="RID73" s="27"/>
      <c r="RIE73" s="27"/>
      <c r="RIF73" s="27"/>
      <c r="RIG73" s="27"/>
      <c r="RIH73" s="27"/>
      <c r="RII73" s="27"/>
      <c r="RIJ73" s="27"/>
      <c r="RIK73" s="27"/>
      <c r="RIL73" s="27"/>
      <c r="RIM73" s="27"/>
      <c r="RIN73" s="27"/>
      <c r="RIO73" s="27"/>
      <c r="RIP73" s="27"/>
      <c r="RIQ73" s="27"/>
      <c r="RIR73" s="27"/>
      <c r="RIS73" s="27"/>
      <c r="RIT73" s="27"/>
      <c r="RIU73" s="27"/>
      <c r="RIV73" s="27"/>
      <c r="RIW73" s="27"/>
      <c r="RIX73" s="27"/>
      <c r="RIY73" s="27"/>
      <c r="RIZ73" s="27"/>
      <c r="RJA73" s="27"/>
      <c r="RJB73" s="27"/>
      <c r="RJC73" s="27"/>
      <c r="RJD73" s="27"/>
      <c r="RJE73" s="27"/>
      <c r="RJF73" s="27"/>
      <c r="RJG73" s="27"/>
      <c r="RJH73" s="27"/>
      <c r="RJI73" s="27"/>
      <c r="RJJ73" s="27"/>
      <c r="RJK73" s="27"/>
      <c r="RJL73" s="27"/>
      <c r="RJM73" s="27"/>
      <c r="RJN73" s="27"/>
      <c r="RJO73" s="27"/>
      <c r="RJP73" s="27"/>
      <c r="RJQ73" s="27"/>
      <c r="RJR73" s="27"/>
      <c r="RJS73" s="27"/>
      <c r="RJT73" s="27"/>
      <c r="RJU73" s="27"/>
      <c r="RJV73" s="27"/>
      <c r="RJW73" s="27"/>
      <c r="RJX73" s="27"/>
      <c r="RJY73" s="27"/>
      <c r="RJZ73" s="27"/>
      <c r="RKA73" s="27"/>
      <c r="RKB73" s="27"/>
      <c r="RKC73" s="27"/>
      <c r="RKD73" s="27"/>
      <c r="RKE73" s="27"/>
      <c r="RKF73" s="27"/>
      <c r="RKG73" s="27"/>
      <c r="RKH73" s="27"/>
      <c r="RKI73" s="27"/>
      <c r="RKJ73" s="27"/>
      <c r="RKK73" s="27"/>
      <c r="RKL73" s="27"/>
      <c r="RKM73" s="27"/>
      <c r="RKN73" s="27"/>
      <c r="RKO73" s="27"/>
      <c r="RKP73" s="27"/>
      <c r="RKQ73" s="27"/>
      <c r="RKR73" s="27"/>
      <c r="RKS73" s="27"/>
      <c r="RKT73" s="27"/>
      <c r="RKU73" s="27"/>
      <c r="RKV73" s="27"/>
      <c r="RKW73" s="27"/>
      <c r="RKX73" s="27"/>
      <c r="RKY73" s="27"/>
      <c r="RKZ73" s="27"/>
      <c r="RLA73" s="27"/>
      <c r="RLB73" s="27"/>
      <c r="RLC73" s="27"/>
      <c r="RLD73" s="27"/>
      <c r="RLE73" s="27"/>
      <c r="RLF73" s="27"/>
      <c r="RLG73" s="27"/>
      <c r="RLH73" s="27"/>
      <c r="RLI73" s="27"/>
      <c r="RLJ73" s="27"/>
      <c r="RLK73" s="27"/>
      <c r="RLL73" s="27"/>
      <c r="RLM73" s="27"/>
      <c r="RLN73" s="27"/>
      <c r="RLO73" s="27"/>
      <c r="RLP73" s="27"/>
      <c r="RLQ73" s="27"/>
      <c r="RLR73" s="27"/>
      <c r="RLS73" s="27"/>
      <c r="RLT73" s="27"/>
      <c r="RLU73" s="27"/>
      <c r="RLV73" s="27"/>
      <c r="RLW73" s="27"/>
      <c r="RLX73" s="27"/>
      <c r="RLY73" s="27"/>
      <c r="RLZ73" s="27"/>
      <c r="RMA73" s="27"/>
      <c r="RMB73" s="27"/>
      <c r="RMC73" s="27"/>
      <c r="RMD73" s="27"/>
      <c r="RME73" s="27"/>
      <c r="RMF73" s="27"/>
      <c r="RMG73" s="27"/>
      <c r="RMH73" s="27"/>
      <c r="RMI73" s="27"/>
      <c r="RMJ73" s="27"/>
      <c r="RMK73" s="27"/>
      <c r="RML73" s="27"/>
      <c r="RMM73" s="27"/>
      <c r="RMN73" s="27"/>
      <c r="RMO73" s="27"/>
      <c r="RMP73" s="27"/>
      <c r="RMQ73" s="27"/>
      <c r="RMR73" s="27"/>
      <c r="RMS73" s="27"/>
      <c r="RMT73" s="27"/>
      <c r="RMU73" s="27"/>
      <c r="RMV73" s="27"/>
      <c r="RMW73" s="27"/>
      <c r="RMX73" s="27"/>
      <c r="RMY73" s="27"/>
      <c r="RMZ73" s="27"/>
      <c r="RNA73" s="27"/>
      <c r="RNB73" s="27"/>
      <c r="RNC73" s="27"/>
      <c r="RND73" s="27"/>
      <c r="RNE73" s="27"/>
      <c r="RNF73" s="27"/>
      <c r="RNG73" s="27"/>
      <c r="RNH73" s="27"/>
      <c r="RNI73" s="27"/>
      <c r="RNJ73" s="27"/>
      <c r="RNK73" s="27"/>
      <c r="RNL73" s="27"/>
      <c r="RNM73" s="27"/>
      <c r="RNN73" s="27"/>
      <c r="RNO73" s="27"/>
      <c r="RNP73" s="27"/>
      <c r="RNQ73" s="27"/>
      <c r="RNR73" s="27"/>
      <c r="RNS73" s="27"/>
      <c r="RNT73" s="27"/>
      <c r="RNU73" s="27"/>
      <c r="RNV73" s="27"/>
      <c r="RNW73" s="27"/>
      <c r="RNX73" s="27"/>
      <c r="RNY73" s="27"/>
      <c r="RNZ73" s="27"/>
      <c r="ROA73" s="27"/>
      <c r="ROB73" s="27"/>
      <c r="ROC73" s="27"/>
      <c r="ROD73" s="27"/>
      <c r="ROE73" s="27"/>
      <c r="ROF73" s="27"/>
      <c r="ROG73" s="27"/>
      <c r="ROH73" s="27"/>
      <c r="ROI73" s="27"/>
      <c r="ROJ73" s="27"/>
      <c r="ROK73" s="27"/>
      <c r="ROL73" s="27"/>
      <c r="ROM73" s="27"/>
      <c r="RON73" s="27"/>
      <c r="ROO73" s="27"/>
      <c r="ROP73" s="27"/>
      <c r="ROQ73" s="27"/>
      <c r="ROR73" s="27"/>
      <c r="ROS73" s="27"/>
      <c r="ROT73" s="27"/>
      <c r="ROU73" s="27"/>
      <c r="ROV73" s="27"/>
      <c r="ROW73" s="27"/>
      <c r="ROX73" s="27"/>
      <c r="ROY73" s="27"/>
      <c r="ROZ73" s="27"/>
      <c r="RPA73" s="27"/>
      <c r="RPB73" s="27"/>
      <c r="RPC73" s="27"/>
      <c r="RPD73" s="27"/>
      <c r="RPE73" s="27"/>
      <c r="RPF73" s="27"/>
      <c r="RPG73" s="27"/>
      <c r="RPH73" s="27"/>
      <c r="RPI73" s="27"/>
      <c r="RPJ73" s="27"/>
      <c r="RPK73" s="27"/>
      <c r="RPL73" s="27"/>
      <c r="RPM73" s="27"/>
      <c r="RPN73" s="27"/>
      <c r="RPO73" s="27"/>
      <c r="RPP73" s="27"/>
      <c r="RPQ73" s="27"/>
      <c r="RPR73" s="27"/>
      <c r="RPS73" s="27"/>
      <c r="RPT73" s="27"/>
      <c r="RPU73" s="27"/>
      <c r="RPV73" s="27"/>
      <c r="RPW73" s="27"/>
      <c r="RPX73" s="27"/>
      <c r="RPY73" s="27"/>
      <c r="RPZ73" s="27"/>
      <c r="RQA73" s="27"/>
      <c r="RQB73" s="27"/>
      <c r="RQC73" s="27"/>
      <c r="RQD73" s="27"/>
      <c r="RQE73" s="27"/>
      <c r="RQF73" s="27"/>
      <c r="RQG73" s="27"/>
      <c r="RQH73" s="27"/>
      <c r="RQI73" s="27"/>
      <c r="RQJ73" s="27"/>
      <c r="RQK73" s="27"/>
      <c r="RQL73" s="27"/>
      <c r="RQM73" s="27"/>
      <c r="RQN73" s="27"/>
      <c r="RQO73" s="27"/>
      <c r="RQP73" s="27"/>
      <c r="RQQ73" s="27"/>
      <c r="RQR73" s="27"/>
      <c r="RQS73" s="27"/>
      <c r="RQT73" s="27"/>
      <c r="RQU73" s="27"/>
      <c r="RQV73" s="27"/>
      <c r="RQW73" s="27"/>
      <c r="RQX73" s="27"/>
      <c r="RQY73" s="27"/>
      <c r="RQZ73" s="27"/>
      <c r="RRA73" s="27"/>
      <c r="RRB73" s="27"/>
      <c r="RRC73" s="27"/>
      <c r="RRD73" s="27"/>
      <c r="RRE73" s="27"/>
      <c r="RRF73" s="27"/>
      <c r="RRG73" s="27"/>
      <c r="RRH73" s="27"/>
      <c r="RRI73" s="27"/>
      <c r="RRJ73" s="27"/>
      <c r="RRK73" s="27"/>
      <c r="RRL73" s="27"/>
      <c r="RRM73" s="27"/>
      <c r="RRN73" s="27"/>
      <c r="RRO73" s="27"/>
      <c r="RRP73" s="27"/>
      <c r="RRQ73" s="27"/>
      <c r="RRR73" s="27"/>
      <c r="RRS73" s="27"/>
      <c r="RRT73" s="27"/>
      <c r="RRU73" s="27"/>
      <c r="RRV73" s="27"/>
      <c r="RRW73" s="27"/>
      <c r="RRX73" s="27"/>
      <c r="RRY73" s="27"/>
      <c r="RRZ73" s="27"/>
      <c r="RSA73" s="27"/>
      <c r="RSB73" s="27"/>
      <c r="RSC73" s="27"/>
      <c r="RSD73" s="27"/>
      <c r="RSE73" s="27"/>
      <c r="RSF73" s="27"/>
      <c r="RSG73" s="27"/>
      <c r="RSH73" s="27"/>
      <c r="RSI73" s="27"/>
      <c r="RSJ73" s="27"/>
      <c r="RSK73" s="27"/>
      <c r="RSL73" s="27"/>
      <c r="RSM73" s="27"/>
      <c r="RSN73" s="27"/>
      <c r="RSO73" s="27"/>
      <c r="RSP73" s="27"/>
      <c r="RSQ73" s="27"/>
      <c r="RSR73" s="27"/>
      <c r="RSS73" s="27"/>
      <c r="RST73" s="27"/>
      <c r="RSU73" s="27"/>
      <c r="RSV73" s="27"/>
      <c r="RSW73" s="27"/>
      <c r="RSX73" s="27"/>
      <c r="RSY73" s="27"/>
      <c r="RSZ73" s="27"/>
      <c r="RTA73" s="27"/>
      <c r="RTB73" s="27"/>
      <c r="RTC73" s="27"/>
      <c r="RTD73" s="27"/>
      <c r="RTE73" s="27"/>
      <c r="RTF73" s="27"/>
      <c r="RTG73" s="27"/>
      <c r="RTH73" s="27"/>
      <c r="RTI73" s="27"/>
      <c r="RTJ73" s="27"/>
      <c r="RTK73" s="27"/>
      <c r="RTL73" s="27"/>
      <c r="RTM73" s="27"/>
      <c r="RTN73" s="27"/>
      <c r="RTO73" s="27"/>
      <c r="RTP73" s="27"/>
      <c r="RTQ73" s="27"/>
      <c r="RTR73" s="27"/>
      <c r="RTS73" s="27"/>
      <c r="RTT73" s="27"/>
      <c r="RTU73" s="27"/>
      <c r="RTV73" s="27"/>
      <c r="RTW73" s="27"/>
      <c r="RTX73" s="27"/>
      <c r="RTY73" s="27"/>
      <c r="RTZ73" s="27"/>
      <c r="RUA73" s="27"/>
      <c r="RUB73" s="27"/>
      <c r="RUC73" s="27"/>
      <c r="RUD73" s="27"/>
      <c r="RUE73" s="27"/>
      <c r="RUF73" s="27"/>
      <c r="RUG73" s="27"/>
      <c r="RUH73" s="27"/>
      <c r="RUI73" s="27"/>
      <c r="RUJ73" s="27"/>
      <c r="RUK73" s="27"/>
      <c r="RUL73" s="27"/>
      <c r="RUM73" s="27"/>
      <c r="RUN73" s="27"/>
      <c r="RUO73" s="27"/>
      <c r="RUP73" s="27"/>
      <c r="RUQ73" s="27"/>
      <c r="RUR73" s="27"/>
      <c r="RUS73" s="27"/>
      <c r="RUT73" s="27"/>
      <c r="RUU73" s="27"/>
      <c r="RUV73" s="27"/>
      <c r="RUW73" s="27"/>
      <c r="RUX73" s="27"/>
      <c r="RUY73" s="27"/>
      <c r="RUZ73" s="27"/>
      <c r="RVA73" s="27"/>
      <c r="RVB73" s="27"/>
      <c r="RVC73" s="27"/>
      <c r="RVD73" s="27"/>
      <c r="RVE73" s="27"/>
      <c r="RVF73" s="27"/>
      <c r="RVG73" s="27"/>
      <c r="RVH73" s="27"/>
      <c r="RVI73" s="27"/>
      <c r="RVJ73" s="27"/>
      <c r="RVK73" s="27"/>
      <c r="RVL73" s="27"/>
      <c r="RVM73" s="27"/>
      <c r="RVN73" s="27"/>
      <c r="RVO73" s="27"/>
      <c r="RVP73" s="27"/>
      <c r="RVQ73" s="27"/>
      <c r="RVR73" s="27"/>
      <c r="RVS73" s="27"/>
      <c r="RVT73" s="27"/>
      <c r="RVU73" s="27"/>
      <c r="RVV73" s="27"/>
      <c r="RVW73" s="27"/>
      <c r="RVX73" s="27"/>
      <c r="RVY73" s="27"/>
      <c r="RVZ73" s="27"/>
      <c r="RWA73" s="27"/>
      <c r="RWB73" s="27"/>
      <c r="RWC73" s="27"/>
      <c r="RWD73" s="27"/>
      <c r="RWE73" s="27"/>
      <c r="RWF73" s="27"/>
      <c r="RWG73" s="27"/>
      <c r="RWH73" s="27"/>
      <c r="RWI73" s="27"/>
      <c r="RWJ73" s="27"/>
      <c r="RWK73" s="27"/>
      <c r="RWL73" s="27"/>
      <c r="RWM73" s="27"/>
      <c r="RWN73" s="27"/>
      <c r="RWO73" s="27"/>
      <c r="RWP73" s="27"/>
      <c r="RWQ73" s="27"/>
      <c r="RWR73" s="27"/>
      <c r="RWS73" s="27"/>
      <c r="RWT73" s="27"/>
      <c r="RWU73" s="27"/>
      <c r="RWV73" s="27"/>
      <c r="RWW73" s="27"/>
      <c r="RWX73" s="27"/>
      <c r="RWY73" s="27"/>
      <c r="RWZ73" s="27"/>
      <c r="RXA73" s="27"/>
      <c r="RXB73" s="27"/>
      <c r="RXC73" s="27"/>
      <c r="RXD73" s="27"/>
      <c r="RXE73" s="27"/>
      <c r="RXF73" s="27"/>
      <c r="RXG73" s="27"/>
      <c r="RXH73" s="27"/>
      <c r="RXI73" s="27"/>
      <c r="RXJ73" s="27"/>
      <c r="RXK73" s="27"/>
      <c r="RXL73" s="27"/>
      <c r="RXM73" s="27"/>
      <c r="RXN73" s="27"/>
      <c r="RXO73" s="27"/>
      <c r="RXP73" s="27"/>
      <c r="RXQ73" s="27"/>
      <c r="RXR73" s="27"/>
      <c r="RXS73" s="27"/>
      <c r="RXT73" s="27"/>
      <c r="RXU73" s="27"/>
      <c r="RXV73" s="27"/>
      <c r="RXW73" s="27"/>
      <c r="RXX73" s="27"/>
      <c r="RXY73" s="27"/>
      <c r="RXZ73" s="27"/>
      <c r="RYA73" s="27"/>
      <c r="RYB73" s="27"/>
      <c r="RYC73" s="27"/>
      <c r="RYD73" s="27"/>
      <c r="RYE73" s="27"/>
      <c r="RYF73" s="27"/>
      <c r="RYG73" s="27"/>
      <c r="RYH73" s="27"/>
      <c r="RYI73" s="27"/>
      <c r="RYJ73" s="27"/>
      <c r="RYK73" s="27"/>
      <c r="RYL73" s="27"/>
      <c r="RYM73" s="27"/>
      <c r="RYN73" s="27"/>
      <c r="RYO73" s="27"/>
      <c r="RYP73" s="27"/>
      <c r="RYQ73" s="27"/>
      <c r="RYR73" s="27"/>
      <c r="RYS73" s="27"/>
      <c r="RYT73" s="27"/>
      <c r="RYU73" s="27"/>
      <c r="RYV73" s="27"/>
      <c r="RYW73" s="27"/>
      <c r="RYX73" s="27"/>
      <c r="RYY73" s="27"/>
      <c r="RYZ73" s="27"/>
      <c r="RZA73" s="27"/>
      <c r="RZB73" s="27"/>
      <c r="RZC73" s="27"/>
      <c r="RZD73" s="27"/>
      <c r="RZE73" s="27"/>
      <c r="RZF73" s="27"/>
      <c r="RZG73" s="27"/>
      <c r="RZH73" s="27"/>
      <c r="RZI73" s="27"/>
      <c r="RZJ73" s="27"/>
      <c r="RZK73" s="27"/>
      <c r="RZL73" s="27"/>
      <c r="RZM73" s="27"/>
      <c r="RZN73" s="27"/>
      <c r="RZO73" s="27"/>
      <c r="RZP73" s="27"/>
      <c r="RZQ73" s="27"/>
      <c r="RZR73" s="27"/>
      <c r="RZS73" s="27"/>
      <c r="RZT73" s="27"/>
      <c r="RZU73" s="27"/>
      <c r="RZV73" s="27"/>
      <c r="RZW73" s="27"/>
      <c r="RZX73" s="27"/>
      <c r="RZY73" s="27"/>
      <c r="RZZ73" s="27"/>
      <c r="SAA73" s="27"/>
      <c r="SAB73" s="27"/>
      <c r="SAC73" s="27"/>
      <c r="SAD73" s="27"/>
      <c r="SAE73" s="27"/>
      <c r="SAF73" s="27"/>
      <c r="SAG73" s="27"/>
      <c r="SAH73" s="27"/>
      <c r="SAI73" s="27"/>
      <c r="SAJ73" s="27"/>
      <c r="SAK73" s="27"/>
      <c r="SAL73" s="27"/>
      <c r="SAM73" s="27"/>
      <c r="SAN73" s="27"/>
      <c r="SAO73" s="27"/>
      <c r="SAP73" s="27"/>
      <c r="SAQ73" s="27"/>
      <c r="SAR73" s="27"/>
      <c r="SAS73" s="27"/>
      <c r="SAT73" s="27"/>
      <c r="SAU73" s="27"/>
      <c r="SAV73" s="27"/>
      <c r="SAW73" s="27"/>
      <c r="SAX73" s="27"/>
      <c r="SAY73" s="27"/>
      <c r="SAZ73" s="27"/>
      <c r="SBA73" s="27"/>
      <c r="SBB73" s="27"/>
      <c r="SBC73" s="27"/>
      <c r="SBD73" s="27"/>
      <c r="SBE73" s="27"/>
      <c r="SBF73" s="27"/>
      <c r="SBG73" s="27"/>
      <c r="SBH73" s="27"/>
      <c r="SBI73" s="27"/>
      <c r="SBJ73" s="27"/>
      <c r="SBK73" s="27"/>
      <c r="SBL73" s="27"/>
      <c r="SBM73" s="27"/>
      <c r="SBN73" s="27"/>
      <c r="SBO73" s="27"/>
      <c r="SBP73" s="27"/>
      <c r="SBQ73" s="27"/>
      <c r="SBR73" s="27"/>
      <c r="SBS73" s="27"/>
      <c r="SBT73" s="27"/>
      <c r="SBU73" s="27"/>
      <c r="SBV73" s="27"/>
      <c r="SBW73" s="27"/>
      <c r="SBX73" s="27"/>
      <c r="SBY73" s="27"/>
      <c r="SBZ73" s="27"/>
      <c r="SCA73" s="27"/>
      <c r="SCB73" s="27"/>
      <c r="SCC73" s="27"/>
      <c r="SCD73" s="27"/>
      <c r="SCE73" s="27"/>
      <c r="SCF73" s="27"/>
      <c r="SCG73" s="27"/>
      <c r="SCH73" s="27"/>
      <c r="SCI73" s="27"/>
      <c r="SCJ73" s="27"/>
      <c r="SCK73" s="27"/>
      <c r="SCL73" s="27"/>
      <c r="SCM73" s="27"/>
      <c r="SCN73" s="27"/>
      <c r="SCO73" s="27"/>
      <c r="SCP73" s="27"/>
      <c r="SCQ73" s="27"/>
      <c r="SCR73" s="27"/>
      <c r="SCS73" s="27"/>
      <c r="SCT73" s="27"/>
      <c r="SCU73" s="27"/>
      <c r="SCV73" s="27"/>
      <c r="SCW73" s="27"/>
      <c r="SCX73" s="27"/>
      <c r="SCY73" s="27"/>
      <c r="SCZ73" s="27"/>
      <c r="SDA73" s="27"/>
      <c r="SDB73" s="27"/>
      <c r="SDC73" s="27"/>
      <c r="SDD73" s="27"/>
      <c r="SDE73" s="27"/>
      <c r="SDF73" s="27"/>
      <c r="SDG73" s="27"/>
      <c r="SDH73" s="27"/>
      <c r="SDI73" s="27"/>
      <c r="SDJ73" s="27"/>
      <c r="SDK73" s="27"/>
      <c r="SDL73" s="27"/>
      <c r="SDM73" s="27"/>
      <c r="SDN73" s="27"/>
      <c r="SDO73" s="27"/>
      <c r="SDP73" s="27"/>
      <c r="SDQ73" s="27"/>
      <c r="SDR73" s="27"/>
      <c r="SDS73" s="27"/>
      <c r="SDT73" s="27"/>
      <c r="SDU73" s="27"/>
      <c r="SDV73" s="27"/>
      <c r="SDW73" s="27"/>
      <c r="SDX73" s="27"/>
      <c r="SDY73" s="27"/>
      <c r="SDZ73" s="27"/>
      <c r="SEA73" s="27"/>
      <c r="SEB73" s="27"/>
      <c r="SEC73" s="27"/>
      <c r="SED73" s="27"/>
      <c r="SEE73" s="27"/>
      <c r="SEF73" s="27"/>
      <c r="SEG73" s="27"/>
      <c r="SEH73" s="27"/>
      <c r="SEI73" s="27"/>
      <c r="SEJ73" s="27"/>
      <c r="SEK73" s="27"/>
      <c r="SEL73" s="27"/>
      <c r="SEM73" s="27"/>
      <c r="SEN73" s="27"/>
      <c r="SEO73" s="27"/>
      <c r="SEP73" s="27"/>
      <c r="SEQ73" s="27"/>
      <c r="SER73" s="27"/>
      <c r="SES73" s="27"/>
      <c r="SET73" s="27"/>
      <c r="SEU73" s="27"/>
      <c r="SEV73" s="27"/>
      <c r="SEW73" s="27"/>
      <c r="SEX73" s="27"/>
      <c r="SEY73" s="27"/>
      <c r="SEZ73" s="27"/>
      <c r="SFA73" s="27"/>
      <c r="SFB73" s="27"/>
      <c r="SFC73" s="27"/>
      <c r="SFD73" s="27"/>
      <c r="SFE73" s="27"/>
      <c r="SFF73" s="27"/>
      <c r="SFG73" s="27"/>
      <c r="SFH73" s="27"/>
      <c r="SFI73" s="27"/>
      <c r="SFJ73" s="27"/>
      <c r="SFK73" s="27"/>
      <c r="SFL73" s="27"/>
      <c r="SFM73" s="27"/>
      <c r="SFN73" s="27"/>
      <c r="SFO73" s="27"/>
      <c r="SFP73" s="27"/>
      <c r="SFQ73" s="27"/>
      <c r="SFR73" s="27"/>
      <c r="SFS73" s="27"/>
      <c r="SFT73" s="27"/>
      <c r="SFU73" s="27"/>
      <c r="SFV73" s="27"/>
      <c r="SFW73" s="27"/>
      <c r="SFX73" s="27"/>
      <c r="SFY73" s="27"/>
      <c r="SFZ73" s="27"/>
      <c r="SGA73" s="27"/>
      <c r="SGB73" s="27"/>
      <c r="SGC73" s="27"/>
      <c r="SGD73" s="27"/>
      <c r="SGE73" s="27"/>
      <c r="SGF73" s="27"/>
      <c r="SGG73" s="27"/>
      <c r="SGH73" s="27"/>
      <c r="SGI73" s="27"/>
      <c r="SGJ73" s="27"/>
      <c r="SGK73" s="27"/>
      <c r="SGL73" s="27"/>
      <c r="SGM73" s="27"/>
      <c r="SGN73" s="27"/>
      <c r="SGO73" s="27"/>
      <c r="SGP73" s="27"/>
      <c r="SGQ73" s="27"/>
      <c r="SGR73" s="27"/>
      <c r="SGS73" s="27"/>
      <c r="SGT73" s="27"/>
      <c r="SGU73" s="27"/>
      <c r="SGV73" s="27"/>
      <c r="SGW73" s="27"/>
      <c r="SGX73" s="27"/>
      <c r="SGY73" s="27"/>
      <c r="SGZ73" s="27"/>
      <c r="SHA73" s="27"/>
      <c r="SHB73" s="27"/>
      <c r="SHC73" s="27"/>
      <c r="SHD73" s="27"/>
      <c r="SHE73" s="27"/>
      <c r="SHF73" s="27"/>
      <c r="SHG73" s="27"/>
      <c r="SHH73" s="27"/>
      <c r="SHI73" s="27"/>
      <c r="SHJ73" s="27"/>
      <c r="SHK73" s="27"/>
      <c r="SHL73" s="27"/>
      <c r="SHM73" s="27"/>
      <c r="SHN73" s="27"/>
      <c r="SHO73" s="27"/>
      <c r="SHP73" s="27"/>
      <c r="SHQ73" s="27"/>
      <c r="SHR73" s="27"/>
      <c r="SHS73" s="27"/>
      <c r="SHT73" s="27"/>
      <c r="SHU73" s="27"/>
      <c r="SHV73" s="27"/>
      <c r="SHW73" s="27"/>
      <c r="SHX73" s="27"/>
      <c r="SHY73" s="27"/>
      <c r="SHZ73" s="27"/>
      <c r="SIA73" s="27"/>
      <c r="SIB73" s="27"/>
      <c r="SIC73" s="27"/>
      <c r="SID73" s="27"/>
      <c r="SIE73" s="27"/>
      <c r="SIF73" s="27"/>
      <c r="SIG73" s="27"/>
      <c r="SIH73" s="27"/>
      <c r="SII73" s="27"/>
      <c r="SIJ73" s="27"/>
      <c r="SIK73" s="27"/>
      <c r="SIL73" s="27"/>
      <c r="SIM73" s="27"/>
      <c r="SIN73" s="27"/>
      <c r="SIO73" s="27"/>
      <c r="SIP73" s="27"/>
      <c r="SIQ73" s="27"/>
      <c r="SIR73" s="27"/>
      <c r="SIS73" s="27"/>
      <c r="SIT73" s="27"/>
      <c r="SIU73" s="27"/>
      <c r="SIV73" s="27"/>
      <c r="SIW73" s="27"/>
      <c r="SIX73" s="27"/>
      <c r="SIY73" s="27"/>
      <c r="SIZ73" s="27"/>
      <c r="SJA73" s="27"/>
      <c r="SJB73" s="27"/>
      <c r="SJC73" s="27"/>
      <c r="SJD73" s="27"/>
      <c r="SJE73" s="27"/>
      <c r="SJF73" s="27"/>
      <c r="SJG73" s="27"/>
      <c r="SJH73" s="27"/>
      <c r="SJI73" s="27"/>
      <c r="SJJ73" s="27"/>
      <c r="SJK73" s="27"/>
      <c r="SJL73" s="27"/>
      <c r="SJM73" s="27"/>
      <c r="SJN73" s="27"/>
      <c r="SJO73" s="27"/>
      <c r="SJP73" s="27"/>
      <c r="SJQ73" s="27"/>
      <c r="SJR73" s="27"/>
      <c r="SJS73" s="27"/>
      <c r="SJT73" s="27"/>
      <c r="SJU73" s="27"/>
      <c r="SJV73" s="27"/>
      <c r="SJW73" s="27"/>
      <c r="SJX73" s="27"/>
      <c r="SJY73" s="27"/>
      <c r="SJZ73" s="27"/>
      <c r="SKA73" s="27"/>
      <c r="SKB73" s="27"/>
      <c r="SKC73" s="27"/>
      <c r="SKD73" s="27"/>
      <c r="SKE73" s="27"/>
      <c r="SKF73" s="27"/>
      <c r="SKG73" s="27"/>
      <c r="SKH73" s="27"/>
      <c r="SKI73" s="27"/>
      <c r="SKJ73" s="27"/>
      <c r="SKK73" s="27"/>
      <c r="SKL73" s="27"/>
      <c r="SKM73" s="27"/>
      <c r="SKN73" s="27"/>
      <c r="SKO73" s="27"/>
      <c r="SKP73" s="27"/>
      <c r="SKQ73" s="27"/>
      <c r="SKR73" s="27"/>
      <c r="SKS73" s="27"/>
      <c r="SKT73" s="27"/>
      <c r="SKU73" s="27"/>
      <c r="SKV73" s="27"/>
      <c r="SKW73" s="27"/>
      <c r="SKX73" s="27"/>
      <c r="SKY73" s="27"/>
      <c r="SKZ73" s="27"/>
      <c r="SLA73" s="27"/>
      <c r="SLB73" s="27"/>
      <c r="SLC73" s="27"/>
      <c r="SLD73" s="27"/>
      <c r="SLE73" s="27"/>
      <c r="SLF73" s="27"/>
      <c r="SLG73" s="27"/>
      <c r="SLH73" s="27"/>
      <c r="SLI73" s="27"/>
      <c r="SLJ73" s="27"/>
      <c r="SLK73" s="27"/>
      <c r="SLL73" s="27"/>
      <c r="SLM73" s="27"/>
      <c r="SLN73" s="27"/>
      <c r="SLO73" s="27"/>
      <c r="SLP73" s="27"/>
      <c r="SLQ73" s="27"/>
      <c r="SLR73" s="27"/>
      <c r="SLS73" s="27"/>
      <c r="SLT73" s="27"/>
      <c r="SLU73" s="27"/>
      <c r="SLV73" s="27"/>
      <c r="SLW73" s="27"/>
      <c r="SLX73" s="27"/>
      <c r="SLY73" s="27"/>
      <c r="SLZ73" s="27"/>
      <c r="SMA73" s="27"/>
      <c r="SMB73" s="27"/>
      <c r="SMC73" s="27"/>
      <c r="SMD73" s="27"/>
      <c r="SME73" s="27"/>
      <c r="SMF73" s="27"/>
      <c r="SMG73" s="27"/>
      <c r="SMH73" s="27"/>
      <c r="SMI73" s="27"/>
      <c r="SMJ73" s="27"/>
      <c r="SMK73" s="27"/>
      <c r="SML73" s="27"/>
      <c r="SMM73" s="27"/>
      <c r="SMN73" s="27"/>
      <c r="SMO73" s="27"/>
      <c r="SMP73" s="27"/>
      <c r="SMQ73" s="27"/>
      <c r="SMR73" s="27"/>
      <c r="SMS73" s="27"/>
      <c r="SMT73" s="27"/>
      <c r="SMU73" s="27"/>
      <c r="SMV73" s="27"/>
      <c r="SMW73" s="27"/>
      <c r="SMX73" s="27"/>
      <c r="SMY73" s="27"/>
      <c r="SMZ73" s="27"/>
      <c r="SNA73" s="27"/>
      <c r="SNB73" s="27"/>
      <c r="SNC73" s="27"/>
      <c r="SND73" s="27"/>
      <c r="SNE73" s="27"/>
      <c r="SNF73" s="27"/>
      <c r="SNG73" s="27"/>
      <c r="SNH73" s="27"/>
      <c r="SNI73" s="27"/>
      <c r="SNJ73" s="27"/>
      <c r="SNK73" s="27"/>
      <c r="SNL73" s="27"/>
      <c r="SNM73" s="27"/>
      <c r="SNN73" s="27"/>
      <c r="SNO73" s="27"/>
      <c r="SNP73" s="27"/>
      <c r="SNQ73" s="27"/>
      <c r="SNR73" s="27"/>
      <c r="SNS73" s="27"/>
      <c r="SNT73" s="27"/>
      <c r="SNU73" s="27"/>
      <c r="SNV73" s="27"/>
      <c r="SNW73" s="27"/>
      <c r="SNX73" s="27"/>
      <c r="SNY73" s="27"/>
      <c r="SNZ73" s="27"/>
      <c r="SOA73" s="27"/>
      <c r="SOB73" s="27"/>
      <c r="SOC73" s="27"/>
      <c r="SOD73" s="27"/>
      <c r="SOE73" s="27"/>
      <c r="SOF73" s="27"/>
      <c r="SOG73" s="27"/>
      <c r="SOH73" s="27"/>
      <c r="SOI73" s="27"/>
      <c r="SOJ73" s="27"/>
      <c r="SOK73" s="27"/>
      <c r="SOL73" s="27"/>
      <c r="SOM73" s="27"/>
      <c r="SON73" s="27"/>
      <c r="SOO73" s="27"/>
      <c r="SOP73" s="27"/>
      <c r="SOQ73" s="27"/>
      <c r="SOR73" s="27"/>
      <c r="SOS73" s="27"/>
      <c r="SOT73" s="27"/>
      <c r="SOU73" s="27"/>
      <c r="SOV73" s="27"/>
      <c r="SOW73" s="27"/>
      <c r="SOX73" s="27"/>
      <c r="SOY73" s="27"/>
      <c r="SOZ73" s="27"/>
      <c r="SPA73" s="27"/>
      <c r="SPB73" s="27"/>
      <c r="SPC73" s="27"/>
      <c r="SPD73" s="27"/>
      <c r="SPE73" s="27"/>
      <c r="SPF73" s="27"/>
      <c r="SPG73" s="27"/>
      <c r="SPH73" s="27"/>
      <c r="SPI73" s="27"/>
      <c r="SPJ73" s="27"/>
      <c r="SPK73" s="27"/>
      <c r="SPL73" s="27"/>
      <c r="SPM73" s="27"/>
      <c r="SPN73" s="27"/>
      <c r="SPO73" s="27"/>
      <c r="SPP73" s="27"/>
      <c r="SPQ73" s="27"/>
      <c r="SPR73" s="27"/>
      <c r="SPS73" s="27"/>
      <c r="SPT73" s="27"/>
      <c r="SPU73" s="27"/>
      <c r="SPV73" s="27"/>
      <c r="SPW73" s="27"/>
      <c r="SPX73" s="27"/>
      <c r="SPY73" s="27"/>
      <c r="SPZ73" s="27"/>
      <c r="SQA73" s="27"/>
      <c r="SQB73" s="27"/>
      <c r="SQC73" s="27"/>
      <c r="SQD73" s="27"/>
      <c r="SQE73" s="27"/>
      <c r="SQF73" s="27"/>
      <c r="SQG73" s="27"/>
      <c r="SQH73" s="27"/>
      <c r="SQI73" s="27"/>
      <c r="SQJ73" s="27"/>
      <c r="SQK73" s="27"/>
      <c r="SQL73" s="27"/>
      <c r="SQM73" s="27"/>
      <c r="SQN73" s="27"/>
      <c r="SQO73" s="27"/>
      <c r="SQP73" s="27"/>
      <c r="SQQ73" s="27"/>
      <c r="SQR73" s="27"/>
      <c r="SQS73" s="27"/>
      <c r="SQT73" s="27"/>
      <c r="SQU73" s="27"/>
      <c r="SQV73" s="27"/>
      <c r="SQW73" s="27"/>
      <c r="SQX73" s="27"/>
      <c r="SQY73" s="27"/>
      <c r="SQZ73" s="27"/>
      <c r="SRA73" s="27"/>
      <c r="SRB73" s="27"/>
      <c r="SRC73" s="27"/>
      <c r="SRD73" s="27"/>
      <c r="SRE73" s="27"/>
      <c r="SRF73" s="27"/>
      <c r="SRG73" s="27"/>
      <c r="SRH73" s="27"/>
      <c r="SRI73" s="27"/>
      <c r="SRJ73" s="27"/>
      <c r="SRK73" s="27"/>
      <c r="SRL73" s="27"/>
      <c r="SRM73" s="27"/>
      <c r="SRN73" s="27"/>
      <c r="SRO73" s="27"/>
      <c r="SRP73" s="27"/>
      <c r="SRQ73" s="27"/>
      <c r="SRR73" s="27"/>
      <c r="SRS73" s="27"/>
      <c r="SRT73" s="27"/>
      <c r="SRU73" s="27"/>
      <c r="SRV73" s="27"/>
      <c r="SRW73" s="27"/>
      <c r="SRX73" s="27"/>
      <c r="SRY73" s="27"/>
      <c r="SRZ73" s="27"/>
      <c r="SSA73" s="27"/>
      <c r="SSB73" s="27"/>
      <c r="SSC73" s="27"/>
      <c r="SSD73" s="27"/>
      <c r="SSE73" s="27"/>
      <c r="SSF73" s="27"/>
      <c r="SSG73" s="27"/>
      <c r="SSH73" s="27"/>
      <c r="SSI73" s="27"/>
      <c r="SSJ73" s="27"/>
      <c r="SSK73" s="27"/>
      <c r="SSL73" s="27"/>
      <c r="SSM73" s="27"/>
      <c r="SSN73" s="27"/>
      <c r="SSO73" s="27"/>
      <c r="SSP73" s="27"/>
      <c r="SSQ73" s="27"/>
      <c r="SSR73" s="27"/>
      <c r="SSS73" s="27"/>
      <c r="SST73" s="27"/>
      <c r="SSU73" s="27"/>
      <c r="SSV73" s="27"/>
      <c r="SSW73" s="27"/>
      <c r="SSX73" s="27"/>
      <c r="SSY73" s="27"/>
      <c r="SSZ73" s="27"/>
      <c r="STA73" s="27"/>
      <c r="STB73" s="27"/>
      <c r="STC73" s="27"/>
      <c r="STD73" s="27"/>
      <c r="STE73" s="27"/>
      <c r="STF73" s="27"/>
      <c r="STG73" s="27"/>
      <c r="STH73" s="27"/>
      <c r="STI73" s="27"/>
      <c r="STJ73" s="27"/>
      <c r="STK73" s="27"/>
      <c r="STL73" s="27"/>
      <c r="STM73" s="27"/>
      <c r="STN73" s="27"/>
      <c r="STO73" s="27"/>
      <c r="STP73" s="27"/>
      <c r="STQ73" s="27"/>
      <c r="STR73" s="27"/>
      <c r="STS73" s="27"/>
      <c r="STT73" s="27"/>
      <c r="STU73" s="27"/>
      <c r="STV73" s="27"/>
      <c r="STW73" s="27"/>
      <c r="STX73" s="27"/>
      <c r="STY73" s="27"/>
      <c r="STZ73" s="27"/>
      <c r="SUA73" s="27"/>
      <c r="SUB73" s="27"/>
      <c r="SUC73" s="27"/>
      <c r="SUD73" s="27"/>
      <c r="SUE73" s="27"/>
      <c r="SUF73" s="27"/>
      <c r="SUG73" s="27"/>
      <c r="SUH73" s="27"/>
      <c r="SUI73" s="27"/>
      <c r="SUJ73" s="27"/>
      <c r="SUK73" s="27"/>
      <c r="SUL73" s="27"/>
      <c r="SUM73" s="27"/>
      <c r="SUN73" s="27"/>
      <c r="SUO73" s="27"/>
      <c r="SUP73" s="27"/>
      <c r="SUQ73" s="27"/>
      <c r="SUR73" s="27"/>
      <c r="SUS73" s="27"/>
      <c r="SUT73" s="27"/>
      <c r="SUU73" s="27"/>
      <c r="SUV73" s="27"/>
      <c r="SUW73" s="27"/>
      <c r="SUX73" s="27"/>
      <c r="SUY73" s="27"/>
      <c r="SUZ73" s="27"/>
      <c r="SVA73" s="27"/>
      <c r="SVB73" s="27"/>
      <c r="SVC73" s="27"/>
      <c r="SVD73" s="27"/>
      <c r="SVE73" s="27"/>
      <c r="SVF73" s="27"/>
      <c r="SVG73" s="27"/>
      <c r="SVH73" s="27"/>
      <c r="SVI73" s="27"/>
      <c r="SVJ73" s="27"/>
      <c r="SVK73" s="27"/>
      <c r="SVL73" s="27"/>
      <c r="SVM73" s="27"/>
      <c r="SVN73" s="27"/>
      <c r="SVO73" s="27"/>
      <c r="SVP73" s="27"/>
      <c r="SVQ73" s="27"/>
      <c r="SVR73" s="27"/>
      <c r="SVS73" s="27"/>
      <c r="SVT73" s="27"/>
      <c r="SVU73" s="27"/>
      <c r="SVV73" s="27"/>
      <c r="SVW73" s="27"/>
      <c r="SVX73" s="27"/>
      <c r="SVY73" s="27"/>
      <c r="SVZ73" s="27"/>
      <c r="SWA73" s="27"/>
      <c r="SWB73" s="27"/>
      <c r="SWC73" s="27"/>
      <c r="SWD73" s="27"/>
      <c r="SWE73" s="27"/>
      <c r="SWF73" s="27"/>
      <c r="SWG73" s="27"/>
      <c r="SWH73" s="27"/>
      <c r="SWI73" s="27"/>
      <c r="SWJ73" s="27"/>
      <c r="SWK73" s="27"/>
      <c r="SWL73" s="27"/>
      <c r="SWM73" s="27"/>
      <c r="SWN73" s="27"/>
      <c r="SWO73" s="27"/>
      <c r="SWP73" s="27"/>
      <c r="SWQ73" s="27"/>
      <c r="SWR73" s="27"/>
      <c r="SWS73" s="27"/>
      <c r="SWT73" s="27"/>
      <c r="SWU73" s="27"/>
      <c r="SWV73" s="27"/>
      <c r="SWW73" s="27"/>
      <c r="SWX73" s="27"/>
      <c r="SWY73" s="27"/>
      <c r="SWZ73" s="27"/>
      <c r="SXA73" s="27"/>
      <c r="SXB73" s="27"/>
      <c r="SXC73" s="27"/>
      <c r="SXD73" s="27"/>
      <c r="SXE73" s="27"/>
      <c r="SXF73" s="27"/>
      <c r="SXG73" s="27"/>
      <c r="SXH73" s="27"/>
      <c r="SXI73" s="27"/>
      <c r="SXJ73" s="27"/>
      <c r="SXK73" s="27"/>
      <c r="SXL73" s="27"/>
      <c r="SXM73" s="27"/>
      <c r="SXN73" s="27"/>
      <c r="SXO73" s="27"/>
      <c r="SXP73" s="27"/>
      <c r="SXQ73" s="27"/>
      <c r="SXR73" s="27"/>
      <c r="SXS73" s="27"/>
      <c r="SXT73" s="27"/>
      <c r="SXU73" s="27"/>
      <c r="SXV73" s="27"/>
      <c r="SXW73" s="27"/>
      <c r="SXX73" s="27"/>
      <c r="SXY73" s="27"/>
      <c r="SXZ73" s="27"/>
      <c r="SYA73" s="27"/>
      <c r="SYB73" s="27"/>
      <c r="SYC73" s="27"/>
      <c r="SYD73" s="27"/>
      <c r="SYE73" s="27"/>
      <c r="SYF73" s="27"/>
      <c r="SYG73" s="27"/>
      <c r="SYH73" s="27"/>
      <c r="SYI73" s="27"/>
      <c r="SYJ73" s="27"/>
      <c r="SYK73" s="27"/>
      <c r="SYL73" s="27"/>
      <c r="SYM73" s="27"/>
      <c r="SYN73" s="27"/>
      <c r="SYO73" s="27"/>
      <c r="SYP73" s="27"/>
      <c r="SYQ73" s="27"/>
      <c r="SYR73" s="27"/>
      <c r="SYS73" s="27"/>
      <c r="SYT73" s="27"/>
      <c r="SYU73" s="27"/>
      <c r="SYV73" s="27"/>
      <c r="SYW73" s="27"/>
      <c r="SYX73" s="27"/>
      <c r="SYY73" s="27"/>
      <c r="SYZ73" s="27"/>
      <c r="SZA73" s="27"/>
      <c r="SZB73" s="27"/>
      <c r="SZC73" s="27"/>
      <c r="SZD73" s="27"/>
      <c r="SZE73" s="27"/>
      <c r="SZF73" s="27"/>
      <c r="SZG73" s="27"/>
      <c r="SZH73" s="27"/>
      <c r="SZI73" s="27"/>
      <c r="SZJ73" s="27"/>
      <c r="SZK73" s="27"/>
      <c r="SZL73" s="27"/>
      <c r="SZM73" s="27"/>
      <c r="SZN73" s="27"/>
      <c r="SZO73" s="27"/>
      <c r="SZP73" s="27"/>
      <c r="SZQ73" s="27"/>
      <c r="SZR73" s="27"/>
      <c r="SZS73" s="27"/>
      <c r="SZT73" s="27"/>
      <c r="SZU73" s="27"/>
      <c r="SZV73" s="27"/>
      <c r="SZW73" s="27"/>
      <c r="SZX73" s="27"/>
      <c r="SZY73" s="27"/>
      <c r="SZZ73" s="27"/>
      <c r="TAA73" s="27"/>
      <c r="TAB73" s="27"/>
      <c r="TAC73" s="27"/>
      <c r="TAD73" s="27"/>
      <c r="TAE73" s="27"/>
      <c r="TAF73" s="27"/>
      <c r="TAG73" s="27"/>
      <c r="TAH73" s="27"/>
      <c r="TAI73" s="27"/>
      <c r="TAJ73" s="27"/>
      <c r="TAK73" s="27"/>
      <c r="TAL73" s="27"/>
      <c r="TAM73" s="27"/>
      <c r="TAN73" s="27"/>
      <c r="TAO73" s="27"/>
      <c r="TAP73" s="27"/>
      <c r="TAQ73" s="27"/>
      <c r="TAR73" s="27"/>
      <c r="TAS73" s="27"/>
      <c r="TAT73" s="27"/>
      <c r="TAU73" s="27"/>
      <c r="TAV73" s="27"/>
      <c r="TAW73" s="27"/>
      <c r="TAX73" s="27"/>
      <c r="TAY73" s="27"/>
      <c r="TAZ73" s="27"/>
      <c r="TBA73" s="27"/>
      <c r="TBB73" s="27"/>
      <c r="TBC73" s="27"/>
      <c r="TBD73" s="27"/>
      <c r="TBE73" s="27"/>
      <c r="TBF73" s="27"/>
      <c r="TBG73" s="27"/>
      <c r="TBH73" s="27"/>
      <c r="TBI73" s="27"/>
      <c r="TBJ73" s="27"/>
      <c r="TBK73" s="27"/>
      <c r="TBL73" s="27"/>
      <c r="TBM73" s="27"/>
      <c r="TBN73" s="27"/>
      <c r="TBO73" s="27"/>
      <c r="TBP73" s="27"/>
      <c r="TBQ73" s="27"/>
      <c r="TBR73" s="27"/>
      <c r="TBS73" s="27"/>
      <c r="TBT73" s="27"/>
      <c r="TBU73" s="27"/>
      <c r="TBV73" s="27"/>
      <c r="TBW73" s="27"/>
      <c r="TBX73" s="27"/>
      <c r="TBY73" s="27"/>
      <c r="TBZ73" s="27"/>
      <c r="TCA73" s="27"/>
      <c r="TCB73" s="27"/>
      <c r="TCC73" s="27"/>
      <c r="TCD73" s="27"/>
      <c r="TCE73" s="27"/>
      <c r="TCF73" s="27"/>
      <c r="TCG73" s="27"/>
      <c r="TCH73" s="27"/>
      <c r="TCI73" s="27"/>
      <c r="TCJ73" s="27"/>
      <c r="TCK73" s="27"/>
      <c r="TCL73" s="27"/>
      <c r="TCM73" s="27"/>
      <c r="TCN73" s="27"/>
      <c r="TCO73" s="27"/>
      <c r="TCP73" s="27"/>
      <c r="TCQ73" s="27"/>
      <c r="TCR73" s="27"/>
      <c r="TCS73" s="27"/>
      <c r="TCT73" s="27"/>
      <c r="TCU73" s="27"/>
      <c r="TCV73" s="27"/>
      <c r="TCW73" s="27"/>
      <c r="TCX73" s="27"/>
      <c r="TCY73" s="27"/>
      <c r="TCZ73" s="27"/>
      <c r="TDA73" s="27"/>
      <c r="TDB73" s="27"/>
      <c r="TDC73" s="27"/>
      <c r="TDD73" s="27"/>
      <c r="TDE73" s="27"/>
      <c r="TDF73" s="27"/>
      <c r="TDG73" s="27"/>
      <c r="TDH73" s="27"/>
      <c r="TDI73" s="27"/>
      <c r="TDJ73" s="27"/>
      <c r="TDK73" s="27"/>
      <c r="TDL73" s="27"/>
      <c r="TDM73" s="27"/>
      <c r="TDN73" s="27"/>
      <c r="TDO73" s="27"/>
      <c r="TDP73" s="27"/>
      <c r="TDQ73" s="27"/>
      <c r="TDR73" s="27"/>
      <c r="TDS73" s="27"/>
      <c r="TDT73" s="27"/>
      <c r="TDU73" s="27"/>
      <c r="TDV73" s="27"/>
      <c r="TDW73" s="27"/>
      <c r="TDX73" s="27"/>
      <c r="TDY73" s="27"/>
      <c r="TDZ73" s="27"/>
      <c r="TEA73" s="27"/>
      <c r="TEB73" s="27"/>
      <c r="TEC73" s="27"/>
      <c r="TED73" s="27"/>
      <c r="TEE73" s="27"/>
      <c r="TEF73" s="27"/>
      <c r="TEG73" s="27"/>
      <c r="TEH73" s="27"/>
      <c r="TEI73" s="27"/>
      <c r="TEJ73" s="27"/>
      <c r="TEK73" s="27"/>
      <c r="TEL73" s="27"/>
      <c r="TEM73" s="27"/>
      <c r="TEN73" s="27"/>
      <c r="TEO73" s="27"/>
      <c r="TEP73" s="27"/>
      <c r="TEQ73" s="27"/>
      <c r="TER73" s="27"/>
      <c r="TES73" s="27"/>
      <c r="TET73" s="27"/>
      <c r="TEU73" s="27"/>
      <c r="TEV73" s="27"/>
      <c r="TEW73" s="27"/>
      <c r="TEX73" s="27"/>
      <c r="TEY73" s="27"/>
      <c r="TEZ73" s="27"/>
      <c r="TFA73" s="27"/>
      <c r="TFB73" s="27"/>
      <c r="TFC73" s="27"/>
      <c r="TFD73" s="27"/>
      <c r="TFE73" s="27"/>
      <c r="TFF73" s="27"/>
      <c r="TFG73" s="27"/>
      <c r="TFH73" s="27"/>
      <c r="TFI73" s="27"/>
      <c r="TFJ73" s="27"/>
      <c r="TFK73" s="27"/>
      <c r="TFL73" s="27"/>
      <c r="TFM73" s="27"/>
      <c r="TFN73" s="27"/>
      <c r="TFO73" s="27"/>
      <c r="TFP73" s="27"/>
      <c r="TFQ73" s="27"/>
      <c r="TFR73" s="27"/>
      <c r="TFS73" s="27"/>
      <c r="TFT73" s="27"/>
      <c r="TFU73" s="27"/>
      <c r="TFV73" s="27"/>
      <c r="TFW73" s="27"/>
      <c r="TFX73" s="27"/>
      <c r="TFY73" s="27"/>
      <c r="TFZ73" s="27"/>
      <c r="TGA73" s="27"/>
      <c r="TGB73" s="27"/>
      <c r="TGC73" s="27"/>
      <c r="TGD73" s="27"/>
      <c r="TGE73" s="27"/>
      <c r="TGF73" s="27"/>
      <c r="TGG73" s="27"/>
      <c r="TGH73" s="27"/>
      <c r="TGI73" s="27"/>
      <c r="TGJ73" s="27"/>
      <c r="TGK73" s="27"/>
      <c r="TGL73" s="27"/>
      <c r="TGM73" s="27"/>
      <c r="TGN73" s="27"/>
      <c r="TGO73" s="27"/>
      <c r="TGP73" s="27"/>
      <c r="TGQ73" s="27"/>
      <c r="TGR73" s="27"/>
      <c r="TGS73" s="27"/>
      <c r="TGT73" s="27"/>
      <c r="TGU73" s="27"/>
      <c r="TGV73" s="27"/>
      <c r="TGW73" s="27"/>
      <c r="TGX73" s="27"/>
      <c r="TGY73" s="27"/>
      <c r="TGZ73" s="27"/>
      <c r="THA73" s="27"/>
      <c r="THB73" s="27"/>
      <c r="THC73" s="27"/>
      <c r="THD73" s="27"/>
      <c r="THE73" s="27"/>
      <c r="THF73" s="27"/>
      <c r="THG73" s="27"/>
      <c r="THH73" s="27"/>
      <c r="THI73" s="27"/>
      <c r="THJ73" s="27"/>
      <c r="THK73" s="27"/>
      <c r="THL73" s="27"/>
      <c r="THM73" s="27"/>
      <c r="THN73" s="27"/>
      <c r="THO73" s="27"/>
      <c r="THP73" s="27"/>
      <c r="THQ73" s="27"/>
      <c r="THR73" s="27"/>
      <c r="THS73" s="27"/>
      <c r="THT73" s="27"/>
      <c r="THU73" s="27"/>
      <c r="THV73" s="27"/>
      <c r="THW73" s="27"/>
      <c r="THX73" s="27"/>
      <c r="THY73" s="27"/>
      <c r="THZ73" s="27"/>
      <c r="TIA73" s="27"/>
      <c r="TIB73" s="27"/>
      <c r="TIC73" s="27"/>
      <c r="TID73" s="27"/>
      <c r="TIE73" s="27"/>
      <c r="TIF73" s="27"/>
      <c r="TIG73" s="27"/>
      <c r="TIH73" s="27"/>
      <c r="TII73" s="27"/>
      <c r="TIJ73" s="27"/>
      <c r="TIK73" s="27"/>
      <c r="TIL73" s="27"/>
      <c r="TIM73" s="27"/>
      <c r="TIN73" s="27"/>
      <c r="TIO73" s="27"/>
      <c r="TIP73" s="27"/>
      <c r="TIQ73" s="27"/>
      <c r="TIR73" s="27"/>
      <c r="TIS73" s="27"/>
      <c r="TIT73" s="27"/>
      <c r="TIU73" s="27"/>
      <c r="TIV73" s="27"/>
      <c r="TIW73" s="27"/>
      <c r="TIX73" s="27"/>
      <c r="TIY73" s="27"/>
      <c r="TIZ73" s="27"/>
      <c r="TJA73" s="27"/>
      <c r="TJB73" s="27"/>
      <c r="TJC73" s="27"/>
      <c r="TJD73" s="27"/>
      <c r="TJE73" s="27"/>
      <c r="TJF73" s="27"/>
      <c r="TJG73" s="27"/>
      <c r="TJH73" s="27"/>
      <c r="TJI73" s="27"/>
      <c r="TJJ73" s="27"/>
      <c r="TJK73" s="27"/>
      <c r="TJL73" s="27"/>
      <c r="TJM73" s="27"/>
      <c r="TJN73" s="27"/>
      <c r="TJO73" s="27"/>
      <c r="TJP73" s="27"/>
      <c r="TJQ73" s="27"/>
      <c r="TJR73" s="27"/>
      <c r="TJS73" s="27"/>
      <c r="TJT73" s="27"/>
      <c r="TJU73" s="27"/>
      <c r="TJV73" s="27"/>
      <c r="TJW73" s="27"/>
      <c r="TJX73" s="27"/>
      <c r="TJY73" s="27"/>
      <c r="TJZ73" s="27"/>
      <c r="TKA73" s="27"/>
      <c r="TKB73" s="27"/>
      <c r="TKC73" s="27"/>
      <c r="TKD73" s="27"/>
      <c r="TKE73" s="27"/>
      <c r="TKF73" s="27"/>
      <c r="TKG73" s="27"/>
      <c r="TKH73" s="27"/>
      <c r="TKI73" s="27"/>
      <c r="TKJ73" s="27"/>
      <c r="TKK73" s="27"/>
      <c r="TKL73" s="27"/>
      <c r="TKM73" s="27"/>
      <c r="TKN73" s="27"/>
      <c r="TKO73" s="27"/>
      <c r="TKP73" s="27"/>
      <c r="TKQ73" s="27"/>
      <c r="TKR73" s="27"/>
      <c r="TKS73" s="27"/>
      <c r="TKT73" s="27"/>
      <c r="TKU73" s="27"/>
      <c r="TKV73" s="27"/>
      <c r="TKW73" s="27"/>
      <c r="TKX73" s="27"/>
      <c r="TKY73" s="27"/>
      <c r="TKZ73" s="27"/>
      <c r="TLA73" s="27"/>
      <c r="TLB73" s="27"/>
      <c r="TLC73" s="27"/>
      <c r="TLD73" s="27"/>
      <c r="TLE73" s="27"/>
      <c r="TLF73" s="27"/>
      <c r="TLG73" s="27"/>
      <c r="TLH73" s="27"/>
      <c r="TLI73" s="27"/>
      <c r="TLJ73" s="27"/>
      <c r="TLK73" s="27"/>
      <c r="TLL73" s="27"/>
      <c r="TLM73" s="27"/>
      <c r="TLN73" s="27"/>
      <c r="TLO73" s="27"/>
      <c r="TLP73" s="27"/>
      <c r="TLQ73" s="27"/>
      <c r="TLR73" s="27"/>
      <c r="TLS73" s="27"/>
      <c r="TLT73" s="27"/>
      <c r="TLU73" s="27"/>
      <c r="TLV73" s="27"/>
      <c r="TLW73" s="27"/>
      <c r="TLX73" s="27"/>
      <c r="TLY73" s="27"/>
      <c r="TLZ73" s="27"/>
      <c r="TMA73" s="27"/>
      <c r="TMB73" s="27"/>
      <c r="TMC73" s="27"/>
      <c r="TMD73" s="27"/>
      <c r="TME73" s="27"/>
      <c r="TMF73" s="27"/>
      <c r="TMG73" s="27"/>
      <c r="TMH73" s="27"/>
      <c r="TMI73" s="27"/>
      <c r="TMJ73" s="27"/>
      <c r="TMK73" s="27"/>
      <c r="TML73" s="27"/>
      <c r="TMM73" s="27"/>
      <c r="TMN73" s="27"/>
      <c r="TMO73" s="27"/>
      <c r="TMP73" s="27"/>
      <c r="TMQ73" s="27"/>
      <c r="TMR73" s="27"/>
      <c r="TMS73" s="27"/>
      <c r="TMT73" s="27"/>
      <c r="TMU73" s="27"/>
      <c r="TMV73" s="27"/>
      <c r="TMW73" s="27"/>
      <c r="TMX73" s="27"/>
      <c r="TMY73" s="27"/>
      <c r="TMZ73" s="27"/>
      <c r="TNA73" s="27"/>
      <c r="TNB73" s="27"/>
      <c r="TNC73" s="27"/>
      <c r="TND73" s="27"/>
      <c r="TNE73" s="27"/>
      <c r="TNF73" s="27"/>
      <c r="TNG73" s="27"/>
      <c r="TNH73" s="27"/>
      <c r="TNI73" s="27"/>
      <c r="TNJ73" s="27"/>
      <c r="TNK73" s="27"/>
      <c r="TNL73" s="27"/>
      <c r="TNM73" s="27"/>
      <c r="TNN73" s="27"/>
      <c r="TNO73" s="27"/>
      <c r="TNP73" s="27"/>
      <c r="TNQ73" s="27"/>
      <c r="TNR73" s="27"/>
      <c r="TNS73" s="27"/>
      <c r="TNT73" s="27"/>
      <c r="TNU73" s="27"/>
      <c r="TNV73" s="27"/>
      <c r="TNW73" s="27"/>
      <c r="TNX73" s="27"/>
      <c r="TNY73" s="27"/>
      <c r="TNZ73" s="27"/>
      <c r="TOA73" s="27"/>
      <c r="TOB73" s="27"/>
      <c r="TOC73" s="27"/>
      <c r="TOD73" s="27"/>
      <c r="TOE73" s="27"/>
      <c r="TOF73" s="27"/>
      <c r="TOG73" s="27"/>
      <c r="TOH73" s="27"/>
      <c r="TOI73" s="27"/>
      <c r="TOJ73" s="27"/>
      <c r="TOK73" s="27"/>
      <c r="TOL73" s="27"/>
      <c r="TOM73" s="27"/>
      <c r="TON73" s="27"/>
      <c r="TOO73" s="27"/>
      <c r="TOP73" s="27"/>
      <c r="TOQ73" s="27"/>
      <c r="TOR73" s="27"/>
      <c r="TOS73" s="27"/>
      <c r="TOT73" s="27"/>
      <c r="TOU73" s="27"/>
      <c r="TOV73" s="27"/>
      <c r="TOW73" s="27"/>
      <c r="TOX73" s="27"/>
      <c r="TOY73" s="27"/>
      <c r="TOZ73" s="27"/>
      <c r="TPA73" s="27"/>
      <c r="TPB73" s="27"/>
      <c r="TPC73" s="27"/>
      <c r="TPD73" s="27"/>
      <c r="TPE73" s="27"/>
      <c r="TPF73" s="27"/>
      <c r="TPG73" s="27"/>
      <c r="TPH73" s="27"/>
      <c r="TPI73" s="27"/>
      <c r="TPJ73" s="27"/>
      <c r="TPK73" s="27"/>
      <c r="TPL73" s="27"/>
      <c r="TPM73" s="27"/>
      <c r="TPN73" s="27"/>
      <c r="TPO73" s="27"/>
      <c r="TPP73" s="27"/>
      <c r="TPQ73" s="27"/>
      <c r="TPR73" s="27"/>
      <c r="TPS73" s="27"/>
      <c r="TPT73" s="27"/>
      <c r="TPU73" s="27"/>
      <c r="TPV73" s="27"/>
      <c r="TPW73" s="27"/>
      <c r="TPX73" s="27"/>
      <c r="TPY73" s="27"/>
      <c r="TPZ73" s="27"/>
      <c r="TQA73" s="27"/>
      <c r="TQB73" s="27"/>
      <c r="TQC73" s="27"/>
      <c r="TQD73" s="27"/>
      <c r="TQE73" s="27"/>
      <c r="TQF73" s="27"/>
      <c r="TQG73" s="27"/>
      <c r="TQH73" s="27"/>
      <c r="TQI73" s="27"/>
      <c r="TQJ73" s="27"/>
      <c r="TQK73" s="27"/>
      <c r="TQL73" s="27"/>
      <c r="TQM73" s="27"/>
      <c r="TQN73" s="27"/>
      <c r="TQO73" s="27"/>
      <c r="TQP73" s="27"/>
      <c r="TQQ73" s="27"/>
      <c r="TQR73" s="27"/>
      <c r="TQS73" s="27"/>
      <c r="TQT73" s="27"/>
      <c r="TQU73" s="27"/>
      <c r="TQV73" s="27"/>
      <c r="TQW73" s="27"/>
      <c r="TQX73" s="27"/>
      <c r="TQY73" s="27"/>
      <c r="TQZ73" s="27"/>
      <c r="TRA73" s="27"/>
      <c r="TRB73" s="27"/>
      <c r="TRC73" s="27"/>
      <c r="TRD73" s="27"/>
      <c r="TRE73" s="27"/>
      <c r="TRF73" s="27"/>
      <c r="TRG73" s="27"/>
      <c r="TRH73" s="27"/>
      <c r="TRI73" s="27"/>
      <c r="TRJ73" s="27"/>
      <c r="TRK73" s="27"/>
      <c r="TRL73" s="27"/>
      <c r="TRM73" s="27"/>
      <c r="TRN73" s="27"/>
      <c r="TRO73" s="27"/>
      <c r="TRP73" s="27"/>
      <c r="TRQ73" s="27"/>
      <c r="TRR73" s="27"/>
      <c r="TRS73" s="27"/>
      <c r="TRT73" s="27"/>
      <c r="TRU73" s="27"/>
      <c r="TRV73" s="27"/>
      <c r="TRW73" s="27"/>
      <c r="TRX73" s="27"/>
      <c r="TRY73" s="27"/>
      <c r="TRZ73" s="27"/>
      <c r="TSA73" s="27"/>
      <c r="TSB73" s="27"/>
      <c r="TSC73" s="27"/>
      <c r="TSD73" s="27"/>
      <c r="TSE73" s="27"/>
      <c r="TSF73" s="27"/>
      <c r="TSG73" s="27"/>
      <c r="TSH73" s="27"/>
      <c r="TSI73" s="27"/>
      <c r="TSJ73" s="27"/>
      <c r="TSK73" s="27"/>
      <c r="TSL73" s="27"/>
      <c r="TSM73" s="27"/>
      <c r="TSN73" s="27"/>
      <c r="TSO73" s="27"/>
      <c r="TSP73" s="27"/>
      <c r="TSQ73" s="27"/>
      <c r="TSR73" s="27"/>
      <c r="TSS73" s="27"/>
      <c r="TST73" s="27"/>
      <c r="TSU73" s="27"/>
      <c r="TSV73" s="27"/>
      <c r="TSW73" s="27"/>
      <c r="TSX73" s="27"/>
      <c r="TSY73" s="27"/>
      <c r="TSZ73" s="27"/>
      <c r="TTA73" s="27"/>
      <c r="TTB73" s="27"/>
      <c r="TTC73" s="27"/>
      <c r="TTD73" s="27"/>
      <c r="TTE73" s="27"/>
      <c r="TTF73" s="27"/>
      <c r="TTG73" s="27"/>
      <c r="TTH73" s="27"/>
      <c r="TTI73" s="27"/>
      <c r="TTJ73" s="27"/>
      <c r="TTK73" s="27"/>
      <c r="TTL73" s="27"/>
      <c r="TTM73" s="27"/>
      <c r="TTN73" s="27"/>
      <c r="TTO73" s="27"/>
      <c r="TTP73" s="27"/>
      <c r="TTQ73" s="27"/>
      <c r="TTR73" s="27"/>
      <c r="TTS73" s="27"/>
      <c r="TTT73" s="27"/>
      <c r="TTU73" s="27"/>
      <c r="TTV73" s="27"/>
      <c r="TTW73" s="27"/>
      <c r="TTX73" s="27"/>
      <c r="TTY73" s="27"/>
      <c r="TTZ73" s="27"/>
      <c r="TUA73" s="27"/>
      <c r="TUB73" s="27"/>
      <c r="TUC73" s="27"/>
      <c r="TUD73" s="27"/>
      <c r="TUE73" s="27"/>
      <c r="TUF73" s="27"/>
      <c r="TUG73" s="27"/>
      <c r="TUH73" s="27"/>
      <c r="TUI73" s="27"/>
      <c r="TUJ73" s="27"/>
      <c r="TUK73" s="27"/>
      <c r="TUL73" s="27"/>
      <c r="TUM73" s="27"/>
      <c r="TUN73" s="27"/>
      <c r="TUO73" s="27"/>
      <c r="TUP73" s="27"/>
      <c r="TUQ73" s="27"/>
      <c r="TUR73" s="27"/>
      <c r="TUS73" s="27"/>
      <c r="TUT73" s="27"/>
      <c r="TUU73" s="27"/>
      <c r="TUV73" s="27"/>
      <c r="TUW73" s="27"/>
      <c r="TUX73" s="27"/>
      <c r="TUY73" s="27"/>
      <c r="TUZ73" s="27"/>
      <c r="TVA73" s="27"/>
      <c r="TVB73" s="27"/>
      <c r="TVC73" s="27"/>
      <c r="TVD73" s="27"/>
      <c r="TVE73" s="27"/>
      <c r="TVF73" s="27"/>
      <c r="TVG73" s="27"/>
      <c r="TVH73" s="27"/>
      <c r="TVI73" s="27"/>
      <c r="TVJ73" s="27"/>
      <c r="TVK73" s="27"/>
      <c r="TVL73" s="27"/>
      <c r="TVM73" s="27"/>
      <c r="TVN73" s="27"/>
      <c r="TVO73" s="27"/>
      <c r="TVP73" s="27"/>
      <c r="TVQ73" s="27"/>
      <c r="TVR73" s="27"/>
      <c r="TVS73" s="27"/>
      <c r="TVT73" s="27"/>
      <c r="TVU73" s="27"/>
      <c r="TVV73" s="27"/>
      <c r="TVW73" s="27"/>
      <c r="TVX73" s="27"/>
      <c r="TVY73" s="27"/>
      <c r="TVZ73" s="27"/>
      <c r="TWA73" s="27"/>
      <c r="TWB73" s="27"/>
      <c r="TWC73" s="27"/>
      <c r="TWD73" s="27"/>
      <c r="TWE73" s="27"/>
      <c r="TWF73" s="27"/>
      <c r="TWG73" s="27"/>
      <c r="TWH73" s="27"/>
      <c r="TWI73" s="27"/>
      <c r="TWJ73" s="27"/>
      <c r="TWK73" s="27"/>
      <c r="TWL73" s="27"/>
      <c r="TWM73" s="27"/>
      <c r="TWN73" s="27"/>
      <c r="TWO73" s="27"/>
      <c r="TWP73" s="27"/>
      <c r="TWQ73" s="27"/>
      <c r="TWR73" s="27"/>
      <c r="TWS73" s="27"/>
      <c r="TWT73" s="27"/>
      <c r="TWU73" s="27"/>
      <c r="TWV73" s="27"/>
      <c r="TWW73" s="27"/>
      <c r="TWX73" s="27"/>
      <c r="TWY73" s="27"/>
      <c r="TWZ73" s="27"/>
      <c r="TXA73" s="27"/>
      <c r="TXB73" s="27"/>
      <c r="TXC73" s="27"/>
      <c r="TXD73" s="27"/>
      <c r="TXE73" s="27"/>
      <c r="TXF73" s="27"/>
      <c r="TXG73" s="27"/>
      <c r="TXH73" s="27"/>
      <c r="TXI73" s="27"/>
      <c r="TXJ73" s="27"/>
      <c r="TXK73" s="27"/>
      <c r="TXL73" s="27"/>
      <c r="TXM73" s="27"/>
      <c r="TXN73" s="27"/>
      <c r="TXO73" s="27"/>
      <c r="TXP73" s="27"/>
      <c r="TXQ73" s="27"/>
      <c r="TXR73" s="27"/>
      <c r="TXS73" s="27"/>
      <c r="TXT73" s="27"/>
      <c r="TXU73" s="27"/>
      <c r="TXV73" s="27"/>
      <c r="TXW73" s="27"/>
      <c r="TXX73" s="27"/>
      <c r="TXY73" s="27"/>
      <c r="TXZ73" s="27"/>
      <c r="TYA73" s="27"/>
      <c r="TYB73" s="27"/>
      <c r="TYC73" s="27"/>
      <c r="TYD73" s="27"/>
      <c r="TYE73" s="27"/>
      <c r="TYF73" s="27"/>
      <c r="TYG73" s="27"/>
      <c r="TYH73" s="27"/>
      <c r="TYI73" s="27"/>
      <c r="TYJ73" s="27"/>
      <c r="TYK73" s="27"/>
      <c r="TYL73" s="27"/>
      <c r="TYM73" s="27"/>
      <c r="TYN73" s="27"/>
      <c r="TYO73" s="27"/>
      <c r="TYP73" s="27"/>
      <c r="TYQ73" s="27"/>
      <c r="TYR73" s="27"/>
      <c r="TYS73" s="27"/>
      <c r="TYT73" s="27"/>
      <c r="TYU73" s="27"/>
      <c r="TYV73" s="27"/>
      <c r="TYW73" s="27"/>
      <c r="TYX73" s="27"/>
      <c r="TYY73" s="27"/>
      <c r="TYZ73" s="27"/>
      <c r="TZA73" s="27"/>
      <c r="TZB73" s="27"/>
      <c r="TZC73" s="27"/>
      <c r="TZD73" s="27"/>
      <c r="TZE73" s="27"/>
      <c r="TZF73" s="27"/>
      <c r="TZG73" s="27"/>
      <c r="TZH73" s="27"/>
      <c r="TZI73" s="27"/>
      <c r="TZJ73" s="27"/>
      <c r="TZK73" s="27"/>
      <c r="TZL73" s="27"/>
      <c r="TZM73" s="27"/>
      <c r="TZN73" s="27"/>
      <c r="TZO73" s="27"/>
      <c r="TZP73" s="27"/>
      <c r="TZQ73" s="27"/>
      <c r="TZR73" s="27"/>
      <c r="TZS73" s="27"/>
      <c r="TZT73" s="27"/>
      <c r="TZU73" s="27"/>
      <c r="TZV73" s="27"/>
      <c r="TZW73" s="27"/>
      <c r="TZX73" s="27"/>
      <c r="TZY73" s="27"/>
      <c r="TZZ73" s="27"/>
      <c r="UAA73" s="27"/>
      <c r="UAB73" s="27"/>
      <c r="UAC73" s="27"/>
      <c r="UAD73" s="27"/>
      <c r="UAE73" s="27"/>
      <c r="UAF73" s="27"/>
      <c r="UAG73" s="27"/>
      <c r="UAH73" s="27"/>
      <c r="UAI73" s="27"/>
      <c r="UAJ73" s="27"/>
      <c r="UAK73" s="27"/>
      <c r="UAL73" s="27"/>
      <c r="UAM73" s="27"/>
      <c r="UAN73" s="27"/>
      <c r="UAO73" s="27"/>
      <c r="UAP73" s="27"/>
      <c r="UAQ73" s="27"/>
      <c r="UAR73" s="27"/>
      <c r="UAS73" s="27"/>
      <c r="UAT73" s="27"/>
      <c r="UAU73" s="27"/>
      <c r="UAV73" s="27"/>
      <c r="UAW73" s="27"/>
      <c r="UAX73" s="27"/>
      <c r="UAY73" s="27"/>
      <c r="UAZ73" s="27"/>
      <c r="UBA73" s="27"/>
      <c r="UBB73" s="27"/>
      <c r="UBC73" s="27"/>
      <c r="UBD73" s="27"/>
      <c r="UBE73" s="27"/>
      <c r="UBF73" s="27"/>
      <c r="UBG73" s="27"/>
      <c r="UBH73" s="27"/>
      <c r="UBI73" s="27"/>
      <c r="UBJ73" s="27"/>
      <c r="UBK73" s="27"/>
      <c r="UBL73" s="27"/>
      <c r="UBM73" s="27"/>
      <c r="UBN73" s="27"/>
      <c r="UBO73" s="27"/>
      <c r="UBP73" s="27"/>
      <c r="UBQ73" s="27"/>
      <c r="UBR73" s="27"/>
      <c r="UBS73" s="27"/>
      <c r="UBT73" s="27"/>
      <c r="UBU73" s="27"/>
      <c r="UBV73" s="27"/>
      <c r="UBW73" s="27"/>
      <c r="UBX73" s="27"/>
      <c r="UBY73" s="27"/>
      <c r="UBZ73" s="27"/>
      <c r="UCA73" s="27"/>
      <c r="UCB73" s="27"/>
      <c r="UCC73" s="27"/>
      <c r="UCD73" s="27"/>
      <c r="UCE73" s="27"/>
      <c r="UCF73" s="27"/>
      <c r="UCG73" s="27"/>
      <c r="UCH73" s="27"/>
      <c r="UCI73" s="27"/>
      <c r="UCJ73" s="27"/>
      <c r="UCK73" s="27"/>
      <c r="UCL73" s="27"/>
      <c r="UCM73" s="27"/>
      <c r="UCN73" s="27"/>
      <c r="UCO73" s="27"/>
      <c r="UCP73" s="27"/>
      <c r="UCQ73" s="27"/>
      <c r="UCR73" s="27"/>
      <c r="UCS73" s="27"/>
      <c r="UCT73" s="27"/>
      <c r="UCU73" s="27"/>
      <c r="UCV73" s="27"/>
      <c r="UCW73" s="27"/>
      <c r="UCX73" s="27"/>
      <c r="UCY73" s="27"/>
      <c r="UCZ73" s="27"/>
      <c r="UDA73" s="27"/>
      <c r="UDB73" s="27"/>
      <c r="UDC73" s="27"/>
      <c r="UDD73" s="27"/>
      <c r="UDE73" s="27"/>
      <c r="UDF73" s="27"/>
      <c r="UDG73" s="27"/>
      <c r="UDH73" s="27"/>
      <c r="UDI73" s="27"/>
      <c r="UDJ73" s="27"/>
      <c r="UDK73" s="27"/>
      <c r="UDL73" s="27"/>
      <c r="UDM73" s="27"/>
      <c r="UDN73" s="27"/>
      <c r="UDO73" s="27"/>
      <c r="UDP73" s="27"/>
      <c r="UDQ73" s="27"/>
      <c r="UDR73" s="27"/>
      <c r="UDS73" s="27"/>
      <c r="UDT73" s="27"/>
      <c r="UDU73" s="27"/>
      <c r="UDV73" s="27"/>
      <c r="UDW73" s="27"/>
      <c r="UDX73" s="27"/>
      <c r="UDY73" s="27"/>
      <c r="UDZ73" s="27"/>
      <c r="UEA73" s="27"/>
      <c r="UEB73" s="27"/>
      <c r="UEC73" s="27"/>
      <c r="UED73" s="27"/>
      <c r="UEE73" s="27"/>
      <c r="UEF73" s="27"/>
      <c r="UEG73" s="27"/>
      <c r="UEH73" s="27"/>
      <c r="UEI73" s="27"/>
      <c r="UEJ73" s="27"/>
      <c r="UEK73" s="27"/>
      <c r="UEL73" s="27"/>
      <c r="UEM73" s="27"/>
      <c r="UEN73" s="27"/>
      <c r="UEO73" s="27"/>
      <c r="UEP73" s="27"/>
      <c r="UEQ73" s="27"/>
      <c r="UER73" s="27"/>
      <c r="UES73" s="27"/>
      <c r="UET73" s="27"/>
      <c r="UEU73" s="27"/>
      <c r="UEV73" s="27"/>
      <c r="UEW73" s="27"/>
      <c r="UEX73" s="27"/>
      <c r="UEY73" s="27"/>
      <c r="UEZ73" s="27"/>
      <c r="UFA73" s="27"/>
      <c r="UFB73" s="27"/>
      <c r="UFC73" s="27"/>
      <c r="UFD73" s="27"/>
      <c r="UFE73" s="27"/>
      <c r="UFF73" s="27"/>
      <c r="UFG73" s="27"/>
      <c r="UFH73" s="27"/>
      <c r="UFI73" s="27"/>
      <c r="UFJ73" s="27"/>
      <c r="UFK73" s="27"/>
      <c r="UFL73" s="27"/>
      <c r="UFM73" s="27"/>
      <c r="UFN73" s="27"/>
      <c r="UFO73" s="27"/>
      <c r="UFP73" s="27"/>
      <c r="UFQ73" s="27"/>
      <c r="UFR73" s="27"/>
      <c r="UFS73" s="27"/>
      <c r="UFT73" s="27"/>
      <c r="UFU73" s="27"/>
      <c r="UFV73" s="27"/>
      <c r="UFW73" s="27"/>
      <c r="UFX73" s="27"/>
      <c r="UFY73" s="27"/>
      <c r="UFZ73" s="27"/>
      <c r="UGA73" s="27"/>
      <c r="UGB73" s="27"/>
      <c r="UGC73" s="27"/>
      <c r="UGD73" s="27"/>
      <c r="UGE73" s="27"/>
      <c r="UGF73" s="27"/>
      <c r="UGG73" s="27"/>
      <c r="UGH73" s="27"/>
      <c r="UGI73" s="27"/>
      <c r="UGJ73" s="27"/>
      <c r="UGK73" s="27"/>
      <c r="UGL73" s="27"/>
      <c r="UGM73" s="27"/>
      <c r="UGN73" s="27"/>
      <c r="UGO73" s="27"/>
      <c r="UGP73" s="27"/>
      <c r="UGQ73" s="27"/>
      <c r="UGR73" s="27"/>
      <c r="UGS73" s="27"/>
      <c r="UGT73" s="27"/>
      <c r="UGU73" s="27"/>
      <c r="UGV73" s="27"/>
      <c r="UGW73" s="27"/>
      <c r="UGX73" s="27"/>
      <c r="UGY73" s="27"/>
      <c r="UGZ73" s="27"/>
      <c r="UHA73" s="27"/>
      <c r="UHB73" s="27"/>
      <c r="UHC73" s="27"/>
      <c r="UHD73" s="27"/>
      <c r="UHE73" s="27"/>
      <c r="UHF73" s="27"/>
      <c r="UHG73" s="27"/>
      <c r="UHH73" s="27"/>
      <c r="UHI73" s="27"/>
      <c r="UHJ73" s="27"/>
      <c r="UHK73" s="27"/>
      <c r="UHL73" s="27"/>
      <c r="UHM73" s="27"/>
      <c r="UHN73" s="27"/>
      <c r="UHO73" s="27"/>
      <c r="UHP73" s="27"/>
      <c r="UHQ73" s="27"/>
      <c r="UHR73" s="27"/>
      <c r="UHS73" s="27"/>
      <c r="UHT73" s="27"/>
      <c r="UHU73" s="27"/>
      <c r="UHV73" s="27"/>
      <c r="UHW73" s="27"/>
      <c r="UHX73" s="27"/>
      <c r="UHY73" s="27"/>
      <c r="UHZ73" s="27"/>
      <c r="UIA73" s="27"/>
      <c r="UIB73" s="27"/>
      <c r="UIC73" s="27"/>
      <c r="UID73" s="27"/>
      <c r="UIE73" s="27"/>
      <c r="UIF73" s="27"/>
      <c r="UIG73" s="27"/>
      <c r="UIH73" s="27"/>
      <c r="UII73" s="27"/>
      <c r="UIJ73" s="27"/>
      <c r="UIK73" s="27"/>
      <c r="UIL73" s="27"/>
      <c r="UIM73" s="27"/>
      <c r="UIN73" s="27"/>
      <c r="UIO73" s="27"/>
      <c r="UIP73" s="27"/>
      <c r="UIQ73" s="27"/>
      <c r="UIR73" s="27"/>
      <c r="UIS73" s="27"/>
      <c r="UIT73" s="27"/>
      <c r="UIU73" s="27"/>
      <c r="UIV73" s="27"/>
      <c r="UIW73" s="27"/>
      <c r="UIX73" s="27"/>
      <c r="UIY73" s="27"/>
      <c r="UIZ73" s="27"/>
      <c r="UJA73" s="27"/>
      <c r="UJB73" s="27"/>
      <c r="UJC73" s="27"/>
      <c r="UJD73" s="27"/>
      <c r="UJE73" s="27"/>
      <c r="UJF73" s="27"/>
      <c r="UJG73" s="27"/>
      <c r="UJH73" s="27"/>
      <c r="UJI73" s="27"/>
      <c r="UJJ73" s="27"/>
      <c r="UJK73" s="27"/>
      <c r="UJL73" s="27"/>
      <c r="UJM73" s="27"/>
      <c r="UJN73" s="27"/>
      <c r="UJO73" s="27"/>
      <c r="UJP73" s="27"/>
      <c r="UJQ73" s="27"/>
      <c r="UJR73" s="27"/>
      <c r="UJS73" s="27"/>
      <c r="UJT73" s="27"/>
      <c r="UJU73" s="27"/>
      <c r="UJV73" s="27"/>
      <c r="UJW73" s="27"/>
      <c r="UJX73" s="27"/>
      <c r="UJY73" s="27"/>
      <c r="UJZ73" s="27"/>
      <c r="UKA73" s="27"/>
      <c r="UKB73" s="27"/>
      <c r="UKC73" s="27"/>
      <c r="UKD73" s="27"/>
      <c r="UKE73" s="27"/>
      <c r="UKF73" s="27"/>
      <c r="UKG73" s="27"/>
      <c r="UKH73" s="27"/>
      <c r="UKI73" s="27"/>
      <c r="UKJ73" s="27"/>
      <c r="UKK73" s="27"/>
      <c r="UKL73" s="27"/>
      <c r="UKM73" s="27"/>
      <c r="UKN73" s="27"/>
      <c r="UKO73" s="27"/>
      <c r="UKP73" s="27"/>
      <c r="UKQ73" s="27"/>
      <c r="UKR73" s="27"/>
      <c r="UKS73" s="27"/>
      <c r="UKT73" s="27"/>
      <c r="UKU73" s="27"/>
      <c r="UKV73" s="27"/>
      <c r="UKW73" s="27"/>
      <c r="UKX73" s="27"/>
      <c r="UKY73" s="27"/>
      <c r="UKZ73" s="27"/>
      <c r="ULA73" s="27"/>
      <c r="ULB73" s="27"/>
      <c r="ULC73" s="27"/>
      <c r="ULD73" s="27"/>
      <c r="ULE73" s="27"/>
      <c r="ULF73" s="27"/>
      <c r="ULG73" s="27"/>
      <c r="ULH73" s="27"/>
      <c r="ULI73" s="27"/>
      <c r="ULJ73" s="27"/>
      <c r="ULK73" s="27"/>
      <c r="ULL73" s="27"/>
      <c r="ULM73" s="27"/>
      <c r="ULN73" s="27"/>
      <c r="ULO73" s="27"/>
      <c r="ULP73" s="27"/>
      <c r="ULQ73" s="27"/>
      <c r="ULR73" s="27"/>
      <c r="ULS73" s="27"/>
      <c r="ULT73" s="27"/>
      <c r="ULU73" s="27"/>
      <c r="ULV73" s="27"/>
      <c r="ULW73" s="27"/>
      <c r="ULX73" s="27"/>
      <c r="ULY73" s="27"/>
      <c r="ULZ73" s="27"/>
      <c r="UMA73" s="27"/>
      <c r="UMB73" s="27"/>
      <c r="UMC73" s="27"/>
      <c r="UMD73" s="27"/>
      <c r="UME73" s="27"/>
      <c r="UMF73" s="27"/>
      <c r="UMG73" s="27"/>
      <c r="UMH73" s="27"/>
      <c r="UMI73" s="27"/>
      <c r="UMJ73" s="27"/>
      <c r="UMK73" s="27"/>
      <c r="UML73" s="27"/>
      <c r="UMM73" s="27"/>
      <c r="UMN73" s="27"/>
      <c r="UMO73" s="27"/>
      <c r="UMP73" s="27"/>
      <c r="UMQ73" s="27"/>
      <c r="UMR73" s="27"/>
      <c r="UMS73" s="27"/>
      <c r="UMT73" s="27"/>
      <c r="UMU73" s="27"/>
      <c r="UMV73" s="27"/>
      <c r="UMW73" s="27"/>
      <c r="UMX73" s="27"/>
      <c r="UMY73" s="27"/>
      <c r="UMZ73" s="27"/>
      <c r="UNA73" s="27"/>
      <c r="UNB73" s="27"/>
      <c r="UNC73" s="27"/>
      <c r="UND73" s="27"/>
      <c r="UNE73" s="27"/>
      <c r="UNF73" s="27"/>
      <c r="UNG73" s="27"/>
      <c r="UNH73" s="27"/>
      <c r="UNI73" s="27"/>
      <c r="UNJ73" s="27"/>
      <c r="UNK73" s="27"/>
      <c r="UNL73" s="27"/>
      <c r="UNM73" s="27"/>
      <c r="UNN73" s="27"/>
      <c r="UNO73" s="27"/>
      <c r="UNP73" s="27"/>
      <c r="UNQ73" s="27"/>
      <c r="UNR73" s="27"/>
      <c r="UNS73" s="27"/>
      <c r="UNT73" s="27"/>
      <c r="UNU73" s="27"/>
      <c r="UNV73" s="27"/>
      <c r="UNW73" s="27"/>
      <c r="UNX73" s="27"/>
      <c r="UNY73" s="27"/>
      <c r="UNZ73" s="27"/>
      <c r="UOA73" s="27"/>
      <c r="UOB73" s="27"/>
      <c r="UOC73" s="27"/>
      <c r="UOD73" s="27"/>
      <c r="UOE73" s="27"/>
      <c r="UOF73" s="27"/>
      <c r="UOG73" s="27"/>
      <c r="UOH73" s="27"/>
      <c r="UOI73" s="27"/>
      <c r="UOJ73" s="27"/>
      <c r="UOK73" s="27"/>
      <c r="UOL73" s="27"/>
      <c r="UOM73" s="27"/>
      <c r="UON73" s="27"/>
      <c r="UOO73" s="27"/>
      <c r="UOP73" s="27"/>
      <c r="UOQ73" s="27"/>
      <c r="UOR73" s="27"/>
      <c r="UOS73" s="27"/>
      <c r="UOT73" s="27"/>
      <c r="UOU73" s="27"/>
      <c r="UOV73" s="27"/>
      <c r="UOW73" s="27"/>
      <c r="UOX73" s="27"/>
      <c r="UOY73" s="27"/>
      <c r="UOZ73" s="27"/>
      <c r="UPA73" s="27"/>
      <c r="UPB73" s="27"/>
      <c r="UPC73" s="27"/>
      <c r="UPD73" s="27"/>
      <c r="UPE73" s="27"/>
      <c r="UPF73" s="27"/>
      <c r="UPG73" s="27"/>
      <c r="UPH73" s="27"/>
      <c r="UPI73" s="27"/>
      <c r="UPJ73" s="27"/>
      <c r="UPK73" s="27"/>
      <c r="UPL73" s="27"/>
      <c r="UPM73" s="27"/>
      <c r="UPN73" s="27"/>
      <c r="UPO73" s="27"/>
      <c r="UPP73" s="27"/>
      <c r="UPQ73" s="27"/>
      <c r="UPR73" s="27"/>
      <c r="UPS73" s="27"/>
      <c r="UPT73" s="27"/>
      <c r="UPU73" s="27"/>
      <c r="UPV73" s="27"/>
      <c r="UPW73" s="27"/>
      <c r="UPX73" s="27"/>
      <c r="UPY73" s="27"/>
      <c r="UPZ73" s="27"/>
      <c r="UQA73" s="27"/>
      <c r="UQB73" s="27"/>
      <c r="UQC73" s="27"/>
      <c r="UQD73" s="27"/>
      <c r="UQE73" s="27"/>
      <c r="UQF73" s="27"/>
      <c r="UQG73" s="27"/>
      <c r="UQH73" s="27"/>
      <c r="UQI73" s="27"/>
      <c r="UQJ73" s="27"/>
      <c r="UQK73" s="27"/>
      <c r="UQL73" s="27"/>
      <c r="UQM73" s="27"/>
      <c r="UQN73" s="27"/>
      <c r="UQO73" s="27"/>
      <c r="UQP73" s="27"/>
      <c r="UQQ73" s="27"/>
      <c r="UQR73" s="27"/>
      <c r="UQS73" s="27"/>
      <c r="UQT73" s="27"/>
      <c r="UQU73" s="27"/>
      <c r="UQV73" s="27"/>
      <c r="UQW73" s="27"/>
      <c r="UQX73" s="27"/>
      <c r="UQY73" s="27"/>
      <c r="UQZ73" s="27"/>
      <c r="URA73" s="27"/>
      <c r="URB73" s="27"/>
      <c r="URC73" s="27"/>
      <c r="URD73" s="27"/>
      <c r="URE73" s="27"/>
      <c r="URF73" s="27"/>
      <c r="URG73" s="27"/>
      <c r="URH73" s="27"/>
      <c r="URI73" s="27"/>
      <c r="URJ73" s="27"/>
      <c r="URK73" s="27"/>
      <c r="URL73" s="27"/>
      <c r="URM73" s="27"/>
      <c r="URN73" s="27"/>
      <c r="URO73" s="27"/>
      <c r="URP73" s="27"/>
      <c r="URQ73" s="27"/>
      <c r="URR73" s="27"/>
      <c r="URS73" s="27"/>
      <c r="URT73" s="27"/>
      <c r="URU73" s="27"/>
      <c r="URV73" s="27"/>
      <c r="URW73" s="27"/>
      <c r="URX73" s="27"/>
      <c r="URY73" s="27"/>
      <c r="URZ73" s="27"/>
      <c r="USA73" s="27"/>
      <c r="USB73" s="27"/>
      <c r="USC73" s="27"/>
      <c r="USD73" s="27"/>
      <c r="USE73" s="27"/>
      <c r="USF73" s="27"/>
      <c r="USG73" s="27"/>
      <c r="USH73" s="27"/>
      <c r="USI73" s="27"/>
      <c r="USJ73" s="27"/>
      <c r="USK73" s="27"/>
      <c r="USL73" s="27"/>
      <c r="USM73" s="27"/>
      <c r="USN73" s="27"/>
      <c r="USO73" s="27"/>
      <c r="USP73" s="27"/>
      <c r="USQ73" s="27"/>
      <c r="USR73" s="27"/>
      <c r="USS73" s="27"/>
      <c r="UST73" s="27"/>
      <c r="USU73" s="27"/>
      <c r="USV73" s="27"/>
      <c r="USW73" s="27"/>
      <c r="USX73" s="27"/>
      <c r="USY73" s="27"/>
      <c r="USZ73" s="27"/>
      <c r="UTA73" s="27"/>
      <c r="UTB73" s="27"/>
      <c r="UTC73" s="27"/>
      <c r="UTD73" s="27"/>
      <c r="UTE73" s="27"/>
      <c r="UTF73" s="27"/>
      <c r="UTG73" s="27"/>
      <c r="UTH73" s="27"/>
      <c r="UTI73" s="27"/>
      <c r="UTJ73" s="27"/>
      <c r="UTK73" s="27"/>
      <c r="UTL73" s="27"/>
      <c r="UTM73" s="27"/>
      <c r="UTN73" s="27"/>
      <c r="UTO73" s="27"/>
      <c r="UTP73" s="27"/>
      <c r="UTQ73" s="27"/>
      <c r="UTR73" s="27"/>
      <c r="UTS73" s="27"/>
      <c r="UTT73" s="27"/>
      <c r="UTU73" s="27"/>
      <c r="UTV73" s="27"/>
      <c r="UTW73" s="27"/>
      <c r="UTX73" s="27"/>
      <c r="UTY73" s="27"/>
      <c r="UTZ73" s="27"/>
      <c r="UUA73" s="27"/>
      <c r="UUB73" s="27"/>
      <c r="UUC73" s="27"/>
      <c r="UUD73" s="27"/>
      <c r="UUE73" s="27"/>
      <c r="UUF73" s="27"/>
      <c r="UUG73" s="27"/>
      <c r="UUH73" s="27"/>
      <c r="UUI73" s="27"/>
      <c r="UUJ73" s="27"/>
      <c r="UUK73" s="27"/>
      <c r="UUL73" s="27"/>
      <c r="UUM73" s="27"/>
      <c r="UUN73" s="27"/>
      <c r="UUO73" s="27"/>
      <c r="UUP73" s="27"/>
      <c r="UUQ73" s="27"/>
      <c r="UUR73" s="27"/>
      <c r="UUS73" s="27"/>
      <c r="UUT73" s="27"/>
      <c r="UUU73" s="27"/>
      <c r="UUV73" s="27"/>
      <c r="UUW73" s="27"/>
      <c r="UUX73" s="27"/>
      <c r="UUY73" s="27"/>
      <c r="UUZ73" s="27"/>
      <c r="UVA73" s="27"/>
      <c r="UVB73" s="27"/>
      <c r="UVC73" s="27"/>
      <c r="UVD73" s="27"/>
      <c r="UVE73" s="27"/>
      <c r="UVF73" s="27"/>
      <c r="UVG73" s="27"/>
      <c r="UVH73" s="27"/>
      <c r="UVI73" s="27"/>
      <c r="UVJ73" s="27"/>
      <c r="UVK73" s="27"/>
      <c r="UVL73" s="27"/>
      <c r="UVM73" s="27"/>
      <c r="UVN73" s="27"/>
      <c r="UVO73" s="27"/>
      <c r="UVP73" s="27"/>
      <c r="UVQ73" s="27"/>
      <c r="UVR73" s="27"/>
      <c r="UVS73" s="27"/>
      <c r="UVT73" s="27"/>
      <c r="UVU73" s="27"/>
      <c r="UVV73" s="27"/>
      <c r="UVW73" s="27"/>
      <c r="UVX73" s="27"/>
      <c r="UVY73" s="27"/>
      <c r="UVZ73" s="27"/>
      <c r="UWA73" s="27"/>
      <c r="UWB73" s="27"/>
      <c r="UWC73" s="27"/>
      <c r="UWD73" s="27"/>
      <c r="UWE73" s="27"/>
      <c r="UWF73" s="27"/>
      <c r="UWG73" s="27"/>
      <c r="UWH73" s="27"/>
      <c r="UWI73" s="27"/>
      <c r="UWJ73" s="27"/>
      <c r="UWK73" s="27"/>
      <c r="UWL73" s="27"/>
      <c r="UWM73" s="27"/>
      <c r="UWN73" s="27"/>
      <c r="UWO73" s="27"/>
      <c r="UWP73" s="27"/>
      <c r="UWQ73" s="27"/>
      <c r="UWR73" s="27"/>
      <c r="UWS73" s="27"/>
      <c r="UWT73" s="27"/>
      <c r="UWU73" s="27"/>
      <c r="UWV73" s="27"/>
      <c r="UWW73" s="27"/>
      <c r="UWX73" s="27"/>
      <c r="UWY73" s="27"/>
      <c r="UWZ73" s="27"/>
      <c r="UXA73" s="27"/>
      <c r="UXB73" s="27"/>
      <c r="UXC73" s="27"/>
      <c r="UXD73" s="27"/>
      <c r="UXE73" s="27"/>
      <c r="UXF73" s="27"/>
      <c r="UXG73" s="27"/>
      <c r="UXH73" s="27"/>
      <c r="UXI73" s="27"/>
      <c r="UXJ73" s="27"/>
      <c r="UXK73" s="27"/>
      <c r="UXL73" s="27"/>
      <c r="UXM73" s="27"/>
      <c r="UXN73" s="27"/>
      <c r="UXO73" s="27"/>
      <c r="UXP73" s="27"/>
      <c r="UXQ73" s="27"/>
      <c r="UXR73" s="27"/>
      <c r="UXS73" s="27"/>
      <c r="UXT73" s="27"/>
      <c r="UXU73" s="27"/>
      <c r="UXV73" s="27"/>
      <c r="UXW73" s="27"/>
      <c r="UXX73" s="27"/>
      <c r="UXY73" s="27"/>
      <c r="UXZ73" s="27"/>
      <c r="UYA73" s="27"/>
      <c r="UYB73" s="27"/>
      <c r="UYC73" s="27"/>
      <c r="UYD73" s="27"/>
      <c r="UYE73" s="27"/>
      <c r="UYF73" s="27"/>
      <c r="UYG73" s="27"/>
      <c r="UYH73" s="27"/>
      <c r="UYI73" s="27"/>
      <c r="UYJ73" s="27"/>
      <c r="UYK73" s="27"/>
      <c r="UYL73" s="27"/>
      <c r="UYM73" s="27"/>
      <c r="UYN73" s="27"/>
      <c r="UYO73" s="27"/>
      <c r="UYP73" s="27"/>
      <c r="UYQ73" s="27"/>
      <c r="UYR73" s="27"/>
      <c r="UYS73" s="27"/>
      <c r="UYT73" s="27"/>
      <c r="UYU73" s="27"/>
      <c r="UYV73" s="27"/>
      <c r="UYW73" s="27"/>
      <c r="UYX73" s="27"/>
      <c r="UYY73" s="27"/>
      <c r="UYZ73" s="27"/>
      <c r="UZA73" s="27"/>
      <c r="UZB73" s="27"/>
      <c r="UZC73" s="27"/>
      <c r="UZD73" s="27"/>
      <c r="UZE73" s="27"/>
      <c r="UZF73" s="27"/>
      <c r="UZG73" s="27"/>
      <c r="UZH73" s="27"/>
      <c r="UZI73" s="27"/>
      <c r="UZJ73" s="27"/>
      <c r="UZK73" s="27"/>
      <c r="UZL73" s="27"/>
      <c r="UZM73" s="27"/>
      <c r="UZN73" s="27"/>
      <c r="UZO73" s="27"/>
      <c r="UZP73" s="27"/>
      <c r="UZQ73" s="27"/>
      <c r="UZR73" s="27"/>
      <c r="UZS73" s="27"/>
      <c r="UZT73" s="27"/>
      <c r="UZU73" s="27"/>
      <c r="UZV73" s="27"/>
      <c r="UZW73" s="27"/>
      <c r="UZX73" s="27"/>
      <c r="UZY73" s="27"/>
      <c r="UZZ73" s="27"/>
      <c r="VAA73" s="27"/>
      <c r="VAB73" s="27"/>
      <c r="VAC73" s="27"/>
      <c r="VAD73" s="27"/>
      <c r="VAE73" s="27"/>
      <c r="VAF73" s="27"/>
      <c r="VAG73" s="27"/>
      <c r="VAH73" s="27"/>
      <c r="VAI73" s="27"/>
      <c r="VAJ73" s="27"/>
      <c r="VAK73" s="27"/>
      <c r="VAL73" s="27"/>
      <c r="VAM73" s="27"/>
      <c r="VAN73" s="27"/>
      <c r="VAO73" s="27"/>
      <c r="VAP73" s="27"/>
      <c r="VAQ73" s="27"/>
      <c r="VAR73" s="27"/>
      <c r="VAS73" s="27"/>
      <c r="VAT73" s="27"/>
      <c r="VAU73" s="27"/>
      <c r="VAV73" s="27"/>
      <c r="VAW73" s="27"/>
      <c r="VAX73" s="27"/>
      <c r="VAY73" s="27"/>
      <c r="VAZ73" s="27"/>
      <c r="VBA73" s="27"/>
      <c r="VBB73" s="27"/>
      <c r="VBC73" s="27"/>
      <c r="VBD73" s="27"/>
      <c r="VBE73" s="27"/>
      <c r="VBF73" s="27"/>
      <c r="VBG73" s="27"/>
      <c r="VBH73" s="27"/>
      <c r="VBI73" s="27"/>
      <c r="VBJ73" s="27"/>
      <c r="VBK73" s="27"/>
      <c r="VBL73" s="27"/>
      <c r="VBM73" s="27"/>
      <c r="VBN73" s="27"/>
      <c r="VBO73" s="27"/>
      <c r="VBP73" s="27"/>
      <c r="VBQ73" s="27"/>
      <c r="VBR73" s="27"/>
      <c r="VBS73" s="27"/>
      <c r="VBT73" s="27"/>
      <c r="VBU73" s="27"/>
      <c r="VBV73" s="27"/>
      <c r="VBW73" s="27"/>
      <c r="VBX73" s="27"/>
      <c r="VBY73" s="27"/>
      <c r="VBZ73" s="27"/>
      <c r="VCA73" s="27"/>
      <c r="VCB73" s="27"/>
      <c r="VCC73" s="27"/>
      <c r="VCD73" s="27"/>
      <c r="VCE73" s="27"/>
      <c r="VCF73" s="27"/>
      <c r="VCG73" s="27"/>
      <c r="VCH73" s="27"/>
      <c r="VCI73" s="27"/>
      <c r="VCJ73" s="27"/>
      <c r="VCK73" s="27"/>
      <c r="VCL73" s="27"/>
      <c r="VCM73" s="27"/>
      <c r="VCN73" s="27"/>
      <c r="VCO73" s="27"/>
      <c r="VCP73" s="27"/>
      <c r="VCQ73" s="27"/>
      <c r="VCR73" s="27"/>
      <c r="VCS73" s="27"/>
      <c r="VCT73" s="27"/>
      <c r="VCU73" s="27"/>
      <c r="VCV73" s="27"/>
      <c r="VCW73" s="27"/>
      <c r="VCX73" s="27"/>
      <c r="VCY73" s="27"/>
      <c r="VCZ73" s="27"/>
      <c r="VDA73" s="27"/>
      <c r="VDB73" s="27"/>
      <c r="VDC73" s="27"/>
      <c r="VDD73" s="27"/>
      <c r="VDE73" s="27"/>
      <c r="VDF73" s="27"/>
      <c r="VDG73" s="27"/>
      <c r="VDH73" s="27"/>
      <c r="VDI73" s="27"/>
      <c r="VDJ73" s="27"/>
      <c r="VDK73" s="27"/>
      <c r="VDL73" s="27"/>
      <c r="VDM73" s="27"/>
      <c r="VDN73" s="27"/>
      <c r="VDO73" s="27"/>
      <c r="VDP73" s="27"/>
      <c r="VDQ73" s="27"/>
      <c r="VDR73" s="27"/>
      <c r="VDS73" s="27"/>
      <c r="VDT73" s="27"/>
      <c r="VDU73" s="27"/>
      <c r="VDV73" s="27"/>
      <c r="VDW73" s="27"/>
      <c r="VDX73" s="27"/>
      <c r="VDY73" s="27"/>
      <c r="VDZ73" s="27"/>
      <c r="VEA73" s="27"/>
      <c r="VEB73" s="27"/>
      <c r="VEC73" s="27"/>
      <c r="VED73" s="27"/>
      <c r="VEE73" s="27"/>
      <c r="VEF73" s="27"/>
      <c r="VEG73" s="27"/>
      <c r="VEH73" s="27"/>
      <c r="VEI73" s="27"/>
      <c r="VEJ73" s="27"/>
      <c r="VEK73" s="27"/>
      <c r="VEL73" s="27"/>
      <c r="VEM73" s="27"/>
      <c r="VEN73" s="27"/>
      <c r="VEO73" s="27"/>
      <c r="VEP73" s="27"/>
      <c r="VEQ73" s="27"/>
      <c r="VER73" s="27"/>
      <c r="VES73" s="27"/>
      <c r="VET73" s="27"/>
      <c r="VEU73" s="27"/>
      <c r="VEV73" s="27"/>
      <c r="VEW73" s="27"/>
      <c r="VEX73" s="27"/>
      <c r="VEY73" s="27"/>
      <c r="VEZ73" s="27"/>
      <c r="VFA73" s="27"/>
      <c r="VFB73" s="27"/>
      <c r="VFC73" s="27"/>
      <c r="VFD73" s="27"/>
      <c r="VFE73" s="27"/>
      <c r="VFF73" s="27"/>
      <c r="VFG73" s="27"/>
      <c r="VFH73" s="27"/>
      <c r="VFI73" s="27"/>
      <c r="VFJ73" s="27"/>
      <c r="VFK73" s="27"/>
      <c r="VFL73" s="27"/>
      <c r="VFM73" s="27"/>
      <c r="VFN73" s="27"/>
      <c r="VFO73" s="27"/>
      <c r="VFP73" s="27"/>
      <c r="VFQ73" s="27"/>
      <c r="VFR73" s="27"/>
      <c r="VFS73" s="27"/>
      <c r="VFT73" s="27"/>
      <c r="VFU73" s="27"/>
      <c r="VFV73" s="27"/>
      <c r="VFW73" s="27"/>
      <c r="VFX73" s="27"/>
      <c r="VFY73" s="27"/>
      <c r="VFZ73" s="27"/>
      <c r="VGA73" s="27"/>
      <c r="VGB73" s="27"/>
      <c r="VGC73" s="27"/>
      <c r="VGD73" s="27"/>
      <c r="VGE73" s="27"/>
      <c r="VGF73" s="27"/>
      <c r="VGG73" s="27"/>
      <c r="VGH73" s="27"/>
      <c r="VGI73" s="27"/>
      <c r="VGJ73" s="27"/>
      <c r="VGK73" s="27"/>
      <c r="VGL73" s="27"/>
      <c r="VGM73" s="27"/>
      <c r="VGN73" s="27"/>
      <c r="VGO73" s="27"/>
      <c r="VGP73" s="27"/>
      <c r="VGQ73" s="27"/>
      <c r="VGR73" s="27"/>
      <c r="VGS73" s="27"/>
      <c r="VGT73" s="27"/>
      <c r="VGU73" s="27"/>
      <c r="VGV73" s="27"/>
      <c r="VGW73" s="27"/>
      <c r="VGX73" s="27"/>
      <c r="VGY73" s="27"/>
      <c r="VGZ73" s="27"/>
      <c r="VHA73" s="27"/>
      <c r="VHB73" s="27"/>
      <c r="VHC73" s="27"/>
      <c r="VHD73" s="27"/>
      <c r="VHE73" s="27"/>
      <c r="VHF73" s="27"/>
      <c r="VHG73" s="27"/>
      <c r="VHH73" s="27"/>
      <c r="VHI73" s="27"/>
      <c r="VHJ73" s="27"/>
      <c r="VHK73" s="27"/>
      <c r="VHL73" s="27"/>
      <c r="VHM73" s="27"/>
      <c r="VHN73" s="27"/>
      <c r="VHO73" s="27"/>
      <c r="VHP73" s="27"/>
      <c r="VHQ73" s="27"/>
      <c r="VHR73" s="27"/>
      <c r="VHS73" s="27"/>
      <c r="VHT73" s="27"/>
      <c r="VHU73" s="27"/>
      <c r="VHV73" s="27"/>
      <c r="VHW73" s="27"/>
      <c r="VHX73" s="27"/>
      <c r="VHY73" s="27"/>
      <c r="VHZ73" s="27"/>
      <c r="VIA73" s="27"/>
      <c r="VIB73" s="27"/>
      <c r="VIC73" s="27"/>
      <c r="VID73" s="27"/>
      <c r="VIE73" s="27"/>
      <c r="VIF73" s="27"/>
      <c r="VIG73" s="27"/>
      <c r="VIH73" s="27"/>
      <c r="VII73" s="27"/>
      <c r="VIJ73" s="27"/>
      <c r="VIK73" s="27"/>
      <c r="VIL73" s="27"/>
      <c r="VIM73" s="27"/>
      <c r="VIN73" s="27"/>
      <c r="VIO73" s="27"/>
      <c r="VIP73" s="27"/>
      <c r="VIQ73" s="27"/>
      <c r="VIR73" s="27"/>
      <c r="VIS73" s="27"/>
      <c r="VIT73" s="27"/>
      <c r="VIU73" s="27"/>
      <c r="VIV73" s="27"/>
      <c r="VIW73" s="27"/>
      <c r="VIX73" s="27"/>
      <c r="VIY73" s="27"/>
      <c r="VIZ73" s="27"/>
      <c r="VJA73" s="27"/>
      <c r="VJB73" s="27"/>
      <c r="VJC73" s="27"/>
      <c r="VJD73" s="27"/>
      <c r="VJE73" s="27"/>
      <c r="VJF73" s="27"/>
      <c r="VJG73" s="27"/>
      <c r="VJH73" s="27"/>
      <c r="VJI73" s="27"/>
      <c r="VJJ73" s="27"/>
      <c r="VJK73" s="27"/>
      <c r="VJL73" s="27"/>
      <c r="VJM73" s="27"/>
      <c r="VJN73" s="27"/>
      <c r="VJO73" s="27"/>
      <c r="VJP73" s="27"/>
      <c r="VJQ73" s="27"/>
      <c r="VJR73" s="27"/>
      <c r="VJS73" s="27"/>
      <c r="VJT73" s="27"/>
      <c r="VJU73" s="27"/>
      <c r="VJV73" s="27"/>
      <c r="VJW73" s="27"/>
      <c r="VJX73" s="27"/>
      <c r="VJY73" s="27"/>
      <c r="VJZ73" s="27"/>
      <c r="VKA73" s="27"/>
      <c r="VKB73" s="27"/>
      <c r="VKC73" s="27"/>
      <c r="VKD73" s="27"/>
      <c r="VKE73" s="27"/>
      <c r="VKF73" s="27"/>
      <c r="VKG73" s="27"/>
      <c r="VKH73" s="27"/>
      <c r="VKI73" s="27"/>
      <c r="VKJ73" s="27"/>
      <c r="VKK73" s="27"/>
      <c r="VKL73" s="27"/>
      <c r="VKM73" s="27"/>
      <c r="VKN73" s="27"/>
      <c r="VKO73" s="27"/>
      <c r="VKP73" s="27"/>
      <c r="VKQ73" s="27"/>
      <c r="VKR73" s="27"/>
      <c r="VKS73" s="27"/>
      <c r="VKT73" s="27"/>
      <c r="VKU73" s="27"/>
      <c r="VKV73" s="27"/>
      <c r="VKW73" s="27"/>
      <c r="VKX73" s="27"/>
      <c r="VKY73" s="27"/>
      <c r="VKZ73" s="27"/>
      <c r="VLA73" s="27"/>
      <c r="VLB73" s="27"/>
      <c r="VLC73" s="27"/>
      <c r="VLD73" s="27"/>
      <c r="VLE73" s="27"/>
      <c r="VLF73" s="27"/>
      <c r="VLG73" s="27"/>
      <c r="VLH73" s="27"/>
      <c r="VLI73" s="27"/>
      <c r="VLJ73" s="27"/>
      <c r="VLK73" s="27"/>
      <c r="VLL73" s="27"/>
      <c r="VLM73" s="27"/>
      <c r="VLN73" s="27"/>
      <c r="VLO73" s="27"/>
      <c r="VLP73" s="27"/>
      <c r="VLQ73" s="27"/>
      <c r="VLR73" s="27"/>
      <c r="VLS73" s="27"/>
      <c r="VLT73" s="27"/>
      <c r="VLU73" s="27"/>
      <c r="VLV73" s="27"/>
      <c r="VLW73" s="27"/>
      <c r="VLX73" s="27"/>
      <c r="VLY73" s="27"/>
      <c r="VLZ73" s="27"/>
      <c r="VMA73" s="27"/>
      <c r="VMB73" s="27"/>
      <c r="VMC73" s="27"/>
      <c r="VMD73" s="27"/>
      <c r="VME73" s="27"/>
      <c r="VMF73" s="27"/>
      <c r="VMG73" s="27"/>
      <c r="VMH73" s="27"/>
      <c r="VMI73" s="27"/>
      <c r="VMJ73" s="27"/>
      <c r="VMK73" s="27"/>
      <c r="VML73" s="27"/>
      <c r="VMM73" s="27"/>
      <c r="VMN73" s="27"/>
      <c r="VMO73" s="27"/>
      <c r="VMP73" s="27"/>
      <c r="VMQ73" s="27"/>
      <c r="VMR73" s="27"/>
      <c r="VMS73" s="27"/>
      <c r="VMT73" s="27"/>
      <c r="VMU73" s="27"/>
      <c r="VMV73" s="27"/>
      <c r="VMW73" s="27"/>
      <c r="VMX73" s="27"/>
      <c r="VMY73" s="27"/>
      <c r="VMZ73" s="27"/>
      <c r="VNA73" s="27"/>
      <c r="VNB73" s="27"/>
      <c r="VNC73" s="27"/>
      <c r="VND73" s="27"/>
      <c r="VNE73" s="27"/>
      <c r="VNF73" s="27"/>
      <c r="VNG73" s="27"/>
      <c r="VNH73" s="27"/>
      <c r="VNI73" s="27"/>
      <c r="VNJ73" s="27"/>
      <c r="VNK73" s="27"/>
      <c r="VNL73" s="27"/>
      <c r="VNM73" s="27"/>
      <c r="VNN73" s="27"/>
      <c r="VNO73" s="27"/>
      <c r="VNP73" s="27"/>
      <c r="VNQ73" s="27"/>
      <c r="VNR73" s="27"/>
      <c r="VNS73" s="27"/>
      <c r="VNT73" s="27"/>
      <c r="VNU73" s="27"/>
      <c r="VNV73" s="27"/>
      <c r="VNW73" s="27"/>
      <c r="VNX73" s="27"/>
      <c r="VNY73" s="27"/>
      <c r="VNZ73" s="27"/>
      <c r="VOA73" s="27"/>
      <c r="VOB73" s="27"/>
      <c r="VOC73" s="27"/>
      <c r="VOD73" s="27"/>
      <c r="VOE73" s="27"/>
      <c r="VOF73" s="27"/>
      <c r="VOG73" s="27"/>
      <c r="VOH73" s="27"/>
      <c r="VOI73" s="27"/>
      <c r="VOJ73" s="27"/>
      <c r="VOK73" s="27"/>
      <c r="VOL73" s="27"/>
      <c r="VOM73" s="27"/>
      <c r="VON73" s="27"/>
      <c r="VOO73" s="27"/>
      <c r="VOP73" s="27"/>
      <c r="VOQ73" s="27"/>
      <c r="VOR73" s="27"/>
      <c r="VOS73" s="27"/>
      <c r="VOT73" s="27"/>
      <c r="VOU73" s="27"/>
      <c r="VOV73" s="27"/>
      <c r="VOW73" s="27"/>
      <c r="VOX73" s="27"/>
      <c r="VOY73" s="27"/>
      <c r="VOZ73" s="27"/>
      <c r="VPA73" s="27"/>
      <c r="VPB73" s="27"/>
      <c r="VPC73" s="27"/>
      <c r="VPD73" s="27"/>
      <c r="VPE73" s="27"/>
      <c r="VPF73" s="27"/>
      <c r="VPG73" s="27"/>
      <c r="VPH73" s="27"/>
      <c r="VPI73" s="27"/>
      <c r="VPJ73" s="27"/>
      <c r="VPK73" s="27"/>
      <c r="VPL73" s="27"/>
      <c r="VPM73" s="27"/>
      <c r="VPN73" s="27"/>
      <c r="VPO73" s="27"/>
      <c r="VPP73" s="27"/>
      <c r="VPQ73" s="27"/>
      <c r="VPR73" s="27"/>
      <c r="VPS73" s="27"/>
      <c r="VPT73" s="27"/>
      <c r="VPU73" s="27"/>
      <c r="VPV73" s="27"/>
      <c r="VPW73" s="27"/>
      <c r="VPX73" s="27"/>
      <c r="VPY73" s="27"/>
      <c r="VPZ73" s="27"/>
      <c r="VQA73" s="27"/>
      <c r="VQB73" s="27"/>
      <c r="VQC73" s="27"/>
      <c r="VQD73" s="27"/>
      <c r="VQE73" s="27"/>
      <c r="VQF73" s="27"/>
      <c r="VQG73" s="27"/>
      <c r="VQH73" s="27"/>
      <c r="VQI73" s="27"/>
      <c r="VQJ73" s="27"/>
      <c r="VQK73" s="27"/>
      <c r="VQL73" s="27"/>
      <c r="VQM73" s="27"/>
      <c r="VQN73" s="27"/>
      <c r="VQO73" s="27"/>
      <c r="VQP73" s="27"/>
      <c r="VQQ73" s="27"/>
      <c r="VQR73" s="27"/>
      <c r="VQS73" s="27"/>
      <c r="VQT73" s="27"/>
      <c r="VQU73" s="27"/>
      <c r="VQV73" s="27"/>
      <c r="VQW73" s="27"/>
      <c r="VQX73" s="27"/>
      <c r="VQY73" s="27"/>
      <c r="VQZ73" s="27"/>
      <c r="VRA73" s="27"/>
      <c r="VRB73" s="27"/>
      <c r="VRC73" s="27"/>
      <c r="VRD73" s="27"/>
      <c r="VRE73" s="27"/>
      <c r="VRF73" s="27"/>
      <c r="VRG73" s="27"/>
      <c r="VRH73" s="27"/>
      <c r="VRI73" s="27"/>
      <c r="VRJ73" s="27"/>
      <c r="VRK73" s="27"/>
      <c r="VRL73" s="27"/>
      <c r="VRM73" s="27"/>
      <c r="VRN73" s="27"/>
      <c r="VRO73" s="27"/>
      <c r="VRP73" s="27"/>
      <c r="VRQ73" s="27"/>
      <c r="VRR73" s="27"/>
      <c r="VRS73" s="27"/>
      <c r="VRT73" s="27"/>
      <c r="VRU73" s="27"/>
      <c r="VRV73" s="27"/>
      <c r="VRW73" s="27"/>
      <c r="VRX73" s="27"/>
      <c r="VRY73" s="27"/>
      <c r="VRZ73" s="27"/>
      <c r="VSA73" s="27"/>
      <c r="VSB73" s="27"/>
      <c r="VSC73" s="27"/>
      <c r="VSD73" s="27"/>
      <c r="VSE73" s="27"/>
      <c r="VSF73" s="27"/>
      <c r="VSG73" s="27"/>
      <c r="VSH73" s="27"/>
      <c r="VSI73" s="27"/>
      <c r="VSJ73" s="27"/>
      <c r="VSK73" s="27"/>
      <c r="VSL73" s="27"/>
      <c r="VSM73" s="27"/>
      <c r="VSN73" s="27"/>
      <c r="VSO73" s="27"/>
      <c r="VSP73" s="27"/>
      <c r="VSQ73" s="27"/>
      <c r="VSR73" s="27"/>
      <c r="VSS73" s="27"/>
      <c r="VST73" s="27"/>
      <c r="VSU73" s="27"/>
      <c r="VSV73" s="27"/>
      <c r="VSW73" s="27"/>
      <c r="VSX73" s="27"/>
      <c r="VSY73" s="27"/>
      <c r="VSZ73" s="27"/>
      <c r="VTA73" s="27"/>
      <c r="VTB73" s="27"/>
      <c r="VTC73" s="27"/>
      <c r="VTD73" s="27"/>
      <c r="VTE73" s="27"/>
      <c r="VTF73" s="27"/>
      <c r="VTG73" s="27"/>
      <c r="VTH73" s="27"/>
      <c r="VTI73" s="27"/>
      <c r="VTJ73" s="27"/>
      <c r="VTK73" s="27"/>
      <c r="VTL73" s="27"/>
      <c r="VTM73" s="27"/>
      <c r="VTN73" s="27"/>
      <c r="VTO73" s="27"/>
      <c r="VTP73" s="27"/>
      <c r="VTQ73" s="27"/>
      <c r="VTR73" s="27"/>
      <c r="VTS73" s="27"/>
      <c r="VTT73" s="27"/>
      <c r="VTU73" s="27"/>
      <c r="VTV73" s="27"/>
      <c r="VTW73" s="27"/>
      <c r="VTX73" s="27"/>
      <c r="VTY73" s="27"/>
      <c r="VTZ73" s="27"/>
      <c r="VUA73" s="27"/>
      <c r="VUB73" s="27"/>
      <c r="VUC73" s="27"/>
      <c r="VUD73" s="27"/>
      <c r="VUE73" s="27"/>
      <c r="VUF73" s="27"/>
      <c r="VUG73" s="27"/>
      <c r="VUH73" s="27"/>
      <c r="VUI73" s="27"/>
      <c r="VUJ73" s="27"/>
      <c r="VUK73" s="27"/>
      <c r="VUL73" s="27"/>
      <c r="VUM73" s="27"/>
      <c r="VUN73" s="27"/>
      <c r="VUO73" s="27"/>
      <c r="VUP73" s="27"/>
      <c r="VUQ73" s="27"/>
      <c r="VUR73" s="27"/>
      <c r="VUS73" s="27"/>
      <c r="VUT73" s="27"/>
      <c r="VUU73" s="27"/>
      <c r="VUV73" s="27"/>
      <c r="VUW73" s="27"/>
      <c r="VUX73" s="27"/>
      <c r="VUY73" s="27"/>
      <c r="VUZ73" s="27"/>
      <c r="VVA73" s="27"/>
      <c r="VVB73" s="27"/>
      <c r="VVC73" s="27"/>
      <c r="VVD73" s="27"/>
      <c r="VVE73" s="27"/>
      <c r="VVF73" s="27"/>
      <c r="VVG73" s="27"/>
      <c r="VVH73" s="27"/>
      <c r="VVI73" s="27"/>
      <c r="VVJ73" s="27"/>
      <c r="VVK73" s="27"/>
      <c r="VVL73" s="27"/>
      <c r="VVM73" s="27"/>
      <c r="VVN73" s="27"/>
      <c r="VVO73" s="27"/>
      <c r="VVP73" s="27"/>
      <c r="VVQ73" s="27"/>
      <c r="VVR73" s="27"/>
      <c r="VVS73" s="27"/>
      <c r="VVT73" s="27"/>
      <c r="VVU73" s="27"/>
      <c r="VVV73" s="27"/>
      <c r="VVW73" s="27"/>
      <c r="VVX73" s="27"/>
      <c r="VVY73" s="27"/>
      <c r="VVZ73" s="27"/>
      <c r="VWA73" s="27"/>
      <c r="VWB73" s="27"/>
      <c r="VWC73" s="27"/>
      <c r="VWD73" s="27"/>
      <c r="VWE73" s="27"/>
      <c r="VWF73" s="27"/>
      <c r="VWG73" s="27"/>
      <c r="VWH73" s="27"/>
      <c r="VWI73" s="27"/>
      <c r="VWJ73" s="27"/>
      <c r="VWK73" s="27"/>
      <c r="VWL73" s="27"/>
      <c r="VWM73" s="27"/>
      <c r="VWN73" s="27"/>
      <c r="VWO73" s="27"/>
      <c r="VWP73" s="27"/>
      <c r="VWQ73" s="27"/>
      <c r="VWR73" s="27"/>
      <c r="VWS73" s="27"/>
      <c r="VWT73" s="27"/>
      <c r="VWU73" s="27"/>
      <c r="VWV73" s="27"/>
      <c r="VWW73" s="27"/>
      <c r="VWX73" s="27"/>
      <c r="VWY73" s="27"/>
      <c r="VWZ73" s="27"/>
      <c r="VXA73" s="27"/>
      <c r="VXB73" s="27"/>
      <c r="VXC73" s="27"/>
      <c r="VXD73" s="27"/>
      <c r="VXE73" s="27"/>
      <c r="VXF73" s="27"/>
      <c r="VXG73" s="27"/>
      <c r="VXH73" s="27"/>
      <c r="VXI73" s="27"/>
      <c r="VXJ73" s="27"/>
      <c r="VXK73" s="27"/>
      <c r="VXL73" s="27"/>
      <c r="VXM73" s="27"/>
      <c r="VXN73" s="27"/>
      <c r="VXO73" s="27"/>
      <c r="VXP73" s="27"/>
      <c r="VXQ73" s="27"/>
      <c r="VXR73" s="27"/>
      <c r="VXS73" s="27"/>
      <c r="VXT73" s="27"/>
      <c r="VXU73" s="27"/>
      <c r="VXV73" s="27"/>
      <c r="VXW73" s="27"/>
      <c r="VXX73" s="27"/>
      <c r="VXY73" s="27"/>
      <c r="VXZ73" s="27"/>
      <c r="VYA73" s="27"/>
      <c r="VYB73" s="27"/>
      <c r="VYC73" s="27"/>
      <c r="VYD73" s="27"/>
      <c r="VYE73" s="27"/>
      <c r="VYF73" s="27"/>
      <c r="VYG73" s="27"/>
      <c r="VYH73" s="27"/>
      <c r="VYI73" s="27"/>
      <c r="VYJ73" s="27"/>
      <c r="VYK73" s="27"/>
      <c r="VYL73" s="27"/>
      <c r="VYM73" s="27"/>
      <c r="VYN73" s="27"/>
      <c r="VYO73" s="27"/>
      <c r="VYP73" s="27"/>
      <c r="VYQ73" s="27"/>
      <c r="VYR73" s="27"/>
      <c r="VYS73" s="27"/>
      <c r="VYT73" s="27"/>
      <c r="VYU73" s="27"/>
      <c r="VYV73" s="27"/>
      <c r="VYW73" s="27"/>
      <c r="VYX73" s="27"/>
      <c r="VYY73" s="27"/>
      <c r="VYZ73" s="27"/>
      <c r="VZA73" s="27"/>
      <c r="VZB73" s="27"/>
      <c r="VZC73" s="27"/>
      <c r="VZD73" s="27"/>
      <c r="VZE73" s="27"/>
      <c r="VZF73" s="27"/>
      <c r="VZG73" s="27"/>
      <c r="VZH73" s="27"/>
      <c r="VZI73" s="27"/>
      <c r="VZJ73" s="27"/>
      <c r="VZK73" s="27"/>
      <c r="VZL73" s="27"/>
      <c r="VZM73" s="27"/>
      <c r="VZN73" s="27"/>
      <c r="VZO73" s="27"/>
      <c r="VZP73" s="27"/>
      <c r="VZQ73" s="27"/>
      <c r="VZR73" s="27"/>
      <c r="VZS73" s="27"/>
      <c r="VZT73" s="27"/>
      <c r="VZU73" s="27"/>
      <c r="VZV73" s="27"/>
      <c r="VZW73" s="27"/>
      <c r="VZX73" s="27"/>
      <c r="VZY73" s="27"/>
      <c r="VZZ73" s="27"/>
      <c r="WAA73" s="27"/>
      <c r="WAB73" s="27"/>
      <c r="WAC73" s="27"/>
      <c r="WAD73" s="27"/>
      <c r="WAE73" s="27"/>
      <c r="WAF73" s="27"/>
      <c r="WAG73" s="27"/>
      <c r="WAH73" s="27"/>
      <c r="WAI73" s="27"/>
      <c r="WAJ73" s="27"/>
      <c r="WAK73" s="27"/>
      <c r="WAL73" s="27"/>
      <c r="WAM73" s="27"/>
      <c r="WAN73" s="27"/>
      <c r="WAO73" s="27"/>
      <c r="WAP73" s="27"/>
      <c r="WAQ73" s="27"/>
      <c r="WAR73" s="27"/>
      <c r="WAS73" s="27"/>
      <c r="WAT73" s="27"/>
      <c r="WAU73" s="27"/>
      <c r="WAV73" s="27"/>
      <c r="WAW73" s="27"/>
      <c r="WAX73" s="27"/>
      <c r="WAY73" s="27"/>
      <c r="WAZ73" s="27"/>
      <c r="WBA73" s="27"/>
      <c r="WBB73" s="27"/>
      <c r="WBC73" s="27"/>
      <c r="WBD73" s="27"/>
      <c r="WBE73" s="27"/>
      <c r="WBF73" s="27"/>
      <c r="WBG73" s="27"/>
      <c r="WBH73" s="27"/>
      <c r="WBI73" s="27"/>
      <c r="WBJ73" s="27"/>
      <c r="WBK73" s="27"/>
      <c r="WBL73" s="27"/>
      <c r="WBM73" s="27"/>
      <c r="WBN73" s="27"/>
      <c r="WBO73" s="27"/>
      <c r="WBP73" s="27"/>
      <c r="WBQ73" s="27"/>
      <c r="WBR73" s="27"/>
      <c r="WBS73" s="27"/>
      <c r="WBT73" s="27"/>
      <c r="WBU73" s="27"/>
      <c r="WBV73" s="27"/>
      <c r="WBW73" s="27"/>
      <c r="WBX73" s="27"/>
      <c r="WBY73" s="27"/>
      <c r="WBZ73" s="27"/>
      <c r="WCA73" s="27"/>
      <c r="WCB73" s="27"/>
      <c r="WCC73" s="27"/>
      <c r="WCD73" s="27"/>
      <c r="WCE73" s="27"/>
      <c r="WCF73" s="27"/>
      <c r="WCG73" s="27"/>
      <c r="WCH73" s="27"/>
      <c r="WCI73" s="27"/>
      <c r="WCJ73" s="27"/>
      <c r="WCK73" s="27"/>
      <c r="WCL73" s="27"/>
      <c r="WCM73" s="27"/>
      <c r="WCN73" s="27"/>
      <c r="WCO73" s="27"/>
      <c r="WCP73" s="27"/>
      <c r="WCQ73" s="27"/>
      <c r="WCR73" s="27"/>
      <c r="WCS73" s="27"/>
      <c r="WCT73" s="27"/>
      <c r="WCU73" s="27"/>
      <c r="WCV73" s="27"/>
      <c r="WCW73" s="27"/>
      <c r="WCX73" s="27"/>
      <c r="WCY73" s="27"/>
      <c r="WCZ73" s="27"/>
      <c r="WDA73" s="27"/>
      <c r="WDB73" s="27"/>
      <c r="WDC73" s="27"/>
      <c r="WDD73" s="27"/>
      <c r="WDE73" s="27"/>
      <c r="WDF73" s="27"/>
      <c r="WDG73" s="27"/>
      <c r="WDH73" s="27"/>
      <c r="WDI73" s="27"/>
      <c r="WDJ73" s="27"/>
      <c r="WDK73" s="27"/>
      <c r="WDL73" s="27"/>
      <c r="WDM73" s="27"/>
      <c r="WDN73" s="27"/>
      <c r="WDO73" s="27"/>
      <c r="WDP73" s="27"/>
      <c r="WDQ73" s="27"/>
      <c r="WDR73" s="27"/>
      <c r="WDS73" s="27"/>
      <c r="WDT73" s="27"/>
      <c r="WDU73" s="27"/>
      <c r="WDV73" s="27"/>
      <c r="WDW73" s="27"/>
      <c r="WDX73" s="27"/>
      <c r="WDY73" s="27"/>
      <c r="WDZ73" s="27"/>
      <c r="WEA73" s="27"/>
      <c r="WEB73" s="27"/>
      <c r="WEC73" s="27"/>
      <c r="WED73" s="27"/>
      <c r="WEE73" s="27"/>
      <c r="WEF73" s="27"/>
      <c r="WEG73" s="27"/>
      <c r="WEH73" s="27"/>
      <c r="WEI73" s="27"/>
      <c r="WEJ73" s="27"/>
      <c r="WEK73" s="27"/>
      <c r="WEL73" s="27"/>
      <c r="WEM73" s="27"/>
      <c r="WEN73" s="27"/>
      <c r="WEO73" s="27"/>
      <c r="WEP73" s="27"/>
      <c r="WEQ73" s="27"/>
      <c r="WER73" s="27"/>
      <c r="WES73" s="27"/>
      <c r="WET73" s="27"/>
      <c r="WEU73" s="27"/>
      <c r="WEV73" s="27"/>
      <c r="WEW73" s="27"/>
      <c r="WEX73" s="27"/>
      <c r="WEY73" s="27"/>
      <c r="WEZ73" s="27"/>
      <c r="WFA73" s="27"/>
      <c r="WFB73" s="27"/>
      <c r="WFC73" s="27"/>
      <c r="WFD73" s="27"/>
      <c r="WFE73" s="27"/>
      <c r="WFF73" s="27"/>
      <c r="WFG73" s="27"/>
      <c r="WFH73" s="27"/>
      <c r="WFI73" s="27"/>
      <c r="WFJ73" s="27"/>
      <c r="WFK73" s="27"/>
      <c r="WFL73" s="27"/>
      <c r="WFM73" s="27"/>
      <c r="WFN73" s="27"/>
      <c r="WFO73" s="27"/>
      <c r="WFP73" s="27"/>
      <c r="WFQ73" s="27"/>
      <c r="WFR73" s="27"/>
      <c r="WFS73" s="27"/>
      <c r="WFT73" s="27"/>
      <c r="WFU73" s="27"/>
      <c r="WFV73" s="27"/>
      <c r="WFW73" s="27"/>
      <c r="WFX73" s="27"/>
      <c r="WFY73" s="27"/>
      <c r="WFZ73" s="27"/>
      <c r="WGA73" s="27"/>
      <c r="WGB73" s="27"/>
      <c r="WGC73" s="27"/>
      <c r="WGD73" s="27"/>
      <c r="WGE73" s="27"/>
      <c r="WGF73" s="27"/>
      <c r="WGG73" s="27"/>
      <c r="WGH73" s="27"/>
      <c r="WGI73" s="27"/>
      <c r="WGJ73" s="27"/>
      <c r="WGK73" s="27"/>
      <c r="WGL73" s="27"/>
      <c r="WGM73" s="27"/>
      <c r="WGN73" s="27"/>
      <c r="WGO73" s="27"/>
      <c r="WGP73" s="27"/>
      <c r="WGQ73" s="27"/>
      <c r="WGR73" s="27"/>
      <c r="WGS73" s="27"/>
      <c r="WGT73" s="27"/>
      <c r="WGU73" s="27"/>
      <c r="WGV73" s="27"/>
      <c r="WGW73" s="27"/>
      <c r="WGX73" s="27"/>
      <c r="WGY73" s="27"/>
      <c r="WGZ73" s="27"/>
      <c r="WHA73" s="27"/>
      <c r="WHB73" s="27"/>
      <c r="WHC73" s="27"/>
      <c r="WHD73" s="27"/>
      <c r="WHE73" s="27"/>
      <c r="WHF73" s="27"/>
      <c r="WHG73" s="27"/>
      <c r="WHH73" s="27"/>
      <c r="WHI73" s="27"/>
      <c r="WHJ73" s="27"/>
      <c r="WHK73" s="27"/>
      <c r="WHL73" s="27"/>
      <c r="WHM73" s="27"/>
      <c r="WHN73" s="27"/>
      <c r="WHO73" s="27"/>
      <c r="WHP73" s="27"/>
      <c r="WHQ73" s="27"/>
      <c r="WHR73" s="27"/>
      <c r="WHS73" s="27"/>
      <c r="WHT73" s="27"/>
      <c r="WHU73" s="27"/>
      <c r="WHV73" s="27"/>
      <c r="WHW73" s="27"/>
      <c r="WHX73" s="27"/>
      <c r="WHY73" s="27"/>
      <c r="WHZ73" s="27"/>
      <c r="WIA73" s="27"/>
      <c r="WIB73" s="27"/>
      <c r="WIC73" s="27"/>
      <c r="WID73" s="27"/>
      <c r="WIE73" s="27"/>
      <c r="WIF73" s="27"/>
      <c r="WIG73" s="27"/>
      <c r="WIH73" s="27"/>
      <c r="WII73" s="27"/>
      <c r="WIJ73" s="27"/>
      <c r="WIK73" s="27"/>
      <c r="WIL73" s="27"/>
      <c r="WIM73" s="27"/>
      <c r="WIN73" s="27"/>
      <c r="WIO73" s="27"/>
      <c r="WIP73" s="27"/>
      <c r="WIQ73" s="27"/>
      <c r="WIR73" s="27"/>
      <c r="WIS73" s="27"/>
      <c r="WIT73" s="27"/>
      <c r="WIU73" s="27"/>
      <c r="WIV73" s="27"/>
      <c r="WIW73" s="27"/>
      <c r="WIX73" s="27"/>
      <c r="WIY73" s="27"/>
      <c r="WIZ73" s="27"/>
      <c r="WJA73" s="27"/>
      <c r="WJB73" s="27"/>
      <c r="WJC73" s="27"/>
      <c r="WJD73" s="27"/>
      <c r="WJE73" s="27"/>
      <c r="WJF73" s="27"/>
      <c r="WJG73" s="27"/>
      <c r="WJH73" s="27"/>
      <c r="WJI73" s="27"/>
      <c r="WJJ73" s="27"/>
      <c r="WJK73" s="27"/>
      <c r="WJL73" s="27"/>
      <c r="WJM73" s="27"/>
      <c r="WJN73" s="27"/>
      <c r="WJO73" s="27"/>
      <c r="WJP73" s="27"/>
      <c r="WJQ73" s="27"/>
      <c r="WJR73" s="27"/>
      <c r="WJS73" s="27"/>
      <c r="WJT73" s="27"/>
      <c r="WJU73" s="27"/>
      <c r="WJV73" s="27"/>
      <c r="WJW73" s="27"/>
      <c r="WJX73" s="27"/>
      <c r="WJY73" s="27"/>
      <c r="WJZ73" s="27"/>
      <c r="WKA73" s="27"/>
      <c r="WKB73" s="27"/>
      <c r="WKC73" s="27"/>
      <c r="WKD73" s="27"/>
      <c r="WKE73" s="27"/>
      <c r="WKF73" s="27"/>
      <c r="WKG73" s="27"/>
      <c r="WKH73" s="27"/>
      <c r="WKI73" s="27"/>
      <c r="WKJ73" s="27"/>
      <c r="WKK73" s="27"/>
      <c r="WKL73" s="27"/>
      <c r="WKM73" s="27"/>
      <c r="WKN73" s="27"/>
      <c r="WKO73" s="27"/>
      <c r="WKP73" s="27"/>
      <c r="WKQ73" s="27"/>
      <c r="WKR73" s="27"/>
      <c r="WKS73" s="27"/>
      <c r="WKT73" s="27"/>
      <c r="WKU73" s="27"/>
      <c r="WKV73" s="27"/>
      <c r="WKW73" s="27"/>
      <c r="WKX73" s="27"/>
      <c r="WKY73" s="27"/>
      <c r="WKZ73" s="27"/>
      <c r="WLA73" s="27"/>
      <c r="WLB73" s="27"/>
      <c r="WLC73" s="27"/>
      <c r="WLD73" s="27"/>
      <c r="WLE73" s="27"/>
      <c r="WLF73" s="27"/>
      <c r="WLG73" s="27"/>
      <c r="WLH73" s="27"/>
      <c r="WLI73" s="27"/>
      <c r="WLJ73" s="27"/>
      <c r="WLK73" s="27"/>
      <c r="WLL73" s="27"/>
      <c r="WLM73" s="27"/>
      <c r="WLN73" s="27"/>
      <c r="WLO73" s="27"/>
      <c r="WLP73" s="27"/>
      <c r="WLQ73" s="27"/>
      <c r="WLR73" s="27"/>
      <c r="WLS73" s="27"/>
      <c r="WLT73" s="27"/>
      <c r="WLU73" s="27"/>
      <c r="WLV73" s="27"/>
      <c r="WLW73" s="27"/>
      <c r="WLX73" s="27"/>
      <c r="WLY73" s="27"/>
      <c r="WLZ73" s="27"/>
      <c r="WMA73" s="27"/>
      <c r="WMB73" s="27"/>
      <c r="WMC73" s="27"/>
      <c r="WMD73" s="27"/>
      <c r="WME73" s="27"/>
      <c r="WMF73" s="27"/>
      <c r="WMG73" s="27"/>
      <c r="WMH73" s="27"/>
      <c r="WMI73" s="27"/>
      <c r="WMJ73" s="27"/>
      <c r="WMK73" s="27"/>
      <c r="WML73" s="27"/>
      <c r="WMM73" s="27"/>
      <c r="WMN73" s="27"/>
      <c r="WMO73" s="27"/>
      <c r="WMP73" s="27"/>
      <c r="WMQ73" s="27"/>
      <c r="WMR73" s="27"/>
      <c r="WMS73" s="27"/>
      <c r="WMT73" s="27"/>
      <c r="WMU73" s="27"/>
      <c r="WMV73" s="27"/>
      <c r="WMW73" s="27"/>
      <c r="WMX73" s="27"/>
      <c r="WMY73" s="27"/>
      <c r="WMZ73" s="27"/>
      <c r="WNA73" s="27"/>
      <c r="WNB73" s="27"/>
      <c r="WNC73" s="27"/>
      <c r="WND73" s="27"/>
      <c r="WNE73" s="27"/>
      <c r="WNF73" s="27"/>
      <c r="WNG73" s="27"/>
      <c r="WNH73" s="27"/>
      <c r="WNI73" s="27"/>
      <c r="WNJ73" s="27"/>
      <c r="WNK73" s="27"/>
      <c r="WNL73" s="27"/>
      <c r="WNM73" s="27"/>
      <c r="WNN73" s="27"/>
      <c r="WNO73" s="27"/>
      <c r="WNP73" s="27"/>
      <c r="WNQ73" s="27"/>
      <c r="WNR73" s="27"/>
      <c r="WNS73" s="27"/>
      <c r="WNT73" s="27"/>
      <c r="WNU73" s="27"/>
      <c r="WNV73" s="27"/>
      <c r="WNW73" s="27"/>
      <c r="WNX73" s="27"/>
      <c r="WNY73" s="27"/>
      <c r="WNZ73" s="27"/>
      <c r="WOA73" s="27"/>
      <c r="WOB73" s="27"/>
      <c r="WOC73" s="27"/>
      <c r="WOD73" s="27"/>
      <c r="WOE73" s="27"/>
      <c r="WOF73" s="27"/>
      <c r="WOG73" s="27"/>
      <c r="WOH73" s="27"/>
      <c r="WOI73" s="27"/>
      <c r="WOJ73" s="27"/>
      <c r="WOK73" s="27"/>
      <c r="WOL73" s="27"/>
      <c r="WOM73" s="27"/>
      <c r="WON73" s="27"/>
      <c r="WOO73" s="27"/>
      <c r="WOP73" s="27"/>
      <c r="WOQ73" s="27"/>
      <c r="WOR73" s="27"/>
      <c r="WOS73" s="27"/>
      <c r="WOT73" s="27"/>
      <c r="WOU73" s="27"/>
      <c r="WOV73" s="27"/>
      <c r="WOW73" s="27"/>
      <c r="WOX73" s="27"/>
      <c r="WOY73" s="27"/>
      <c r="WOZ73" s="27"/>
      <c r="WPA73" s="27"/>
      <c r="WPB73" s="27"/>
      <c r="WPC73" s="27"/>
      <c r="WPD73" s="27"/>
      <c r="WPE73" s="27"/>
      <c r="WPF73" s="27"/>
      <c r="WPG73" s="27"/>
      <c r="WPH73" s="27"/>
      <c r="WPI73" s="27"/>
      <c r="WPJ73" s="27"/>
      <c r="WPK73" s="27"/>
      <c r="WPL73" s="27"/>
      <c r="WPM73" s="27"/>
      <c r="WPN73" s="27"/>
      <c r="WPO73" s="27"/>
      <c r="WPP73" s="27"/>
      <c r="WPQ73" s="27"/>
      <c r="WPR73" s="27"/>
      <c r="WPS73" s="27"/>
      <c r="WPT73" s="27"/>
      <c r="WPU73" s="27"/>
      <c r="WPV73" s="27"/>
      <c r="WPW73" s="27"/>
      <c r="WPX73" s="27"/>
      <c r="WPY73" s="27"/>
      <c r="WPZ73" s="27"/>
      <c r="WQA73" s="27"/>
      <c r="WQB73" s="27"/>
      <c r="WQC73" s="27"/>
      <c r="WQD73" s="27"/>
      <c r="WQE73" s="27"/>
      <c r="WQF73" s="27"/>
      <c r="WQG73" s="27"/>
      <c r="WQH73" s="27"/>
      <c r="WQI73" s="27"/>
      <c r="WQJ73" s="27"/>
      <c r="WQK73" s="27"/>
      <c r="WQL73" s="27"/>
      <c r="WQM73" s="27"/>
      <c r="WQN73" s="27"/>
      <c r="WQO73" s="27"/>
      <c r="WQP73" s="27"/>
      <c r="WQQ73" s="27"/>
      <c r="WQR73" s="27"/>
      <c r="WQS73" s="27"/>
      <c r="WQT73" s="27"/>
      <c r="WQU73" s="27"/>
      <c r="WQV73" s="27"/>
      <c r="WQW73" s="27"/>
      <c r="WQX73" s="27"/>
      <c r="WQY73" s="27"/>
      <c r="WQZ73" s="27"/>
      <c r="WRA73" s="27"/>
      <c r="WRB73" s="27"/>
      <c r="WRC73" s="27"/>
      <c r="WRD73" s="27"/>
      <c r="WRE73" s="27"/>
      <c r="WRF73" s="27"/>
      <c r="WRG73" s="27"/>
      <c r="WRH73" s="27"/>
      <c r="WRI73" s="27"/>
      <c r="WRJ73" s="27"/>
      <c r="WRK73" s="27"/>
      <c r="WRL73" s="27"/>
      <c r="WRM73" s="27"/>
      <c r="WRN73" s="27"/>
      <c r="WRO73" s="27"/>
      <c r="WRP73" s="27"/>
      <c r="WRQ73" s="27"/>
      <c r="WRR73" s="27"/>
      <c r="WRS73" s="27"/>
      <c r="WRT73" s="27"/>
      <c r="WRU73" s="27"/>
      <c r="WRV73" s="27"/>
      <c r="WRW73" s="27"/>
      <c r="WRX73" s="27"/>
      <c r="WRY73" s="27"/>
      <c r="WRZ73" s="27"/>
      <c r="WSA73" s="27"/>
      <c r="WSB73" s="27"/>
      <c r="WSC73" s="27"/>
      <c r="WSD73" s="27"/>
      <c r="WSE73" s="27"/>
      <c r="WSF73" s="27"/>
      <c r="WSG73" s="27"/>
      <c r="WSH73" s="27"/>
      <c r="WSI73" s="27"/>
      <c r="WSJ73" s="27"/>
      <c r="WSK73" s="27"/>
      <c r="WSL73" s="27"/>
      <c r="WSM73" s="27"/>
      <c r="WSN73" s="27"/>
      <c r="WSO73" s="27"/>
      <c r="WSP73" s="27"/>
      <c r="WSQ73" s="27"/>
      <c r="WSR73" s="27"/>
      <c r="WSS73" s="27"/>
      <c r="WST73" s="27"/>
      <c r="WSU73" s="27"/>
      <c r="WSV73" s="27"/>
      <c r="WSW73" s="27"/>
      <c r="WSX73" s="27"/>
      <c r="WSY73" s="27"/>
      <c r="WSZ73" s="27"/>
      <c r="WTA73" s="27"/>
      <c r="WTB73" s="27"/>
      <c r="WTC73" s="27"/>
      <c r="WTD73" s="27"/>
      <c r="WTE73" s="27"/>
      <c r="WTF73" s="27"/>
      <c r="WTG73" s="27"/>
      <c r="WTH73" s="27"/>
      <c r="WTI73" s="27"/>
      <c r="WTJ73" s="27"/>
      <c r="WTK73" s="27"/>
      <c r="WTL73" s="27"/>
      <c r="WTM73" s="27"/>
      <c r="WTN73" s="27"/>
      <c r="WTO73" s="27"/>
      <c r="WTP73" s="27"/>
      <c r="WTQ73" s="27"/>
      <c r="WTR73" s="27"/>
      <c r="WTS73" s="27"/>
      <c r="WTT73" s="27"/>
      <c r="WTU73" s="27"/>
      <c r="WTV73" s="27"/>
      <c r="WTW73" s="27"/>
      <c r="WTX73" s="27"/>
      <c r="WTY73" s="27"/>
      <c r="WTZ73" s="27"/>
      <c r="WUA73" s="27"/>
      <c r="WUB73" s="27"/>
      <c r="WUC73" s="27"/>
      <c r="WUD73" s="27"/>
      <c r="WUE73" s="27"/>
      <c r="WUF73" s="27"/>
      <c r="WUG73" s="27"/>
      <c r="WUH73" s="27"/>
      <c r="WUI73" s="27"/>
      <c r="WUJ73" s="27"/>
      <c r="WUK73" s="27"/>
      <c r="WUL73" s="27"/>
      <c r="WUM73" s="27"/>
      <c r="WUN73" s="27"/>
      <c r="WUO73" s="27"/>
      <c r="WUP73" s="27"/>
      <c r="WUQ73" s="27"/>
      <c r="WUR73" s="27"/>
      <c r="WUS73" s="27"/>
      <c r="WUT73" s="27"/>
      <c r="WUU73" s="27"/>
      <c r="WUV73" s="27"/>
      <c r="WUW73" s="27"/>
      <c r="WUX73" s="27"/>
      <c r="WUY73" s="27"/>
      <c r="WUZ73" s="27"/>
      <c r="WVA73" s="27"/>
      <c r="WVB73" s="27"/>
      <c r="WVC73" s="27"/>
      <c r="WVD73" s="27"/>
      <c r="WVE73" s="27"/>
      <c r="WVF73" s="27"/>
      <c r="WVG73" s="27"/>
      <c r="WVH73" s="27"/>
      <c r="WVI73" s="27"/>
      <c r="WVJ73" s="27"/>
      <c r="WVK73" s="27"/>
      <c r="WVL73" s="27"/>
      <c r="WVM73" s="27"/>
      <c r="WVN73" s="27"/>
      <c r="WVO73" s="27"/>
      <c r="WVP73" s="27"/>
      <c r="WVQ73" s="27"/>
      <c r="WVR73" s="27"/>
      <c r="WVS73" s="27"/>
      <c r="WVT73" s="27"/>
      <c r="WVU73" s="27"/>
      <c r="WVV73" s="27"/>
      <c r="WVW73" s="27"/>
      <c r="WVX73" s="27"/>
      <c r="WVY73" s="27"/>
      <c r="WVZ73" s="27"/>
      <c r="WWA73" s="27"/>
      <c r="WWB73" s="27"/>
      <c r="WWC73" s="27"/>
      <c r="WWD73" s="27"/>
      <c r="WWE73" s="27"/>
      <c r="WWF73" s="27"/>
      <c r="WWG73" s="27"/>
      <c r="WWH73" s="27"/>
      <c r="WWI73" s="27"/>
      <c r="WWJ73" s="27"/>
      <c r="WWK73" s="27"/>
      <c r="WWL73" s="27"/>
      <c r="WWM73" s="27"/>
      <c r="WWN73" s="27"/>
      <c r="WWO73" s="27"/>
      <c r="WWP73" s="27"/>
      <c r="WWQ73" s="27"/>
      <c r="WWR73" s="27"/>
      <c r="WWS73" s="27"/>
      <c r="WWT73" s="27"/>
      <c r="WWU73" s="27"/>
      <c r="WWV73" s="27"/>
      <c r="WWW73" s="27"/>
      <c r="WWX73" s="27"/>
      <c r="WWY73" s="27"/>
      <c r="WWZ73" s="27"/>
      <c r="WXA73" s="27"/>
      <c r="WXB73" s="27"/>
      <c r="WXC73" s="27"/>
      <c r="WXD73" s="27"/>
      <c r="WXE73" s="27"/>
      <c r="WXF73" s="27"/>
      <c r="WXG73" s="27"/>
      <c r="WXH73" s="27"/>
      <c r="WXI73" s="27"/>
      <c r="WXJ73" s="27"/>
      <c r="WXK73" s="27"/>
      <c r="WXL73" s="27"/>
      <c r="WXM73" s="27"/>
      <c r="WXN73" s="27"/>
      <c r="WXO73" s="27"/>
      <c r="WXP73" s="27"/>
      <c r="WXQ73" s="27"/>
      <c r="WXR73" s="27"/>
      <c r="WXS73" s="27"/>
      <c r="WXT73" s="27"/>
      <c r="WXU73" s="27"/>
      <c r="WXV73" s="27"/>
      <c r="WXW73" s="27"/>
      <c r="WXX73" s="27"/>
      <c r="WXY73" s="27"/>
      <c r="WXZ73" s="27"/>
      <c r="WYA73" s="27"/>
      <c r="WYB73" s="27"/>
      <c r="WYC73" s="27"/>
      <c r="WYD73" s="27"/>
      <c r="WYE73" s="27"/>
      <c r="WYF73" s="27"/>
      <c r="WYG73" s="27"/>
      <c r="WYH73" s="27"/>
      <c r="WYI73" s="27"/>
      <c r="WYJ73" s="27"/>
      <c r="WYK73" s="27"/>
      <c r="WYL73" s="27"/>
      <c r="WYM73" s="27"/>
      <c r="WYN73" s="27"/>
      <c r="WYO73" s="27"/>
      <c r="WYP73" s="27"/>
      <c r="WYQ73" s="27"/>
      <c r="WYR73" s="27"/>
      <c r="WYS73" s="27"/>
      <c r="WYT73" s="27"/>
      <c r="WYU73" s="27"/>
      <c r="WYV73" s="27"/>
      <c r="WYW73" s="27"/>
      <c r="WYX73" s="27"/>
      <c r="WYY73" s="27"/>
      <c r="WYZ73" s="27"/>
      <c r="WZA73" s="27"/>
      <c r="WZB73" s="27"/>
      <c r="WZC73" s="27"/>
      <c r="WZD73" s="27"/>
      <c r="WZE73" s="27"/>
      <c r="WZF73" s="27"/>
      <c r="WZG73" s="27"/>
      <c r="WZH73" s="27"/>
      <c r="WZI73" s="27"/>
      <c r="WZJ73" s="27"/>
      <c r="WZK73" s="27"/>
      <c r="WZL73" s="27"/>
      <c r="WZM73" s="27"/>
      <c r="WZN73" s="27"/>
      <c r="WZO73" s="27"/>
      <c r="WZP73" s="27"/>
      <c r="WZQ73" s="27"/>
      <c r="WZR73" s="27"/>
      <c r="WZS73" s="27"/>
      <c r="WZT73" s="27"/>
      <c r="WZU73" s="27"/>
      <c r="WZV73" s="27"/>
      <c r="WZW73" s="27"/>
      <c r="WZX73" s="27"/>
      <c r="WZY73" s="27"/>
      <c r="WZZ73" s="27"/>
      <c r="XAA73" s="27"/>
      <c r="XAB73" s="27"/>
      <c r="XAC73" s="27"/>
      <c r="XAD73" s="27"/>
      <c r="XAE73" s="27"/>
      <c r="XAF73" s="27"/>
      <c r="XAG73" s="27"/>
      <c r="XAH73" s="27"/>
      <c r="XAI73" s="27"/>
      <c r="XAJ73" s="27"/>
      <c r="XAK73" s="27"/>
      <c r="XAL73" s="27"/>
      <c r="XAM73" s="27"/>
      <c r="XAN73" s="27"/>
      <c r="XAO73" s="27"/>
      <c r="XAP73" s="27"/>
      <c r="XAQ73" s="27"/>
      <c r="XAR73" s="27"/>
      <c r="XAS73" s="27"/>
      <c r="XAT73" s="27"/>
      <c r="XAU73" s="27"/>
      <c r="XAV73" s="27"/>
      <c r="XAW73" s="27"/>
      <c r="XAX73" s="27"/>
      <c r="XAY73" s="27"/>
      <c r="XAZ73" s="27"/>
      <c r="XBA73" s="27"/>
      <c r="XBB73" s="27"/>
      <c r="XBC73" s="27"/>
      <c r="XBD73" s="27"/>
      <c r="XBE73" s="27"/>
      <c r="XBF73" s="27"/>
      <c r="XBG73" s="27"/>
      <c r="XBH73" s="27"/>
      <c r="XBI73" s="27"/>
      <c r="XBJ73" s="27"/>
      <c r="XBK73" s="27"/>
      <c r="XBL73" s="27"/>
      <c r="XBM73" s="27"/>
      <c r="XBN73" s="27"/>
      <c r="XBO73" s="27"/>
      <c r="XBP73" s="27"/>
      <c r="XBQ73" s="27"/>
      <c r="XBR73" s="27"/>
      <c r="XBS73" s="27"/>
      <c r="XBT73" s="27"/>
      <c r="XBU73" s="27"/>
      <c r="XBV73" s="27"/>
      <c r="XBW73" s="27"/>
      <c r="XBX73" s="27"/>
      <c r="XBY73" s="27"/>
      <c r="XBZ73" s="27"/>
      <c r="XCA73" s="27"/>
      <c r="XCB73" s="27"/>
      <c r="XCC73" s="27"/>
      <c r="XCD73" s="27"/>
      <c r="XCE73" s="27"/>
      <c r="XCF73" s="27"/>
      <c r="XCG73" s="27"/>
      <c r="XCH73" s="27"/>
      <c r="XCI73" s="27"/>
      <c r="XCJ73" s="27"/>
      <c r="XCK73" s="27"/>
      <c r="XCL73" s="27"/>
      <c r="XCM73" s="27"/>
      <c r="XCN73" s="27"/>
      <c r="XCO73" s="27"/>
      <c r="XCP73" s="27"/>
      <c r="XCQ73" s="27"/>
      <c r="XCR73" s="27"/>
      <c r="XCS73" s="27"/>
      <c r="XCT73" s="27"/>
      <c r="XCU73" s="27"/>
      <c r="XCV73" s="27"/>
      <c r="XCW73" s="27"/>
      <c r="XCX73" s="27"/>
      <c r="XCY73" s="27"/>
      <c r="XCZ73" s="27"/>
      <c r="XDA73" s="27"/>
      <c r="XDB73" s="27"/>
      <c r="XDC73" s="27"/>
      <c r="XDD73" s="27"/>
      <c r="XDE73" s="27"/>
      <c r="XDF73" s="27"/>
      <c r="XDG73" s="27"/>
      <c r="XDH73" s="27"/>
      <c r="XDI73" s="27"/>
      <c r="XDJ73" s="27"/>
      <c r="XDK73" s="27"/>
      <c r="XDL73" s="27"/>
      <c r="XDM73" s="27"/>
      <c r="XDN73" s="27"/>
      <c r="XDO73" s="27"/>
      <c r="XDP73" s="27"/>
      <c r="XDQ73" s="27"/>
      <c r="XDR73" s="27"/>
      <c r="XDS73" s="27"/>
      <c r="XDT73" s="27"/>
      <c r="XDU73" s="27"/>
      <c r="XDV73" s="27"/>
      <c r="XDW73" s="27"/>
      <c r="XDX73" s="27"/>
      <c r="XDY73" s="27"/>
      <c r="XDZ73" s="27"/>
      <c r="XEA73" s="27"/>
      <c r="XEB73" s="27"/>
      <c r="XEC73" s="27"/>
      <c r="XED73" s="27"/>
      <c r="XEE73" s="27"/>
      <c r="XEF73" s="27"/>
      <c r="XEG73" s="27"/>
      <c r="XEH73" s="27"/>
      <c r="XEI73" s="27"/>
      <c r="XEJ73" s="27"/>
      <c r="XEK73" s="27"/>
      <c r="XEL73" s="27"/>
      <c r="XEM73" s="27"/>
      <c r="XEN73" s="27"/>
      <c r="XEO73" s="27"/>
      <c r="XEP73" s="27"/>
      <c r="XEQ73" s="27"/>
      <c r="XER73" s="27"/>
      <c r="XES73" s="27"/>
      <c r="XET73" s="27"/>
      <c r="XEU73" s="27"/>
      <c r="XEV73" s="27"/>
      <c r="XEW73" s="27"/>
      <c r="XEX73" s="27"/>
      <c r="XEY73" s="27"/>
      <c r="XEZ73" s="27"/>
      <c r="XFA73" s="27"/>
      <c r="XFB73" s="27"/>
      <c r="XFC73" s="27"/>
      <c r="XFD73" s="27"/>
    </row>
    <row r="74" spans="1:16384" s="37" customFormat="1" ht="16.5" x14ac:dyDescent="0.25">
      <c r="A74" s="27">
        <v>31070406</v>
      </c>
      <c r="B74" s="27" t="s">
        <v>132</v>
      </c>
      <c r="C74" s="27" t="s">
        <v>455</v>
      </c>
      <c r="D74" s="27">
        <v>46</v>
      </c>
      <c r="E74" s="35" t="s">
        <v>464</v>
      </c>
      <c r="F74" s="23">
        <v>0</v>
      </c>
      <c r="G74" s="27" t="s">
        <v>426</v>
      </c>
      <c r="H74" s="27">
        <f>VLOOKUP($L74,怪物模板!$A:$N,MATCH(H$1,模板表头,0),0)</f>
        <v>2</v>
      </c>
      <c r="I74" s="27" t="str">
        <f>VLOOKUP($L74,怪物模板!$A:$N,MATCH(I$1,模板表头,0),0)</f>
        <v>phy</v>
      </c>
      <c r="J74" s="27"/>
      <c r="K74" s="27"/>
      <c r="L74" s="27" t="s">
        <v>13</v>
      </c>
      <c r="M74" s="27" t="str">
        <f>VLOOKUP($L74,怪物模板!$A:$N,MATCH(M$1,模板表头,0),0)</f>
        <v>无对应英雄</v>
      </c>
      <c r="N74" s="27" t="str">
        <f>VLOOKUP($L74,怪物模板!$A:$N,MATCH(N$1,模板表头,0),0)</f>
        <v>剧情关卡专用，增加流血标记</v>
      </c>
      <c r="O74" s="27" t="str">
        <f>VLOOKUP($L74,怪物模板!$A:$N,MATCH(O$1,模板表头,0),0)</f>
        <v>male</v>
      </c>
      <c r="P74" s="27">
        <v>4</v>
      </c>
      <c r="Q74" s="27">
        <v>3</v>
      </c>
      <c r="R74" s="27">
        <v>3</v>
      </c>
      <c r="S74" s="27" t="str">
        <f>VLOOKUP($L74,怪物模板!$A:$N,MATCH(S$1,模板表头,0),0)</f>
        <v>horde</v>
      </c>
      <c r="T74" s="27" t="s">
        <v>50</v>
      </c>
      <c r="U74" s="27"/>
      <c r="V74" s="23" t="s">
        <v>641</v>
      </c>
      <c r="W74" s="27"/>
      <c r="X74" s="27"/>
      <c r="Y74" s="27"/>
      <c r="Z74" s="27"/>
      <c r="AA74" s="27"/>
      <c r="AB74" s="27">
        <v>4</v>
      </c>
      <c r="AC74" s="27">
        <v>6</v>
      </c>
      <c r="AD74" s="27"/>
      <c r="AE74" s="27">
        <f t="shared" si="6"/>
        <v>2</v>
      </c>
      <c r="AF74" s="23">
        <f t="shared" si="31"/>
        <v>3</v>
      </c>
      <c r="AG74" s="27" t="str">
        <f>VLOOKUP($L74,怪物模板!$A:$N,MATCH(AG$1,模板表头,0),0)</f>
        <v>misc.5skills_target_is_valid</v>
      </c>
      <c r="AH74" s="27">
        <f>IF(VLOOKUP($L74,怪物模板!$A:$N,MATCH(AH$1,模板表头,0),0)=0,"",VLOOKUP($L74,怪物模板!$A:$N,MATCH(AH$1,模板表头,0),0))</f>
        <v>11890203</v>
      </c>
      <c r="AI74" s="27">
        <f>IF(VLOOKUP($L74,怪物模板!$A:$N,MATCH(AI$1,模板表头,0),0)=0,"",VLOOKUP($L74,怪物模板!$A:$N,MATCH(AI$1,模板表头,0),0))</f>
        <v>11890202</v>
      </c>
      <c r="AJ74" s="27" t="str">
        <f>IF(VLOOKUP($L74,怪物模板!$A:$N,MATCH(AJ$1,模板表头,0),0)=0,"",VLOOKUP($L74,怪物模板!$A:$N,MATCH(AJ$1,模板表头,0),0))</f>
        <v/>
      </c>
      <c r="AK74" s="27" t="str">
        <f>IF(VLOOKUP($L74,怪物模板!$A:$N,MATCH(AK$1,模板表头,0),0)=0,"",VLOOKUP($L74,怪物模板!$A:$N,MATCH(AK$1,模板表头,0),0))</f>
        <v/>
      </c>
      <c r="AL74" s="27" t="str">
        <f>IF(VLOOKUP($L74,怪物模板!$A:$N,MATCH(AL$1,模板表头,0),0)=0,"",VLOOKUP($L74,怪物模板!$A:$N,MATCH(AL$1,模板表头,0),0))</f>
        <v/>
      </c>
      <c r="AM74" s="27" t="str">
        <f>IF(VLOOKUP($L74,怪物模板!$A:$N,MATCH(AM$1,模板表头,0),0)=0,"",VLOOKUP($L74,怪物模板!$A:$N,MATCH(AM$1,模板表头,0),0))</f>
        <v>troll_hunter</v>
      </c>
      <c r="AN74" s="27">
        <v>0.8</v>
      </c>
      <c r="AO74" s="27">
        <v>1</v>
      </c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41"/>
      <c r="BJ74" s="51">
        <f t="shared" si="32"/>
        <v>5000</v>
      </c>
      <c r="BK74" s="51">
        <f t="shared" si="33"/>
        <v>5000</v>
      </c>
      <c r="BL74" s="41"/>
      <c r="BM74" s="41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 t="str">
        <f t="shared" si="35"/>
        <v/>
      </c>
      <c r="CH74" s="27" t="str">
        <f t="shared" si="35"/>
        <v/>
      </c>
      <c r="CI74" s="27" t="str">
        <f t="shared" si="35"/>
        <v/>
      </c>
      <c r="CJ74" s="27" t="str">
        <f t="shared" si="35"/>
        <v/>
      </c>
      <c r="CK74" s="27" t="str">
        <f t="shared" si="35"/>
        <v/>
      </c>
      <c r="CL74" s="27" t="str">
        <f t="shared" si="35"/>
        <v/>
      </c>
      <c r="CM74" s="27" t="str">
        <f t="shared" si="35"/>
        <v/>
      </c>
      <c r="CN74" s="27" t="str">
        <f t="shared" si="35"/>
        <v/>
      </c>
      <c r="CO74" s="27" t="str">
        <f t="shared" si="35"/>
        <v/>
      </c>
      <c r="CP74" s="26">
        <v>72</v>
      </c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27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  <c r="NO74" s="27"/>
      <c r="NP74" s="27"/>
      <c r="NQ74" s="27"/>
      <c r="NR74" s="27"/>
      <c r="NS74" s="27"/>
      <c r="NT74" s="27"/>
      <c r="NU74" s="27"/>
      <c r="NV74" s="27"/>
      <c r="NW74" s="27"/>
      <c r="NX74" s="27"/>
      <c r="NY74" s="27"/>
      <c r="NZ74" s="27"/>
      <c r="OA74" s="27"/>
      <c r="OB74" s="27"/>
      <c r="OC74" s="27"/>
      <c r="OD74" s="27"/>
      <c r="OE74" s="27"/>
      <c r="OF74" s="27"/>
      <c r="OG74" s="27"/>
      <c r="OH74" s="27"/>
      <c r="OI74" s="27"/>
      <c r="OJ74" s="27"/>
      <c r="OK74" s="27"/>
      <c r="OL74" s="27"/>
      <c r="OM74" s="27"/>
      <c r="ON74" s="27"/>
      <c r="OO74" s="27"/>
      <c r="OP74" s="27"/>
      <c r="OQ74" s="27"/>
      <c r="OR74" s="27"/>
      <c r="OS74" s="27"/>
      <c r="OT74" s="27"/>
      <c r="OU74" s="27"/>
      <c r="OV74" s="27"/>
      <c r="OW74" s="27"/>
      <c r="OX74" s="27"/>
      <c r="OY74" s="27"/>
      <c r="OZ74" s="27"/>
      <c r="PA74" s="27"/>
      <c r="PB74" s="27"/>
      <c r="PC74" s="27"/>
      <c r="PD74" s="27"/>
      <c r="PE74" s="27"/>
      <c r="PF74" s="27"/>
      <c r="PG74" s="27"/>
      <c r="PH74" s="27"/>
      <c r="PI74" s="27"/>
      <c r="PJ74" s="27"/>
      <c r="PK74" s="27"/>
      <c r="PL74" s="27"/>
      <c r="PM74" s="27"/>
      <c r="PN74" s="27"/>
      <c r="PO74" s="27"/>
      <c r="PP74" s="27"/>
      <c r="PQ74" s="27"/>
      <c r="PR74" s="27"/>
      <c r="PS74" s="27"/>
      <c r="PT74" s="27"/>
      <c r="PU74" s="27"/>
      <c r="PV74" s="27"/>
      <c r="PW74" s="27"/>
      <c r="PX74" s="27"/>
      <c r="PY74" s="27"/>
      <c r="PZ74" s="27"/>
      <c r="QA74" s="27"/>
      <c r="QB74" s="27"/>
      <c r="QC74" s="27"/>
      <c r="QD74" s="27"/>
      <c r="QE74" s="27"/>
      <c r="QF74" s="27"/>
      <c r="QG74" s="27"/>
      <c r="QH74" s="27"/>
      <c r="QI74" s="27"/>
      <c r="QJ74" s="27"/>
      <c r="QK74" s="27"/>
      <c r="QL74" s="27"/>
      <c r="QM74" s="27"/>
      <c r="QN74" s="27"/>
      <c r="QO74" s="27"/>
      <c r="QP74" s="27"/>
      <c r="QQ74" s="27"/>
      <c r="QR74" s="27"/>
      <c r="QS74" s="27"/>
      <c r="QT74" s="27"/>
      <c r="QU74" s="27"/>
      <c r="QV74" s="27"/>
      <c r="QW74" s="27"/>
      <c r="QX74" s="27"/>
      <c r="QY74" s="27"/>
      <c r="QZ74" s="27"/>
      <c r="RA74" s="27"/>
      <c r="RB74" s="27"/>
      <c r="RC74" s="27"/>
      <c r="RD74" s="27"/>
      <c r="RE74" s="27"/>
      <c r="RF74" s="27"/>
      <c r="RG74" s="27"/>
      <c r="RH74" s="27"/>
      <c r="RI74" s="27"/>
      <c r="RJ74" s="27"/>
      <c r="RK74" s="27"/>
      <c r="RL74" s="27"/>
      <c r="RM74" s="27"/>
      <c r="RN74" s="27"/>
      <c r="RO74" s="27"/>
      <c r="RP74" s="27"/>
      <c r="RQ74" s="27"/>
      <c r="RR74" s="27"/>
      <c r="RS74" s="27"/>
      <c r="RT74" s="27"/>
      <c r="RU74" s="27"/>
      <c r="RV74" s="27"/>
      <c r="RW74" s="27"/>
      <c r="RX74" s="27"/>
      <c r="RY74" s="27"/>
      <c r="RZ74" s="27"/>
      <c r="SA74" s="27"/>
      <c r="SB74" s="27"/>
      <c r="SC74" s="27"/>
      <c r="SD74" s="27"/>
      <c r="SE74" s="27"/>
      <c r="SF74" s="27"/>
      <c r="SG74" s="27"/>
      <c r="SH74" s="27"/>
      <c r="SI74" s="27"/>
      <c r="SJ74" s="27"/>
      <c r="SK74" s="27"/>
      <c r="SL74" s="27"/>
      <c r="SM74" s="27"/>
      <c r="SN74" s="27"/>
      <c r="SO74" s="27"/>
      <c r="SP74" s="27"/>
      <c r="SQ74" s="27"/>
      <c r="SR74" s="27"/>
      <c r="SS74" s="27"/>
      <c r="ST74" s="27"/>
      <c r="SU74" s="27"/>
      <c r="SV74" s="27"/>
      <c r="SW74" s="27"/>
      <c r="SX74" s="27"/>
      <c r="SY74" s="27"/>
      <c r="SZ74" s="27"/>
      <c r="TA74" s="27"/>
      <c r="TB74" s="27"/>
      <c r="TC74" s="27"/>
      <c r="TD74" s="27"/>
      <c r="TE74" s="27"/>
      <c r="TF74" s="27"/>
      <c r="TG74" s="27"/>
      <c r="TH74" s="27"/>
      <c r="TI74" s="27"/>
      <c r="TJ74" s="27"/>
      <c r="TK74" s="27"/>
      <c r="TL74" s="27"/>
      <c r="TM74" s="27"/>
      <c r="TN74" s="27"/>
      <c r="TO74" s="27"/>
      <c r="TP74" s="27"/>
      <c r="TQ74" s="27"/>
      <c r="TR74" s="27"/>
      <c r="TS74" s="27"/>
      <c r="TT74" s="27"/>
      <c r="TU74" s="27"/>
      <c r="TV74" s="27"/>
      <c r="TW74" s="27"/>
      <c r="TX74" s="27"/>
      <c r="TY74" s="27"/>
      <c r="TZ74" s="27"/>
      <c r="UA74" s="27"/>
      <c r="UB74" s="27"/>
      <c r="UC74" s="27"/>
      <c r="UD74" s="27"/>
      <c r="UE74" s="27"/>
      <c r="UF74" s="27"/>
      <c r="UG74" s="27"/>
      <c r="UH74" s="27"/>
      <c r="UI74" s="27"/>
      <c r="UJ74" s="27"/>
      <c r="UK74" s="27"/>
      <c r="UL74" s="27"/>
      <c r="UM74" s="27"/>
      <c r="UN74" s="27"/>
      <c r="UO74" s="27"/>
      <c r="UP74" s="27"/>
      <c r="UQ74" s="27"/>
      <c r="UR74" s="27"/>
      <c r="US74" s="27"/>
      <c r="UT74" s="27"/>
      <c r="UU74" s="27"/>
      <c r="UV74" s="27"/>
      <c r="UW74" s="27"/>
      <c r="UX74" s="27"/>
      <c r="UY74" s="27"/>
      <c r="UZ74" s="27"/>
      <c r="VA74" s="27"/>
      <c r="VB74" s="27"/>
      <c r="VC74" s="27"/>
      <c r="VD74" s="27"/>
      <c r="VE74" s="27"/>
      <c r="VF74" s="27"/>
      <c r="VG74" s="27"/>
      <c r="VH74" s="27"/>
      <c r="VI74" s="27"/>
      <c r="VJ74" s="27"/>
      <c r="VK74" s="27"/>
      <c r="VL74" s="27"/>
      <c r="VM74" s="27"/>
      <c r="VN74" s="27"/>
      <c r="VO74" s="27"/>
      <c r="VP74" s="27"/>
      <c r="VQ74" s="27"/>
      <c r="VR74" s="27"/>
      <c r="VS74" s="27"/>
      <c r="VT74" s="27"/>
      <c r="VU74" s="27"/>
      <c r="VV74" s="27"/>
      <c r="VW74" s="27"/>
      <c r="VX74" s="27"/>
      <c r="VY74" s="27"/>
      <c r="VZ74" s="27"/>
      <c r="WA74" s="27"/>
      <c r="WB74" s="27"/>
      <c r="WC74" s="27"/>
      <c r="WD74" s="27"/>
      <c r="WE74" s="27"/>
      <c r="WF74" s="27"/>
      <c r="WG74" s="27"/>
      <c r="WH74" s="27"/>
      <c r="WI74" s="27"/>
      <c r="WJ74" s="27"/>
      <c r="WK74" s="27"/>
      <c r="WL74" s="27"/>
      <c r="WM74" s="27"/>
      <c r="WN74" s="27"/>
      <c r="WO74" s="27"/>
      <c r="WP74" s="27"/>
      <c r="WQ74" s="27"/>
      <c r="WR74" s="27"/>
      <c r="WS74" s="27"/>
      <c r="WT74" s="27"/>
      <c r="WU74" s="27"/>
      <c r="WV74" s="27"/>
      <c r="WW74" s="27"/>
      <c r="WX74" s="27"/>
      <c r="WY74" s="27"/>
      <c r="WZ74" s="27"/>
      <c r="XA74" s="27"/>
      <c r="XB74" s="27"/>
      <c r="XC74" s="27"/>
      <c r="XD74" s="27"/>
      <c r="XE74" s="27"/>
      <c r="XF74" s="27"/>
      <c r="XG74" s="27"/>
      <c r="XH74" s="27"/>
      <c r="XI74" s="27"/>
      <c r="XJ74" s="27"/>
      <c r="XK74" s="27"/>
      <c r="XL74" s="27"/>
      <c r="XM74" s="27"/>
      <c r="XN74" s="27"/>
      <c r="XO74" s="27"/>
      <c r="XP74" s="27"/>
      <c r="XQ74" s="27"/>
      <c r="XR74" s="27"/>
      <c r="XS74" s="27"/>
      <c r="XT74" s="27"/>
      <c r="XU74" s="27"/>
      <c r="XV74" s="27"/>
      <c r="XW74" s="27"/>
      <c r="XX74" s="27"/>
      <c r="XY74" s="27"/>
      <c r="XZ74" s="27"/>
      <c r="YA74" s="27"/>
      <c r="YB74" s="27"/>
      <c r="YC74" s="27"/>
      <c r="YD74" s="27"/>
      <c r="YE74" s="27"/>
      <c r="YF74" s="27"/>
      <c r="YG74" s="27"/>
      <c r="YH74" s="27"/>
      <c r="YI74" s="27"/>
      <c r="YJ74" s="27"/>
      <c r="YK74" s="27"/>
      <c r="YL74" s="27"/>
      <c r="YM74" s="27"/>
      <c r="YN74" s="27"/>
      <c r="YO74" s="27"/>
      <c r="YP74" s="27"/>
      <c r="YQ74" s="27"/>
      <c r="YR74" s="27"/>
      <c r="YS74" s="27"/>
      <c r="YT74" s="27"/>
      <c r="YU74" s="27"/>
      <c r="YV74" s="27"/>
      <c r="YW74" s="27"/>
      <c r="YX74" s="27"/>
      <c r="YY74" s="27"/>
      <c r="YZ74" s="27"/>
      <c r="ZA74" s="27"/>
      <c r="ZB74" s="27"/>
      <c r="ZC74" s="27"/>
      <c r="ZD74" s="27"/>
      <c r="ZE74" s="27"/>
      <c r="ZF74" s="27"/>
      <c r="ZG74" s="27"/>
      <c r="ZH74" s="27"/>
      <c r="ZI74" s="27"/>
      <c r="ZJ74" s="27"/>
      <c r="ZK74" s="27"/>
      <c r="ZL74" s="27"/>
      <c r="ZM74" s="27"/>
      <c r="ZN74" s="27"/>
      <c r="ZO74" s="27"/>
      <c r="ZP74" s="27"/>
      <c r="ZQ74" s="27"/>
      <c r="ZR74" s="27"/>
      <c r="ZS74" s="27"/>
      <c r="ZT74" s="27"/>
      <c r="ZU74" s="27"/>
      <c r="ZV74" s="27"/>
      <c r="ZW74" s="27"/>
      <c r="ZX74" s="27"/>
      <c r="ZY74" s="27"/>
      <c r="ZZ74" s="27"/>
      <c r="AAA74" s="27"/>
      <c r="AAB74" s="27"/>
      <c r="AAC74" s="27"/>
      <c r="AAD74" s="27"/>
      <c r="AAE74" s="27"/>
      <c r="AAF74" s="27"/>
      <c r="AAG74" s="27"/>
      <c r="AAH74" s="27"/>
      <c r="AAI74" s="27"/>
      <c r="AAJ74" s="27"/>
      <c r="AAK74" s="27"/>
      <c r="AAL74" s="27"/>
      <c r="AAM74" s="27"/>
      <c r="AAN74" s="27"/>
      <c r="AAO74" s="27"/>
      <c r="AAP74" s="27"/>
      <c r="AAQ74" s="27"/>
      <c r="AAR74" s="27"/>
      <c r="AAS74" s="27"/>
      <c r="AAT74" s="27"/>
      <c r="AAU74" s="27"/>
      <c r="AAV74" s="27"/>
      <c r="AAW74" s="27"/>
      <c r="AAX74" s="27"/>
      <c r="AAY74" s="27"/>
      <c r="AAZ74" s="27"/>
      <c r="ABA74" s="27"/>
      <c r="ABB74" s="27"/>
      <c r="ABC74" s="27"/>
      <c r="ABD74" s="27"/>
      <c r="ABE74" s="27"/>
      <c r="ABF74" s="27"/>
      <c r="ABG74" s="27"/>
      <c r="ABH74" s="27"/>
      <c r="ABI74" s="27"/>
      <c r="ABJ74" s="27"/>
      <c r="ABK74" s="27"/>
      <c r="ABL74" s="27"/>
      <c r="ABM74" s="27"/>
      <c r="ABN74" s="27"/>
      <c r="ABO74" s="27"/>
      <c r="ABP74" s="27"/>
      <c r="ABQ74" s="27"/>
      <c r="ABR74" s="27"/>
      <c r="ABS74" s="27"/>
      <c r="ABT74" s="27"/>
      <c r="ABU74" s="27"/>
      <c r="ABV74" s="27"/>
      <c r="ABW74" s="27"/>
      <c r="ABX74" s="27"/>
      <c r="ABY74" s="27"/>
      <c r="ABZ74" s="27"/>
      <c r="ACA74" s="27"/>
      <c r="ACB74" s="27"/>
      <c r="ACC74" s="27"/>
      <c r="ACD74" s="27"/>
      <c r="ACE74" s="27"/>
      <c r="ACF74" s="27"/>
      <c r="ACG74" s="27"/>
      <c r="ACH74" s="27"/>
      <c r="ACI74" s="27"/>
      <c r="ACJ74" s="27"/>
      <c r="ACK74" s="27"/>
      <c r="ACL74" s="27"/>
      <c r="ACM74" s="27"/>
      <c r="ACN74" s="27"/>
      <c r="ACO74" s="27"/>
      <c r="ACP74" s="27"/>
      <c r="ACQ74" s="27"/>
      <c r="ACR74" s="27"/>
      <c r="ACS74" s="27"/>
      <c r="ACT74" s="27"/>
      <c r="ACU74" s="27"/>
      <c r="ACV74" s="27"/>
      <c r="ACW74" s="27"/>
      <c r="ACX74" s="27"/>
      <c r="ACY74" s="27"/>
      <c r="ACZ74" s="27"/>
      <c r="ADA74" s="27"/>
      <c r="ADB74" s="27"/>
      <c r="ADC74" s="27"/>
      <c r="ADD74" s="27"/>
      <c r="ADE74" s="27"/>
      <c r="ADF74" s="27"/>
      <c r="ADG74" s="27"/>
      <c r="ADH74" s="27"/>
      <c r="ADI74" s="27"/>
      <c r="ADJ74" s="27"/>
      <c r="ADK74" s="27"/>
      <c r="ADL74" s="27"/>
      <c r="ADM74" s="27"/>
      <c r="ADN74" s="27"/>
      <c r="ADO74" s="27"/>
      <c r="ADP74" s="27"/>
      <c r="ADQ74" s="27"/>
      <c r="ADR74" s="27"/>
      <c r="ADS74" s="27"/>
      <c r="ADT74" s="27"/>
      <c r="ADU74" s="27"/>
      <c r="ADV74" s="27"/>
      <c r="ADW74" s="27"/>
      <c r="ADX74" s="27"/>
      <c r="ADY74" s="27"/>
      <c r="ADZ74" s="27"/>
      <c r="AEA74" s="27"/>
      <c r="AEB74" s="27"/>
      <c r="AEC74" s="27"/>
      <c r="AED74" s="27"/>
      <c r="AEE74" s="27"/>
      <c r="AEF74" s="27"/>
      <c r="AEG74" s="27"/>
      <c r="AEH74" s="27"/>
      <c r="AEI74" s="27"/>
      <c r="AEJ74" s="27"/>
      <c r="AEK74" s="27"/>
      <c r="AEL74" s="27"/>
      <c r="AEM74" s="27"/>
      <c r="AEN74" s="27"/>
      <c r="AEO74" s="27"/>
      <c r="AEP74" s="27"/>
      <c r="AEQ74" s="27"/>
      <c r="AER74" s="27"/>
      <c r="AES74" s="27"/>
      <c r="AET74" s="27"/>
      <c r="AEU74" s="27"/>
      <c r="AEV74" s="27"/>
      <c r="AEW74" s="27"/>
      <c r="AEX74" s="27"/>
      <c r="AEY74" s="27"/>
      <c r="AEZ74" s="27"/>
      <c r="AFA74" s="27"/>
      <c r="AFB74" s="27"/>
      <c r="AFC74" s="27"/>
      <c r="AFD74" s="27"/>
      <c r="AFE74" s="27"/>
      <c r="AFF74" s="27"/>
      <c r="AFG74" s="27"/>
      <c r="AFH74" s="27"/>
      <c r="AFI74" s="27"/>
      <c r="AFJ74" s="27"/>
      <c r="AFK74" s="27"/>
      <c r="AFL74" s="27"/>
      <c r="AFM74" s="27"/>
      <c r="AFN74" s="27"/>
      <c r="AFO74" s="27"/>
      <c r="AFP74" s="27"/>
      <c r="AFQ74" s="27"/>
      <c r="AFR74" s="27"/>
      <c r="AFS74" s="27"/>
      <c r="AFT74" s="27"/>
      <c r="AFU74" s="27"/>
      <c r="AFV74" s="27"/>
      <c r="AFW74" s="27"/>
      <c r="AFX74" s="27"/>
      <c r="AFY74" s="27"/>
      <c r="AFZ74" s="27"/>
      <c r="AGA74" s="27"/>
      <c r="AGB74" s="27"/>
      <c r="AGC74" s="27"/>
      <c r="AGD74" s="27"/>
      <c r="AGE74" s="27"/>
      <c r="AGF74" s="27"/>
      <c r="AGG74" s="27"/>
      <c r="AGH74" s="27"/>
      <c r="AGI74" s="27"/>
      <c r="AGJ74" s="27"/>
      <c r="AGK74" s="27"/>
      <c r="AGL74" s="27"/>
      <c r="AGM74" s="27"/>
      <c r="AGN74" s="27"/>
      <c r="AGO74" s="27"/>
      <c r="AGP74" s="27"/>
      <c r="AGQ74" s="27"/>
      <c r="AGR74" s="27"/>
      <c r="AGS74" s="27"/>
      <c r="AGT74" s="27"/>
      <c r="AGU74" s="27"/>
      <c r="AGV74" s="27"/>
      <c r="AGW74" s="27"/>
      <c r="AGX74" s="27"/>
      <c r="AGY74" s="27"/>
      <c r="AGZ74" s="27"/>
      <c r="AHA74" s="27"/>
      <c r="AHB74" s="27"/>
      <c r="AHC74" s="27"/>
      <c r="AHD74" s="27"/>
      <c r="AHE74" s="27"/>
      <c r="AHF74" s="27"/>
      <c r="AHG74" s="27"/>
      <c r="AHH74" s="27"/>
      <c r="AHI74" s="27"/>
      <c r="AHJ74" s="27"/>
      <c r="AHK74" s="27"/>
      <c r="AHL74" s="27"/>
      <c r="AHM74" s="27"/>
      <c r="AHN74" s="27"/>
      <c r="AHO74" s="27"/>
      <c r="AHP74" s="27"/>
      <c r="AHQ74" s="27"/>
      <c r="AHR74" s="27"/>
      <c r="AHS74" s="27"/>
      <c r="AHT74" s="27"/>
      <c r="AHU74" s="27"/>
      <c r="AHV74" s="27"/>
      <c r="AHW74" s="27"/>
      <c r="AHX74" s="27"/>
      <c r="AHY74" s="27"/>
      <c r="AHZ74" s="27"/>
      <c r="AIA74" s="27"/>
      <c r="AIB74" s="27"/>
      <c r="AIC74" s="27"/>
      <c r="AID74" s="27"/>
      <c r="AIE74" s="27"/>
      <c r="AIF74" s="27"/>
      <c r="AIG74" s="27"/>
      <c r="AIH74" s="27"/>
      <c r="AII74" s="27"/>
      <c r="AIJ74" s="27"/>
      <c r="AIK74" s="27"/>
      <c r="AIL74" s="27"/>
      <c r="AIM74" s="27"/>
      <c r="AIN74" s="27"/>
      <c r="AIO74" s="27"/>
      <c r="AIP74" s="27"/>
      <c r="AIQ74" s="27"/>
      <c r="AIR74" s="27"/>
      <c r="AIS74" s="27"/>
      <c r="AIT74" s="27"/>
      <c r="AIU74" s="27"/>
      <c r="AIV74" s="27"/>
      <c r="AIW74" s="27"/>
      <c r="AIX74" s="27"/>
      <c r="AIY74" s="27"/>
      <c r="AIZ74" s="27"/>
      <c r="AJA74" s="27"/>
      <c r="AJB74" s="27"/>
      <c r="AJC74" s="27"/>
      <c r="AJD74" s="27"/>
      <c r="AJE74" s="27"/>
      <c r="AJF74" s="27"/>
      <c r="AJG74" s="27"/>
      <c r="AJH74" s="27"/>
      <c r="AJI74" s="27"/>
      <c r="AJJ74" s="27"/>
      <c r="AJK74" s="27"/>
      <c r="AJL74" s="27"/>
      <c r="AJM74" s="27"/>
      <c r="AJN74" s="27"/>
      <c r="AJO74" s="27"/>
      <c r="AJP74" s="27"/>
      <c r="AJQ74" s="27"/>
      <c r="AJR74" s="27"/>
      <c r="AJS74" s="27"/>
      <c r="AJT74" s="27"/>
      <c r="AJU74" s="27"/>
      <c r="AJV74" s="27"/>
      <c r="AJW74" s="27"/>
      <c r="AJX74" s="27"/>
      <c r="AJY74" s="27"/>
      <c r="AJZ74" s="27"/>
      <c r="AKA74" s="27"/>
      <c r="AKB74" s="27"/>
      <c r="AKC74" s="27"/>
      <c r="AKD74" s="27"/>
      <c r="AKE74" s="27"/>
      <c r="AKF74" s="27"/>
      <c r="AKG74" s="27"/>
      <c r="AKH74" s="27"/>
      <c r="AKI74" s="27"/>
      <c r="AKJ74" s="27"/>
      <c r="AKK74" s="27"/>
      <c r="AKL74" s="27"/>
      <c r="AKM74" s="27"/>
      <c r="AKN74" s="27"/>
      <c r="AKO74" s="27"/>
      <c r="AKP74" s="27"/>
      <c r="AKQ74" s="27"/>
      <c r="AKR74" s="27"/>
      <c r="AKS74" s="27"/>
      <c r="AKT74" s="27"/>
      <c r="AKU74" s="27"/>
      <c r="AKV74" s="27"/>
      <c r="AKW74" s="27"/>
      <c r="AKX74" s="27"/>
      <c r="AKY74" s="27"/>
      <c r="AKZ74" s="27"/>
      <c r="ALA74" s="27"/>
      <c r="ALB74" s="27"/>
      <c r="ALC74" s="27"/>
      <c r="ALD74" s="27"/>
      <c r="ALE74" s="27"/>
      <c r="ALF74" s="27"/>
      <c r="ALG74" s="27"/>
      <c r="ALH74" s="27"/>
      <c r="ALI74" s="27"/>
      <c r="ALJ74" s="27"/>
      <c r="ALK74" s="27"/>
      <c r="ALL74" s="27"/>
      <c r="ALM74" s="27"/>
      <c r="ALN74" s="27"/>
      <c r="ALO74" s="27"/>
      <c r="ALP74" s="27"/>
      <c r="ALQ74" s="27"/>
      <c r="ALR74" s="27"/>
      <c r="ALS74" s="27"/>
      <c r="ALT74" s="27"/>
      <c r="ALU74" s="27"/>
      <c r="ALV74" s="27"/>
      <c r="ALW74" s="27"/>
      <c r="ALX74" s="27"/>
      <c r="ALY74" s="27"/>
      <c r="ALZ74" s="27"/>
      <c r="AMA74" s="27"/>
      <c r="AMB74" s="27"/>
      <c r="AMC74" s="27"/>
      <c r="AMD74" s="27"/>
      <c r="AME74" s="27"/>
      <c r="AMF74" s="27"/>
      <c r="AMG74" s="27"/>
      <c r="AMH74" s="27"/>
      <c r="AMI74" s="27"/>
      <c r="AMJ74" s="27"/>
      <c r="AMK74" s="27"/>
      <c r="AML74" s="27"/>
      <c r="AMM74" s="27"/>
      <c r="AMN74" s="27"/>
      <c r="AMO74" s="27"/>
      <c r="AMP74" s="27"/>
      <c r="AMQ74" s="27"/>
      <c r="AMR74" s="27"/>
      <c r="AMS74" s="27"/>
      <c r="AMT74" s="27"/>
      <c r="AMU74" s="27"/>
      <c r="AMV74" s="27"/>
      <c r="AMW74" s="27"/>
      <c r="AMX74" s="27"/>
      <c r="AMY74" s="27"/>
      <c r="AMZ74" s="27"/>
      <c r="ANA74" s="27"/>
      <c r="ANB74" s="27"/>
      <c r="ANC74" s="27"/>
      <c r="AND74" s="27"/>
      <c r="ANE74" s="27"/>
      <c r="ANF74" s="27"/>
      <c r="ANG74" s="27"/>
      <c r="ANH74" s="27"/>
      <c r="ANI74" s="27"/>
      <c r="ANJ74" s="27"/>
      <c r="ANK74" s="27"/>
      <c r="ANL74" s="27"/>
      <c r="ANM74" s="27"/>
      <c r="ANN74" s="27"/>
      <c r="ANO74" s="27"/>
      <c r="ANP74" s="27"/>
      <c r="ANQ74" s="27"/>
      <c r="ANR74" s="27"/>
      <c r="ANS74" s="27"/>
      <c r="ANT74" s="27"/>
      <c r="ANU74" s="27"/>
      <c r="ANV74" s="27"/>
      <c r="ANW74" s="27"/>
      <c r="ANX74" s="27"/>
      <c r="ANY74" s="27"/>
      <c r="ANZ74" s="27"/>
      <c r="AOA74" s="27"/>
      <c r="AOB74" s="27"/>
      <c r="AOC74" s="27"/>
      <c r="AOD74" s="27"/>
      <c r="AOE74" s="27"/>
      <c r="AOF74" s="27"/>
      <c r="AOG74" s="27"/>
      <c r="AOH74" s="27"/>
      <c r="AOI74" s="27"/>
      <c r="AOJ74" s="27"/>
      <c r="AOK74" s="27"/>
      <c r="AOL74" s="27"/>
      <c r="AOM74" s="27"/>
      <c r="AON74" s="27"/>
      <c r="AOO74" s="27"/>
      <c r="AOP74" s="27"/>
      <c r="AOQ74" s="27"/>
      <c r="AOR74" s="27"/>
      <c r="AOS74" s="27"/>
      <c r="AOT74" s="27"/>
      <c r="AOU74" s="27"/>
      <c r="AOV74" s="27"/>
      <c r="AOW74" s="27"/>
      <c r="AOX74" s="27"/>
      <c r="AOY74" s="27"/>
      <c r="AOZ74" s="27"/>
      <c r="APA74" s="27"/>
      <c r="APB74" s="27"/>
      <c r="APC74" s="27"/>
      <c r="APD74" s="27"/>
      <c r="APE74" s="27"/>
      <c r="APF74" s="27"/>
      <c r="APG74" s="27"/>
      <c r="APH74" s="27"/>
      <c r="API74" s="27"/>
      <c r="APJ74" s="27"/>
      <c r="APK74" s="27"/>
      <c r="APL74" s="27"/>
      <c r="APM74" s="27"/>
      <c r="APN74" s="27"/>
      <c r="APO74" s="27"/>
      <c r="APP74" s="27"/>
      <c r="APQ74" s="27"/>
      <c r="APR74" s="27"/>
      <c r="APS74" s="27"/>
      <c r="APT74" s="27"/>
      <c r="APU74" s="27"/>
      <c r="APV74" s="27"/>
      <c r="APW74" s="27"/>
      <c r="APX74" s="27"/>
      <c r="APY74" s="27"/>
      <c r="APZ74" s="27"/>
      <c r="AQA74" s="27"/>
      <c r="AQB74" s="27"/>
      <c r="AQC74" s="27"/>
      <c r="AQD74" s="27"/>
      <c r="AQE74" s="27"/>
      <c r="AQF74" s="27"/>
      <c r="AQG74" s="27"/>
      <c r="AQH74" s="27"/>
      <c r="AQI74" s="27"/>
      <c r="AQJ74" s="27"/>
      <c r="AQK74" s="27"/>
      <c r="AQL74" s="27"/>
      <c r="AQM74" s="27"/>
      <c r="AQN74" s="27"/>
      <c r="AQO74" s="27"/>
      <c r="AQP74" s="27"/>
      <c r="AQQ74" s="27"/>
      <c r="AQR74" s="27"/>
      <c r="AQS74" s="27"/>
      <c r="AQT74" s="27"/>
      <c r="AQU74" s="27"/>
      <c r="AQV74" s="27"/>
      <c r="AQW74" s="27"/>
      <c r="AQX74" s="27"/>
      <c r="AQY74" s="27"/>
      <c r="AQZ74" s="27"/>
      <c r="ARA74" s="27"/>
      <c r="ARB74" s="27"/>
      <c r="ARC74" s="27"/>
      <c r="ARD74" s="27"/>
      <c r="ARE74" s="27"/>
      <c r="ARF74" s="27"/>
      <c r="ARG74" s="27"/>
      <c r="ARH74" s="27"/>
      <c r="ARI74" s="27"/>
      <c r="ARJ74" s="27"/>
      <c r="ARK74" s="27"/>
      <c r="ARL74" s="27"/>
      <c r="ARM74" s="27"/>
      <c r="ARN74" s="27"/>
      <c r="ARO74" s="27"/>
      <c r="ARP74" s="27"/>
      <c r="ARQ74" s="27"/>
      <c r="ARR74" s="27"/>
      <c r="ARS74" s="27"/>
      <c r="ART74" s="27"/>
      <c r="ARU74" s="27"/>
      <c r="ARV74" s="27"/>
      <c r="ARW74" s="27"/>
      <c r="ARX74" s="27"/>
      <c r="ARY74" s="27"/>
      <c r="ARZ74" s="27"/>
      <c r="ASA74" s="27"/>
      <c r="ASB74" s="27"/>
      <c r="ASC74" s="27"/>
      <c r="ASD74" s="27"/>
      <c r="ASE74" s="27"/>
      <c r="ASF74" s="27"/>
      <c r="ASG74" s="27"/>
      <c r="ASH74" s="27"/>
      <c r="ASI74" s="27"/>
      <c r="ASJ74" s="27"/>
      <c r="ASK74" s="27"/>
      <c r="ASL74" s="27"/>
      <c r="ASM74" s="27"/>
      <c r="ASN74" s="27"/>
      <c r="ASO74" s="27"/>
      <c r="ASP74" s="27"/>
      <c r="ASQ74" s="27"/>
      <c r="ASR74" s="27"/>
      <c r="ASS74" s="27"/>
      <c r="AST74" s="27"/>
      <c r="ASU74" s="27"/>
      <c r="ASV74" s="27"/>
      <c r="ASW74" s="27"/>
      <c r="ASX74" s="27"/>
      <c r="ASY74" s="27"/>
      <c r="ASZ74" s="27"/>
      <c r="ATA74" s="27"/>
      <c r="ATB74" s="27"/>
      <c r="ATC74" s="27"/>
      <c r="ATD74" s="27"/>
      <c r="ATE74" s="27"/>
      <c r="ATF74" s="27"/>
      <c r="ATG74" s="27"/>
      <c r="ATH74" s="27"/>
      <c r="ATI74" s="27"/>
      <c r="ATJ74" s="27"/>
      <c r="ATK74" s="27"/>
      <c r="ATL74" s="27"/>
      <c r="ATM74" s="27"/>
      <c r="ATN74" s="27"/>
      <c r="ATO74" s="27"/>
      <c r="ATP74" s="27"/>
      <c r="ATQ74" s="27"/>
      <c r="ATR74" s="27"/>
      <c r="ATS74" s="27"/>
      <c r="ATT74" s="27"/>
      <c r="ATU74" s="27"/>
      <c r="ATV74" s="27"/>
      <c r="ATW74" s="27"/>
      <c r="ATX74" s="27"/>
      <c r="ATY74" s="27"/>
      <c r="ATZ74" s="27"/>
      <c r="AUA74" s="27"/>
      <c r="AUB74" s="27"/>
      <c r="AUC74" s="27"/>
      <c r="AUD74" s="27"/>
      <c r="AUE74" s="27"/>
      <c r="AUF74" s="27"/>
      <c r="AUG74" s="27"/>
      <c r="AUH74" s="27"/>
      <c r="AUI74" s="27"/>
      <c r="AUJ74" s="27"/>
      <c r="AUK74" s="27"/>
      <c r="AUL74" s="27"/>
      <c r="AUM74" s="27"/>
      <c r="AUN74" s="27"/>
      <c r="AUO74" s="27"/>
      <c r="AUP74" s="27"/>
      <c r="AUQ74" s="27"/>
      <c r="AUR74" s="27"/>
      <c r="AUS74" s="27"/>
      <c r="AUT74" s="27"/>
      <c r="AUU74" s="27"/>
      <c r="AUV74" s="27"/>
      <c r="AUW74" s="27"/>
      <c r="AUX74" s="27"/>
      <c r="AUY74" s="27"/>
      <c r="AUZ74" s="27"/>
      <c r="AVA74" s="27"/>
      <c r="AVB74" s="27"/>
      <c r="AVC74" s="27"/>
      <c r="AVD74" s="27"/>
      <c r="AVE74" s="27"/>
      <c r="AVF74" s="27"/>
      <c r="AVG74" s="27"/>
      <c r="AVH74" s="27"/>
      <c r="AVI74" s="27"/>
      <c r="AVJ74" s="27"/>
      <c r="AVK74" s="27"/>
      <c r="AVL74" s="27"/>
      <c r="AVM74" s="27"/>
      <c r="AVN74" s="27"/>
      <c r="AVO74" s="27"/>
      <c r="AVP74" s="27"/>
      <c r="AVQ74" s="27"/>
      <c r="AVR74" s="27"/>
      <c r="AVS74" s="27"/>
      <c r="AVT74" s="27"/>
      <c r="AVU74" s="27"/>
      <c r="AVV74" s="27"/>
      <c r="AVW74" s="27"/>
      <c r="AVX74" s="27"/>
      <c r="AVY74" s="27"/>
      <c r="AVZ74" s="27"/>
      <c r="AWA74" s="27"/>
      <c r="AWB74" s="27"/>
      <c r="AWC74" s="27"/>
      <c r="AWD74" s="27"/>
      <c r="AWE74" s="27"/>
      <c r="AWF74" s="27"/>
      <c r="AWG74" s="27"/>
      <c r="AWH74" s="27"/>
      <c r="AWI74" s="27"/>
      <c r="AWJ74" s="27"/>
      <c r="AWK74" s="27"/>
      <c r="AWL74" s="27"/>
      <c r="AWM74" s="27"/>
      <c r="AWN74" s="27"/>
      <c r="AWO74" s="27"/>
      <c r="AWP74" s="27"/>
      <c r="AWQ74" s="27"/>
      <c r="AWR74" s="27"/>
      <c r="AWS74" s="27"/>
      <c r="AWT74" s="27"/>
      <c r="AWU74" s="27"/>
      <c r="AWV74" s="27"/>
      <c r="AWW74" s="27"/>
      <c r="AWX74" s="27"/>
      <c r="AWY74" s="27"/>
      <c r="AWZ74" s="27"/>
      <c r="AXA74" s="27"/>
      <c r="AXB74" s="27"/>
      <c r="AXC74" s="27"/>
      <c r="AXD74" s="27"/>
      <c r="AXE74" s="27"/>
      <c r="AXF74" s="27"/>
      <c r="AXG74" s="27"/>
      <c r="AXH74" s="27"/>
      <c r="AXI74" s="27"/>
      <c r="AXJ74" s="27"/>
      <c r="AXK74" s="27"/>
      <c r="AXL74" s="27"/>
      <c r="AXM74" s="27"/>
      <c r="AXN74" s="27"/>
      <c r="AXO74" s="27"/>
      <c r="AXP74" s="27"/>
      <c r="AXQ74" s="27"/>
      <c r="AXR74" s="27"/>
      <c r="AXS74" s="27"/>
      <c r="AXT74" s="27"/>
      <c r="AXU74" s="27"/>
      <c r="AXV74" s="27"/>
      <c r="AXW74" s="27"/>
      <c r="AXX74" s="27"/>
      <c r="AXY74" s="27"/>
      <c r="AXZ74" s="27"/>
      <c r="AYA74" s="27"/>
      <c r="AYB74" s="27"/>
      <c r="AYC74" s="27"/>
      <c r="AYD74" s="27"/>
      <c r="AYE74" s="27"/>
      <c r="AYF74" s="27"/>
      <c r="AYG74" s="27"/>
      <c r="AYH74" s="27"/>
      <c r="AYI74" s="27"/>
      <c r="AYJ74" s="27"/>
      <c r="AYK74" s="27"/>
      <c r="AYL74" s="27"/>
      <c r="AYM74" s="27"/>
      <c r="AYN74" s="27"/>
      <c r="AYO74" s="27"/>
      <c r="AYP74" s="27"/>
      <c r="AYQ74" s="27"/>
      <c r="AYR74" s="27"/>
      <c r="AYS74" s="27"/>
      <c r="AYT74" s="27"/>
      <c r="AYU74" s="27"/>
      <c r="AYV74" s="27"/>
      <c r="AYW74" s="27"/>
      <c r="AYX74" s="27"/>
      <c r="AYY74" s="27"/>
      <c r="AYZ74" s="27"/>
      <c r="AZA74" s="27"/>
      <c r="AZB74" s="27"/>
      <c r="AZC74" s="27"/>
      <c r="AZD74" s="27"/>
      <c r="AZE74" s="27"/>
      <c r="AZF74" s="27"/>
      <c r="AZG74" s="27"/>
      <c r="AZH74" s="27"/>
      <c r="AZI74" s="27"/>
      <c r="AZJ74" s="27"/>
      <c r="AZK74" s="27"/>
      <c r="AZL74" s="27"/>
      <c r="AZM74" s="27"/>
      <c r="AZN74" s="27"/>
      <c r="AZO74" s="27"/>
      <c r="AZP74" s="27"/>
      <c r="AZQ74" s="27"/>
      <c r="AZR74" s="27"/>
      <c r="AZS74" s="27"/>
      <c r="AZT74" s="27"/>
      <c r="AZU74" s="27"/>
      <c r="AZV74" s="27"/>
      <c r="AZW74" s="27"/>
      <c r="AZX74" s="27"/>
      <c r="AZY74" s="27"/>
      <c r="AZZ74" s="27"/>
      <c r="BAA74" s="27"/>
      <c r="BAB74" s="27"/>
      <c r="BAC74" s="27"/>
      <c r="BAD74" s="27"/>
      <c r="BAE74" s="27"/>
      <c r="BAF74" s="27"/>
      <c r="BAG74" s="27"/>
      <c r="BAH74" s="27"/>
      <c r="BAI74" s="27"/>
      <c r="BAJ74" s="27"/>
      <c r="BAK74" s="27"/>
      <c r="BAL74" s="27"/>
      <c r="BAM74" s="27"/>
      <c r="BAN74" s="27"/>
      <c r="BAO74" s="27"/>
      <c r="BAP74" s="27"/>
      <c r="BAQ74" s="27"/>
      <c r="BAR74" s="27"/>
      <c r="BAS74" s="27"/>
      <c r="BAT74" s="27"/>
      <c r="BAU74" s="27"/>
      <c r="BAV74" s="27"/>
      <c r="BAW74" s="27"/>
      <c r="BAX74" s="27"/>
      <c r="BAY74" s="27"/>
      <c r="BAZ74" s="27"/>
      <c r="BBA74" s="27"/>
      <c r="BBB74" s="27"/>
      <c r="BBC74" s="27"/>
      <c r="BBD74" s="27"/>
      <c r="BBE74" s="27"/>
      <c r="BBF74" s="27"/>
      <c r="BBG74" s="27"/>
      <c r="BBH74" s="27"/>
      <c r="BBI74" s="27"/>
      <c r="BBJ74" s="27"/>
      <c r="BBK74" s="27"/>
      <c r="BBL74" s="27"/>
      <c r="BBM74" s="27"/>
      <c r="BBN74" s="27"/>
      <c r="BBO74" s="27"/>
      <c r="BBP74" s="27"/>
      <c r="BBQ74" s="27"/>
      <c r="BBR74" s="27"/>
      <c r="BBS74" s="27"/>
      <c r="BBT74" s="27"/>
      <c r="BBU74" s="27"/>
      <c r="BBV74" s="27"/>
      <c r="BBW74" s="27"/>
      <c r="BBX74" s="27"/>
      <c r="BBY74" s="27"/>
      <c r="BBZ74" s="27"/>
      <c r="BCA74" s="27"/>
      <c r="BCB74" s="27"/>
      <c r="BCC74" s="27"/>
      <c r="BCD74" s="27"/>
      <c r="BCE74" s="27"/>
      <c r="BCF74" s="27"/>
      <c r="BCG74" s="27"/>
      <c r="BCH74" s="27"/>
      <c r="BCI74" s="27"/>
      <c r="BCJ74" s="27"/>
      <c r="BCK74" s="27"/>
      <c r="BCL74" s="27"/>
      <c r="BCM74" s="27"/>
      <c r="BCN74" s="27"/>
      <c r="BCO74" s="27"/>
      <c r="BCP74" s="27"/>
      <c r="BCQ74" s="27"/>
      <c r="BCR74" s="27"/>
      <c r="BCS74" s="27"/>
      <c r="BCT74" s="27"/>
      <c r="BCU74" s="27"/>
      <c r="BCV74" s="27"/>
      <c r="BCW74" s="27"/>
      <c r="BCX74" s="27"/>
      <c r="BCY74" s="27"/>
      <c r="BCZ74" s="27"/>
      <c r="BDA74" s="27"/>
      <c r="BDB74" s="27"/>
      <c r="BDC74" s="27"/>
      <c r="BDD74" s="27"/>
      <c r="BDE74" s="27"/>
      <c r="BDF74" s="27"/>
      <c r="BDG74" s="27"/>
      <c r="BDH74" s="27"/>
      <c r="BDI74" s="27"/>
      <c r="BDJ74" s="27"/>
      <c r="BDK74" s="27"/>
      <c r="BDL74" s="27"/>
      <c r="BDM74" s="27"/>
      <c r="BDN74" s="27"/>
      <c r="BDO74" s="27"/>
      <c r="BDP74" s="27"/>
      <c r="BDQ74" s="27"/>
      <c r="BDR74" s="27"/>
      <c r="BDS74" s="27"/>
      <c r="BDT74" s="27"/>
      <c r="BDU74" s="27"/>
      <c r="BDV74" s="27"/>
      <c r="BDW74" s="27"/>
      <c r="BDX74" s="27"/>
      <c r="BDY74" s="27"/>
      <c r="BDZ74" s="27"/>
      <c r="BEA74" s="27"/>
      <c r="BEB74" s="27"/>
      <c r="BEC74" s="27"/>
      <c r="BED74" s="27"/>
      <c r="BEE74" s="27"/>
      <c r="BEF74" s="27"/>
      <c r="BEG74" s="27"/>
      <c r="BEH74" s="27"/>
      <c r="BEI74" s="27"/>
      <c r="BEJ74" s="27"/>
      <c r="BEK74" s="27"/>
      <c r="BEL74" s="27"/>
      <c r="BEM74" s="27"/>
      <c r="BEN74" s="27"/>
      <c r="BEO74" s="27"/>
      <c r="BEP74" s="27"/>
      <c r="BEQ74" s="27"/>
      <c r="BER74" s="27"/>
      <c r="BES74" s="27"/>
      <c r="BET74" s="27"/>
      <c r="BEU74" s="27"/>
      <c r="BEV74" s="27"/>
      <c r="BEW74" s="27"/>
      <c r="BEX74" s="27"/>
      <c r="BEY74" s="27"/>
      <c r="BEZ74" s="27"/>
      <c r="BFA74" s="27"/>
      <c r="BFB74" s="27"/>
      <c r="BFC74" s="27"/>
      <c r="BFD74" s="27"/>
      <c r="BFE74" s="27"/>
      <c r="BFF74" s="27"/>
      <c r="BFG74" s="27"/>
      <c r="BFH74" s="27"/>
      <c r="BFI74" s="27"/>
      <c r="BFJ74" s="27"/>
      <c r="BFK74" s="27"/>
      <c r="BFL74" s="27"/>
      <c r="BFM74" s="27"/>
      <c r="BFN74" s="27"/>
      <c r="BFO74" s="27"/>
      <c r="BFP74" s="27"/>
      <c r="BFQ74" s="27"/>
      <c r="BFR74" s="27"/>
      <c r="BFS74" s="27"/>
      <c r="BFT74" s="27"/>
      <c r="BFU74" s="27"/>
      <c r="BFV74" s="27"/>
      <c r="BFW74" s="27"/>
      <c r="BFX74" s="27"/>
      <c r="BFY74" s="27"/>
      <c r="BFZ74" s="27"/>
      <c r="BGA74" s="27"/>
      <c r="BGB74" s="27"/>
      <c r="BGC74" s="27"/>
      <c r="BGD74" s="27"/>
      <c r="BGE74" s="27"/>
      <c r="BGF74" s="27"/>
      <c r="BGG74" s="27"/>
      <c r="BGH74" s="27"/>
      <c r="BGI74" s="27"/>
      <c r="BGJ74" s="27"/>
      <c r="BGK74" s="27"/>
      <c r="BGL74" s="27"/>
      <c r="BGM74" s="27"/>
      <c r="BGN74" s="27"/>
      <c r="BGO74" s="27"/>
      <c r="BGP74" s="27"/>
      <c r="BGQ74" s="27"/>
      <c r="BGR74" s="27"/>
      <c r="BGS74" s="27"/>
      <c r="BGT74" s="27"/>
      <c r="BGU74" s="27"/>
      <c r="BGV74" s="27"/>
      <c r="BGW74" s="27"/>
      <c r="BGX74" s="27"/>
      <c r="BGY74" s="27"/>
      <c r="BGZ74" s="27"/>
      <c r="BHA74" s="27"/>
      <c r="BHB74" s="27"/>
      <c r="BHC74" s="27"/>
      <c r="BHD74" s="27"/>
      <c r="BHE74" s="27"/>
      <c r="BHF74" s="27"/>
      <c r="BHG74" s="27"/>
      <c r="BHH74" s="27"/>
      <c r="BHI74" s="27"/>
      <c r="BHJ74" s="27"/>
      <c r="BHK74" s="27"/>
      <c r="BHL74" s="27"/>
      <c r="BHM74" s="27"/>
      <c r="BHN74" s="27"/>
      <c r="BHO74" s="27"/>
      <c r="BHP74" s="27"/>
      <c r="BHQ74" s="27"/>
      <c r="BHR74" s="27"/>
      <c r="BHS74" s="27"/>
      <c r="BHT74" s="27"/>
      <c r="BHU74" s="27"/>
      <c r="BHV74" s="27"/>
      <c r="BHW74" s="27"/>
      <c r="BHX74" s="27"/>
      <c r="BHY74" s="27"/>
      <c r="BHZ74" s="27"/>
      <c r="BIA74" s="27"/>
      <c r="BIB74" s="27"/>
      <c r="BIC74" s="27"/>
      <c r="BID74" s="27"/>
      <c r="BIE74" s="27"/>
      <c r="BIF74" s="27"/>
      <c r="BIG74" s="27"/>
      <c r="BIH74" s="27"/>
      <c r="BII74" s="27"/>
      <c r="BIJ74" s="27"/>
      <c r="BIK74" s="27"/>
      <c r="BIL74" s="27"/>
      <c r="BIM74" s="27"/>
      <c r="BIN74" s="27"/>
      <c r="BIO74" s="27"/>
      <c r="BIP74" s="27"/>
      <c r="BIQ74" s="27"/>
      <c r="BIR74" s="27"/>
      <c r="BIS74" s="27"/>
      <c r="BIT74" s="27"/>
      <c r="BIU74" s="27"/>
      <c r="BIV74" s="27"/>
      <c r="BIW74" s="27"/>
      <c r="BIX74" s="27"/>
      <c r="BIY74" s="27"/>
      <c r="BIZ74" s="27"/>
      <c r="BJA74" s="27"/>
      <c r="BJB74" s="27"/>
      <c r="BJC74" s="27"/>
      <c r="BJD74" s="27"/>
      <c r="BJE74" s="27"/>
      <c r="BJF74" s="27"/>
      <c r="BJG74" s="27"/>
      <c r="BJH74" s="27"/>
      <c r="BJI74" s="27"/>
      <c r="BJJ74" s="27"/>
      <c r="BJK74" s="27"/>
      <c r="BJL74" s="27"/>
      <c r="BJM74" s="27"/>
      <c r="BJN74" s="27"/>
      <c r="BJO74" s="27"/>
      <c r="BJP74" s="27"/>
      <c r="BJQ74" s="27"/>
      <c r="BJR74" s="27"/>
      <c r="BJS74" s="27"/>
      <c r="BJT74" s="27"/>
      <c r="BJU74" s="27"/>
      <c r="BJV74" s="27"/>
      <c r="BJW74" s="27"/>
      <c r="BJX74" s="27"/>
      <c r="BJY74" s="27"/>
      <c r="BJZ74" s="27"/>
      <c r="BKA74" s="27"/>
      <c r="BKB74" s="27"/>
      <c r="BKC74" s="27"/>
      <c r="BKD74" s="27"/>
      <c r="BKE74" s="27"/>
      <c r="BKF74" s="27"/>
      <c r="BKG74" s="27"/>
      <c r="BKH74" s="27"/>
      <c r="BKI74" s="27"/>
      <c r="BKJ74" s="27"/>
      <c r="BKK74" s="27"/>
      <c r="BKL74" s="27"/>
      <c r="BKM74" s="27"/>
      <c r="BKN74" s="27"/>
      <c r="BKO74" s="27"/>
      <c r="BKP74" s="27"/>
      <c r="BKQ74" s="27"/>
      <c r="BKR74" s="27"/>
      <c r="BKS74" s="27"/>
      <c r="BKT74" s="27"/>
      <c r="BKU74" s="27"/>
      <c r="BKV74" s="27"/>
      <c r="BKW74" s="27"/>
      <c r="BKX74" s="27"/>
      <c r="BKY74" s="27"/>
      <c r="BKZ74" s="27"/>
      <c r="BLA74" s="27"/>
      <c r="BLB74" s="27"/>
      <c r="BLC74" s="27"/>
      <c r="BLD74" s="27"/>
      <c r="BLE74" s="27"/>
      <c r="BLF74" s="27"/>
      <c r="BLG74" s="27"/>
      <c r="BLH74" s="27"/>
      <c r="BLI74" s="27"/>
      <c r="BLJ74" s="27"/>
      <c r="BLK74" s="27"/>
      <c r="BLL74" s="27"/>
      <c r="BLM74" s="27"/>
      <c r="BLN74" s="27"/>
      <c r="BLO74" s="27"/>
      <c r="BLP74" s="27"/>
      <c r="BLQ74" s="27"/>
      <c r="BLR74" s="27"/>
      <c r="BLS74" s="27"/>
      <c r="BLT74" s="27"/>
      <c r="BLU74" s="27"/>
      <c r="BLV74" s="27"/>
      <c r="BLW74" s="27"/>
      <c r="BLX74" s="27"/>
      <c r="BLY74" s="27"/>
      <c r="BLZ74" s="27"/>
      <c r="BMA74" s="27"/>
      <c r="BMB74" s="27"/>
      <c r="BMC74" s="27"/>
      <c r="BMD74" s="27"/>
      <c r="BME74" s="27"/>
      <c r="BMF74" s="27"/>
      <c r="BMG74" s="27"/>
      <c r="BMH74" s="27"/>
      <c r="BMI74" s="27"/>
      <c r="BMJ74" s="27"/>
      <c r="BMK74" s="27"/>
      <c r="BML74" s="27"/>
      <c r="BMM74" s="27"/>
      <c r="BMN74" s="27"/>
      <c r="BMO74" s="27"/>
      <c r="BMP74" s="27"/>
      <c r="BMQ74" s="27"/>
      <c r="BMR74" s="27"/>
      <c r="BMS74" s="27"/>
      <c r="BMT74" s="27"/>
      <c r="BMU74" s="27"/>
      <c r="BMV74" s="27"/>
      <c r="BMW74" s="27"/>
      <c r="BMX74" s="27"/>
      <c r="BMY74" s="27"/>
      <c r="BMZ74" s="27"/>
      <c r="BNA74" s="27"/>
      <c r="BNB74" s="27"/>
      <c r="BNC74" s="27"/>
      <c r="BND74" s="27"/>
      <c r="BNE74" s="27"/>
      <c r="BNF74" s="27"/>
      <c r="BNG74" s="27"/>
      <c r="BNH74" s="27"/>
      <c r="BNI74" s="27"/>
      <c r="BNJ74" s="27"/>
      <c r="BNK74" s="27"/>
      <c r="BNL74" s="27"/>
      <c r="BNM74" s="27"/>
      <c r="BNN74" s="27"/>
      <c r="BNO74" s="27"/>
      <c r="BNP74" s="27"/>
      <c r="BNQ74" s="27"/>
      <c r="BNR74" s="27"/>
      <c r="BNS74" s="27"/>
      <c r="BNT74" s="27"/>
      <c r="BNU74" s="27"/>
      <c r="BNV74" s="27"/>
      <c r="BNW74" s="27"/>
      <c r="BNX74" s="27"/>
      <c r="BNY74" s="27"/>
      <c r="BNZ74" s="27"/>
      <c r="BOA74" s="27"/>
      <c r="BOB74" s="27"/>
      <c r="BOC74" s="27"/>
      <c r="BOD74" s="27"/>
      <c r="BOE74" s="27"/>
      <c r="BOF74" s="27"/>
      <c r="BOG74" s="27"/>
      <c r="BOH74" s="27"/>
      <c r="BOI74" s="27"/>
      <c r="BOJ74" s="27"/>
      <c r="BOK74" s="27"/>
      <c r="BOL74" s="27"/>
      <c r="BOM74" s="27"/>
      <c r="BON74" s="27"/>
      <c r="BOO74" s="27"/>
      <c r="BOP74" s="27"/>
      <c r="BOQ74" s="27"/>
      <c r="BOR74" s="27"/>
      <c r="BOS74" s="27"/>
      <c r="BOT74" s="27"/>
      <c r="BOU74" s="27"/>
      <c r="BOV74" s="27"/>
      <c r="BOW74" s="27"/>
      <c r="BOX74" s="27"/>
      <c r="BOY74" s="27"/>
      <c r="BOZ74" s="27"/>
      <c r="BPA74" s="27"/>
      <c r="BPB74" s="27"/>
      <c r="BPC74" s="27"/>
      <c r="BPD74" s="27"/>
      <c r="BPE74" s="27"/>
      <c r="BPF74" s="27"/>
      <c r="BPG74" s="27"/>
      <c r="BPH74" s="27"/>
      <c r="BPI74" s="27"/>
      <c r="BPJ74" s="27"/>
      <c r="BPK74" s="27"/>
      <c r="BPL74" s="27"/>
      <c r="BPM74" s="27"/>
      <c r="BPN74" s="27"/>
      <c r="BPO74" s="27"/>
      <c r="BPP74" s="27"/>
      <c r="BPQ74" s="27"/>
      <c r="BPR74" s="27"/>
      <c r="BPS74" s="27"/>
      <c r="BPT74" s="27"/>
      <c r="BPU74" s="27"/>
      <c r="BPV74" s="27"/>
      <c r="BPW74" s="27"/>
      <c r="BPX74" s="27"/>
      <c r="BPY74" s="27"/>
      <c r="BPZ74" s="27"/>
      <c r="BQA74" s="27"/>
      <c r="BQB74" s="27"/>
      <c r="BQC74" s="27"/>
      <c r="BQD74" s="27"/>
      <c r="BQE74" s="27"/>
      <c r="BQF74" s="27"/>
      <c r="BQG74" s="27"/>
      <c r="BQH74" s="27"/>
      <c r="BQI74" s="27"/>
      <c r="BQJ74" s="27"/>
      <c r="BQK74" s="27"/>
      <c r="BQL74" s="27"/>
      <c r="BQM74" s="27"/>
      <c r="BQN74" s="27"/>
      <c r="BQO74" s="27"/>
      <c r="BQP74" s="27"/>
      <c r="BQQ74" s="27"/>
      <c r="BQR74" s="27"/>
      <c r="BQS74" s="27"/>
      <c r="BQT74" s="27"/>
      <c r="BQU74" s="27"/>
      <c r="BQV74" s="27"/>
      <c r="BQW74" s="27"/>
      <c r="BQX74" s="27"/>
      <c r="BQY74" s="27"/>
      <c r="BQZ74" s="27"/>
      <c r="BRA74" s="27"/>
      <c r="BRB74" s="27"/>
      <c r="BRC74" s="27"/>
      <c r="BRD74" s="27"/>
      <c r="BRE74" s="27"/>
      <c r="BRF74" s="27"/>
      <c r="BRG74" s="27"/>
      <c r="BRH74" s="27"/>
      <c r="BRI74" s="27"/>
      <c r="BRJ74" s="27"/>
      <c r="BRK74" s="27"/>
      <c r="BRL74" s="27"/>
      <c r="BRM74" s="27"/>
      <c r="BRN74" s="27"/>
      <c r="BRO74" s="27"/>
      <c r="BRP74" s="27"/>
      <c r="BRQ74" s="27"/>
      <c r="BRR74" s="27"/>
      <c r="BRS74" s="27"/>
      <c r="BRT74" s="27"/>
      <c r="BRU74" s="27"/>
      <c r="BRV74" s="27"/>
      <c r="BRW74" s="27"/>
      <c r="BRX74" s="27"/>
      <c r="BRY74" s="27"/>
      <c r="BRZ74" s="27"/>
      <c r="BSA74" s="27"/>
      <c r="BSB74" s="27"/>
      <c r="BSC74" s="27"/>
      <c r="BSD74" s="27"/>
      <c r="BSE74" s="27"/>
      <c r="BSF74" s="27"/>
      <c r="BSG74" s="27"/>
      <c r="BSH74" s="27"/>
      <c r="BSI74" s="27"/>
      <c r="BSJ74" s="27"/>
      <c r="BSK74" s="27"/>
      <c r="BSL74" s="27"/>
      <c r="BSM74" s="27"/>
      <c r="BSN74" s="27"/>
      <c r="BSO74" s="27"/>
      <c r="BSP74" s="27"/>
      <c r="BSQ74" s="27"/>
      <c r="BSR74" s="27"/>
      <c r="BSS74" s="27"/>
      <c r="BST74" s="27"/>
      <c r="BSU74" s="27"/>
      <c r="BSV74" s="27"/>
      <c r="BSW74" s="27"/>
      <c r="BSX74" s="27"/>
      <c r="BSY74" s="27"/>
      <c r="BSZ74" s="27"/>
      <c r="BTA74" s="27"/>
      <c r="BTB74" s="27"/>
      <c r="BTC74" s="27"/>
      <c r="BTD74" s="27"/>
      <c r="BTE74" s="27"/>
      <c r="BTF74" s="27"/>
      <c r="BTG74" s="27"/>
      <c r="BTH74" s="27"/>
      <c r="BTI74" s="27"/>
      <c r="BTJ74" s="27"/>
      <c r="BTK74" s="27"/>
      <c r="BTL74" s="27"/>
      <c r="BTM74" s="27"/>
      <c r="BTN74" s="27"/>
      <c r="BTO74" s="27"/>
      <c r="BTP74" s="27"/>
      <c r="BTQ74" s="27"/>
      <c r="BTR74" s="27"/>
      <c r="BTS74" s="27"/>
      <c r="BTT74" s="27"/>
      <c r="BTU74" s="27"/>
      <c r="BTV74" s="27"/>
      <c r="BTW74" s="27"/>
      <c r="BTX74" s="27"/>
      <c r="BTY74" s="27"/>
      <c r="BTZ74" s="27"/>
      <c r="BUA74" s="27"/>
      <c r="BUB74" s="27"/>
      <c r="BUC74" s="27"/>
      <c r="BUD74" s="27"/>
      <c r="BUE74" s="27"/>
      <c r="BUF74" s="27"/>
      <c r="BUG74" s="27"/>
      <c r="BUH74" s="27"/>
      <c r="BUI74" s="27"/>
      <c r="BUJ74" s="27"/>
      <c r="BUK74" s="27"/>
      <c r="BUL74" s="27"/>
      <c r="BUM74" s="27"/>
      <c r="BUN74" s="27"/>
      <c r="BUO74" s="27"/>
      <c r="BUP74" s="27"/>
      <c r="BUQ74" s="27"/>
      <c r="BUR74" s="27"/>
      <c r="BUS74" s="27"/>
      <c r="BUT74" s="27"/>
      <c r="BUU74" s="27"/>
      <c r="BUV74" s="27"/>
      <c r="BUW74" s="27"/>
      <c r="BUX74" s="27"/>
      <c r="BUY74" s="27"/>
      <c r="BUZ74" s="27"/>
      <c r="BVA74" s="27"/>
      <c r="BVB74" s="27"/>
      <c r="BVC74" s="27"/>
      <c r="BVD74" s="27"/>
      <c r="BVE74" s="27"/>
      <c r="BVF74" s="27"/>
      <c r="BVG74" s="27"/>
      <c r="BVH74" s="27"/>
      <c r="BVI74" s="27"/>
      <c r="BVJ74" s="27"/>
      <c r="BVK74" s="27"/>
      <c r="BVL74" s="27"/>
      <c r="BVM74" s="27"/>
      <c r="BVN74" s="27"/>
      <c r="BVO74" s="27"/>
      <c r="BVP74" s="27"/>
      <c r="BVQ74" s="27"/>
      <c r="BVR74" s="27"/>
      <c r="BVS74" s="27"/>
      <c r="BVT74" s="27"/>
      <c r="BVU74" s="27"/>
      <c r="BVV74" s="27"/>
      <c r="BVW74" s="27"/>
      <c r="BVX74" s="27"/>
      <c r="BVY74" s="27"/>
      <c r="BVZ74" s="27"/>
      <c r="BWA74" s="27"/>
      <c r="BWB74" s="27"/>
      <c r="BWC74" s="27"/>
      <c r="BWD74" s="27"/>
      <c r="BWE74" s="27"/>
      <c r="BWF74" s="27"/>
      <c r="BWG74" s="27"/>
      <c r="BWH74" s="27"/>
      <c r="BWI74" s="27"/>
      <c r="BWJ74" s="27"/>
      <c r="BWK74" s="27"/>
      <c r="BWL74" s="27"/>
      <c r="BWM74" s="27"/>
      <c r="BWN74" s="27"/>
      <c r="BWO74" s="27"/>
      <c r="BWP74" s="27"/>
      <c r="BWQ74" s="27"/>
      <c r="BWR74" s="27"/>
      <c r="BWS74" s="27"/>
      <c r="BWT74" s="27"/>
      <c r="BWU74" s="27"/>
      <c r="BWV74" s="27"/>
      <c r="BWW74" s="27"/>
      <c r="BWX74" s="27"/>
      <c r="BWY74" s="27"/>
      <c r="BWZ74" s="27"/>
      <c r="BXA74" s="27"/>
      <c r="BXB74" s="27"/>
      <c r="BXC74" s="27"/>
      <c r="BXD74" s="27"/>
      <c r="BXE74" s="27"/>
      <c r="BXF74" s="27"/>
      <c r="BXG74" s="27"/>
      <c r="BXH74" s="27"/>
      <c r="BXI74" s="27"/>
      <c r="BXJ74" s="27"/>
      <c r="BXK74" s="27"/>
      <c r="BXL74" s="27"/>
      <c r="BXM74" s="27"/>
      <c r="BXN74" s="27"/>
      <c r="BXO74" s="27"/>
      <c r="BXP74" s="27"/>
      <c r="BXQ74" s="27"/>
      <c r="BXR74" s="27"/>
      <c r="BXS74" s="27"/>
      <c r="BXT74" s="27"/>
      <c r="BXU74" s="27"/>
      <c r="BXV74" s="27"/>
      <c r="BXW74" s="27"/>
      <c r="BXX74" s="27"/>
      <c r="BXY74" s="27"/>
      <c r="BXZ74" s="27"/>
      <c r="BYA74" s="27"/>
      <c r="BYB74" s="27"/>
      <c r="BYC74" s="27"/>
      <c r="BYD74" s="27"/>
      <c r="BYE74" s="27"/>
      <c r="BYF74" s="27"/>
      <c r="BYG74" s="27"/>
      <c r="BYH74" s="27"/>
      <c r="BYI74" s="27"/>
      <c r="BYJ74" s="27"/>
      <c r="BYK74" s="27"/>
      <c r="BYL74" s="27"/>
      <c r="BYM74" s="27"/>
      <c r="BYN74" s="27"/>
      <c r="BYO74" s="27"/>
      <c r="BYP74" s="27"/>
      <c r="BYQ74" s="27"/>
      <c r="BYR74" s="27"/>
      <c r="BYS74" s="27"/>
      <c r="BYT74" s="27"/>
      <c r="BYU74" s="27"/>
      <c r="BYV74" s="27"/>
      <c r="BYW74" s="27"/>
      <c r="BYX74" s="27"/>
      <c r="BYY74" s="27"/>
      <c r="BYZ74" s="27"/>
      <c r="BZA74" s="27"/>
      <c r="BZB74" s="27"/>
      <c r="BZC74" s="27"/>
      <c r="BZD74" s="27"/>
      <c r="BZE74" s="27"/>
      <c r="BZF74" s="27"/>
      <c r="BZG74" s="27"/>
      <c r="BZH74" s="27"/>
      <c r="BZI74" s="27"/>
      <c r="BZJ74" s="27"/>
      <c r="BZK74" s="27"/>
      <c r="BZL74" s="27"/>
      <c r="BZM74" s="27"/>
      <c r="BZN74" s="27"/>
      <c r="BZO74" s="27"/>
      <c r="BZP74" s="27"/>
      <c r="BZQ74" s="27"/>
      <c r="BZR74" s="27"/>
      <c r="BZS74" s="27"/>
      <c r="BZT74" s="27"/>
      <c r="BZU74" s="27"/>
      <c r="BZV74" s="27"/>
      <c r="BZW74" s="27"/>
      <c r="BZX74" s="27"/>
      <c r="BZY74" s="27"/>
      <c r="BZZ74" s="27"/>
      <c r="CAA74" s="27"/>
      <c r="CAB74" s="27"/>
      <c r="CAC74" s="27"/>
      <c r="CAD74" s="27"/>
      <c r="CAE74" s="27"/>
      <c r="CAF74" s="27"/>
      <c r="CAG74" s="27"/>
      <c r="CAH74" s="27"/>
      <c r="CAI74" s="27"/>
      <c r="CAJ74" s="27"/>
      <c r="CAK74" s="27"/>
      <c r="CAL74" s="27"/>
      <c r="CAM74" s="27"/>
      <c r="CAN74" s="27"/>
      <c r="CAO74" s="27"/>
      <c r="CAP74" s="27"/>
      <c r="CAQ74" s="27"/>
      <c r="CAR74" s="27"/>
      <c r="CAS74" s="27"/>
      <c r="CAT74" s="27"/>
      <c r="CAU74" s="27"/>
      <c r="CAV74" s="27"/>
      <c r="CAW74" s="27"/>
      <c r="CAX74" s="27"/>
      <c r="CAY74" s="27"/>
      <c r="CAZ74" s="27"/>
      <c r="CBA74" s="27"/>
      <c r="CBB74" s="27"/>
      <c r="CBC74" s="27"/>
      <c r="CBD74" s="27"/>
      <c r="CBE74" s="27"/>
      <c r="CBF74" s="27"/>
      <c r="CBG74" s="27"/>
      <c r="CBH74" s="27"/>
      <c r="CBI74" s="27"/>
      <c r="CBJ74" s="27"/>
      <c r="CBK74" s="27"/>
      <c r="CBL74" s="27"/>
      <c r="CBM74" s="27"/>
      <c r="CBN74" s="27"/>
      <c r="CBO74" s="27"/>
      <c r="CBP74" s="27"/>
      <c r="CBQ74" s="27"/>
      <c r="CBR74" s="27"/>
      <c r="CBS74" s="27"/>
      <c r="CBT74" s="27"/>
      <c r="CBU74" s="27"/>
      <c r="CBV74" s="27"/>
      <c r="CBW74" s="27"/>
      <c r="CBX74" s="27"/>
      <c r="CBY74" s="27"/>
      <c r="CBZ74" s="27"/>
      <c r="CCA74" s="27"/>
      <c r="CCB74" s="27"/>
      <c r="CCC74" s="27"/>
      <c r="CCD74" s="27"/>
      <c r="CCE74" s="27"/>
      <c r="CCF74" s="27"/>
      <c r="CCG74" s="27"/>
      <c r="CCH74" s="27"/>
      <c r="CCI74" s="27"/>
      <c r="CCJ74" s="27"/>
      <c r="CCK74" s="27"/>
      <c r="CCL74" s="27"/>
      <c r="CCM74" s="27"/>
      <c r="CCN74" s="27"/>
      <c r="CCO74" s="27"/>
      <c r="CCP74" s="27"/>
      <c r="CCQ74" s="27"/>
      <c r="CCR74" s="27"/>
      <c r="CCS74" s="27"/>
      <c r="CCT74" s="27"/>
      <c r="CCU74" s="27"/>
      <c r="CCV74" s="27"/>
      <c r="CCW74" s="27"/>
      <c r="CCX74" s="27"/>
      <c r="CCY74" s="27"/>
      <c r="CCZ74" s="27"/>
      <c r="CDA74" s="27"/>
      <c r="CDB74" s="27"/>
      <c r="CDC74" s="27"/>
      <c r="CDD74" s="27"/>
      <c r="CDE74" s="27"/>
      <c r="CDF74" s="27"/>
      <c r="CDG74" s="27"/>
      <c r="CDH74" s="27"/>
      <c r="CDI74" s="27"/>
      <c r="CDJ74" s="27"/>
      <c r="CDK74" s="27"/>
      <c r="CDL74" s="27"/>
      <c r="CDM74" s="27"/>
      <c r="CDN74" s="27"/>
      <c r="CDO74" s="27"/>
      <c r="CDP74" s="27"/>
      <c r="CDQ74" s="27"/>
      <c r="CDR74" s="27"/>
      <c r="CDS74" s="27"/>
      <c r="CDT74" s="27"/>
      <c r="CDU74" s="27"/>
      <c r="CDV74" s="27"/>
      <c r="CDW74" s="27"/>
      <c r="CDX74" s="27"/>
      <c r="CDY74" s="27"/>
      <c r="CDZ74" s="27"/>
      <c r="CEA74" s="27"/>
      <c r="CEB74" s="27"/>
      <c r="CEC74" s="27"/>
      <c r="CED74" s="27"/>
      <c r="CEE74" s="27"/>
      <c r="CEF74" s="27"/>
      <c r="CEG74" s="27"/>
      <c r="CEH74" s="27"/>
      <c r="CEI74" s="27"/>
      <c r="CEJ74" s="27"/>
      <c r="CEK74" s="27"/>
      <c r="CEL74" s="27"/>
      <c r="CEM74" s="27"/>
      <c r="CEN74" s="27"/>
      <c r="CEO74" s="27"/>
      <c r="CEP74" s="27"/>
      <c r="CEQ74" s="27"/>
      <c r="CER74" s="27"/>
      <c r="CES74" s="27"/>
      <c r="CET74" s="27"/>
      <c r="CEU74" s="27"/>
      <c r="CEV74" s="27"/>
      <c r="CEW74" s="27"/>
      <c r="CEX74" s="27"/>
      <c r="CEY74" s="27"/>
      <c r="CEZ74" s="27"/>
      <c r="CFA74" s="27"/>
      <c r="CFB74" s="27"/>
      <c r="CFC74" s="27"/>
      <c r="CFD74" s="27"/>
      <c r="CFE74" s="27"/>
      <c r="CFF74" s="27"/>
      <c r="CFG74" s="27"/>
      <c r="CFH74" s="27"/>
      <c r="CFI74" s="27"/>
      <c r="CFJ74" s="27"/>
      <c r="CFK74" s="27"/>
      <c r="CFL74" s="27"/>
      <c r="CFM74" s="27"/>
      <c r="CFN74" s="27"/>
      <c r="CFO74" s="27"/>
      <c r="CFP74" s="27"/>
      <c r="CFQ74" s="27"/>
      <c r="CFR74" s="27"/>
      <c r="CFS74" s="27"/>
      <c r="CFT74" s="27"/>
      <c r="CFU74" s="27"/>
      <c r="CFV74" s="27"/>
      <c r="CFW74" s="27"/>
      <c r="CFX74" s="27"/>
      <c r="CFY74" s="27"/>
      <c r="CFZ74" s="27"/>
      <c r="CGA74" s="27"/>
      <c r="CGB74" s="27"/>
      <c r="CGC74" s="27"/>
      <c r="CGD74" s="27"/>
      <c r="CGE74" s="27"/>
      <c r="CGF74" s="27"/>
      <c r="CGG74" s="27"/>
      <c r="CGH74" s="27"/>
      <c r="CGI74" s="27"/>
      <c r="CGJ74" s="27"/>
      <c r="CGK74" s="27"/>
      <c r="CGL74" s="27"/>
      <c r="CGM74" s="27"/>
      <c r="CGN74" s="27"/>
      <c r="CGO74" s="27"/>
      <c r="CGP74" s="27"/>
      <c r="CGQ74" s="27"/>
      <c r="CGR74" s="27"/>
      <c r="CGS74" s="27"/>
      <c r="CGT74" s="27"/>
      <c r="CGU74" s="27"/>
      <c r="CGV74" s="27"/>
      <c r="CGW74" s="27"/>
      <c r="CGX74" s="27"/>
      <c r="CGY74" s="27"/>
      <c r="CGZ74" s="27"/>
      <c r="CHA74" s="27"/>
      <c r="CHB74" s="27"/>
      <c r="CHC74" s="27"/>
      <c r="CHD74" s="27"/>
      <c r="CHE74" s="27"/>
      <c r="CHF74" s="27"/>
      <c r="CHG74" s="27"/>
      <c r="CHH74" s="27"/>
      <c r="CHI74" s="27"/>
      <c r="CHJ74" s="27"/>
      <c r="CHK74" s="27"/>
      <c r="CHL74" s="27"/>
      <c r="CHM74" s="27"/>
      <c r="CHN74" s="27"/>
      <c r="CHO74" s="27"/>
      <c r="CHP74" s="27"/>
      <c r="CHQ74" s="27"/>
      <c r="CHR74" s="27"/>
      <c r="CHS74" s="27"/>
      <c r="CHT74" s="27"/>
      <c r="CHU74" s="27"/>
      <c r="CHV74" s="27"/>
      <c r="CHW74" s="27"/>
      <c r="CHX74" s="27"/>
      <c r="CHY74" s="27"/>
      <c r="CHZ74" s="27"/>
      <c r="CIA74" s="27"/>
      <c r="CIB74" s="27"/>
      <c r="CIC74" s="27"/>
      <c r="CID74" s="27"/>
      <c r="CIE74" s="27"/>
      <c r="CIF74" s="27"/>
      <c r="CIG74" s="27"/>
      <c r="CIH74" s="27"/>
      <c r="CII74" s="27"/>
      <c r="CIJ74" s="27"/>
      <c r="CIK74" s="27"/>
      <c r="CIL74" s="27"/>
      <c r="CIM74" s="27"/>
      <c r="CIN74" s="27"/>
      <c r="CIO74" s="27"/>
      <c r="CIP74" s="27"/>
      <c r="CIQ74" s="27"/>
      <c r="CIR74" s="27"/>
      <c r="CIS74" s="27"/>
      <c r="CIT74" s="27"/>
      <c r="CIU74" s="27"/>
      <c r="CIV74" s="27"/>
      <c r="CIW74" s="27"/>
      <c r="CIX74" s="27"/>
      <c r="CIY74" s="27"/>
      <c r="CIZ74" s="27"/>
      <c r="CJA74" s="27"/>
      <c r="CJB74" s="27"/>
      <c r="CJC74" s="27"/>
      <c r="CJD74" s="27"/>
      <c r="CJE74" s="27"/>
      <c r="CJF74" s="27"/>
      <c r="CJG74" s="27"/>
      <c r="CJH74" s="27"/>
      <c r="CJI74" s="27"/>
      <c r="CJJ74" s="27"/>
      <c r="CJK74" s="27"/>
      <c r="CJL74" s="27"/>
      <c r="CJM74" s="27"/>
      <c r="CJN74" s="27"/>
      <c r="CJO74" s="27"/>
      <c r="CJP74" s="27"/>
      <c r="CJQ74" s="27"/>
      <c r="CJR74" s="27"/>
      <c r="CJS74" s="27"/>
      <c r="CJT74" s="27"/>
      <c r="CJU74" s="27"/>
      <c r="CJV74" s="27"/>
      <c r="CJW74" s="27"/>
      <c r="CJX74" s="27"/>
      <c r="CJY74" s="27"/>
      <c r="CJZ74" s="27"/>
      <c r="CKA74" s="27"/>
      <c r="CKB74" s="27"/>
      <c r="CKC74" s="27"/>
      <c r="CKD74" s="27"/>
      <c r="CKE74" s="27"/>
      <c r="CKF74" s="27"/>
      <c r="CKG74" s="27"/>
      <c r="CKH74" s="27"/>
      <c r="CKI74" s="27"/>
      <c r="CKJ74" s="27"/>
      <c r="CKK74" s="27"/>
      <c r="CKL74" s="27"/>
      <c r="CKM74" s="27"/>
      <c r="CKN74" s="27"/>
      <c r="CKO74" s="27"/>
      <c r="CKP74" s="27"/>
      <c r="CKQ74" s="27"/>
      <c r="CKR74" s="27"/>
      <c r="CKS74" s="27"/>
      <c r="CKT74" s="27"/>
      <c r="CKU74" s="27"/>
      <c r="CKV74" s="27"/>
      <c r="CKW74" s="27"/>
      <c r="CKX74" s="27"/>
      <c r="CKY74" s="27"/>
      <c r="CKZ74" s="27"/>
      <c r="CLA74" s="27"/>
      <c r="CLB74" s="27"/>
      <c r="CLC74" s="27"/>
      <c r="CLD74" s="27"/>
      <c r="CLE74" s="27"/>
      <c r="CLF74" s="27"/>
      <c r="CLG74" s="27"/>
      <c r="CLH74" s="27"/>
      <c r="CLI74" s="27"/>
      <c r="CLJ74" s="27"/>
      <c r="CLK74" s="27"/>
      <c r="CLL74" s="27"/>
      <c r="CLM74" s="27"/>
      <c r="CLN74" s="27"/>
      <c r="CLO74" s="27"/>
      <c r="CLP74" s="27"/>
      <c r="CLQ74" s="27"/>
      <c r="CLR74" s="27"/>
      <c r="CLS74" s="27"/>
      <c r="CLT74" s="27"/>
      <c r="CLU74" s="27"/>
      <c r="CLV74" s="27"/>
      <c r="CLW74" s="27"/>
      <c r="CLX74" s="27"/>
      <c r="CLY74" s="27"/>
      <c r="CLZ74" s="27"/>
      <c r="CMA74" s="27"/>
      <c r="CMB74" s="27"/>
      <c r="CMC74" s="27"/>
      <c r="CMD74" s="27"/>
      <c r="CME74" s="27"/>
      <c r="CMF74" s="27"/>
      <c r="CMG74" s="27"/>
      <c r="CMH74" s="27"/>
      <c r="CMI74" s="27"/>
      <c r="CMJ74" s="27"/>
      <c r="CMK74" s="27"/>
      <c r="CML74" s="27"/>
      <c r="CMM74" s="27"/>
      <c r="CMN74" s="27"/>
      <c r="CMO74" s="27"/>
      <c r="CMP74" s="27"/>
      <c r="CMQ74" s="27"/>
      <c r="CMR74" s="27"/>
      <c r="CMS74" s="27"/>
      <c r="CMT74" s="27"/>
      <c r="CMU74" s="27"/>
      <c r="CMV74" s="27"/>
      <c r="CMW74" s="27"/>
      <c r="CMX74" s="27"/>
      <c r="CMY74" s="27"/>
      <c r="CMZ74" s="27"/>
      <c r="CNA74" s="27"/>
      <c r="CNB74" s="27"/>
      <c r="CNC74" s="27"/>
      <c r="CND74" s="27"/>
      <c r="CNE74" s="27"/>
      <c r="CNF74" s="27"/>
      <c r="CNG74" s="27"/>
      <c r="CNH74" s="27"/>
      <c r="CNI74" s="27"/>
      <c r="CNJ74" s="27"/>
      <c r="CNK74" s="27"/>
      <c r="CNL74" s="27"/>
      <c r="CNM74" s="27"/>
      <c r="CNN74" s="27"/>
      <c r="CNO74" s="27"/>
      <c r="CNP74" s="27"/>
      <c r="CNQ74" s="27"/>
      <c r="CNR74" s="27"/>
      <c r="CNS74" s="27"/>
      <c r="CNT74" s="27"/>
      <c r="CNU74" s="27"/>
      <c r="CNV74" s="27"/>
      <c r="CNW74" s="27"/>
      <c r="CNX74" s="27"/>
      <c r="CNY74" s="27"/>
      <c r="CNZ74" s="27"/>
      <c r="COA74" s="27"/>
      <c r="COB74" s="27"/>
      <c r="COC74" s="27"/>
      <c r="COD74" s="27"/>
      <c r="COE74" s="27"/>
      <c r="COF74" s="27"/>
      <c r="COG74" s="27"/>
      <c r="COH74" s="27"/>
      <c r="COI74" s="27"/>
      <c r="COJ74" s="27"/>
      <c r="COK74" s="27"/>
      <c r="COL74" s="27"/>
      <c r="COM74" s="27"/>
      <c r="CON74" s="27"/>
      <c r="COO74" s="27"/>
      <c r="COP74" s="27"/>
      <c r="COQ74" s="27"/>
      <c r="COR74" s="27"/>
      <c r="COS74" s="27"/>
      <c r="COT74" s="27"/>
      <c r="COU74" s="27"/>
      <c r="COV74" s="27"/>
      <c r="COW74" s="27"/>
      <c r="COX74" s="27"/>
      <c r="COY74" s="27"/>
      <c r="COZ74" s="27"/>
      <c r="CPA74" s="27"/>
      <c r="CPB74" s="27"/>
      <c r="CPC74" s="27"/>
      <c r="CPD74" s="27"/>
      <c r="CPE74" s="27"/>
      <c r="CPF74" s="27"/>
      <c r="CPG74" s="27"/>
      <c r="CPH74" s="27"/>
      <c r="CPI74" s="27"/>
      <c r="CPJ74" s="27"/>
      <c r="CPK74" s="27"/>
      <c r="CPL74" s="27"/>
      <c r="CPM74" s="27"/>
      <c r="CPN74" s="27"/>
      <c r="CPO74" s="27"/>
      <c r="CPP74" s="27"/>
      <c r="CPQ74" s="27"/>
      <c r="CPR74" s="27"/>
      <c r="CPS74" s="27"/>
      <c r="CPT74" s="27"/>
      <c r="CPU74" s="27"/>
      <c r="CPV74" s="27"/>
      <c r="CPW74" s="27"/>
      <c r="CPX74" s="27"/>
      <c r="CPY74" s="27"/>
      <c r="CPZ74" s="27"/>
      <c r="CQA74" s="27"/>
      <c r="CQB74" s="27"/>
      <c r="CQC74" s="27"/>
      <c r="CQD74" s="27"/>
      <c r="CQE74" s="27"/>
      <c r="CQF74" s="27"/>
      <c r="CQG74" s="27"/>
      <c r="CQH74" s="27"/>
      <c r="CQI74" s="27"/>
      <c r="CQJ74" s="27"/>
      <c r="CQK74" s="27"/>
      <c r="CQL74" s="27"/>
      <c r="CQM74" s="27"/>
      <c r="CQN74" s="27"/>
      <c r="CQO74" s="27"/>
      <c r="CQP74" s="27"/>
      <c r="CQQ74" s="27"/>
      <c r="CQR74" s="27"/>
      <c r="CQS74" s="27"/>
      <c r="CQT74" s="27"/>
      <c r="CQU74" s="27"/>
      <c r="CQV74" s="27"/>
      <c r="CQW74" s="27"/>
      <c r="CQX74" s="27"/>
      <c r="CQY74" s="27"/>
      <c r="CQZ74" s="27"/>
      <c r="CRA74" s="27"/>
      <c r="CRB74" s="27"/>
      <c r="CRC74" s="27"/>
      <c r="CRD74" s="27"/>
      <c r="CRE74" s="27"/>
      <c r="CRF74" s="27"/>
      <c r="CRG74" s="27"/>
      <c r="CRH74" s="27"/>
      <c r="CRI74" s="27"/>
      <c r="CRJ74" s="27"/>
      <c r="CRK74" s="27"/>
      <c r="CRL74" s="27"/>
      <c r="CRM74" s="27"/>
      <c r="CRN74" s="27"/>
      <c r="CRO74" s="27"/>
      <c r="CRP74" s="27"/>
      <c r="CRQ74" s="27"/>
      <c r="CRR74" s="27"/>
      <c r="CRS74" s="27"/>
      <c r="CRT74" s="27"/>
      <c r="CRU74" s="27"/>
      <c r="CRV74" s="27"/>
      <c r="CRW74" s="27"/>
      <c r="CRX74" s="27"/>
      <c r="CRY74" s="27"/>
      <c r="CRZ74" s="27"/>
      <c r="CSA74" s="27"/>
      <c r="CSB74" s="27"/>
      <c r="CSC74" s="27"/>
      <c r="CSD74" s="27"/>
      <c r="CSE74" s="27"/>
      <c r="CSF74" s="27"/>
      <c r="CSG74" s="27"/>
      <c r="CSH74" s="27"/>
      <c r="CSI74" s="27"/>
      <c r="CSJ74" s="27"/>
      <c r="CSK74" s="27"/>
      <c r="CSL74" s="27"/>
      <c r="CSM74" s="27"/>
      <c r="CSN74" s="27"/>
      <c r="CSO74" s="27"/>
      <c r="CSP74" s="27"/>
      <c r="CSQ74" s="27"/>
      <c r="CSR74" s="27"/>
      <c r="CSS74" s="27"/>
      <c r="CST74" s="27"/>
      <c r="CSU74" s="27"/>
      <c r="CSV74" s="27"/>
      <c r="CSW74" s="27"/>
      <c r="CSX74" s="27"/>
      <c r="CSY74" s="27"/>
      <c r="CSZ74" s="27"/>
      <c r="CTA74" s="27"/>
      <c r="CTB74" s="27"/>
      <c r="CTC74" s="27"/>
      <c r="CTD74" s="27"/>
      <c r="CTE74" s="27"/>
      <c r="CTF74" s="27"/>
      <c r="CTG74" s="27"/>
      <c r="CTH74" s="27"/>
      <c r="CTI74" s="27"/>
      <c r="CTJ74" s="27"/>
      <c r="CTK74" s="27"/>
      <c r="CTL74" s="27"/>
      <c r="CTM74" s="27"/>
      <c r="CTN74" s="27"/>
      <c r="CTO74" s="27"/>
      <c r="CTP74" s="27"/>
      <c r="CTQ74" s="27"/>
      <c r="CTR74" s="27"/>
      <c r="CTS74" s="27"/>
      <c r="CTT74" s="27"/>
      <c r="CTU74" s="27"/>
      <c r="CTV74" s="27"/>
      <c r="CTW74" s="27"/>
      <c r="CTX74" s="27"/>
      <c r="CTY74" s="27"/>
      <c r="CTZ74" s="27"/>
      <c r="CUA74" s="27"/>
      <c r="CUB74" s="27"/>
      <c r="CUC74" s="27"/>
      <c r="CUD74" s="27"/>
      <c r="CUE74" s="27"/>
      <c r="CUF74" s="27"/>
      <c r="CUG74" s="27"/>
      <c r="CUH74" s="27"/>
      <c r="CUI74" s="27"/>
      <c r="CUJ74" s="27"/>
      <c r="CUK74" s="27"/>
      <c r="CUL74" s="27"/>
      <c r="CUM74" s="27"/>
      <c r="CUN74" s="27"/>
      <c r="CUO74" s="27"/>
      <c r="CUP74" s="27"/>
      <c r="CUQ74" s="27"/>
      <c r="CUR74" s="27"/>
      <c r="CUS74" s="27"/>
      <c r="CUT74" s="27"/>
      <c r="CUU74" s="27"/>
      <c r="CUV74" s="27"/>
      <c r="CUW74" s="27"/>
      <c r="CUX74" s="27"/>
      <c r="CUY74" s="27"/>
      <c r="CUZ74" s="27"/>
      <c r="CVA74" s="27"/>
      <c r="CVB74" s="27"/>
      <c r="CVC74" s="27"/>
      <c r="CVD74" s="27"/>
      <c r="CVE74" s="27"/>
      <c r="CVF74" s="27"/>
      <c r="CVG74" s="27"/>
      <c r="CVH74" s="27"/>
      <c r="CVI74" s="27"/>
      <c r="CVJ74" s="27"/>
      <c r="CVK74" s="27"/>
      <c r="CVL74" s="27"/>
      <c r="CVM74" s="27"/>
      <c r="CVN74" s="27"/>
      <c r="CVO74" s="27"/>
      <c r="CVP74" s="27"/>
      <c r="CVQ74" s="27"/>
      <c r="CVR74" s="27"/>
      <c r="CVS74" s="27"/>
      <c r="CVT74" s="27"/>
      <c r="CVU74" s="27"/>
      <c r="CVV74" s="27"/>
      <c r="CVW74" s="27"/>
      <c r="CVX74" s="27"/>
      <c r="CVY74" s="27"/>
      <c r="CVZ74" s="27"/>
      <c r="CWA74" s="27"/>
      <c r="CWB74" s="27"/>
      <c r="CWC74" s="27"/>
      <c r="CWD74" s="27"/>
      <c r="CWE74" s="27"/>
      <c r="CWF74" s="27"/>
      <c r="CWG74" s="27"/>
      <c r="CWH74" s="27"/>
      <c r="CWI74" s="27"/>
      <c r="CWJ74" s="27"/>
      <c r="CWK74" s="27"/>
      <c r="CWL74" s="27"/>
      <c r="CWM74" s="27"/>
      <c r="CWN74" s="27"/>
      <c r="CWO74" s="27"/>
      <c r="CWP74" s="27"/>
      <c r="CWQ74" s="27"/>
      <c r="CWR74" s="27"/>
      <c r="CWS74" s="27"/>
      <c r="CWT74" s="27"/>
      <c r="CWU74" s="27"/>
      <c r="CWV74" s="27"/>
      <c r="CWW74" s="27"/>
      <c r="CWX74" s="27"/>
      <c r="CWY74" s="27"/>
      <c r="CWZ74" s="27"/>
      <c r="CXA74" s="27"/>
      <c r="CXB74" s="27"/>
      <c r="CXC74" s="27"/>
      <c r="CXD74" s="27"/>
      <c r="CXE74" s="27"/>
      <c r="CXF74" s="27"/>
      <c r="CXG74" s="27"/>
      <c r="CXH74" s="27"/>
      <c r="CXI74" s="27"/>
      <c r="CXJ74" s="27"/>
      <c r="CXK74" s="27"/>
      <c r="CXL74" s="27"/>
      <c r="CXM74" s="27"/>
      <c r="CXN74" s="27"/>
      <c r="CXO74" s="27"/>
      <c r="CXP74" s="27"/>
      <c r="CXQ74" s="27"/>
      <c r="CXR74" s="27"/>
      <c r="CXS74" s="27"/>
      <c r="CXT74" s="27"/>
      <c r="CXU74" s="27"/>
      <c r="CXV74" s="27"/>
      <c r="CXW74" s="27"/>
      <c r="CXX74" s="27"/>
      <c r="CXY74" s="27"/>
      <c r="CXZ74" s="27"/>
      <c r="CYA74" s="27"/>
      <c r="CYB74" s="27"/>
      <c r="CYC74" s="27"/>
      <c r="CYD74" s="27"/>
      <c r="CYE74" s="27"/>
      <c r="CYF74" s="27"/>
      <c r="CYG74" s="27"/>
      <c r="CYH74" s="27"/>
      <c r="CYI74" s="27"/>
      <c r="CYJ74" s="27"/>
      <c r="CYK74" s="27"/>
      <c r="CYL74" s="27"/>
      <c r="CYM74" s="27"/>
      <c r="CYN74" s="27"/>
      <c r="CYO74" s="27"/>
      <c r="CYP74" s="27"/>
      <c r="CYQ74" s="27"/>
      <c r="CYR74" s="27"/>
      <c r="CYS74" s="27"/>
      <c r="CYT74" s="27"/>
      <c r="CYU74" s="27"/>
      <c r="CYV74" s="27"/>
      <c r="CYW74" s="27"/>
      <c r="CYX74" s="27"/>
      <c r="CYY74" s="27"/>
      <c r="CYZ74" s="27"/>
      <c r="CZA74" s="27"/>
      <c r="CZB74" s="27"/>
      <c r="CZC74" s="27"/>
      <c r="CZD74" s="27"/>
      <c r="CZE74" s="27"/>
      <c r="CZF74" s="27"/>
      <c r="CZG74" s="27"/>
      <c r="CZH74" s="27"/>
      <c r="CZI74" s="27"/>
      <c r="CZJ74" s="27"/>
      <c r="CZK74" s="27"/>
      <c r="CZL74" s="27"/>
      <c r="CZM74" s="27"/>
      <c r="CZN74" s="27"/>
      <c r="CZO74" s="27"/>
      <c r="CZP74" s="27"/>
      <c r="CZQ74" s="27"/>
      <c r="CZR74" s="27"/>
      <c r="CZS74" s="27"/>
      <c r="CZT74" s="27"/>
      <c r="CZU74" s="27"/>
      <c r="CZV74" s="27"/>
      <c r="CZW74" s="27"/>
      <c r="CZX74" s="27"/>
      <c r="CZY74" s="27"/>
      <c r="CZZ74" s="27"/>
      <c r="DAA74" s="27"/>
      <c r="DAB74" s="27"/>
      <c r="DAC74" s="27"/>
      <c r="DAD74" s="27"/>
      <c r="DAE74" s="27"/>
      <c r="DAF74" s="27"/>
      <c r="DAG74" s="27"/>
      <c r="DAH74" s="27"/>
      <c r="DAI74" s="27"/>
      <c r="DAJ74" s="27"/>
      <c r="DAK74" s="27"/>
      <c r="DAL74" s="27"/>
      <c r="DAM74" s="27"/>
      <c r="DAN74" s="27"/>
      <c r="DAO74" s="27"/>
      <c r="DAP74" s="27"/>
      <c r="DAQ74" s="27"/>
      <c r="DAR74" s="27"/>
      <c r="DAS74" s="27"/>
      <c r="DAT74" s="27"/>
      <c r="DAU74" s="27"/>
      <c r="DAV74" s="27"/>
      <c r="DAW74" s="27"/>
      <c r="DAX74" s="27"/>
      <c r="DAY74" s="27"/>
      <c r="DAZ74" s="27"/>
      <c r="DBA74" s="27"/>
      <c r="DBB74" s="27"/>
      <c r="DBC74" s="27"/>
      <c r="DBD74" s="27"/>
      <c r="DBE74" s="27"/>
      <c r="DBF74" s="27"/>
      <c r="DBG74" s="27"/>
      <c r="DBH74" s="27"/>
      <c r="DBI74" s="27"/>
      <c r="DBJ74" s="27"/>
      <c r="DBK74" s="27"/>
      <c r="DBL74" s="27"/>
      <c r="DBM74" s="27"/>
      <c r="DBN74" s="27"/>
      <c r="DBO74" s="27"/>
      <c r="DBP74" s="27"/>
      <c r="DBQ74" s="27"/>
      <c r="DBR74" s="27"/>
      <c r="DBS74" s="27"/>
      <c r="DBT74" s="27"/>
      <c r="DBU74" s="27"/>
      <c r="DBV74" s="27"/>
      <c r="DBW74" s="27"/>
      <c r="DBX74" s="27"/>
      <c r="DBY74" s="27"/>
      <c r="DBZ74" s="27"/>
      <c r="DCA74" s="27"/>
      <c r="DCB74" s="27"/>
      <c r="DCC74" s="27"/>
      <c r="DCD74" s="27"/>
      <c r="DCE74" s="27"/>
      <c r="DCF74" s="27"/>
      <c r="DCG74" s="27"/>
      <c r="DCH74" s="27"/>
      <c r="DCI74" s="27"/>
      <c r="DCJ74" s="27"/>
      <c r="DCK74" s="27"/>
      <c r="DCL74" s="27"/>
      <c r="DCM74" s="27"/>
      <c r="DCN74" s="27"/>
      <c r="DCO74" s="27"/>
      <c r="DCP74" s="27"/>
      <c r="DCQ74" s="27"/>
      <c r="DCR74" s="27"/>
      <c r="DCS74" s="27"/>
      <c r="DCT74" s="27"/>
      <c r="DCU74" s="27"/>
      <c r="DCV74" s="27"/>
      <c r="DCW74" s="27"/>
      <c r="DCX74" s="27"/>
      <c r="DCY74" s="27"/>
      <c r="DCZ74" s="27"/>
      <c r="DDA74" s="27"/>
      <c r="DDB74" s="27"/>
      <c r="DDC74" s="27"/>
      <c r="DDD74" s="27"/>
      <c r="DDE74" s="27"/>
      <c r="DDF74" s="27"/>
      <c r="DDG74" s="27"/>
      <c r="DDH74" s="27"/>
      <c r="DDI74" s="27"/>
      <c r="DDJ74" s="27"/>
      <c r="DDK74" s="27"/>
      <c r="DDL74" s="27"/>
      <c r="DDM74" s="27"/>
      <c r="DDN74" s="27"/>
      <c r="DDO74" s="27"/>
      <c r="DDP74" s="27"/>
      <c r="DDQ74" s="27"/>
      <c r="DDR74" s="27"/>
      <c r="DDS74" s="27"/>
      <c r="DDT74" s="27"/>
      <c r="DDU74" s="27"/>
      <c r="DDV74" s="27"/>
      <c r="DDW74" s="27"/>
      <c r="DDX74" s="27"/>
      <c r="DDY74" s="27"/>
      <c r="DDZ74" s="27"/>
      <c r="DEA74" s="27"/>
      <c r="DEB74" s="27"/>
      <c r="DEC74" s="27"/>
      <c r="DED74" s="27"/>
      <c r="DEE74" s="27"/>
      <c r="DEF74" s="27"/>
      <c r="DEG74" s="27"/>
      <c r="DEH74" s="27"/>
      <c r="DEI74" s="27"/>
      <c r="DEJ74" s="27"/>
      <c r="DEK74" s="27"/>
      <c r="DEL74" s="27"/>
      <c r="DEM74" s="27"/>
      <c r="DEN74" s="27"/>
      <c r="DEO74" s="27"/>
      <c r="DEP74" s="27"/>
      <c r="DEQ74" s="27"/>
      <c r="DER74" s="27"/>
      <c r="DES74" s="27"/>
      <c r="DET74" s="27"/>
      <c r="DEU74" s="27"/>
      <c r="DEV74" s="27"/>
      <c r="DEW74" s="27"/>
      <c r="DEX74" s="27"/>
      <c r="DEY74" s="27"/>
      <c r="DEZ74" s="27"/>
      <c r="DFA74" s="27"/>
      <c r="DFB74" s="27"/>
      <c r="DFC74" s="27"/>
      <c r="DFD74" s="27"/>
      <c r="DFE74" s="27"/>
      <c r="DFF74" s="27"/>
      <c r="DFG74" s="27"/>
      <c r="DFH74" s="27"/>
      <c r="DFI74" s="27"/>
      <c r="DFJ74" s="27"/>
      <c r="DFK74" s="27"/>
      <c r="DFL74" s="27"/>
      <c r="DFM74" s="27"/>
      <c r="DFN74" s="27"/>
      <c r="DFO74" s="27"/>
      <c r="DFP74" s="27"/>
      <c r="DFQ74" s="27"/>
      <c r="DFR74" s="27"/>
      <c r="DFS74" s="27"/>
      <c r="DFT74" s="27"/>
      <c r="DFU74" s="27"/>
      <c r="DFV74" s="27"/>
      <c r="DFW74" s="27"/>
      <c r="DFX74" s="27"/>
      <c r="DFY74" s="27"/>
      <c r="DFZ74" s="27"/>
      <c r="DGA74" s="27"/>
      <c r="DGB74" s="27"/>
      <c r="DGC74" s="27"/>
      <c r="DGD74" s="27"/>
      <c r="DGE74" s="27"/>
      <c r="DGF74" s="27"/>
      <c r="DGG74" s="27"/>
      <c r="DGH74" s="27"/>
      <c r="DGI74" s="27"/>
      <c r="DGJ74" s="27"/>
      <c r="DGK74" s="27"/>
      <c r="DGL74" s="27"/>
      <c r="DGM74" s="27"/>
      <c r="DGN74" s="27"/>
      <c r="DGO74" s="27"/>
      <c r="DGP74" s="27"/>
      <c r="DGQ74" s="27"/>
      <c r="DGR74" s="27"/>
      <c r="DGS74" s="27"/>
      <c r="DGT74" s="27"/>
      <c r="DGU74" s="27"/>
      <c r="DGV74" s="27"/>
      <c r="DGW74" s="27"/>
      <c r="DGX74" s="27"/>
      <c r="DGY74" s="27"/>
      <c r="DGZ74" s="27"/>
      <c r="DHA74" s="27"/>
      <c r="DHB74" s="27"/>
      <c r="DHC74" s="27"/>
      <c r="DHD74" s="27"/>
      <c r="DHE74" s="27"/>
      <c r="DHF74" s="27"/>
      <c r="DHG74" s="27"/>
      <c r="DHH74" s="27"/>
      <c r="DHI74" s="27"/>
      <c r="DHJ74" s="27"/>
      <c r="DHK74" s="27"/>
      <c r="DHL74" s="27"/>
      <c r="DHM74" s="27"/>
      <c r="DHN74" s="27"/>
      <c r="DHO74" s="27"/>
      <c r="DHP74" s="27"/>
      <c r="DHQ74" s="27"/>
      <c r="DHR74" s="27"/>
      <c r="DHS74" s="27"/>
      <c r="DHT74" s="27"/>
      <c r="DHU74" s="27"/>
      <c r="DHV74" s="27"/>
      <c r="DHW74" s="27"/>
      <c r="DHX74" s="27"/>
      <c r="DHY74" s="27"/>
      <c r="DHZ74" s="27"/>
      <c r="DIA74" s="27"/>
      <c r="DIB74" s="27"/>
      <c r="DIC74" s="27"/>
      <c r="DID74" s="27"/>
      <c r="DIE74" s="27"/>
      <c r="DIF74" s="27"/>
      <c r="DIG74" s="27"/>
      <c r="DIH74" s="27"/>
      <c r="DII74" s="27"/>
      <c r="DIJ74" s="27"/>
      <c r="DIK74" s="27"/>
      <c r="DIL74" s="27"/>
      <c r="DIM74" s="27"/>
      <c r="DIN74" s="27"/>
      <c r="DIO74" s="27"/>
      <c r="DIP74" s="27"/>
      <c r="DIQ74" s="27"/>
      <c r="DIR74" s="27"/>
      <c r="DIS74" s="27"/>
      <c r="DIT74" s="27"/>
      <c r="DIU74" s="27"/>
      <c r="DIV74" s="27"/>
      <c r="DIW74" s="27"/>
      <c r="DIX74" s="27"/>
      <c r="DIY74" s="27"/>
      <c r="DIZ74" s="27"/>
      <c r="DJA74" s="27"/>
      <c r="DJB74" s="27"/>
      <c r="DJC74" s="27"/>
      <c r="DJD74" s="27"/>
      <c r="DJE74" s="27"/>
      <c r="DJF74" s="27"/>
      <c r="DJG74" s="27"/>
      <c r="DJH74" s="27"/>
      <c r="DJI74" s="27"/>
      <c r="DJJ74" s="27"/>
      <c r="DJK74" s="27"/>
      <c r="DJL74" s="27"/>
      <c r="DJM74" s="27"/>
      <c r="DJN74" s="27"/>
      <c r="DJO74" s="27"/>
      <c r="DJP74" s="27"/>
      <c r="DJQ74" s="27"/>
      <c r="DJR74" s="27"/>
      <c r="DJS74" s="27"/>
      <c r="DJT74" s="27"/>
      <c r="DJU74" s="27"/>
      <c r="DJV74" s="27"/>
      <c r="DJW74" s="27"/>
      <c r="DJX74" s="27"/>
      <c r="DJY74" s="27"/>
      <c r="DJZ74" s="27"/>
      <c r="DKA74" s="27"/>
      <c r="DKB74" s="27"/>
      <c r="DKC74" s="27"/>
      <c r="DKD74" s="27"/>
      <c r="DKE74" s="27"/>
      <c r="DKF74" s="27"/>
      <c r="DKG74" s="27"/>
      <c r="DKH74" s="27"/>
      <c r="DKI74" s="27"/>
      <c r="DKJ74" s="27"/>
      <c r="DKK74" s="27"/>
      <c r="DKL74" s="27"/>
      <c r="DKM74" s="27"/>
      <c r="DKN74" s="27"/>
      <c r="DKO74" s="27"/>
      <c r="DKP74" s="27"/>
      <c r="DKQ74" s="27"/>
      <c r="DKR74" s="27"/>
      <c r="DKS74" s="27"/>
      <c r="DKT74" s="27"/>
      <c r="DKU74" s="27"/>
      <c r="DKV74" s="27"/>
      <c r="DKW74" s="27"/>
      <c r="DKX74" s="27"/>
      <c r="DKY74" s="27"/>
      <c r="DKZ74" s="27"/>
      <c r="DLA74" s="27"/>
      <c r="DLB74" s="27"/>
      <c r="DLC74" s="27"/>
      <c r="DLD74" s="27"/>
      <c r="DLE74" s="27"/>
      <c r="DLF74" s="27"/>
      <c r="DLG74" s="27"/>
      <c r="DLH74" s="27"/>
      <c r="DLI74" s="27"/>
      <c r="DLJ74" s="27"/>
      <c r="DLK74" s="27"/>
      <c r="DLL74" s="27"/>
      <c r="DLM74" s="27"/>
      <c r="DLN74" s="27"/>
      <c r="DLO74" s="27"/>
      <c r="DLP74" s="27"/>
      <c r="DLQ74" s="27"/>
      <c r="DLR74" s="27"/>
      <c r="DLS74" s="27"/>
      <c r="DLT74" s="27"/>
      <c r="DLU74" s="27"/>
      <c r="DLV74" s="27"/>
      <c r="DLW74" s="27"/>
      <c r="DLX74" s="27"/>
      <c r="DLY74" s="27"/>
      <c r="DLZ74" s="27"/>
      <c r="DMA74" s="27"/>
      <c r="DMB74" s="27"/>
      <c r="DMC74" s="27"/>
      <c r="DMD74" s="27"/>
      <c r="DME74" s="27"/>
      <c r="DMF74" s="27"/>
      <c r="DMG74" s="27"/>
      <c r="DMH74" s="27"/>
      <c r="DMI74" s="27"/>
      <c r="DMJ74" s="27"/>
      <c r="DMK74" s="27"/>
      <c r="DML74" s="27"/>
      <c r="DMM74" s="27"/>
      <c r="DMN74" s="27"/>
      <c r="DMO74" s="27"/>
      <c r="DMP74" s="27"/>
      <c r="DMQ74" s="27"/>
      <c r="DMR74" s="27"/>
      <c r="DMS74" s="27"/>
      <c r="DMT74" s="27"/>
      <c r="DMU74" s="27"/>
      <c r="DMV74" s="27"/>
      <c r="DMW74" s="27"/>
      <c r="DMX74" s="27"/>
      <c r="DMY74" s="27"/>
      <c r="DMZ74" s="27"/>
      <c r="DNA74" s="27"/>
      <c r="DNB74" s="27"/>
      <c r="DNC74" s="27"/>
      <c r="DND74" s="27"/>
      <c r="DNE74" s="27"/>
      <c r="DNF74" s="27"/>
      <c r="DNG74" s="27"/>
      <c r="DNH74" s="27"/>
      <c r="DNI74" s="27"/>
      <c r="DNJ74" s="27"/>
      <c r="DNK74" s="27"/>
      <c r="DNL74" s="27"/>
      <c r="DNM74" s="27"/>
      <c r="DNN74" s="27"/>
      <c r="DNO74" s="27"/>
      <c r="DNP74" s="27"/>
      <c r="DNQ74" s="27"/>
      <c r="DNR74" s="27"/>
      <c r="DNS74" s="27"/>
      <c r="DNT74" s="27"/>
      <c r="DNU74" s="27"/>
      <c r="DNV74" s="27"/>
      <c r="DNW74" s="27"/>
      <c r="DNX74" s="27"/>
      <c r="DNY74" s="27"/>
      <c r="DNZ74" s="27"/>
      <c r="DOA74" s="27"/>
      <c r="DOB74" s="27"/>
      <c r="DOC74" s="27"/>
      <c r="DOD74" s="27"/>
      <c r="DOE74" s="27"/>
      <c r="DOF74" s="27"/>
      <c r="DOG74" s="27"/>
      <c r="DOH74" s="27"/>
      <c r="DOI74" s="27"/>
      <c r="DOJ74" s="27"/>
      <c r="DOK74" s="27"/>
      <c r="DOL74" s="27"/>
      <c r="DOM74" s="27"/>
      <c r="DON74" s="27"/>
      <c r="DOO74" s="27"/>
      <c r="DOP74" s="27"/>
      <c r="DOQ74" s="27"/>
      <c r="DOR74" s="27"/>
      <c r="DOS74" s="27"/>
      <c r="DOT74" s="27"/>
      <c r="DOU74" s="27"/>
      <c r="DOV74" s="27"/>
      <c r="DOW74" s="27"/>
      <c r="DOX74" s="27"/>
      <c r="DOY74" s="27"/>
      <c r="DOZ74" s="27"/>
      <c r="DPA74" s="27"/>
      <c r="DPB74" s="27"/>
      <c r="DPC74" s="27"/>
      <c r="DPD74" s="27"/>
      <c r="DPE74" s="27"/>
      <c r="DPF74" s="27"/>
      <c r="DPG74" s="27"/>
      <c r="DPH74" s="27"/>
      <c r="DPI74" s="27"/>
      <c r="DPJ74" s="27"/>
      <c r="DPK74" s="27"/>
      <c r="DPL74" s="27"/>
      <c r="DPM74" s="27"/>
      <c r="DPN74" s="27"/>
      <c r="DPO74" s="27"/>
      <c r="DPP74" s="27"/>
      <c r="DPQ74" s="27"/>
      <c r="DPR74" s="27"/>
      <c r="DPS74" s="27"/>
      <c r="DPT74" s="27"/>
      <c r="DPU74" s="27"/>
      <c r="DPV74" s="27"/>
      <c r="DPW74" s="27"/>
      <c r="DPX74" s="27"/>
      <c r="DPY74" s="27"/>
      <c r="DPZ74" s="27"/>
      <c r="DQA74" s="27"/>
      <c r="DQB74" s="27"/>
      <c r="DQC74" s="27"/>
      <c r="DQD74" s="27"/>
      <c r="DQE74" s="27"/>
      <c r="DQF74" s="27"/>
      <c r="DQG74" s="27"/>
      <c r="DQH74" s="27"/>
      <c r="DQI74" s="27"/>
      <c r="DQJ74" s="27"/>
      <c r="DQK74" s="27"/>
      <c r="DQL74" s="27"/>
      <c r="DQM74" s="27"/>
      <c r="DQN74" s="27"/>
      <c r="DQO74" s="27"/>
      <c r="DQP74" s="27"/>
      <c r="DQQ74" s="27"/>
      <c r="DQR74" s="27"/>
      <c r="DQS74" s="27"/>
      <c r="DQT74" s="27"/>
      <c r="DQU74" s="27"/>
      <c r="DQV74" s="27"/>
      <c r="DQW74" s="27"/>
      <c r="DQX74" s="27"/>
      <c r="DQY74" s="27"/>
      <c r="DQZ74" s="27"/>
      <c r="DRA74" s="27"/>
      <c r="DRB74" s="27"/>
      <c r="DRC74" s="27"/>
      <c r="DRD74" s="27"/>
      <c r="DRE74" s="27"/>
      <c r="DRF74" s="27"/>
      <c r="DRG74" s="27"/>
      <c r="DRH74" s="27"/>
      <c r="DRI74" s="27"/>
      <c r="DRJ74" s="27"/>
      <c r="DRK74" s="27"/>
      <c r="DRL74" s="27"/>
      <c r="DRM74" s="27"/>
      <c r="DRN74" s="27"/>
      <c r="DRO74" s="27"/>
      <c r="DRP74" s="27"/>
      <c r="DRQ74" s="27"/>
      <c r="DRR74" s="27"/>
      <c r="DRS74" s="27"/>
      <c r="DRT74" s="27"/>
      <c r="DRU74" s="27"/>
      <c r="DRV74" s="27"/>
      <c r="DRW74" s="27"/>
      <c r="DRX74" s="27"/>
      <c r="DRY74" s="27"/>
      <c r="DRZ74" s="27"/>
      <c r="DSA74" s="27"/>
      <c r="DSB74" s="27"/>
      <c r="DSC74" s="27"/>
      <c r="DSD74" s="27"/>
      <c r="DSE74" s="27"/>
      <c r="DSF74" s="27"/>
      <c r="DSG74" s="27"/>
      <c r="DSH74" s="27"/>
      <c r="DSI74" s="27"/>
      <c r="DSJ74" s="27"/>
      <c r="DSK74" s="27"/>
      <c r="DSL74" s="27"/>
      <c r="DSM74" s="27"/>
      <c r="DSN74" s="27"/>
      <c r="DSO74" s="27"/>
      <c r="DSP74" s="27"/>
      <c r="DSQ74" s="27"/>
      <c r="DSR74" s="27"/>
      <c r="DSS74" s="27"/>
      <c r="DST74" s="27"/>
      <c r="DSU74" s="27"/>
      <c r="DSV74" s="27"/>
      <c r="DSW74" s="27"/>
      <c r="DSX74" s="27"/>
      <c r="DSY74" s="27"/>
      <c r="DSZ74" s="27"/>
      <c r="DTA74" s="27"/>
      <c r="DTB74" s="27"/>
      <c r="DTC74" s="27"/>
      <c r="DTD74" s="27"/>
      <c r="DTE74" s="27"/>
      <c r="DTF74" s="27"/>
      <c r="DTG74" s="27"/>
      <c r="DTH74" s="27"/>
      <c r="DTI74" s="27"/>
      <c r="DTJ74" s="27"/>
      <c r="DTK74" s="27"/>
      <c r="DTL74" s="27"/>
      <c r="DTM74" s="27"/>
      <c r="DTN74" s="27"/>
      <c r="DTO74" s="27"/>
      <c r="DTP74" s="27"/>
      <c r="DTQ74" s="27"/>
      <c r="DTR74" s="27"/>
      <c r="DTS74" s="27"/>
      <c r="DTT74" s="27"/>
      <c r="DTU74" s="27"/>
      <c r="DTV74" s="27"/>
      <c r="DTW74" s="27"/>
      <c r="DTX74" s="27"/>
      <c r="DTY74" s="27"/>
      <c r="DTZ74" s="27"/>
      <c r="DUA74" s="27"/>
      <c r="DUB74" s="27"/>
      <c r="DUC74" s="27"/>
      <c r="DUD74" s="27"/>
      <c r="DUE74" s="27"/>
      <c r="DUF74" s="27"/>
      <c r="DUG74" s="27"/>
      <c r="DUH74" s="27"/>
      <c r="DUI74" s="27"/>
      <c r="DUJ74" s="27"/>
      <c r="DUK74" s="27"/>
      <c r="DUL74" s="27"/>
      <c r="DUM74" s="27"/>
      <c r="DUN74" s="27"/>
      <c r="DUO74" s="27"/>
      <c r="DUP74" s="27"/>
      <c r="DUQ74" s="27"/>
      <c r="DUR74" s="27"/>
      <c r="DUS74" s="27"/>
      <c r="DUT74" s="27"/>
      <c r="DUU74" s="27"/>
      <c r="DUV74" s="27"/>
      <c r="DUW74" s="27"/>
      <c r="DUX74" s="27"/>
      <c r="DUY74" s="27"/>
      <c r="DUZ74" s="27"/>
      <c r="DVA74" s="27"/>
      <c r="DVB74" s="27"/>
      <c r="DVC74" s="27"/>
      <c r="DVD74" s="27"/>
      <c r="DVE74" s="27"/>
      <c r="DVF74" s="27"/>
      <c r="DVG74" s="27"/>
      <c r="DVH74" s="27"/>
      <c r="DVI74" s="27"/>
      <c r="DVJ74" s="27"/>
      <c r="DVK74" s="27"/>
      <c r="DVL74" s="27"/>
      <c r="DVM74" s="27"/>
      <c r="DVN74" s="27"/>
      <c r="DVO74" s="27"/>
      <c r="DVP74" s="27"/>
      <c r="DVQ74" s="27"/>
      <c r="DVR74" s="27"/>
      <c r="DVS74" s="27"/>
      <c r="DVT74" s="27"/>
      <c r="DVU74" s="27"/>
      <c r="DVV74" s="27"/>
      <c r="DVW74" s="27"/>
      <c r="DVX74" s="27"/>
      <c r="DVY74" s="27"/>
      <c r="DVZ74" s="27"/>
      <c r="DWA74" s="27"/>
      <c r="DWB74" s="27"/>
      <c r="DWC74" s="27"/>
      <c r="DWD74" s="27"/>
      <c r="DWE74" s="27"/>
      <c r="DWF74" s="27"/>
      <c r="DWG74" s="27"/>
      <c r="DWH74" s="27"/>
      <c r="DWI74" s="27"/>
      <c r="DWJ74" s="27"/>
      <c r="DWK74" s="27"/>
      <c r="DWL74" s="27"/>
      <c r="DWM74" s="27"/>
      <c r="DWN74" s="27"/>
      <c r="DWO74" s="27"/>
      <c r="DWP74" s="27"/>
      <c r="DWQ74" s="27"/>
      <c r="DWR74" s="27"/>
      <c r="DWS74" s="27"/>
      <c r="DWT74" s="27"/>
      <c r="DWU74" s="27"/>
      <c r="DWV74" s="27"/>
      <c r="DWW74" s="27"/>
      <c r="DWX74" s="27"/>
      <c r="DWY74" s="27"/>
      <c r="DWZ74" s="27"/>
      <c r="DXA74" s="27"/>
      <c r="DXB74" s="27"/>
      <c r="DXC74" s="27"/>
      <c r="DXD74" s="27"/>
      <c r="DXE74" s="27"/>
      <c r="DXF74" s="27"/>
      <c r="DXG74" s="27"/>
      <c r="DXH74" s="27"/>
      <c r="DXI74" s="27"/>
      <c r="DXJ74" s="27"/>
      <c r="DXK74" s="27"/>
      <c r="DXL74" s="27"/>
      <c r="DXM74" s="27"/>
      <c r="DXN74" s="27"/>
      <c r="DXO74" s="27"/>
      <c r="DXP74" s="27"/>
      <c r="DXQ74" s="27"/>
      <c r="DXR74" s="27"/>
      <c r="DXS74" s="27"/>
      <c r="DXT74" s="27"/>
      <c r="DXU74" s="27"/>
      <c r="DXV74" s="27"/>
      <c r="DXW74" s="27"/>
      <c r="DXX74" s="27"/>
      <c r="DXY74" s="27"/>
      <c r="DXZ74" s="27"/>
      <c r="DYA74" s="27"/>
      <c r="DYB74" s="27"/>
      <c r="DYC74" s="27"/>
      <c r="DYD74" s="27"/>
      <c r="DYE74" s="27"/>
      <c r="DYF74" s="27"/>
      <c r="DYG74" s="27"/>
      <c r="DYH74" s="27"/>
      <c r="DYI74" s="27"/>
      <c r="DYJ74" s="27"/>
      <c r="DYK74" s="27"/>
      <c r="DYL74" s="27"/>
      <c r="DYM74" s="27"/>
      <c r="DYN74" s="27"/>
      <c r="DYO74" s="27"/>
      <c r="DYP74" s="27"/>
      <c r="DYQ74" s="27"/>
      <c r="DYR74" s="27"/>
      <c r="DYS74" s="27"/>
      <c r="DYT74" s="27"/>
      <c r="DYU74" s="27"/>
      <c r="DYV74" s="27"/>
      <c r="DYW74" s="27"/>
      <c r="DYX74" s="27"/>
      <c r="DYY74" s="27"/>
      <c r="DYZ74" s="27"/>
      <c r="DZA74" s="27"/>
      <c r="DZB74" s="27"/>
      <c r="DZC74" s="27"/>
      <c r="DZD74" s="27"/>
      <c r="DZE74" s="27"/>
      <c r="DZF74" s="27"/>
      <c r="DZG74" s="27"/>
      <c r="DZH74" s="27"/>
      <c r="DZI74" s="27"/>
      <c r="DZJ74" s="27"/>
      <c r="DZK74" s="27"/>
      <c r="DZL74" s="27"/>
      <c r="DZM74" s="27"/>
      <c r="DZN74" s="27"/>
      <c r="DZO74" s="27"/>
      <c r="DZP74" s="27"/>
      <c r="DZQ74" s="27"/>
      <c r="DZR74" s="27"/>
      <c r="DZS74" s="27"/>
      <c r="DZT74" s="27"/>
      <c r="DZU74" s="27"/>
      <c r="DZV74" s="27"/>
      <c r="DZW74" s="27"/>
      <c r="DZX74" s="27"/>
      <c r="DZY74" s="27"/>
      <c r="DZZ74" s="27"/>
      <c r="EAA74" s="27"/>
      <c r="EAB74" s="27"/>
      <c r="EAC74" s="27"/>
      <c r="EAD74" s="27"/>
      <c r="EAE74" s="27"/>
      <c r="EAF74" s="27"/>
      <c r="EAG74" s="27"/>
      <c r="EAH74" s="27"/>
      <c r="EAI74" s="27"/>
      <c r="EAJ74" s="27"/>
      <c r="EAK74" s="27"/>
      <c r="EAL74" s="27"/>
      <c r="EAM74" s="27"/>
      <c r="EAN74" s="27"/>
      <c r="EAO74" s="27"/>
      <c r="EAP74" s="27"/>
      <c r="EAQ74" s="27"/>
      <c r="EAR74" s="27"/>
      <c r="EAS74" s="27"/>
      <c r="EAT74" s="27"/>
      <c r="EAU74" s="27"/>
      <c r="EAV74" s="27"/>
      <c r="EAW74" s="27"/>
      <c r="EAX74" s="27"/>
      <c r="EAY74" s="27"/>
      <c r="EAZ74" s="27"/>
      <c r="EBA74" s="27"/>
      <c r="EBB74" s="27"/>
      <c r="EBC74" s="27"/>
      <c r="EBD74" s="27"/>
      <c r="EBE74" s="27"/>
      <c r="EBF74" s="27"/>
      <c r="EBG74" s="27"/>
      <c r="EBH74" s="27"/>
      <c r="EBI74" s="27"/>
      <c r="EBJ74" s="27"/>
      <c r="EBK74" s="27"/>
      <c r="EBL74" s="27"/>
      <c r="EBM74" s="27"/>
      <c r="EBN74" s="27"/>
      <c r="EBO74" s="27"/>
      <c r="EBP74" s="27"/>
      <c r="EBQ74" s="27"/>
      <c r="EBR74" s="27"/>
      <c r="EBS74" s="27"/>
      <c r="EBT74" s="27"/>
      <c r="EBU74" s="27"/>
      <c r="EBV74" s="27"/>
      <c r="EBW74" s="27"/>
      <c r="EBX74" s="27"/>
      <c r="EBY74" s="27"/>
      <c r="EBZ74" s="27"/>
      <c r="ECA74" s="27"/>
      <c r="ECB74" s="27"/>
      <c r="ECC74" s="27"/>
      <c r="ECD74" s="27"/>
      <c r="ECE74" s="27"/>
      <c r="ECF74" s="27"/>
      <c r="ECG74" s="27"/>
      <c r="ECH74" s="27"/>
      <c r="ECI74" s="27"/>
      <c r="ECJ74" s="27"/>
      <c r="ECK74" s="27"/>
      <c r="ECL74" s="27"/>
      <c r="ECM74" s="27"/>
      <c r="ECN74" s="27"/>
      <c r="ECO74" s="27"/>
      <c r="ECP74" s="27"/>
      <c r="ECQ74" s="27"/>
      <c r="ECR74" s="27"/>
      <c r="ECS74" s="27"/>
      <c r="ECT74" s="27"/>
      <c r="ECU74" s="27"/>
      <c r="ECV74" s="27"/>
      <c r="ECW74" s="27"/>
      <c r="ECX74" s="27"/>
      <c r="ECY74" s="27"/>
      <c r="ECZ74" s="27"/>
      <c r="EDA74" s="27"/>
      <c r="EDB74" s="27"/>
      <c r="EDC74" s="27"/>
      <c r="EDD74" s="27"/>
      <c r="EDE74" s="27"/>
      <c r="EDF74" s="27"/>
      <c r="EDG74" s="27"/>
      <c r="EDH74" s="27"/>
      <c r="EDI74" s="27"/>
      <c r="EDJ74" s="27"/>
      <c r="EDK74" s="27"/>
      <c r="EDL74" s="27"/>
      <c r="EDM74" s="27"/>
      <c r="EDN74" s="27"/>
      <c r="EDO74" s="27"/>
      <c r="EDP74" s="27"/>
      <c r="EDQ74" s="27"/>
      <c r="EDR74" s="27"/>
      <c r="EDS74" s="27"/>
      <c r="EDT74" s="27"/>
      <c r="EDU74" s="27"/>
      <c r="EDV74" s="27"/>
      <c r="EDW74" s="27"/>
      <c r="EDX74" s="27"/>
      <c r="EDY74" s="27"/>
      <c r="EDZ74" s="27"/>
      <c r="EEA74" s="27"/>
      <c r="EEB74" s="27"/>
      <c r="EEC74" s="27"/>
      <c r="EED74" s="27"/>
      <c r="EEE74" s="27"/>
      <c r="EEF74" s="27"/>
      <c r="EEG74" s="27"/>
      <c r="EEH74" s="27"/>
      <c r="EEI74" s="27"/>
      <c r="EEJ74" s="27"/>
      <c r="EEK74" s="27"/>
      <c r="EEL74" s="27"/>
      <c r="EEM74" s="27"/>
      <c r="EEN74" s="27"/>
      <c r="EEO74" s="27"/>
      <c r="EEP74" s="27"/>
      <c r="EEQ74" s="27"/>
      <c r="EER74" s="27"/>
      <c r="EES74" s="27"/>
      <c r="EET74" s="27"/>
      <c r="EEU74" s="27"/>
      <c r="EEV74" s="27"/>
      <c r="EEW74" s="27"/>
      <c r="EEX74" s="27"/>
      <c r="EEY74" s="27"/>
      <c r="EEZ74" s="27"/>
      <c r="EFA74" s="27"/>
      <c r="EFB74" s="27"/>
      <c r="EFC74" s="27"/>
      <c r="EFD74" s="27"/>
      <c r="EFE74" s="27"/>
      <c r="EFF74" s="27"/>
      <c r="EFG74" s="27"/>
      <c r="EFH74" s="27"/>
      <c r="EFI74" s="27"/>
      <c r="EFJ74" s="27"/>
      <c r="EFK74" s="27"/>
      <c r="EFL74" s="27"/>
      <c r="EFM74" s="27"/>
      <c r="EFN74" s="27"/>
      <c r="EFO74" s="27"/>
      <c r="EFP74" s="27"/>
      <c r="EFQ74" s="27"/>
      <c r="EFR74" s="27"/>
      <c r="EFS74" s="27"/>
      <c r="EFT74" s="27"/>
      <c r="EFU74" s="27"/>
      <c r="EFV74" s="27"/>
      <c r="EFW74" s="27"/>
      <c r="EFX74" s="27"/>
      <c r="EFY74" s="27"/>
      <c r="EFZ74" s="27"/>
      <c r="EGA74" s="27"/>
      <c r="EGB74" s="27"/>
      <c r="EGC74" s="27"/>
      <c r="EGD74" s="27"/>
      <c r="EGE74" s="27"/>
      <c r="EGF74" s="27"/>
      <c r="EGG74" s="27"/>
      <c r="EGH74" s="27"/>
      <c r="EGI74" s="27"/>
      <c r="EGJ74" s="27"/>
      <c r="EGK74" s="27"/>
      <c r="EGL74" s="27"/>
      <c r="EGM74" s="27"/>
      <c r="EGN74" s="27"/>
      <c r="EGO74" s="27"/>
      <c r="EGP74" s="27"/>
      <c r="EGQ74" s="27"/>
      <c r="EGR74" s="27"/>
      <c r="EGS74" s="27"/>
      <c r="EGT74" s="27"/>
      <c r="EGU74" s="27"/>
      <c r="EGV74" s="27"/>
      <c r="EGW74" s="27"/>
      <c r="EGX74" s="27"/>
      <c r="EGY74" s="27"/>
      <c r="EGZ74" s="27"/>
      <c r="EHA74" s="27"/>
      <c r="EHB74" s="27"/>
      <c r="EHC74" s="27"/>
      <c r="EHD74" s="27"/>
      <c r="EHE74" s="27"/>
      <c r="EHF74" s="27"/>
      <c r="EHG74" s="27"/>
      <c r="EHH74" s="27"/>
      <c r="EHI74" s="27"/>
      <c r="EHJ74" s="27"/>
      <c r="EHK74" s="27"/>
      <c r="EHL74" s="27"/>
      <c r="EHM74" s="27"/>
      <c r="EHN74" s="27"/>
      <c r="EHO74" s="27"/>
      <c r="EHP74" s="27"/>
      <c r="EHQ74" s="27"/>
      <c r="EHR74" s="27"/>
      <c r="EHS74" s="27"/>
      <c r="EHT74" s="27"/>
      <c r="EHU74" s="27"/>
      <c r="EHV74" s="27"/>
      <c r="EHW74" s="27"/>
      <c r="EHX74" s="27"/>
      <c r="EHY74" s="27"/>
      <c r="EHZ74" s="27"/>
      <c r="EIA74" s="27"/>
      <c r="EIB74" s="27"/>
      <c r="EIC74" s="27"/>
      <c r="EID74" s="27"/>
      <c r="EIE74" s="27"/>
      <c r="EIF74" s="27"/>
      <c r="EIG74" s="27"/>
      <c r="EIH74" s="27"/>
      <c r="EII74" s="27"/>
      <c r="EIJ74" s="27"/>
      <c r="EIK74" s="27"/>
      <c r="EIL74" s="27"/>
      <c r="EIM74" s="27"/>
      <c r="EIN74" s="27"/>
      <c r="EIO74" s="27"/>
      <c r="EIP74" s="27"/>
      <c r="EIQ74" s="27"/>
      <c r="EIR74" s="27"/>
      <c r="EIS74" s="27"/>
      <c r="EIT74" s="27"/>
      <c r="EIU74" s="27"/>
      <c r="EIV74" s="27"/>
      <c r="EIW74" s="27"/>
      <c r="EIX74" s="27"/>
      <c r="EIY74" s="27"/>
      <c r="EIZ74" s="27"/>
      <c r="EJA74" s="27"/>
      <c r="EJB74" s="27"/>
      <c r="EJC74" s="27"/>
      <c r="EJD74" s="27"/>
      <c r="EJE74" s="27"/>
      <c r="EJF74" s="27"/>
      <c r="EJG74" s="27"/>
      <c r="EJH74" s="27"/>
      <c r="EJI74" s="27"/>
      <c r="EJJ74" s="27"/>
      <c r="EJK74" s="27"/>
      <c r="EJL74" s="27"/>
      <c r="EJM74" s="27"/>
      <c r="EJN74" s="27"/>
      <c r="EJO74" s="27"/>
      <c r="EJP74" s="27"/>
      <c r="EJQ74" s="27"/>
      <c r="EJR74" s="27"/>
      <c r="EJS74" s="27"/>
      <c r="EJT74" s="27"/>
      <c r="EJU74" s="27"/>
      <c r="EJV74" s="27"/>
      <c r="EJW74" s="27"/>
      <c r="EJX74" s="27"/>
      <c r="EJY74" s="27"/>
      <c r="EJZ74" s="27"/>
      <c r="EKA74" s="27"/>
      <c r="EKB74" s="27"/>
      <c r="EKC74" s="27"/>
      <c r="EKD74" s="27"/>
      <c r="EKE74" s="27"/>
      <c r="EKF74" s="27"/>
      <c r="EKG74" s="27"/>
      <c r="EKH74" s="27"/>
      <c r="EKI74" s="27"/>
      <c r="EKJ74" s="27"/>
      <c r="EKK74" s="27"/>
      <c r="EKL74" s="27"/>
      <c r="EKM74" s="27"/>
      <c r="EKN74" s="27"/>
      <c r="EKO74" s="27"/>
      <c r="EKP74" s="27"/>
      <c r="EKQ74" s="27"/>
      <c r="EKR74" s="27"/>
      <c r="EKS74" s="27"/>
      <c r="EKT74" s="27"/>
      <c r="EKU74" s="27"/>
      <c r="EKV74" s="27"/>
      <c r="EKW74" s="27"/>
      <c r="EKX74" s="27"/>
      <c r="EKY74" s="27"/>
      <c r="EKZ74" s="27"/>
      <c r="ELA74" s="27"/>
      <c r="ELB74" s="27"/>
      <c r="ELC74" s="27"/>
      <c r="ELD74" s="27"/>
      <c r="ELE74" s="27"/>
      <c r="ELF74" s="27"/>
      <c r="ELG74" s="27"/>
      <c r="ELH74" s="27"/>
      <c r="ELI74" s="27"/>
      <c r="ELJ74" s="27"/>
      <c r="ELK74" s="27"/>
      <c r="ELL74" s="27"/>
      <c r="ELM74" s="27"/>
      <c r="ELN74" s="27"/>
      <c r="ELO74" s="27"/>
      <c r="ELP74" s="27"/>
      <c r="ELQ74" s="27"/>
      <c r="ELR74" s="27"/>
      <c r="ELS74" s="27"/>
      <c r="ELT74" s="27"/>
      <c r="ELU74" s="27"/>
      <c r="ELV74" s="27"/>
      <c r="ELW74" s="27"/>
      <c r="ELX74" s="27"/>
      <c r="ELY74" s="27"/>
      <c r="ELZ74" s="27"/>
      <c r="EMA74" s="27"/>
      <c r="EMB74" s="27"/>
      <c r="EMC74" s="27"/>
      <c r="EMD74" s="27"/>
      <c r="EME74" s="27"/>
      <c r="EMF74" s="27"/>
      <c r="EMG74" s="27"/>
      <c r="EMH74" s="27"/>
      <c r="EMI74" s="27"/>
      <c r="EMJ74" s="27"/>
      <c r="EMK74" s="27"/>
      <c r="EML74" s="27"/>
      <c r="EMM74" s="27"/>
      <c r="EMN74" s="27"/>
      <c r="EMO74" s="27"/>
      <c r="EMP74" s="27"/>
      <c r="EMQ74" s="27"/>
      <c r="EMR74" s="27"/>
      <c r="EMS74" s="27"/>
      <c r="EMT74" s="27"/>
      <c r="EMU74" s="27"/>
      <c r="EMV74" s="27"/>
      <c r="EMW74" s="27"/>
      <c r="EMX74" s="27"/>
      <c r="EMY74" s="27"/>
      <c r="EMZ74" s="27"/>
      <c r="ENA74" s="27"/>
      <c r="ENB74" s="27"/>
      <c r="ENC74" s="27"/>
      <c r="END74" s="27"/>
      <c r="ENE74" s="27"/>
      <c r="ENF74" s="27"/>
      <c r="ENG74" s="27"/>
      <c r="ENH74" s="27"/>
      <c r="ENI74" s="27"/>
      <c r="ENJ74" s="27"/>
      <c r="ENK74" s="27"/>
      <c r="ENL74" s="27"/>
      <c r="ENM74" s="27"/>
      <c r="ENN74" s="27"/>
      <c r="ENO74" s="27"/>
      <c r="ENP74" s="27"/>
      <c r="ENQ74" s="27"/>
      <c r="ENR74" s="27"/>
      <c r="ENS74" s="27"/>
      <c r="ENT74" s="27"/>
      <c r="ENU74" s="27"/>
      <c r="ENV74" s="27"/>
      <c r="ENW74" s="27"/>
      <c r="ENX74" s="27"/>
      <c r="ENY74" s="27"/>
      <c r="ENZ74" s="27"/>
      <c r="EOA74" s="27"/>
      <c r="EOB74" s="27"/>
      <c r="EOC74" s="27"/>
      <c r="EOD74" s="27"/>
      <c r="EOE74" s="27"/>
      <c r="EOF74" s="27"/>
      <c r="EOG74" s="27"/>
      <c r="EOH74" s="27"/>
      <c r="EOI74" s="27"/>
      <c r="EOJ74" s="27"/>
      <c r="EOK74" s="27"/>
      <c r="EOL74" s="27"/>
      <c r="EOM74" s="27"/>
      <c r="EON74" s="27"/>
      <c r="EOO74" s="27"/>
      <c r="EOP74" s="27"/>
      <c r="EOQ74" s="27"/>
      <c r="EOR74" s="27"/>
      <c r="EOS74" s="27"/>
      <c r="EOT74" s="27"/>
      <c r="EOU74" s="27"/>
      <c r="EOV74" s="27"/>
      <c r="EOW74" s="27"/>
      <c r="EOX74" s="27"/>
      <c r="EOY74" s="27"/>
      <c r="EOZ74" s="27"/>
      <c r="EPA74" s="27"/>
      <c r="EPB74" s="27"/>
      <c r="EPC74" s="27"/>
      <c r="EPD74" s="27"/>
      <c r="EPE74" s="27"/>
      <c r="EPF74" s="27"/>
      <c r="EPG74" s="27"/>
      <c r="EPH74" s="27"/>
      <c r="EPI74" s="27"/>
      <c r="EPJ74" s="27"/>
      <c r="EPK74" s="27"/>
      <c r="EPL74" s="27"/>
      <c r="EPM74" s="27"/>
      <c r="EPN74" s="27"/>
      <c r="EPO74" s="27"/>
      <c r="EPP74" s="27"/>
      <c r="EPQ74" s="27"/>
      <c r="EPR74" s="27"/>
      <c r="EPS74" s="27"/>
      <c r="EPT74" s="27"/>
      <c r="EPU74" s="27"/>
      <c r="EPV74" s="27"/>
      <c r="EPW74" s="27"/>
      <c r="EPX74" s="27"/>
      <c r="EPY74" s="27"/>
      <c r="EPZ74" s="27"/>
      <c r="EQA74" s="27"/>
      <c r="EQB74" s="27"/>
      <c r="EQC74" s="27"/>
      <c r="EQD74" s="27"/>
      <c r="EQE74" s="27"/>
      <c r="EQF74" s="27"/>
      <c r="EQG74" s="27"/>
      <c r="EQH74" s="27"/>
      <c r="EQI74" s="27"/>
      <c r="EQJ74" s="27"/>
      <c r="EQK74" s="27"/>
      <c r="EQL74" s="27"/>
      <c r="EQM74" s="27"/>
      <c r="EQN74" s="27"/>
      <c r="EQO74" s="27"/>
      <c r="EQP74" s="27"/>
      <c r="EQQ74" s="27"/>
      <c r="EQR74" s="27"/>
      <c r="EQS74" s="27"/>
      <c r="EQT74" s="27"/>
      <c r="EQU74" s="27"/>
      <c r="EQV74" s="27"/>
      <c r="EQW74" s="27"/>
      <c r="EQX74" s="27"/>
      <c r="EQY74" s="27"/>
      <c r="EQZ74" s="27"/>
      <c r="ERA74" s="27"/>
      <c r="ERB74" s="27"/>
      <c r="ERC74" s="27"/>
      <c r="ERD74" s="27"/>
      <c r="ERE74" s="27"/>
      <c r="ERF74" s="27"/>
      <c r="ERG74" s="27"/>
      <c r="ERH74" s="27"/>
      <c r="ERI74" s="27"/>
      <c r="ERJ74" s="27"/>
      <c r="ERK74" s="27"/>
      <c r="ERL74" s="27"/>
      <c r="ERM74" s="27"/>
      <c r="ERN74" s="27"/>
      <c r="ERO74" s="27"/>
      <c r="ERP74" s="27"/>
      <c r="ERQ74" s="27"/>
      <c r="ERR74" s="27"/>
      <c r="ERS74" s="27"/>
      <c r="ERT74" s="27"/>
      <c r="ERU74" s="27"/>
      <c r="ERV74" s="27"/>
      <c r="ERW74" s="27"/>
      <c r="ERX74" s="27"/>
      <c r="ERY74" s="27"/>
      <c r="ERZ74" s="27"/>
      <c r="ESA74" s="27"/>
      <c r="ESB74" s="27"/>
      <c r="ESC74" s="27"/>
      <c r="ESD74" s="27"/>
      <c r="ESE74" s="27"/>
      <c r="ESF74" s="27"/>
      <c r="ESG74" s="27"/>
      <c r="ESH74" s="27"/>
      <c r="ESI74" s="27"/>
      <c r="ESJ74" s="27"/>
      <c r="ESK74" s="27"/>
      <c r="ESL74" s="27"/>
      <c r="ESM74" s="27"/>
      <c r="ESN74" s="27"/>
      <c r="ESO74" s="27"/>
      <c r="ESP74" s="27"/>
      <c r="ESQ74" s="27"/>
      <c r="ESR74" s="27"/>
      <c r="ESS74" s="27"/>
      <c r="EST74" s="27"/>
      <c r="ESU74" s="27"/>
      <c r="ESV74" s="27"/>
      <c r="ESW74" s="27"/>
      <c r="ESX74" s="27"/>
      <c r="ESY74" s="27"/>
      <c r="ESZ74" s="27"/>
      <c r="ETA74" s="27"/>
      <c r="ETB74" s="27"/>
      <c r="ETC74" s="27"/>
      <c r="ETD74" s="27"/>
      <c r="ETE74" s="27"/>
      <c r="ETF74" s="27"/>
      <c r="ETG74" s="27"/>
      <c r="ETH74" s="27"/>
      <c r="ETI74" s="27"/>
      <c r="ETJ74" s="27"/>
      <c r="ETK74" s="27"/>
      <c r="ETL74" s="27"/>
      <c r="ETM74" s="27"/>
      <c r="ETN74" s="27"/>
      <c r="ETO74" s="27"/>
      <c r="ETP74" s="27"/>
      <c r="ETQ74" s="27"/>
      <c r="ETR74" s="27"/>
      <c r="ETS74" s="27"/>
      <c r="ETT74" s="27"/>
      <c r="ETU74" s="27"/>
      <c r="ETV74" s="27"/>
      <c r="ETW74" s="27"/>
      <c r="ETX74" s="27"/>
      <c r="ETY74" s="27"/>
      <c r="ETZ74" s="27"/>
      <c r="EUA74" s="27"/>
      <c r="EUB74" s="27"/>
      <c r="EUC74" s="27"/>
      <c r="EUD74" s="27"/>
      <c r="EUE74" s="27"/>
      <c r="EUF74" s="27"/>
      <c r="EUG74" s="27"/>
      <c r="EUH74" s="27"/>
      <c r="EUI74" s="27"/>
      <c r="EUJ74" s="27"/>
      <c r="EUK74" s="27"/>
      <c r="EUL74" s="27"/>
      <c r="EUM74" s="27"/>
      <c r="EUN74" s="27"/>
      <c r="EUO74" s="27"/>
      <c r="EUP74" s="27"/>
      <c r="EUQ74" s="27"/>
      <c r="EUR74" s="27"/>
      <c r="EUS74" s="27"/>
      <c r="EUT74" s="27"/>
      <c r="EUU74" s="27"/>
      <c r="EUV74" s="27"/>
      <c r="EUW74" s="27"/>
      <c r="EUX74" s="27"/>
      <c r="EUY74" s="27"/>
      <c r="EUZ74" s="27"/>
      <c r="EVA74" s="27"/>
      <c r="EVB74" s="27"/>
      <c r="EVC74" s="27"/>
      <c r="EVD74" s="27"/>
      <c r="EVE74" s="27"/>
      <c r="EVF74" s="27"/>
      <c r="EVG74" s="27"/>
      <c r="EVH74" s="27"/>
      <c r="EVI74" s="27"/>
      <c r="EVJ74" s="27"/>
      <c r="EVK74" s="27"/>
      <c r="EVL74" s="27"/>
      <c r="EVM74" s="27"/>
      <c r="EVN74" s="27"/>
      <c r="EVO74" s="27"/>
      <c r="EVP74" s="27"/>
      <c r="EVQ74" s="27"/>
      <c r="EVR74" s="27"/>
      <c r="EVS74" s="27"/>
      <c r="EVT74" s="27"/>
      <c r="EVU74" s="27"/>
      <c r="EVV74" s="27"/>
      <c r="EVW74" s="27"/>
      <c r="EVX74" s="27"/>
      <c r="EVY74" s="27"/>
      <c r="EVZ74" s="27"/>
      <c r="EWA74" s="27"/>
      <c r="EWB74" s="27"/>
      <c r="EWC74" s="27"/>
      <c r="EWD74" s="27"/>
      <c r="EWE74" s="27"/>
      <c r="EWF74" s="27"/>
      <c r="EWG74" s="27"/>
      <c r="EWH74" s="27"/>
      <c r="EWI74" s="27"/>
      <c r="EWJ74" s="27"/>
      <c r="EWK74" s="27"/>
      <c r="EWL74" s="27"/>
      <c r="EWM74" s="27"/>
      <c r="EWN74" s="27"/>
      <c r="EWO74" s="27"/>
      <c r="EWP74" s="27"/>
      <c r="EWQ74" s="27"/>
      <c r="EWR74" s="27"/>
      <c r="EWS74" s="27"/>
      <c r="EWT74" s="27"/>
      <c r="EWU74" s="27"/>
      <c r="EWV74" s="27"/>
      <c r="EWW74" s="27"/>
      <c r="EWX74" s="27"/>
      <c r="EWY74" s="27"/>
      <c r="EWZ74" s="27"/>
      <c r="EXA74" s="27"/>
      <c r="EXB74" s="27"/>
      <c r="EXC74" s="27"/>
      <c r="EXD74" s="27"/>
      <c r="EXE74" s="27"/>
      <c r="EXF74" s="27"/>
      <c r="EXG74" s="27"/>
      <c r="EXH74" s="27"/>
      <c r="EXI74" s="27"/>
      <c r="EXJ74" s="27"/>
      <c r="EXK74" s="27"/>
      <c r="EXL74" s="27"/>
      <c r="EXM74" s="27"/>
      <c r="EXN74" s="27"/>
      <c r="EXO74" s="27"/>
      <c r="EXP74" s="27"/>
      <c r="EXQ74" s="27"/>
      <c r="EXR74" s="27"/>
      <c r="EXS74" s="27"/>
      <c r="EXT74" s="27"/>
      <c r="EXU74" s="27"/>
      <c r="EXV74" s="27"/>
      <c r="EXW74" s="27"/>
      <c r="EXX74" s="27"/>
      <c r="EXY74" s="27"/>
      <c r="EXZ74" s="27"/>
      <c r="EYA74" s="27"/>
      <c r="EYB74" s="27"/>
      <c r="EYC74" s="27"/>
      <c r="EYD74" s="27"/>
      <c r="EYE74" s="27"/>
      <c r="EYF74" s="27"/>
      <c r="EYG74" s="27"/>
      <c r="EYH74" s="27"/>
      <c r="EYI74" s="27"/>
      <c r="EYJ74" s="27"/>
      <c r="EYK74" s="27"/>
      <c r="EYL74" s="27"/>
      <c r="EYM74" s="27"/>
      <c r="EYN74" s="27"/>
      <c r="EYO74" s="27"/>
      <c r="EYP74" s="27"/>
      <c r="EYQ74" s="27"/>
      <c r="EYR74" s="27"/>
      <c r="EYS74" s="27"/>
      <c r="EYT74" s="27"/>
      <c r="EYU74" s="27"/>
      <c r="EYV74" s="27"/>
      <c r="EYW74" s="27"/>
      <c r="EYX74" s="27"/>
      <c r="EYY74" s="27"/>
      <c r="EYZ74" s="27"/>
      <c r="EZA74" s="27"/>
      <c r="EZB74" s="27"/>
      <c r="EZC74" s="27"/>
      <c r="EZD74" s="27"/>
      <c r="EZE74" s="27"/>
      <c r="EZF74" s="27"/>
      <c r="EZG74" s="27"/>
      <c r="EZH74" s="27"/>
      <c r="EZI74" s="27"/>
      <c r="EZJ74" s="27"/>
      <c r="EZK74" s="27"/>
      <c r="EZL74" s="27"/>
      <c r="EZM74" s="27"/>
      <c r="EZN74" s="27"/>
      <c r="EZO74" s="27"/>
      <c r="EZP74" s="27"/>
      <c r="EZQ74" s="27"/>
      <c r="EZR74" s="27"/>
      <c r="EZS74" s="27"/>
      <c r="EZT74" s="27"/>
      <c r="EZU74" s="27"/>
      <c r="EZV74" s="27"/>
      <c r="EZW74" s="27"/>
      <c r="EZX74" s="27"/>
      <c r="EZY74" s="27"/>
      <c r="EZZ74" s="27"/>
      <c r="FAA74" s="27"/>
      <c r="FAB74" s="27"/>
      <c r="FAC74" s="27"/>
      <c r="FAD74" s="27"/>
      <c r="FAE74" s="27"/>
      <c r="FAF74" s="27"/>
      <c r="FAG74" s="27"/>
      <c r="FAH74" s="27"/>
      <c r="FAI74" s="27"/>
      <c r="FAJ74" s="27"/>
      <c r="FAK74" s="27"/>
      <c r="FAL74" s="27"/>
      <c r="FAM74" s="27"/>
      <c r="FAN74" s="27"/>
      <c r="FAO74" s="27"/>
      <c r="FAP74" s="27"/>
      <c r="FAQ74" s="27"/>
      <c r="FAR74" s="27"/>
      <c r="FAS74" s="27"/>
      <c r="FAT74" s="27"/>
      <c r="FAU74" s="27"/>
      <c r="FAV74" s="27"/>
      <c r="FAW74" s="27"/>
      <c r="FAX74" s="27"/>
      <c r="FAY74" s="27"/>
      <c r="FAZ74" s="27"/>
      <c r="FBA74" s="27"/>
      <c r="FBB74" s="27"/>
      <c r="FBC74" s="27"/>
      <c r="FBD74" s="27"/>
      <c r="FBE74" s="27"/>
      <c r="FBF74" s="27"/>
      <c r="FBG74" s="27"/>
      <c r="FBH74" s="27"/>
      <c r="FBI74" s="27"/>
      <c r="FBJ74" s="27"/>
      <c r="FBK74" s="27"/>
      <c r="FBL74" s="27"/>
      <c r="FBM74" s="27"/>
      <c r="FBN74" s="27"/>
      <c r="FBO74" s="27"/>
      <c r="FBP74" s="27"/>
      <c r="FBQ74" s="27"/>
      <c r="FBR74" s="27"/>
      <c r="FBS74" s="27"/>
      <c r="FBT74" s="27"/>
      <c r="FBU74" s="27"/>
      <c r="FBV74" s="27"/>
      <c r="FBW74" s="27"/>
      <c r="FBX74" s="27"/>
      <c r="FBY74" s="27"/>
      <c r="FBZ74" s="27"/>
      <c r="FCA74" s="27"/>
      <c r="FCB74" s="27"/>
      <c r="FCC74" s="27"/>
      <c r="FCD74" s="27"/>
      <c r="FCE74" s="27"/>
      <c r="FCF74" s="27"/>
      <c r="FCG74" s="27"/>
      <c r="FCH74" s="27"/>
      <c r="FCI74" s="27"/>
      <c r="FCJ74" s="27"/>
      <c r="FCK74" s="27"/>
      <c r="FCL74" s="27"/>
      <c r="FCM74" s="27"/>
      <c r="FCN74" s="27"/>
      <c r="FCO74" s="27"/>
      <c r="FCP74" s="27"/>
      <c r="FCQ74" s="27"/>
      <c r="FCR74" s="27"/>
      <c r="FCS74" s="27"/>
      <c r="FCT74" s="27"/>
      <c r="FCU74" s="27"/>
      <c r="FCV74" s="27"/>
      <c r="FCW74" s="27"/>
      <c r="FCX74" s="27"/>
      <c r="FCY74" s="27"/>
      <c r="FCZ74" s="27"/>
      <c r="FDA74" s="27"/>
      <c r="FDB74" s="27"/>
      <c r="FDC74" s="27"/>
      <c r="FDD74" s="27"/>
      <c r="FDE74" s="27"/>
      <c r="FDF74" s="27"/>
      <c r="FDG74" s="27"/>
      <c r="FDH74" s="27"/>
      <c r="FDI74" s="27"/>
      <c r="FDJ74" s="27"/>
      <c r="FDK74" s="27"/>
      <c r="FDL74" s="27"/>
      <c r="FDM74" s="27"/>
      <c r="FDN74" s="27"/>
      <c r="FDO74" s="27"/>
      <c r="FDP74" s="27"/>
      <c r="FDQ74" s="27"/>
      <c r="FDR74" s="27"/>
      <c r="FDS74" s="27"/>
      <c r="FDT74" s="27"/>
      <c r="FDU74" s="27"/>
      <c r="FDV74" s="27"/>
      <c r="FDW74" s="27"/>
      <c r="FDX74" s="27"/>
      <c r="FDY74" s="27"/>
      <c r="FDZ74" s="27"/>
      <c r="FEA74" s="27"/>
      <c r="FEB74" s="27"/>
      <c r="FEC74" s="27"/>
      <c r="FED74" s="27"/>
      <c r="FEE74" s="27"/>
      <c r="FEF74" s="27"/>
      <c r="FEG74" s="27"/>
      <c r="FEH74" s="27"/>
      <c r="FEI74" s="27"/>
      <c r="FEJ74" s="27"/>
      <c r="FEK74" s="27"/>
      <c r="FEL74" s="27"/>
      <c r="FEM74" s="27"/>
      <c r="FEN74" s="27"/>
      <c r="FEO74" s="27"/>
      <c r="FEP74" s="27"/>
      <c r="FEQ74" s="27"/>
      <c r="FER74" s="27"/>
      <c r="FES74" s="27"/>
      <c r="FET74" s="27"/>
      <c r="FEU74" s="27"/>
      <c r="FEV74" s="27"/>
      <c r="FEW74" s="27"/>
      <c r="FEX74" s="27"/>
      <c r="FEY74" s="27"/>
      <c r="FEZ74" s="27"/>
      <c r="FFA74" s="27"/>
      <c r="FFB74" s="27"/>
      <c r="FFC74" s="27"/>
      <c r="FFD74" s="27"/>
      <c r="FFE74" s="27"/>
      <c r="FFF74" s="27"/>
      <c r="FFG74" s="27"/>
      <c r="FFH74" s="27"/>
      <c r="FFI74" s="27"/>
      <c r="FFJ74" s="27"/>
      <c r="FFK74" s="27"/>
      <c r="FFL74" s="27"/>
      <c r="FFM74" s="27"/>
      <c r="FFN74" s="27"/>
      <c r="FFO74" s="27"/>
      <c r="FFP74" s="27"/>
      <c r="FFQ74" s="27"/>
      <c r="FFR74" s="27"/>
      <c r="FFS74" s="27"/>
      <c r="FFT74" s="27"/>
      <c r="FFU74" s="27"/>
      <c r="FFV74" s="27"/>
      <c r="FFW74" s="27"/>
      <c r="FFX74" s="27"/>
      <c r="FFY74" s="27"/>
      <c r="FFZ74" s="27"/>
      <c r="FGA74" s="27"/>
      <c r="FGB74" s="27"/>
      <c r="FGC74" s="27"/>
      <c r="FGD74" s="27"/>
      <c r="FGE74" s="27"/>
      <c r="FGF74" s="27"/>
      <c r="FGG74" s="27"/>
      <c r="FGH74" s="27"/>
      <c r="FGI74" s="27"/>
      <c r="FGJ74" s="27"/>
      <c r="FGK74" s="27"/>
      <c r="FGL74" s="27"/>
      <c r="FGM74" s="27"/>
      <c r="FGN74" s="27"/>
      <c r="FGO74" s="27"/>
      <c r="FGP74" s="27"/>
      <c r="FGQ74" s="27"/>
      <c r="FGR74" s="27"/>
      <c r="FGS74" s="27"/>
      <c r="FGT74" s="27"/>
      <c r="FGU74" s="27"/>
      <c r="FGV74" s="27"/>
      <c r="FGW74" s="27"/>
      <c r="FGX74" s="27"/>
      <c r="FGY74" s="27"/>
      <c r="FGZ74" s="27"/>
      <c r="FHA74" s="27"/>
      <c r="FHB74" s="27"/>
      <c r="FHC74" s="27"/>
      <c r="FHD74" s="27"/>
      <c r="FHE74" s="27"/>
      <c r="FHF74" s="27"/>
      <c r="FHG74" s="27"/>
      <c r="FHH74" s="27"/>
      <c r="FHI74" s="27"/>
      <c r="FHJ74" s="27"/>
      <c r="FHK74" s="27"/>
      <c r="FHL74" s="27"/>
      <c r="FHM74" s="27"/>
      <c r="FHN74" s="27"/>
      <c r="FHO74" s="27"/>
      <c r="FHP74" s="27"/>
      <c r="FHQ74" s="27"/>
      <c r="FHR74" s="27"/>
      <c r="FHS74" s="27"/>
      <c r="FHT74" s="27"/>
      <c r="FHU74" s="27"/>
      <c r="FHV74" s="27"/>
      <c r="FHW74" s="27"/>
      <c r="FHX74" s="27"/>
      <c r="FHY74" s="27"/>
      <c r="FHZ74" s="27"/>
      <c r="FIA74" s="27"/>
      <c r="FIB74" s="27"/>
      <c r="FIC74" s="27"/>
      <c r="FID74" s="27"/>
      <c r="FIE74" s="27"/>
      <c r="FIF74" s="27"/>
      <c r="FIG74" s="27"/>
      <c r="FIH74" s="27"/>
      <c r="FII74" s="27"/>
      <c r="FIJ74" s="27"/>
      <c r="FIK74" s="27"/>
      <c r="FIL74" s="27"/>
      <c r="FIM74" s="27"/>
      <c r="FIN74" s="27"/>
      <c r="FIO74" s="27"/>
      <c r="FIP74" s="27"/>
      <c r="FIQ74" s="27"/>
      <c r="FIR74" s="27"/>
      <c r="FIS74" s="27"/>
      <c r="FIT74" s="27"/>
      <c r="FIU74" s="27"/>
      <c r="FIV74" s="27"/>
      <c r="FIW74" s="27"/>
      <c r="FIX74" s="27"/>
      <c r="FIY74" s="27"/>
      <c r="FIZ74" s="27"/>
      <c r="FJA74" s="27"/>
      <c r="FJB74" s="27"/>
      <c r="FJC74" s="27"/>
      <c r="FJD74" s="27"/>
      <c r="FJE74" s="27"/>
      <c r="FJF74" s="27"/>
      <c r="FJG74" s="27"/>
      <c r="FJH74" s="27"/>
      <c r="FJI74" s="27"/>
      <c r="FJJ74" s="27"/>
      <c r="FJK74" s="27"/>
      <c r="FJL74" s="27"/>
      <c r="FJM74" s="27"/>
      <c r="FJN74" s="27"/>
      <c r="FJO74" s="27"/>
      <c r="FJP74" s="27"/>
      <c r="FJQ74" s="27"/>
      <c r="FJR74" s="27"/>
      <c r="FJS74" s="27"/>
      <c r="FJT74" s="27"/>
      <c r="FJU74" s="27"/>
      <c r="FJV74" s="27"/>
      <c r="FJW74" s="27"/>
      <c r="FJX74" s="27"/>
      <c r="FJY74" s="27"/>
      <c r="FJZ74" s="27"/>
      <c r="FKA74" s="27"/>
      <c r="FKB74" s="27"/>
      <c r="FKC74" s="27"/>
      <c r="FKD74" s="27"/>
      <c r="FKE74" s="27"/>
      <c r="FKF74" s="27"/>
      <c r="FKG74" s="27"/>
      <c r="FKH74" s="27"/>
      <c r="FKI74" s="27"/>
      <c r="FKJ74" s="27"/>
      <c r="FKK74" s="27"/>
      <c r="FKL74" s="27"/>
      <c r="FKM74" s="27"/>
      <c r="FKN74" s="27"/>
      <c r="FKO74" s="27"/>
      <c r="FKP74" s="27"/>
      <c r="FKQ74" s="27"/>
      <c r="FKR74" s="27"/>
      <c r="FKS74" s="27"/>
      <c r="FKT74" s="27"/>
      <c r="FKU74" s="27"/>
      <c r="FKV74" s="27"/>
      <c r="FKW74" s="27"/>
      <c r="FKX74" s="27"/>
      <c r="FKY74" s="27"/>
      <c r="FKZ74" s="27"/>
      <c r="FLA74" s="27"/>
      <c r="FLB74" s="27"/>
      <c r="FLC74" s="27"/>
      <c r="FLD74" s="27"/>
      <c r="FLE74" s="27"/>
      <c r="FLF74" s="27"/>
      <c r="FLG74" s="27"/>
      <c r="FLH74" s="27"/>
      <c r="FLI74" s="27"/>
      <c r="FLJ74" s="27"/>
      <c r="FLK74" s="27"/>
      <c r="FLL74" s="27"/>
      <c r="FLM74" s="27"/>
      <c r="FLN74" s="27"/>
      <c r="FLO74" s="27"/>
      <c r="FLP74" s="27"/>
      <c r="FLQ74" s="27"/>
      <c r="FLR74" s="27"/>
      <c r="FLS74" s="27"/>
      <c r="FLT74" s="27"/>
      <c r="FLU74" s="27"/>
      <c r="FLV74" s="27"/>
      <c r="FLW74" s="27"/>
      <c r="FLX74" s="27"/>
      <c r="FLY74" s="27"/>
      <c r="FLZ74" s="27"/>
      <c r="FMA74" s="27"/>
      <c r="FMB74" s="27"/>
      <c r="FMC74" s="27"/>
      <c r="FMD74" s="27"/>
      <c r="FME74" s="27"/>
      <c r="FMF74" s="27"/>
      <c r="FMG74" s="27"/>
      <c r="FMH74" s="27"/>
      <c r="FMI74" s="27"/>
      <c r="FMJ74" s="27"/>
      <c r="FMK74" s="27"/>
      <c r="FML74" s="27"/>
      <c r="FMM74" s="27"/>
      <c r="FMN74" s="27"/>
      <c r="FMO74" s="27"/>
      <c r="FMP74" s="27"/>
      <c r="FMQ74" s="27"/>
      <c r="FMR74" s="27"/>
      <c r="FMS74" s="27"/>
      <c r="FMT74" s="27"/>
      <c r="FMU74" s="27"/>
      <c r="FMV74" s="27"/>
      <c r="FMW74" s="27"/>
      <c r="FMX74" s="27"/>
      <c r="FMY74" s="27"/>
      <c r="FMZ74" s="27"/>
      <c r="FNA74" s="27"/>
      <c r="FNB74" s="27"/>
      <c r="FNC74" s="27"/>
      <c r="FND74" s="27"/>
      <c r="FNE74" s="27"/>
      <c r="FNF74" s="27"/>
      <c r="FNG74" s="27"/>
      <c r="FNH74" s="27"/>
      <c r="FNI74" s="27"/>
      <c r="FNJ74" s="27"/>
      <c r="FNK74" s="27"/>
      <c r="FNL74" s="27"/>
      <c r="FNM74" s="27"/>
      <c r="FNN74" s="27"/>
      <c r="FNO74" s="27"/>
      <c r="FNP74" s="27"/>
      <c r="FNQ74" s="27"/>
      <c r="FNR74" s="27"/>
      <c r="FNS74" s="27"/>
      <c r="FNT74" s="27"/>
      <c r="FNU74" s="27"/>
      <c r="FNV74" s="27"/>
      <c r="FNW74" s="27"/>
      <c r="FNX74" s="27"/>
      <c r="FNY74" s="27"/>
      <c r="FNZ74" s="27"/>
      <c r="FOA74" s="27"/>
      <c r="FOB74" s="27"/>
      <c r="FOC74" s="27"/>
      <c r="FOD74" s="27"/>
      <c r="FOE74" s="27"/>
      <c r="FOF74" s="27"/>
      <c r="FOG74" s="27"/>
      <c r="FOH74" s="27"/>
      <c r="FOI74" s="27"/>
      <c r="FOJ74" s="27"/>
      <c r="FOK74" s="27"/>
      <c r="FOL74" s="27"/>
      <c r="FOM74" s="27"/>
      <c r="FON74" s="27"/>
      <c r="FOO74" s="27"/>
      <c r="FOP74" s="27"/>
      <c r="FOQ74" s="27"/>
      <c r="FOR74" s="27"/>
      <c r="FOS74" s="27"/>
      <c r="FOT74" s="27"/>
      <c r="FOU74" s="27"/>
      <c r="FOV74" s="27"/>
      <c r="FOW74" s="27"/>
      <c r="FOX74" s="27"/>
      <c r="FOY74" s="27"/>
      <c r="FOZ74" s="27"/>
      <c r="FPA74" s="27"/>
      <c r="FPB74" s="27"/>
      <c r="FPC74" s="27"/>
      <c r="FPD74" s="27"/>
      <c r="FPE74" s="27"/>
      <c r="FPF74" s="27"/>
      <c r="FPG74" s="27"/>
      <c r="FPH74" s="27"/>
      <c r="FPI74" s="27"/>
      <c r="FPJ74" s="27"/>
      <c r="FPK74" s="27"/>
      <c r="FPL74" s="27"/>
      <c r="FPM74" s="27"/>
      <c r="FPN74" s="27"/>
      <c r="FPO74" s="27"/>
      <c r="FPP74" s="27"/>
      <c r="FPQ74" s="27"/>
      <c r="FPR74" s="27"/>
      <c r="FPS74" s="27"/>
      <c r="FPT74" s="27"/>
      <c r="FPU74" s="27"/>
      <c r="FPV74" s="27"/>
      <c r="FPW74" s="27"/>
      <c r="FPX74" s="27"/>
      <c r="FPY74" s="27"/>
      <c r="FPZ74" s="27"/>
      <c r="FQA74" s="27"/>
      <c r="FQB74" s="27"/>
      <c r="FQC74" s="27"/>
      <c r="FQD74" s="27"/>
      <c r="FQE74" s="27"/>
      <c r="FQF74" s="27"/>
      <c r="FQG74" s="27"/>
      <c r="FQH74" s="27"/>
      <c r="FQI74" s="27"/>
      <c r="FQJ74" s="27"/>
      <c r="FQK74" s="27"/>
      <c r="FQL74" s="27"/>
      <c r="FQM74" s="27"/>
      <c r="FQN74" s="27"/>
      <c r="FQO74" s="27"/>
      <c r="FQP74" s="27"/>
      <c r="FQQ74" s="27"/>
      <c r="FQR74" s="27"/>
      <c r="FQS74" s="27"/>
      <c r="FQT74" s="27"/>
      <c r="FQU74" s="27"/>
      <c r="FQV74" s="27"/>
      <c r="FQW74" s="27"/>
      <c r="FQX74" s="27"/>
      <c r="FQY74" s="27"/>
      <c r="FQZ74" s="27"/>
      <c r="FRA74" s="27"/>
      <c r="FRB74" s="27"/>
      <c r="FRC74" s="27"/>
      <c r="FRD74" s="27"/>
      <c r="FRE74" s="27"/>
      <c r="FRF74" s="27"/>
      <c r="FRG74" s="27"/>
      <c r="FRH74" s="27"/>
      <c r="FRI74" s="27"/>
      <c r="FRJ74" s="27"/>
      <c r="FRK74" s="27"/>
      <c r="FRL74" s="27"/>
      <c r="FRM74" s="27"/>
      <c r="FRN74" s="27"/>
      <c r="FRO74" s="27"/>
      <c r="FRP74" s="27"/>
      <c r="FRQ74" s="27"/>
      <c r="FRR74" s="27"/>
      <c r="FRS74" s="27"/>
      <c r="FRT74" s="27"/>
      <c r="FRU74" s="27"/>
      <c r="FRV74" s="27"/>
      <c r="FRW74" s="27"/>
      <c r="FRX74" s="27"/>
      <c r="FRY74" s="27"/>
      <c r="FRZ74" s="27"/>
      <c r="FSA74" s="27"/>
      <c r="FSB74" s="27"/>
      <c r="FSC74" s="27"/>
      <c r="FSD74" s="27"/>
      <c r="FSE74" s="27"/>
      <c r="FSF74" s="27"/>
      <c r="FSG74" s="27"/>
      <c r="FSH74" s="27"/>
      <c r="FSI74" s="27"/>
      <c r="FSJ74" s="27"/>
      <c r="FSK74" s="27"/>
      <c r="FSL74" s="27"/>
      <c r="FSM74" s="27"/>
      <c r="FSN74" s="27"/>
      <c r="FSO74" s="27"/>
      <c r="FSP74" s="27"/>
      <c r="FSQ74" s="27"/>
      <c r="FSR74" s="27"/>
      <c r="FSS74" s="27"/>
      <c r="FST74" s="27"/>
      <c r="FSU74" s="27"/>
      <c r="FSV74" s="27"/>
      <c r="FSW74" s="27"/>
      <c r="FSX74" s="27"/>
      <c r="FSY74" s="27"/>
      <c r="FSZ74" s="27"/>
      <c r="FTA74" s="27"/>
      <c r="FTB74" s="27"/>
      <c r="FTC74" s="27"/>
      <c r="FTD74" s="27"/>
      <c r="FTE74" s="27"/>
      <c r="FTF74" s="27"/>
      <c r="FTG74" s="27"/>
      <c r="FTH74" s="27"/>
      <c r="FTI74" s="27"/>
      <c r="FTJ74" s="27"/>
      <c r="FTK74" s="27"/>
      <c r="FTL74" s="27"/>
      <c r="FTM74" s="27"/>
      <c r="FTN74" s="27"/>
      <c r="FTO74" s="27"/>
      <c r="FTP74" s="27"/>
      <c r="FTQ74" s="27"/>
      <c r="FTR74" s="27"/>
      <c r="FTS74" s="27"/>
      <c r="FTT74" s="27"/>
      <c r="FTU74" s="27"/>
      <c r="FTV74" s="27"/>
      <c r="FTW74" s="27"/>
      <c r="FTX74" s="27"/>
      <c r="FTY74" s="27"/>
      <c r="FTZ74" s="27"/>
      <c r="FUA74" s="27"/>
      <c r="FUB74" s="27"/>
      <c r="FUC74" s="27"/>
      <c r="FUD74" s="27"/>
      <c r="FUE74" s="27"/>
      <c r="FUF74" s="27"/>
      <c r="FUG74" s="27"/>
      <c r="FUH74" s="27"/>
      <c r="FUI74" s="27"/>
      <c r="FUJ74" s="27"/>
      <c r="FUK74" s="27"/>
      <c r="FUL74" s="27"/>
      <c r="FUM74" s="27"/>
      <c r="FUN74" s="27"/>
      <c r="FUO74" s="27"/>
      <c r="FUP74" s="27"/>
      <c r="FUQ74" s="27"/>
      <c r="FUR74" s="27"/>
      <c r="FUS74" s="27"/>
      <c r="FUT74" s="27"/>
      <c r="FUU74" s="27"/>
      <c r="FUV74" s="27"/>
      <c r="FUW74" s="27"/>
      <c r="FUX74" s="27"/>
      <c r="FUY74" s="27"/>
      <c r="FUZ74" s="27"/>
      <c r="FVA74" s="27"/>
      <c r="FVB74" s="27"/>
      <c r="FVC74" s="27"/>
      <c r="FVD74" s="27"/>
      <c r="FVE74" s="27"/>
      <c r="FVF74" s="27"/>
      <c r="FVG74" s="27"/>
      <c r="FVH74" s="27"/>
      <c r="FVI74" s="27"/>
      <c r="FVJ74" s="27"/>
      <c r="FVK74" s="27"/>
      <c r="FVL74" s="27"/>
      <c r="FVM74" s="27"/>
      <c r="FVN74" s="27"/>
      <c r="FVO74" s="27"/>
      <c r="FVP74" s="27"/>
      <c r="FVQ74" s="27"/>
      <c r="FVR74" s="27"/>
      <c r="FVS74" s="27"/>
      <c r="FVT74" s="27"/>
      <c r="FVU74" s="27"/>
      <c r="FVV74" s="27"/>
      <c r="FVW74" s="27"/>
      <c r="FVX74" s="27"/>
      <c r="FVY74" s="27"/>
      <c r="FVZ74" s="27"/>
      <c r="FWA74" s="27"/>
      <c r="FWB74" s="27"/>
      <c r="FWC74" s="27"/>
      <c r="FWD74" s="27"/>
      <c r="FWE74" s="27"/>
      <c r="FWF74" s="27"/>
      <c r="FWG74" s="27"/>
      <c r="FWH74" s="27"/>
      <c r="FWI74" s="27"/>
      <c r="FWJ74" s="27"/>
      <c r="FWK74" s="27"/>
      <c r="FWL74" s="27"/>
      <c r="FWM74" s="27"/>
      <c r="FWN74" s="27"/>
      <c r="FWO74" s="27"/>
      <c r="FWP74" s="27"/>
      <c r="FWQ74" s="27"/>
      <c r="FWR74" s="27"/>
      <c r="FWS74" s="27"/>
      <c r="FWT74" s="27"/>
      <c r="FWU74" s="27"/>
      <c r="FWV74" s="27"/>
      <c r="FWW74" s="27"/>
      <c r="FWX74" s="27"/>
      <c r="FWY74" s="27"/>
      <c r="FWZ74" s="27"/>
      <c r="FXA74" s="27"/>
      <c r="FXB74" s="27"/>
      <c r="FXC74" s="27"/>
      <c r="FXD74" s="27"/>
      <c r="FXE74" s="27"/>
      <c r="FXF74" s="27"/>
      <c r="FXG74" s="27"/>
      <c r="FXH74" s="27"/>
      <c r="FXI74" s="27"/>
      <c r="FXJ74" s="27"/>
      <c r="FXK74" s="27"/>
      <c r="FXL74" s="27"/>
      <c r="FXM74" s="27"/>
      <c r="FXN74" s="27"/>
      <c r="FXO74" s="27"/>
      <c r="FXP74" s="27"/>
      <c r="FXQ74" s="27"/>
      <c r="FXR74" s="27"/>
      <c r="FXS74" s="27"/>
      <c r="FXT74" s="27"/>
      <c r="FXU74" s="27"/>
      <c r="FXV74" s="27"/>
      <c r="FXW74" s="27"/>
      <c r="FXX74" s="27"/>
      <c r="FXY74" s="27"/>
      <c r="FXZ74" s="27"/>
      <c r="FYA74" s="27"/>
      <c r="FYB74" s="27"/>
      <c r="FYC74" s="27"/>
      <c r="FYD74" s="27"/>
      <c r="FYE74" s="27"/>
      <c r="FYF74" s="27"/>
      <c r="FYG74" s="27"/>
      <c r="FYH74" s="27"/>
      <c r="FYI74" s="27"/>
      <c r="FYJ74" s="27"/>
      <c r="FYK74" s="27"/>
      <c r="FYL74" s="27"/>
      <c r="FYM74" s="27"/>
      <c r="FYN74" s="27"/>
      <c r="FYO74" s="27"/>
      <c r="FYP74" s="27"/>
      <c r="FYQ74" s="27"/>
      <c r="FYR74" s="27"/>
      <c r="FYS74" s="27"/>
      <c r="FYT74" s="27"/>
      <c r="FYU74" s="27"/>
      <c r="FYV74" s="27"/>
      <c r="FYW74" s="27"/>
      <c r="FYX74" s="27"/>
      <c r="FYY74" s="27"/>
      <c r="FYZ74" s="27"/>
      <c r="FZA74" s="27"/>
      <c r="FZB74" s="27"/>
      <c r="FZC74" s="27"/>
      <c r="FZD74" s="27"/>
      <c r="FZE74" s="27"/>
      <c r="FZF74" s="27"/>
      <c r="FZG74" s="27"/>
      <c r="FZH74" s="27"/>
      <c r="FZI74" s="27"/>
      <c r="FZJ74" s="27"/>
      <c r="FZK74" s="27"/>
      <c r="FZL74" s="27"/>
      <c r="FZM74" s="27"/>
      <c r="FZN74" s="27"/>
      <c r="FZO74" s="27"/>
      <c r="FZP74" s="27"/>
      <c r="FZQ74" s="27"/>
      <c r="FZR74" s="27"/>
      <c r="FZS74" s="27"/>
      <c r="FZT74" s="27"/>
      <c r="FZU74" s="27"/>
      <c r="FZV74" s="27"/>
      <c r="FZW74" s="27"/>
      <c r="FZX74" s="27"/>
      <c r="FZY74" s="27"/>
      <c r="FZZ74" s="27"/>
      <c r="GAA74" s="27"/>
      <c r="GAB74" s="27"/>
      <c r="GAC74" s="27"/>
      <c r="GAD74" s="27"/>
      <c r="GAE74" s="27"/>
      <c r="GAF74" s="27"/>
      <c r="GAG74" s="27"/>
      <c r="GAH74" s="27"/>
      <c r="GAI74" s="27"/>
      <c r="GAJ74" s="27"/>
      <c r="GAK74" s="27"/>
      <c r="GAL74" s="27"/>
      <c r="GAM74" s="27"/>
      <c r="GAN74" s="27"/>
      <c r="GAO74" s="27"/>
      <c r="GAP74" s="27"/>
      <c r="GAQ74" s="27"/>
      <c r="GAR74" s="27"/>
      <c r="GAS74" s="27"/>
      <c r="GAT74" s="27"/>
      <c r="GAU74" s="27"/>
      <c r="GAV74" s="27"/>
      <c r="GAW74" s="27"/>
      <c r="GAX74" s="27"/>
      <c r="GAY74" s="27"/>
      <c r="GAZ74" s="27"/>
      <c r="GBA74" s="27"/>
      <c r="GBB74" s="27"/>
      <c r="GBC74" s="27"/>
      <c r="GBD74" s="27"/>
      <c r="GBE74" s="27"/>
      <c r="GBF74" s="27"/>
      <c r="GBG74" s="27"/>
      <c r="GBH74" s="27"/>
      <c r="GBI74" s="27"/>
      <c r="GBJ74" s="27"/>
      <c r="GBK74" s="27"/>
      <c r="GBL74" s="27"/>
      <c r="GBM74" s="27"/>
      <c r="GBN74" s="27"/>
      <c r="GBO74" s="27"/>
      <c r="GBP74" s="27"/>
      <c r="GBQ74" s="27"/>
      <c r="GBR74" s="27"/>
      <c r="GBS74" s="27"/>
      <c r="GBT74" s="27"/>
      <c r="GBU74" s="27"/>
      <c r="GBV74" s="27"/>
      <c r="GBW74" s="27"/>
      <c r="GBX74" s="27"/>
      <c r="GBY74" s="27"/>
      <c r="GBZ74" s="27"/>
      <c r="GCA74" s="27"/>
      <c r="GCB74" s="27"/>
      <c r="GCC74" s="27"/>
      <c r="GCD74" s="27"/>
      <c r="GCE74" s="27"/>
      <c r="GCF74" s="27"/>
      <c r="GCG74" s="27"/>
      <c r="GCH74" s="27"/>
      <c r="GCI74" s="27"/>
      <c r="GCJ74" s="27"/>
      <c r="GCK74" s="27"/>
      <c r="GCL74" s="27"/>
      <c r="GCM74" s="27"/>
      <c r="GCN74" s="27"/>
      <c r="GCO74" s="27"/>
      <c r="GCP74" s="27"/>
      <c r="GCQ74" s="27"/>
      <c r="GCR74" s="27"/>
      <c r="GCS74" s="27"/>
      <c r="GCT74" s="27"/>
      <c r="GCU74" s="27"/>
      <c r="GCV74" s="27"/>
      <c r="GCW74" s="27"/>
      <c r="GCX74" s="27"/>
      <c r="GCY74" s="27"/>
      <c r="GCZ74" s="27"/>
      <c r="GDA74" s="27"/>
      <c r="GDB74" s="27"/>
      <c r="GDC74" s="27"/>
      <c r="GDD74" s="27"/>
      <c r="GDE74" s="27"/>
      <c r="GDF74" s="27"/>
      <c r="GDG74" s="27"/>
      <c r="GDH74" s="27"/>
      <c r="GDI74" s="27"/>
      <c r="GDJ74" s="27"/>
      <c r="GDK74" s="27"/>
      <c r="GDL74" s="27"/>
      <c r="GDM74" s="27"/>
      <c r="GDN74" s="27"/>
      <c r="GDO74" s="27"/>
      <c r="GDP74" s="27"/>
      <c r="GDQ74" s="27"/>
      <c r="GDR74" s="27"/>
      <c r="GDS74" s="27"/>
      <c r="GDT74" s="27"/>
      <c r="GDU74" s="27"/>
      <c r="GDV74" s="27"/>
      <c r="GDW74" s="27"/>
      <c r="GDX74" s="27"/>
      <c r="GDY74" s="27"/>
      <c r="GDZ74" s="27"/>
      <c r="GEA74" s="27"/>
      <c r="GEB74" s="27"/>
      <c r="GEC74" s="27"/>
      <c r="GED74" s="27"/>
      <c r="GEE74" s="27"/>
      <c r="GEF74" s="27"/>
      <c r="GEG74" s="27"/>
      <c r="GEH74" s="27"/>
      <c r="GEI74" s="27"/>
      <c r="GEJ74" s="27"/>
      <c r="GEK74" s="27"/>
      <c r="GEL74" s="27"/>
      <c r="GEM74" s="27"/>
      <c r="GEN74" s="27"/>
      <c r="GEO74" s="27"/>
      <c r="GEP74" s="27"/>
      <c r="GEQ74" s="27"/>
      <c r="GER74" s="27"/>
      <c r="GES74" s="27"/>
      <c r="GET74" s="27"/>
      <c r="GEU74" s="27"/>
      <c r="GEV74" s="27"/>
      <c r="GEW74" s="27"/>
      <c r="GEX74" s="27"/>
      <c r="GEY74" s="27"/>
      <c r="GEZ74" s="27"/>
      <c r="GFA74" s="27"/>
      <c r="GFB74" s="27"/>
      <c r="GFC74" s="27"/>
      <c r="GFD74" s="27"/>
      <c r="GFE74" s="27"/>
      <c r="GFF74" s="27"/>
      <c r="GFG74" s="27"/>
      <c r="GFH74" s="27"/>
      <c r="GFI74" s="27"/>
      <c r="GFJ74" s="27"/>
      <c r="GFK74" s="27"/>
      <c r="GFL74" s="27"/>
      <c r="GFM74" s="27"/>
      <c r="GFN74" s="27"/>
      <c r="GFO74" s="27"/>
      <c r="GFP74" s="27"/>
      <c r="GFQ74" s="27"/>
      <c r="GFR74" s="27"/>
      <c r="GFS74" s="27"/>
      <c r="GFT74" s="27"/>
      <c r="GFU74" s="27"/>
      <c r="GFV74" s="27"/>
      <c r="GFW74" s="27"/>
      <c r="GFX74" s="27"/>
      <c r="GFY74" s="27"/>
      <c r="GFZ74" s="27"/>
      <c r="GGA74" s="27"/>
      <c r="GGB74" s="27"/>
      <c r="GGC74" s="27"/>
      <c r="GGD74" s="27"/>
      <c r="GGE74" s="27"/>
      <c r="GGF74" s="27"/>
      <c r="GGG74" s="27"/>
      <c r="GGH74" s="27"/>
      <c r="GGI74" s="27"/>
      <c r="GGJ74" s="27"/>
      <c r="GGK74" s="27"/>
      <c r="GGL74" s="27"/>
      <c r="GGM74" s="27"/>
      <c r="GGN74" s="27"/>
      <c r="GGO74" s="27"/>
      <c r="GGP74" s="27"/>
      <c r="GGQ74" s="27"/>
      <c r="GGR74" s="27"/>
      <c r="GGS74" s="27"/>
      <c r="GGT74" s="27"/>
      <c r="GGU74" s="27"/>
      <c r="GGV74" s="27"/>
      <c r="GGW74" s="27"/>
      <c r="GGX74" s="27"/>
      <c r="GGY74" s="27"/>
      <c r="GGZ74" s="27"/>
      <c r="GHA74" s="27"/>
      <c r="GHB74" s="27"/>
      <c r="GHC74" s="27"/>
      <c r="GHD74" s="27"/>
      <c r="GHE74" s="27"/>
      <c r="GHF74" s="27"/>
      <c r="GHG74" s="27"/>
      <c r="GHH74" s="27"/>
      <c r="GHI74" s="27"/>
      <c r="GHJ74" s="27"/>
      <c r="GHK74" s="27"/>
      <c r="GHL74" s="27"/>
      <c r="GHM74" s="27"/>
      <c r="GHN74" s="27"/>
      <c r="GHO74" s="27"/>
      <c r="GHP74" s="27"/>
      <c r="GHQ74" s="27"/>
      <c r="GHR74" s="27"/>
      <c r="GHS74" s="27"/>
      <c r="GHT74" s="27"/>
      <c r="GHU74" s="27"/>
      <c r="GHV74" s="27"/>
      <c r="GHW74" s="27"/>
      <c r="GHX74" s="27"/>
      <c r="GHY74" s="27"/>
      <c r="GHZ74" s="27"/>
      <c r="GIA74" s="27"/>
      <c r="GIB74" s="27"/>
      <c r="GIC74" s="27"/>
      <c r="GID74" s="27"/>
      <c r="GIE74" s="27"/>
      <c r="GIF74" s="27"/>
      <c r="GIG74" s="27"/>
      <c r="GIH74" s="27"/>
      <c r="GII74" s="27"/>
      <c r="GIJ74" s="27"/>
      <c r="GIK74" s="27"/>
      <c r="GIL74" s="27"/>
      <c r="GIM74" s="27"/>
      <c r="GIN74" s="27"/>
      <c r="GIO74" s="27"/>
      <c r="GIP74" s="27"/>
      <c r="GIQ74" s="27"/>
      <c r="GIR74" s="27"/>
      <c r="GIS74" s="27"/>
      <c r="GIT74" s="27"/>
      <c r="GIU74" s="27"/>
      <c r="GIV74" s="27"/>
      <c r="GIW74" s="27"/>
      <c r="GIX74" s="27"/>
      <c r="GIY74" s="27"/>
      <c r="GIZ74" s="27"/>
      <c r="GJA74" s="27"/>
      <c r="GJB74" s="27"/>
      <c r="GJC74" s="27"/>
      <c r="GJD74" s="27"/>
      <c r="GJE74" s="27"/>
      <c r="GJF74" s="27"/>
      <c r="GJG74" s="27"/>
      <c r="GJH74" s="27"/>
      <c r="GJI74" s="27"/>
      <c r="GJJ74" s="27"/>
      <c r="GJK74" s="27"/>
      <c r="GJL74" s="27"/>
      <c r="GJM74" s="27"/>
      <c r="GJN74" s="27"/>
      <c r="GJO74" s="27"/>
      <c r="GJP74" s="27"/>
      <c r="GJQ74" s="27"/>
      <c r="GJR74" s="27"/>
      <c r="GJS74" s="27"/>
      <c r="GJT74" s="27"/>
      <c r="GJU74" s="27"/>
      <c r="GJV74" s="27"/>
      <c r="GJW74" s="27"/>
      <c r="GJX74" s="27"/>
      <c r="GJY74" s="27"/>
      <c r="GJZ74" s="27"/>
      <c r="GKA74" s="27"/>
      <c r="GKB74" s="27"/>
      <c r="GKC74" s="27"/>
      <c r="GKD74" s="27"/>
      <c r="GKE74" s="27"/>
      <c r="GKF74" s="27"/>
      <c r="GKG74" s="27"/>
      <c r="GKH74" s="27"/>
      <c r="GKI74" s="27"/>
      <c r="GKJ74" s="27"/>
      <c r="GKK74" s="27"/>
      <c r="GKL74" s="27"/>
      <c r="GKM74" s="27"/>
      <c r="GKN74" s="27"/>
      <c r="GKO74" s="27"/>
      <c r="GKP74" s="27"/>
      <c r="GKQ74" s="27"/>
      <c r="GKR74" s="27"/>
      <c r="GKS74" s="27"/>
      <c r="GKT74" s="27"/>
      <c r="GKU74" s="27"/>
      <c r="GKV74" s="27"/>
      <c r="GKW74" s="27"/>
      <c r="GKX74" s="27"/>
      <c r="GKY74" s="27"/>
      <c r="GKZ74" s="27"/>
      <c r="GLA74" s="27"/>
      <c r="GLB74" s="27"/>
      <c r="GLC74" s="27"/>
      <c r="GLD74" s="27"/>
      <c r="GLE74" s="27"/>
      <c r="GLF74" s="27"/>
      <c r="GLG74" s="27"/>
      <c r="GLH74" s="27"/>
      <c r="GLI74" s="27"/>
      <c r="GLJ74" s="27"/>
      <c r="GLK74" s="27"/>
      <c r="GLL74" s="27"/>
      <c r="GLM74" s="27"/>
      <c r="GLN74" s="27"/>
      <c r="GLO74" s="27"/>
      <c r="GLP74" s="27"/>
      <c r="GLQ74" s="27"/>
      <c r="GLR74" s="27"/>
      <c r="GLS74" s="27"/>
      <c r="GLT74" s="27"/>
      <c r="GLU74" s="27"/>
      <c r="GLV74" s="27"/>
      <c r="GLW74" s="27"/>
      <c r="GLX74" s="27"/>
      <c r="GLY74" s="27"/>
      <c r="GLZ74" s="27"/>
      <c r="GMA74" s="27"/>
      <c r="GMB74" s="27"/>
      <c r="GMC74" s="27"/>
      <c r="GMD74" s="27"/>
      <c r="GME74" s="27"/>
      <c r="GMF74" s="27"/>
      <c r="GMG74" s="27"/>
      <c r="GMH74" s="27"/>
      <c r="GMI74" s="27"/>
      <c r="GMJ74" s="27"/>
      <c r="GMK74" s="27"/>
      <c r="GML74" s="27"/>
      <c r="GMM74" s="27"/>
      <c r="GMN74" s="27"/>
      <c r="GMO74" s="27"/>
      <c r="GMP74" s="27"/>
      <c r="GMQ74" s="27"/>
      <c r="GMR74" s="27"/>
      <c r="GMS74" s="27"/>
      <c r="GMT74" s="27"/>
      <c r="GMU74" s="27"/>
      <c r="GMV74" s="27"/>
      <c r="GMW74" s="27"/>
      <c r="GMX74" s="27"/>
      <c r="GMY74" s="27"/>
      <c r="GMZ74" s="27"/>
      <c r="GNA74" s="27"/>
      <c r="GNB74" s="27"/>
      <c r="GNC74" s="27"/>
      <c r="GND74" s="27"/>
      <c r="GNE74" s="27"/>
      <c r="GNF74" s="27"/>
      <c r="GNG74" s="27"/>
      <c r="GNH74" s="27"/>
      <c r="GNI74" s="27"/>
      <c r="GNJ74" s="27"/>
      <c r="GNK74" s="27"/>
      <c r="GNL74" s="27"/>
      <c r="GNM74" s="27"/>
      <c r="GNN74" s="27"/>
      <c r="GNO74" s="27"/>
      <c r="GNP74" s="27"/>
      <c r="GNQ74" s="27"/>
      <c r="GNR74" s="27"/>
      <c r="GNS74" s="27"/>
      <c r="GNT74" s="27"/>
      <c r="GNU74" s="27"/>
      <c r="GNV74" s="27"/>
      <c r="GNW74" s="27"/>
      <c r="GNX74" s="27"/>
      <c r="GNY74" s="27"/>
      <c r="GNZ74" s="27"/>
      <c r="GOA74" s="27"/>
      <c r="GOB74" s="27"/>
      <c r="GOC74" s="27"/>
      <c r="GOD74" s="27"/>
      <c r="GOE74" s="27"/>
      <c r="GOF74" s="27"/>
      <c r="GOG74" s="27"/>
      <c r="GOH74" s="27"/>
      <c r="GOI74" s="27"/>
      <c r="GOJ74" s="27"/>
      <c r="GOK74" s="27"/>
      <c r="GOL74" s="27"/>
      <c r="GOM74" s="27"/>
      <c r="GON74" s="27"/>
      <c r="GOO74" s="27"/>
      <c r="GOP74" s="27"/>
      <c r="GOQ74" s="27"/>
      <c r="GOR74" s="27"/>
      <c r="GOS74" s="27"/>
      <c r="GOT74" s="27"/>
      <c r="GOU74" s="27"/>
      <c r="GOV74" s="27"/>
      <c r="GOW74" s="27"/>
      <c r="GOX74" s="27"/>
      <c r="GOY74" s="27"/>
      <c r="GOZ74" s="27"/>
      <c r="GPA74" s="27"/>
      <c r="GPB74" s="27"/>
      <c r="GPC74" s="27"/>
      <c r="GPD74" s="27"/>
      <c r="GPE74" s="27"/>
      <c r="GPF74" s="27"/>
      <c r="GPG74" s="27"/>
      <c r="GPH74" s="27"/>
      <c r="GPI74" s="27"/>
      <c r="GPJ74" s="27"/>
      <c r="GPK74" s="27"/>
      <c r="GPL74" s="27"/>
      <c r="GPM74" s="27"/>
      <c r="GPN74" s="27"/>
      <c r="GPO74" s="27"/>
      <c r="GPP74" s="27"/>
      <c r="GPQ74" s="27"/>
      <c r="GPR74" s="27"/>
      <c r="GPS74" s="27"/>
      <c r="GPT74" s="27"/>
      <c r="GPU74" s="27"/>
      <c r="GPV74" s="27"/>
      <c r="GPW74" s="27"/>
      <c r="GPX74" s="27"/>
      <c r="GPY74" s="27"/>
      <c r="GPZ74" s="27"/>
      <c r="GQA74" s="27"/>
      <c r="GQB74" s="27"/>
      <c r="GQC74" s="27"/>
      <c r="GQD74" s="27"/>
      <c r="GQE74" s="27"/>
      <c r="GQF74" s="27"/>
      <c r="GQG74" s="27"/>
      <c r="GQH74" s="27"/>
      <c r="GQI74" s="27"/>
      <c r="GQJ74" s="27"/>
      <c r="GQK74" s="27"/>
      <c r="GQL74" s="27"/>
      <c r="GQM74" s="27"/>
      <c r="GQN74" s="27"/>
      <c r="GQO74" s="27"/>
      <c r="GQP74" s="27"/>
      <c r="GQQ74" s="27"/>
      <c r="GQR74" s="27"/>
      <c r="GQS74" s="27"/>
      <c r="GQT74" s="27"/>
      <c r="GQU74" s="27"/>
      <c r="GQV74" s="27"/>
      <c r="GQW74" s="27"/>
      <c r="GQX74" s="27"/>
      <c r="GQY74" s="27"/>
      <c r="GQZ74" s="27"/>
      <c r="GRA74" s="27"/>
      <c r="GRB74" s="27"/>
      <c r="GRC74" s="27"/>
      <c r="GRD74" s="27"/>
      <c r="GRE74" s="27"/>
      <c r="GRF74" s="27"/>
      <c r="GRG74" s="27"/>
      <c r="GRH74" s="27"/>
      <c r="GRI74" s="27"/>
      <c r="GRJ74" s="27"/>
      <c r="GRK74" s="27"/>
      <c r="GRL74" s="27"/>
      <c r="GRM74" s="27"/>
      <c r="GRN74" s="27"/>
      <c r="GRO74" s="27"/>
      <c r="GRP74" s="27"/>
      <c r="GRQ74" s="27"/>
      <c r="GRR74" s="27"/>
      <c r="GRS74" s="27"/>
      <c r="GRT74" s="27"/>
      <c r="GRU74" s="27"/>
      <c r="GRV74" s="27"/>
      <c r="GRW74" s="27"/>
      <c r="GRX74" s="27"/>
      <c r="GRY74" s="27"/>
      <c r="GRZ74" s="27"/>
      <c r="GSA74" s="27"/>
      <c r="GSB74" s="27"/>
      <c r="GSC74" s="27"/>
      <c r="GSD74" s="27"/>
      <c r="GSE74" s="27"/>
      <c r="GSF74" s="27"/>
      <c r="GSG74" s="27"/>
      <c r="GSH74" s="27"/>
      <c r="GSI74" s="27"/>
      <c r="GSJ74" s="27"/>
      <c r="GSK74" s="27"/>
      <c r="GSL74" s="27"/>
      <c r="GSM74" s="27"/>
      <c r="GSN74" s="27"/>
      <c r="GSO74" s="27"/>
      <c r="GSP74" s="27"/>
      <c r="GSQ74" s="27"/>
      <c r="GSR74" s="27"/>
      <c r="GSS74" s="27"/>
      <c r="GST74" s="27"/>
      <c r="GSU74" s="27"/>
      <c r="GSV74" s="27"/>
      <c r="GSW74" s="27"/>
      <c r="GSX74" s="27"/>
      <c r="GSY74" s="27"/>
      <c r="GSZ74" s="27"/>
      <c r="GTA74" s="27"/>
      <c r="GTB74" s="27"/>
      <c r="GTC74" s="27"/>
      <c r="GTD74" s="27"/>
      <c r="GTE74" s="27"/>
      <c r="GTF74" s="27"/>
      <c r="GTG74" s="27"/>
      <c r="GTH74" s="27"/>
      <c r="GTI74" s="27"/>
      <c r="GTJ74" s="27"/>
      <c r="GTK74" s="27"/>
      <c r="GTL74" s="27"/>
      <c r="GTM74" s="27"/>
      <c r="GTN74" s="27"/>
      <c r="GTO74" s="27"/>
      <c r="GTP74" s="27"/>
      <c r="GTQ74" s="27"/>
      <c r="GTR74" s="27"/>
      <c r="GTS74" s="27"/>
      <c r="GTT74" s="27"/>
      <c r="GTU74" s="27"/>
      <c r="GTV74" s="27"/>
      <c r="GTW74" s="27"/>
      <c r="GTX74" s="27"/>
      <c r="GTY74" s="27"/>
      <c r="GTZ74" s="27"/>
      <c r="GUA74" s="27"/>
      <c r="GUB74" s="27"/>
      <c r="GUC74" s="27"/>
      <c r="GUD74" s="27"/>
      <c r="GUE74" s="27"/>
      <c r="GUF74" s="27"/>
      <c r="GUG74" s="27"/>
      <c r="GUH74" s="27"/>
      <c r="GUI74" s="27"/>
      <c r="GUJ74" s="27"/>
      <c r="GUK74" s="27"/>
      <c r="GUL74" s="27"/>
      <c r="GUM74" s="27"/>
      <c r="GUN74" s="27"/>
      <c r="GUO74" s="27"/>
      <c r="GUP74" s="27"/>
      <c r="GUQ74" s="27"/>
      <c r="GUR74" s="27"/>
      <c r="GUS74" s="27"/>
      <c r="GUT74" s="27"/>
      <c r="GUU74" s="27"/>
      <c r="GUV74" s="27"/>
      <c r="GUW74" s="27"/>
      <c r="GUX74" s="27"/>
      <c r="GUY74" s="27"/>
      <c r="GUZ74" s="27"/>
      <c r="GVA74" s="27"/>
      <c r="GVB74" s="27"/>
      <c r="GVC74" s="27"/>
      <c r="GVD74" s="27"/>
      <c r="GVE74" s="27"/>
      <c r="GVF74" s="27"/>
      <c r="GVG74" s="27"/>
      <c r="GVH74" s="27"/>
      <c r="GVI74" s="27"/>
      <c r="GVJ74" s="27"/>
      <c r="GVK74" s="27"/>
      <c r="GVL74" s="27"/>
      <c r="GVM74" s="27"/>
      <c r="GVN74" s="27"/>
      <c r="GVO74" s="27"/>
      <c r="GVP74" s="27"/>
      <c r="GVQ74" s="27"/>
      <c r="GVR74" s="27"/>
      <c r="GVS74" s="27"/>
      <c r="GVT74" s="27"/>
      <c r="GVU74" s="27"/>
      <c r="GVV74" s="27"/>
      <c r="GVW74" s="27"/>
      <c r="GVX74" s="27"/>
      <c r="GVY74" s="27"/>
      <c r="GVZ74" s="27"/>
      <c r="GWA74" s="27"/>
      <c r="GWB74" s="27"/>
      <c r="GWC74" s="27"/>
      <c r="GWD74" s="27"/>
      <c r="GWE74" s="27"/>
      <c r="GWF74" s="27"/>
      <c r="GWG74" s="27"/>
      <c r="GWH74" s="27"/>
      <c r="GWI74" s="27"/>
      <c r="GWJ74" s="27"/>
      <c r="GWK74" s="27"/>
      <c r="GWL74" s="27"/>
      <c r="GWM74" s="27"/>
      <c r="GWN74" s="27"/>
      <c r="GWO74" s="27"/>
      <c r="GWP74" s="27"/>
      <c r="GWQ74" s="27"/>
      <c r="GWR74" s="27"/>
      <c r="GWS74" s="27"/>
      <c r="GWT74" s="27"/>
      <c r="GWU74" s="27"/>
      <c r="GWV74" s="27"/>
      <c r="GWW74" s="27"/>
      <c r="GWX74" s="27"/>
      <c r="GWY74" s="27"/>
      <c r="GWZ74" s="27"/>
      <c r="GXA74" s="27"/>
      <c r="GXB74" s="27"/>
      <c r="GXC74" s="27"/>
      <c r="GXD74" s="27"/>
      <c r="GXE74" s="27"/>
      <c r="GXF74" s="27"/>
      <c r="GXG74" s="27"/>
      <c r="GXH74" s="27"/>
      <c r="GXI74" s="27"/>
      <c r="GXJ74" s="27"/>
      <c r="GXK74" s="27"/>
      <c r="GXL74" s="27"/>
      <c r="GXM74" s="27"/>
      <c r="GXN74" s="27"/>
      <c r="GXO74" s="27"/>
      <c r="GXP74" s="27"/>
      <c r="GXQ74" s="27"/>
      <c r="GXR74" s="27"/>
      <c r="GXS74" s="27"/>
      <c r="GXT74" s="27"/>
      <c r="GXU74" s="27"/>
      <c r="GXV74" s="27"/>
      <c r="GXW74" s="27"/>
      <c r="GXX74" s="27"/>
      <c r="GXY74" s="27"/>
      <c r="GXZ74" s="27"/>
      <c r="GYA74" s="27"/>
      <c r="GYB74" s="27"/>
      <c r="GYC74" s="27"/>
      <c r="GYD74" s="27"/>
      <c r="GYE74" s="27"/>
      <c r="GYF74" s="27"/>
      <c r="GYG74" s="27"/>
      <c r="GYH74" s="27"/>
      <c r="GYI74" s="27"/>
      <c r="GYJ74" s="27"/>
      <c r="GYK74" s="27"/>
      <c r="GYL74" s="27"/>
      <c r="GYM74" s="27"/>
      <c r="GYN74" s="27"/>
      <c r="GYO74" s="27"/>
      <c r="GYP74" s="27"/>
      <c r="GYQ74" s="27"/>
      <c r="GYR74" s="27"/>
      <c r="GYS74" s="27"/>
      <c r="GYT74" s="27"/>
      <c r="GYU74" s="27"/>
      <c r="GYV74" s="27"/>
      <c r="GYW74" s="27"/>
      <c r="GYX74" s="27"/>
      <c r="GYY74" s="27"/>
      <c r="GYZ74" s="27"/>
      <c r="GZA74" s="27"/>
      <c r="GZB74" s="27"/>
      <c r="GZC74" s="27"/>
      <c r="GZD74" s="27"/>
      <c r="GZE74" s="27"/>
      <c r="GZF74" s="27"/>
      <c r="GZG74" s="27"/>
      <c r="GZH74" s="27"/>
      <c r="GZI74" s="27"/>
      <c r="GZJ74" s="27"/>
      <c r="GZK74" s="27"/>
      <c r="GZL74" s="27"/>
      <c r="GZM74" s="27"/>
      <c r="GZN74" s="27"/>
      <c r="GZO74" s="27"/>
      <c r="GZP74" s="27"/>
      <c r="GZQ74" s="27"/>
      <c r="GZR74" s="27"/>
      <c r="GZS74" s="27"/>
      <c r="GZT74" s="27"/>
      <c r="GZU74" s="27"/>
      <c r="GZV74" s="27"/>
      <c r="GZW74" s="27"/>
      <c r="GZX74" s="27"/>
      <c r="GZY74" s="27"/>
      <c r="GZZ74" s="27"/>
      <c r="HAA74" s="27"/>
      <c r="HAB74" s="27"/>
      <c r="HAC74" s="27"/>
      <c r="HAD74" s="27"/>
      <c r="HAE74" s="27"/>
      <c r="HAF74" s="27"/>
      <c r="HAG74" s="27"/>
      <c r="HAH74" s="27"/>
      <c r="HAI74" s="27"/>
      <c r="HAJ74" s="27"/>
      <c r="HAK74" s="27"/>
      <c r="HAL74" s="27"/>
      <c r="HAM74" s="27"/>
      <c r="HAN74" s="27"/>
      <c r="HAO74" s="27"/>
      <c r="HAP74" s="27"/>
      <c r="HAQ74" s="27"/>
      <c r="HAR74" s="27"/>
      <c r="HAS74" s="27"/>
      <c r="HAT74" s="27"/>
      <c r="HAU74" s="27"/>
      <c r="HAV74" s="27"/>
      <c r="HAW74" s="27"/>
      <c r="HAX74" s="27"/>
      <c r="HAY74" s="27"/>
      <c r="HAZ74" s="27"/>
      <c r="HBA74" s="27"/>
      <c r="HBB74" s="27"/>
      <c r="HBC74" s="27"/>
      <c r="HBD74" s="27"/>
      <c r="HBE74" s="27"/>
      <c r="HBF74" s="27"/>
      <c r="HBG74" s="27"/>
      <c r="HBH74" s="27"/>
      <c r="HBI74" s="27"/>
      <c r="HBJ74" s="27"/>
      <c r="HBK74" s="27"/>
      <c r="HBL74" s="27"/>
      <c r="HBM74" s="27"/>
      <c r="HBN74" s="27"/>
      <c r="HBO74" s="27"/>
      <c r="HBP74" s="27"/>
      <c r="HBQ74" s="27"/>
      <c r="HBR74" s="27"/>
      <c r="HBS74" s="27"/>
      <c r="HBT74" s="27"/>
      <c r="HBU74" s="27"/>
      <c r="HBV74" s="27"/>
      <c r="HBW74" s="27"/>
      <c r="HBX74" s="27"/>
      <c r="HBY74" s="27"/>
      <c r="HBZ74" s="27"/>
      <c r="HCA74" s="27"/>
      <c r="HCB74" s="27"/>
      <c r="HCC74" s="27"/>
      <c r="HCD74" s="27"/>
      <c r="HCE74" s="27"/>
      <c r="HCF74" s="27"/>
      <c r="HCG74" s="27"/>
      <c r="HCH74" s="27"/>
      <c r="HCI74" s="27"/>
      <c r="HCJ74" s="27"/>
      <c r="HCK74" s="27"/>
      <c r="HCL74" s="27"/>
      <c r="HCM74" s="27"/>
      <c r="HCN74" s="27"/>
      <c r="HCO74" s="27"/>
      <c r="HCP74" s="27"/>
      <c r="HCQ74" s="27"/>
      <c r="HCR74" s="27"/>
      <c r="HCS74" s="27"/>
      <c r="HCT74" s="27"/>
      <c r="HCU74" s="27"/>
      <c r="HCV74" s="27"/>
      <c r="HCW74" s="27"/>
      <c r="HCX74" s="27"/>
      <c r="HCY74" s="27"/>
      <c r="HCZ74" s="27"/>
      <c r="HDA74" s="27"/>
      <c r="HDB74" s="27"/>
      <c r="HDC74" s="27"/>
      <c r="HDD74" s="27"/>
      <c r="HDE74" s="27"/>
      <c r="HDF74" s="27"/>
      <c r="HDG74" s="27"/>
      <c r="HDH74" s="27"/>
      <c r="HDI74" s="27"/>
      <c r="HDJ74" s="27"/>
      <c r="HDK74" s="27"/>
      <c r="HDL74" s="27"/>
      <c r="HDM74" s="27"/>
      <c r="HDN74" s="27"/>
      <c r="HDO74" s="27"/>
      <c r="HDP74" s="27"/>
      <c r="HDQ74" s="27"/>
      <c r="HDR74" s="27"/>
      <c r="HDS74" s="27"/>
      <c r="HDT74" s="27"/>
      <c r="HDU74" s="27"/>
      <c r="HDV74" s="27"/>
      <c r="HDW74" s="27"/>
      <c r="HDX74" s="27"/>
      <c r="HDY74" s="27"/>
      <c r="HDZ74" s="27"/>
      <c r="HEA74" s="27"/>
      <c r="HEB74" s="27"/>
      <c r="HEC74" s="27"/>
      <c r="HED74" s="27"/>
      <c r="HEE74" s="27"/>
      <c r="HEF74" s="27"/>
      <c r="HEG74" s="27"/>
      <c r="HEH74" s="27"/>
      <c r="HEI74" s="27"/>
      <c r="HEJ74" s="27"/>
      <c r="HEK74" s="27"/>
      <c r="HEL74" s="27"/>
      <c r="HEM74" s="27"/>
      <c r="HEN74" s="27"/>
      <c r="HEO74" s="27"/>
      <c r="HEP74" s="27"/>
      <c r="HEQ74" s="27"/>
      <c r="HER74" s="27"/>
      <c r="HES74" s="27"/>
      <c r="HET74" s="27"/>
      <c r="HEU74" s="27"/>
      <c r="HEV74" s="27"/>
      <c r="HEW74" s="27"/>
      <c r="HEX74" s="27"/>
      <c r="HEY74" s="27"/>
      <c r="HEZ74" s="27"/>
      <c r="HFA74" s="27"/>
      <c r="HFB74" s="27"/>
      <c r="HFC74" s="27"/>
      <c r="HFD74" s="27"/>
      <c r="HFE74" s="27"/>
      <c r="HFF74" s="27"/>
      <c r="HFG74" s="27"/>
      <c r="HFH74" s="27"/>
      <c r="HFI74" s="27"/>
      <c r="HFJ74" s="27"/>
      <c r="HFK74" s="27"/>
      <c r="HFL74" s="27"/>
      <c r="HFM74" s="27"/>
      <c r="HFN74" s="27"/>
      <c r="HFO74" s="27"/>
      <c r="HFP74" s="27"/>
      <c r="HFQ74" s="27"/>
      <c r="HFR74" s="27"/>
      <c r="HFS74" s="27"/>
      <c r="HFT74" s="27"/>
      <c r="HFU74" s="27"/>
      <c r="HFV74" s="27"/>
      <c r="HFW74" s="27"/>
      <c r="HFX74" s="27"/>
      <c r="HFY74" s="27"/>
      <c r="HFZ74" s="27"/>
      <c r="HGA74" s="27"/>
      <c r="HGB74" s="27"/>
      <c r="HGC74" s="27"/>
      <c r="HGD74" s="27"/>
      <c r="HGE74" s="27"/>
      <c r="HGF74" s="27"/>
      <c r="HGG74" s="27"/>
      <c r="HGH74" s="27"/>
      <c r="HGI74" s="27"/>
      <c r="HGJ74" s="27"/>
      <c r="HGK74" s="27"/>
      <c r="HGL74" s="27"/>
      <c r="HGM74" s="27"/>
      <c r="HGN74" s="27"/>
      <c r="HGO74" s="27"/>
      <c r="HGP74" s="27"/>
      <c r="HGQ74" s="27"/>
      <c r="HGR74" s="27"/>
      <c r="HGS74" s="27"/>
      <c r="HGT74" s="27"/>
      <c r="HGU74" s="27"/>
      <c r="HGV74" s="27"/>
      <c r="HGW74" s="27"/>
      <c r="HGX74" s="27"/>
      <c r="HGY74" s="27"/>
      <c r="HGZ74" s="27"/>
      <c r="HHA74" s="27"/>
      <c r="HHB74" s="27"/>
      <c r="HHC74" s="27"/>
      <c r="HHD74" s="27"/>
      <c r="HHE74" s="27"/>
      <c r="HHF74" s="27"/>
      <c r="HHG74" s="27"/>
      <c r="HHH74" s="27"/>
      <c r="HHI74" s="27"/>
      <c r="HHJ74" s="27"/>
      <c r="HHK74" s="27"/>
      <c r="HHL74" s="27"/>
      <c r="HHM74" s="27"/>
      <c r="HHN74" s="27"/>
      <c r="HHO74" s="27"/>
      <c r="HHP74" s="27"/>
      <c r="HHQ74" s="27"/>
      <c r="HHR74" s="27"/>
      <c r="HHS74" s="27"/>
      <c r="HHT74" s="27"/>
      <c r="HHU74" s="27"/>
      <c r="HHV74" s="27"/>
      <c r="HHW74" s="27"/>
      <c r="HHX74" s="27"/>
      <c r="HHY74" s="27"/>
      <c r="HHZ74" s="27"/>
      <c r="HIA74" s="27"/>
      <c r="HIB74" s="27"/>
      <c r="HIC74" s="27"/>
      <c r="HID74" s="27"/>
      <c r="HIE74" s="27"/>
      <c r="HIF74" s="27"/>
      <c r="HIG74" s="27"/>
      <c r="HIH74" s="27"/>
      <c r="HII74" s="27"/>
      <c r="HIJ74" s="27"/>
      <c r="HIK74" s="27"/>
      <c r="HIL74" s="27"/>
      <c r="HIM74" s="27"/>
      <c r="HIN74" s="27"/>
      <c r="HIO74" s="27"/>
      <c r="HIP74" s="27"/>
      <c r="HIQ74" s="27"/>
      <c r="HIR74" s="27"/>
      <c r="HIS74" s="27"/>
      <c r="HIT74" s="27"/>
      <c r="HIU74" s="27"/>
      <c r="HIV74" s="27"/>
      <c r="HIW74" s="27"/>
      <c r="HIX74" s="27"/>
      <c r="HIY74" s="27"/>
      <c r="HIZ74" s="27"/>
      <c r="HJA74" s="27"/>
      <c r="HJB74" s="27"/>
      <c r="HJC74" s="27"/>
      <c r="HJD74" s="27"/>
      <c r="HJE74" s="27"/>
      <c r="HJF74" s="27"/>
      <c r="HJG74" s="27"/>
      <c r="HJH74" s="27"/>
      <c r="HJI74" s="27"/>
      <c r="HJJ74" s="27"/>
      <c r="HJK74" s="27"/>
      <c r="HJL74" s="27"/>
      <c r="HJM74" s="27"/>
      <c r="HJN74" s="27"/>
      <c r="HJO74" s="27"/>
      <c r="HJP74" s="27"/>
      <c r="HJQ74" s="27"/>
      <c r="HJR74" s="27"/>
      <c r="HJS74" s="27"/>
      <c r="HJT74" s="27"/>
      <c r="HJU74" s="27"/>
      <c r="HJV74" s="27"/>
      <c r="HJW74" s="27"/>
      <c r="HJX74" s="27"/>
      <c r="HJY74" s="27"/>
      <c r="HJZ74" s="27"/>
      <c r="HKA74" s="27"/>
      <c r="HKB74" s="27"/>
      <c r="HKC74" s="27"/>
      <c r="HKD74" s="27"/>
      <c r="HKE74" s="27"/>
      <c r="HKF74" s="27"/>
      <c r="HKG74" s="27"/>
      <c r="HKH74" s="27"/>
      <c r="HKI74" s="27"/>
      <c r="HKJ74" s="27"/>
      <c r="HKK74" s="27"/>
      <c r="HKL74" s="27"/>
      <c r="HKM74" s="27"/>
      <c r="HKN74" s="27"/>
      <c r="HKO74" s="27"/>
      <c r="HKP74" s="27"/>
      <c r="HKQ74" s="27"/>
      <c r="HKR74" s="27"/>
      <c r="HKS74" s="27"/>
      <c r="HKT74" s="27"/>
      <c r="HKU74" s="27"/>
      <c r="HKV74" s="27"/>
      <c r="HKW74" s="27"/>
      <c r="HKX74" s="27"/>
      <c r="HKY74" s="27"/>
      <c r="HKZ74" s="27"/>
      <c r="HLA74" s="27"/>
      <c r="HLB74" s="27"/>
      <c r="HLC74" s="27"/>
      <c r="HLD74" s="27"/>
      <c r="HLE74" s="27"/>
      <c r="HLF74" s="27"/>
      <c r="HLG74" s="27"/>
      <c r="HLH74" s="27"/>
      <c r="HLI74" s="27"/>
      <c r="HLJ74" s="27"/>
      <c r="HLK74" s="27"/>
      <c r="HLL74" s="27"/>
      <c r="HLM74" s="27"/>
      <c r="HLN74" s="27"/>
      <c r="HLO74" s="27"/>
      <c r="HLP74" s="27"/>
      <c r="HLQ74" s="27"/>
      <c r="HLR74" s="27"/>
      <c r="HLS74" s="27"/>
      <c r="HLT74" s="27"/>
      <c r="HLU74" s="27"/>
      <c r="HLV74" s="27"/>
      <c r="HLW74" s="27"/>
      <c r="HLX74" s="27"/>
      <c r="HLY74" s="27"/>
      <c r="HLZ74" s="27"/>
      <c r="HMA74" s="27"/>
      <c r="HMB74" s="27"/>
      <c r="HMC74" s="27"/>
      <c r="HMD74" s="27"/>
      <c r="HME74" s="27"/>
      <c r="HMF74" s="27"/>
      <c r="HMG74" s="27"/>
      <c r="HMH74" s="27"/>
      <c r="HMI74" s="27"/>
      <c r="HMJ74" s="27"/>
      <c r="HMK74" s="27"/>
      <c r="HML74" s="27"/>
      <c r="HMM74" s="27"/>
      <c r="HMN74" s="27"/>
      <c r="HMO74" s="27"/>
      <c r="HMP74" s="27"/>
      <c r="HMQ74" s="27"/>
      <c r="HMR74" s="27"/>
      <c r="HMS74" s="27"/>
      <c r="HMT74" s="27"/>
      <c r="HMU74" s="27"/>
      <c r="HMV74" s="27"/>
      <c r="HMW74" s="27"/>
      <c r="HMX74" s="27"/>
      <c r="HMY74" s="27"/>
      <c r="HMZ74" s="27"/>
      <c r="HNA74" s="27"/>
      <c r="HNB74" s="27"/>
      <c r="HNC74" s="27"/>
      <c r="HND74" s="27"/>
      <c r="HNE74" s="27"/>
      <c r="HNF74" s="27"/>
      <c r="HNG74" s="27"/>
      <c r="HNH74" s="27"/>
      <c r="HNI74" s="27"/>
      <c r="HNJ74" s="27"/>
      <c r="HNK74" s="27"/>
      <c r="HNL74" s="27"/>
      <c r="HNM74" s="27"/>
      <c r="HNN74" s="27"/>
      <c r="HNO74" s="27"/>
      <c r="HNP74" s="27"/>
      <c r="HNQ74" s="27"/>
      <c r="HNR74" s="27"/>
      <c r="HNS74" s="27"/>
      <c r="HNT74" s="27"/>
      <c r="HNU74" s="27"/>
      <c r="HNV74" s="27"/>
      <c r="HNW74" s="27"/>
      <c r="HNX74" s="27"/>
      <c r="HNY74" s="27"/>
      <c r="HNZ74" s="27"/>
      <c r="HOA74" s="27"/>
      <c r="HOB74" s="27"/>
      <c r="HOC74" s="27"/>
      <c r="HOD74" s="27"/>
      <c r="HOE74" s="27"/>
      <c r="HOF74" s="27"/>
      <c r="HOG74" s="27"/>
      <c r="HOH74" s="27"/>
      <c r="HOI74" s="27"/>
      <c r="HOJ74" s="27"/>
      <c r="HOK74" s="27"/>
      <c r="HOL74" s="27"/>
      <c r="HOM74" s="27"/>
      <c r="HON74" s="27"/>
      <c r="HOO74" s="27"/>
      <c r="HOP74" s="27"/>
      <c r="HOQ74" s="27"/>
      <c r="HOR74" s="27"/>
      <c r="HOS74" s="27"/>
      <c r="HOT74" s="27"/>
      <c r="HOU74" s="27"/>
      <c r="HOV74" s="27"/>
      <c r="HOW74" s="27"/>
      <c r="HOX74" s="27"/>
      <c r="HOY74" s="27"/>
      <c r="HOZ74" s="27"/>
      <c r="HPA74" s="27"/>
      <c r="HPB74" s="27"/>
      <c r="HPC74" s="27"/>
      <c r="HPD74" s="27"/>
      <c r="HPE74" s="27"/>
      <c r="HPF74" s="27"/>
      <c r="HPG74" s="27"/>
      <c r="HPH74" s="27"/>
      <c r="HPI74" s="27"/>
      <c r="HPJ74" s="27"/>
      <c r="HPK74" s="27"/>
      <c r="HPL74" s="27"/>
      <c r="HPM74" s="27"/>
      <c r="HPN74" s="27"/>
      <c r="HPO74" s="27"/>
      <c r="HPP74" s="27"/>
      <c r="HPQ74" s="27"/>
      <c r="HPR74" s="27"/>
      <c r="HPS74" s="27"/>
      <c r="HPT74" s="27"/>
      <c r="HPU74" s="27"/>
      <c r="HPV74" s="27"/>
      <c r="HPW74" s="27"/>
      <c r="HPX74" s="27"/>
      <c r="HPY74" s="27"/>
      <c r="HPZ74" s="27"/>
      <c r="HQA74" s="27"/>
      <c r="HQB74" s="27"/>
      <c r="HQC74" s="27"/>
      <c r="HQD74" s="27"/>
      <c r="HQE74" s="27"/>
      <c r="HQF74" s="27"/>
      <c r="HQG74" s="27"/>
      <c r="HQH74" s="27"/>
      <c r="HQI74" s="27"/>
      <c r="HQJ74" s="27"/>
      <c r="HQK74" s="27"/>
      <c r="HQL74" s="27"/>
      <c r="HQM74" s="27"/>
      <c r="HQN74" s="27"/>
      <c r="HQO74" s="27"/>
      <c r="HQP74" s="27"/>
      <c r="HQQ74" s="27"/>
      <c r="HQR74" s="27"/>
      <c r="HQS74" s="27"/>
      <c r="HQT74" s="27"/>
      <c r="HQU74" s="27"/>
      <c r="HQV74" s="27"/>
      <c r="HQW74" s="27"/>
      <c r="HQX74" s="27"/>
      <c r="HQY74" s="27"/>
      <c r="HQZ74" s="27"/>
      <c r="HRA74" s="27"/>
      <c r="HRB74" s="27"/>
      <c r="HRC74" s="27"/>
      <c r="HRD74" s="27"/>
      <c r="HRE74" s="27"/>
      <c r="HRF74" s="27"/>
      <c r="HRG74" s="27"/>
      <c r="HRH74" s="27"/>
      <c r="HRI74" s="27"/>
      <c r="HRJ74" s="27"/>
      <c r="HRK74" s="27"/>
      <c r="HRL74" s="27"/>
      <c r="HRM74" s="27"/>
      <c r="HRN74" s="27"/>
      <c r="HRO74" s="27"/>
      <c r="HRP74" s="27"/>
      <c r="HRQ74" s="27"/>
      <c r="HRR74" s="27"/>
      <c r="HRS74" s="27"/>
      <c r="HRT74" s="27"/>
      <c r="HRU74" s="27"/>
      <c r="HRV74" s="27"/>
      <c r="HRW74" s="27"/>
      <c r="HRX74" s="27"/>
      <c r="HRY74" s="27"/>
      <c r="HRZ74" s="27"/>
      <c r="HSA74" s="27"/>
      <c r="HSB74" s="27"/>
      <c r="HSC74" s="27"/>
      <c r="HSD74" s="27"/>
      <c r="HSE74" s="27"/>
      <c r="HSF74" s="27"/>
      <c r="HSG74" s="27"/>
      <c r="HSH74" s="27"/>
      <c r="HSI74" s="27"/>
      <c r="HSJ74" s="27"/>
      <c r="HSK74" s="27"/>
      <c r="HSL74" s="27"/>
      <c r="HSM74" s="27"/>
      <c r="HSN74" s="27"/>
      <c r="HSO74" s="27"/>
      <c r="HSP74" s="27"/>
      <c r="HSQ74" s="27"/>
      <c r="HSR74" s="27"/>
      <c r="HSS74" s="27"/>
      <c r="HST74" s="27"/>
      <c r="HSU74" s="27"/>
      <c r="HSV74" s="27"/>
      <c r="HSW74" s="27"/>
      <c r="HSX74" s="27"/>
      <c r="HSY74" s="27"/>
      <c r="HSZ74" s="27"/>
      <c r="HTA74" s="27"/>
      <c r="HTB74" s="27"/>
      <c r="HTC74" s="27"/>
      <c r="HTD74" s="27"/>
      <c r="HTE74" s="27"/>
      <c r="HTF74" s="27"/>
      <c r="HTG74" s="27"/>
      <c r="HTH74" s="27"/>
      <c r="HTI74" s="27"/>
      <c r="HTJ74" s="27"/>
      <c r="HTK74" s="27"/>
      <c r="HTL74" s="27"/>
      <c r="HTM74" s="27"/>
      <c r="HTN74" s="27"/>
      <c r="HTO74" s="27"/>
      <c r="HTP74" s="27"/>
      <c r="HTQ74" s="27"/>
      <c r="HTR74" s="27"/>
      <c r="HTS74" s="27"/>
      <c r="HTT74" s="27"/>
      <c r="HTU74" s="27"/>
      <c r="HTV74" s="27"/>
      <c r="HTW74" s="27"/>
      <c r="HTX74" s="27"/>
      <c r="HTY74" s="27"/>
      <c r="HTZ74" s="27"/>
      <c r="HUA74" s="27"/>
      <c r="HUB74" s="27"/>
      <c r="HUC74" s="27"/>
      <c r="HUD74" s="27"/>
      <c r="HUE74" s="27"/>
      <c r="HUF74" s="27"/>
      <c r="HUG74" s="27"/>
      <c r="HUH74" s="27"/>
      <c r="HUI74" s="27"/>
      <c r="HUJ74" s="27"/>
      <c r="HUK74" s="27"/>
      <c r="HUL74" s="27"/>
      <c r="HUM74" s="27"/>
      <c r="HUN74" s="27"/>
      <c r="HUO74" s="27"/>
      <c r="HUP74" s="27"/>
      <c r="HUQ74" s="27"/>
      <c r="HUR74" s="27"/>
      <c r="HUS74" s="27"/>
      <c r="HUT74" s="27"/>
      <c r="HUU74" s="27"/>
      <c r="HUV74" s="27"/>
      <c r="HUW74" s="27"/>
      <c r="HUX74" s="27"/>
      <c r="HUY74" s="27"/>
      <c r="HUZ74" s="27"/>
      <c r="HVA74" s="27"/>
      <c r="HVB74" s="27"/>
      <c r="HVC74" s="27"/>
      <c r="HVD74" s="27"/>
      <c r="HVE74" s="27"/>
      <c r="HVF74" s="27"/>
      <c r="HVG74" s="27"/>
      <c r="HVH74" s="27"/>
      <c r="HVI74" s="27"/>
      <c r="HVJ74" s="27"/>
      <c r="HVK74" s="27"/>
      <c r="HVL74" s="27"/>
      <c r="HVM74" s="27"/>
      <c r="HVN74" s="27"/>
      <c r="HVO74" s="27"/>
      <c r="HVP74" s="27"/>
      <c r="HVQ74" s="27"/>
      <c r="HVR74" s="27"/>
      <c r="HVS74" s="27"/>
      <c r="HVT74" s="27"/>
      <c r="HVU74" s="27"/>
      <c r="HVV74" s="27"/>
      <c r="HVW74" s="27"/>
      <c r="HVX74" s="27"/>
      <c r="HVY74" s="27"/>
      <c r="HVZ74" s="27"/>
      <c r="HWA74" s="27"/>
      <c r="HWB74" s="27"/>
      <c r="HWC74" s="27"/>
      <c r="HWD74" s="27"/>
      <c r="HWE74" s="27"/>
      <c r="HWF74" s="27"/>
      <c r="HWG74" s="27"/>
      <c r="HWH74" s="27"/>
      <c r="HWI74" s="27"/>
      <c r="HWJ74" s="27"/>
      <c r="HWK74" s="27"/>
      <c r="HWL74" s="27"/>
      <c r="HWM74" s="27"/>
      <c r="HWN74" s="27"/>
      <c r="HWO74" s="27"/>
      <c r="HWP74" s="27"/>
      <c r="HWQ74" s="27"/>
      <c r="HWR74" s="27"/>
      <c r="HWS74" s="27"/>
      <c r="HWT74" s="27"/>
      <c r="HWU74" s="27"/>
      <c r="HWV74" s="27"/>
      <c r="HWW74" s="27"/>
      <c r="HWX74" s="27"/>
      <c r="HWY74" s="27"/>
      <c r="HWZ74" s="27"/>
      <c r="HXA74" s="27"/>
      <c r="HXB74" s="27"/>
      <c r="HXC74" s="27"/>
      <c r="HXD74" s="27"/>
      <c r="HXE74" s="27"/>
      <c r="HXF74" s="27"/>
      <c r="HXG74" s="27"/>
      <c r="HXH74" s="27"/>
      <c r="HXI74" s="27"/>
      <c r="HXJ74" s="27"/>
      <c r="HXK74" s="27"/>
      <c r="HXL74" s="27"/>
      <c r="HXM74" s="27"/>
      <c r="HXN74" s="27"/>
      <c r="HXO74" s="27"/>
      <c r="HXP74" s="27"/>
      <c r="HXQ74" s="27"/>
      <c r="HXR74" s="27"/>
      <c r="HXS74" s="27"/>
      <c r="HXT74" s="27"/>
      <c r="HXU74" s="27"/>
      <c r="HXV74" s="27"/>
      <c r="HXW74" s="27"/>
      <c r="HXX74" s="27"/>
      <c r="HXY74" s="27"/>
      <c r="HXZ74" s="27"/>
      <c r="HYA74" s="27"/>
      <c r="HYB74" s="27"/>
      <c r="HYC74" s="27"/>
      <c r="HYD74" s="27"/>
      <c r="HYE74" s="27"/>
      <c r="HYF74" s="27"/>
      <c r="HYG74" s="27"/>
      <c r="HYH74" s="27"/>
      <c r="HYI74" s="27"/>
      <c r="HYJ74" s="27"/>
      <c r="HYK74" s="27"/>
      <c r="HYL74" s="27"/>
      <c r="HYM74" s="27"/>
      <c r="HYN74" s="27"/>
      <c r="HYO74" s="27"/>
      <c r="HYP74" s="27"/>
      <c r="HYQ74" s="27"/>
      <c r="HYR74" s="27"/>
      <c r="HYS74" s="27"/>
      <c r="HYT74" s="27"/>
      <c r="HYU74" s="27"/>
      <c r="HYV74" s="27"/>
      <c r="HYW74" s="27"/>
      <c r="HYX74" s="27"/>
      <c r="HYY74" s="27"/>
      <c r="HYZ74" s="27"/>
      <c r="HZA74" s="27"/>
      <c r="HZB74" s="27"/>
      <c r="HZC74" s="27"/>
      <c r="HZD74" s="27"/>
      <c r="HZE74" s="27"/>
      <c r="HZF74" s="27"/>
      <c r="HZG74" s="27"/>
      <c r="HZH74" s="27"/>
      <c r="HZI74" s="27"/>
      <c r="HZJ74" s="27"/>
      <c r="HZK74" s="27"/>
      <c r="HZL74" s="27"/>
      <c r="HZM74" s="27"/>
      <c r="HZN74" s="27"/>
      <c r="HZO74" s="27"/>
      <c r="HZP74" s="27"/>
      <c r="HZQ74" s="27"/>
      <c r="HZR74" s="27"/>
      <c r="HZS74" s="27"/>
      <c r="HZT74" s="27"/>
      <c r="HZU74" s="27"/>
      <c r="HZV74" s="27"/>
      <c r="HZW74" s="27"/>
      <c r="HZX74" s="27"/>
      <c r="HZY74" s="27"/>
      <c r="HZZ74" s="27"/>
      <c r="IAA74" s="27"/>
      <c r="IAB74" s="27"/>
      <c r="IAC74" s="27"/>
      <c r="IAD74" s="27"/>
      <c r="IAE74" s="27"/>
      <c r="IAF74" s="27"/>
      <c r="IAG74" s="27"/>
      <c r="IAH74" s="27"/>
      <c r="IAI74" s="27"/>
      <c r="IAJ74" s="27"/>
      <c r="IAK74" s="27"/>
      <c r="IAL74" s="27"/>
      <c r="IAM74" s="27"/>
      <c r="IAN74" s="27"/>
      <c r="IAO74" s="27"/>
      <c r="IAP74" s="27"/>
      <c r="IAQ74" s="27"/>
      <c r="IAR74" s="27"/>
      <c r="IAS74" s="27"/>
      <c r="IAT74" s="27"/>
      <c r="IAU74" s="27"/>
      <c r="IAV74" s="27"/>
      <c r="IAW74" s="27"/>
      <c r="IAX74" s="27"/>
      <c r="IAY74" s="27"/>
      <c r="IAZ74" s="27"/>
      <c r="IBA74" s="27"/>
      <c r="IBB74" s="27"/>
      <c r="IBC74" s="27"/>
      <c r="IBD74" s="27"/>
      <c r="IBE74" s="27"/>
      <c r="IBF74" s="27"/>
      <c r="IBG74" s="27"/>
      <c r="IBH74" s="27"/>
      <c r="IBI74" s="27"/>
      <c r="IBJ74" s="27"/>
      <c r="IBK74" s="27"/>
      <c r="IBL74" s="27"/>
      <c r="IBM74" s="27"/>
      <c r="IBN74" s="27"/>
      <c r="IBO74" s="27"/>
      <c r="IBP74" s="27"/>
      <c r="IBQ74" s="27"/>
      <c r="IBR74" s="27"/>
      <c r="IBS74" s="27"/>
      <c r="IBT74" s="27"/>
      <c r="IBU74" s="27"/>
      <c r="IBV74" s="27"/>
      <c r="IBW74" s="27"/>
      <c r="IBX74" s="27"/>
      <c r="IBY74" s="27"/>
      <c r="IBZ74" s="27"/>
      <c r="ICA74" s="27"/>
      <c r="ICB74" s="27"/>
      <c r="ICC74" s="27"/>
      <c r="ICD74" s="27"/>
      <c r="ICE74" s="27"/>
      <c r="ICF74" s="27"/>
      <c r="ICG74" s="27"/>
      <c r="ICH74" s="27"/>
      <c r="ICI74" s="27"/>
      <c r="ICJ74" s="27"/>
      <c r="ICK74" s="27"/>
      <c r="ICL74" s="27"/>
      <c r="ICM74" s="27"/>
      <c r="ICN74" s="27"/>
      <c r="ICO74" s="27"/>
      <c r="ICP74" s="27"/>
      <c r="ICQ74" s="27"/>
      <c r="ICR74" s="27"/>
      <c r="ICS74" s="27"/>
      <c r="ICT74" s="27"/>
      <c r="ICU74" s="27"/>
      <c r="ICV74" s="27"/>
      <c r="ICW74" s="27"/>
      <c r="ICX74" s="27"/>
      <c r="ICY74" s="27"/>
      <c r="ICZ74" s="27"/>
      <c r="IDA74" s="27"/>
      <c r="IDB74" s="27"/>
      <c r="IDC74" s="27"/>
      <c r="IDD74" s="27"/>
      <c r="IDE74" s="27"/>
      <c r="IDF74" s="27"/>
      <c r="IDG74" s="27"/>
      <c r="IDH74" s="27"/>
      <c r="IDI74" s="27"/>
      <c r="IDJ74" s="27"/>
      <c r="IDK74" s="27"/>
      <c r="IDL74" s="27"/>
      <c r="IDM74" s="27"/>
      <c r="IDN74" s="27"/>
      <c r="IDO74" s="27"/>
      <c r="IDP74" s="27"/>
      <c r="IDQ74" s="27"/>
      <c r="IDR74" s="27"/>
      <c r="IDS74" s="27"/>
      <c r="IDT74" s="27"/>
      <c r="IDU74" s="27"/>
      <c r="IDV74" s="27"/>
      <c r="IDW74" s="27"/>
      <c r="IDX74" s="27"/>
      <c r="IDY74" s="27"/>
      <c r="IDZ74" s="27"/>
      <c r="IEA74" s="27"/>
      <c r="IEB74" s="27"/>
      <c r="IEC74" s="27"/>
      <c r="IED74" s="27"/>
      <c r="IEE74" s="27"/>
      <c r="IEF74" s="27"/>
      <c r="IEG74" s="27"/>
      <c r="IEH74" s="27"/>
      <c r="IEI74" s="27"/>
      <c r="IEJ74" s="27"/>
      <c r="IEK74" s="27"/>
      <c r="IEL74" s="27"/>
      <c r="IEM74" s="27"/>
      <c r="IEN74" s="27"/>
      <c r="IEO74" s="27"/>
      <c r="IEP74" s="27"/>
      <c r="IEQ74" s="27"/>
      <c r="IER74" s="27"/>
      <c r="IES74" s="27"/>
      <c r="IET74" s="27"/>
      <c r="IEU74" s="27"/>
      <c r="IEV74" s="27"/>
      <c r="IEW74" s="27"/>
      <c r="IEX74" s="27"/>
      <c r="IEY74" s="27"/>
      <c r="IEZ74" s="27"/>
      <c r="IFA74" s="27"/>
      <c r="IFB74" s="27"/>
      <c r="IFC74" s="27"/>
      <c r="IFD74" s="27"/>
      <c r="IFE74" s="27"/>
      <c r="IFF74" s="27"/>
      <c r="IFG74" s="27"/>
      <c r="IFH74" s="27"/>
      <c r="IFI74" s="27"/>
      <c r="IFJ74" s="27"/>
      <c r="IFK74" s="27"/>
      <c r="IFL74" s="27"/>
      <c r="IFM74" s="27"/>
      <c r="IFN74" s="27"/>
      <c r="IFO74" s="27"/>
      <c r="IFP74" s="27"/>
      <c r="IFQ74" s="27"/>
      <c r="IFR74" s="27"/>
      <c r="IFS74" s="27"/>
      <c r="IFT74" s="27"/>
      <c r="IFU74" s="27"/>
      <c r="IFV74" s="27"/>
      <c r="IFW74" s="27"/>
      <c r="IFX74" s="27"/>
      <c r="IFY74" s="27"/>
      <c r="IFZ74" s="27"/>
      <c r="IGA74" s="27"/>
      <c r="IGB74" s="27"/>
      <c r="IGC74" s="27"/>
      <c r="IGD74" s="27"/>
      <c r="IGE74" s="27"/>
      <c r="IGF74" s="27"/>
      <c r="IGG74" s="27"/>
      <c r="IGH74" s="27"/>
      <c r="IGI74" s="27"/>
      <c r="IGJ74" s="27"/>
      <c r="IGK74" s="27"/>
      <c r="IGL74" s="27"/>
      <c r="IGM74" s="27"/>
      <c r="IGN74" s="27"/>
      <c r="IGO74" s="27"/>
      <c r="IGP74" s="27"/>
      <c r="IGQ74" s="27"/>
      <c r="IGR74" s="27"/>
      <c r="IGS74" s="27"/>
      <c r="IGT74" s="27"/>
      <c r="IGU74" s="27"/>
      <c r="IGV74" s="27"/>
      <c r="IGW74" s="27"/>
      <c r="IGX74" s="27"/>
      <c r="IGY74" s="27"/>
      <c r="IGZ74" s="27"/>
      <c r="IHA74" s="27"/>
      <c r="IHB74" s="27"/>
      <c r="IHC74" s="27"/>
      <c r="IHD74" s="27"/>
      <c r="IHE74" s="27"/>
      <c r="IHF74" s="27"/>
      <c r="IHG74" s="27"/>
      <c r="IHH74" s="27"/>
      <c r="IHI74" s="27"/>
      <c r="IHJ74" s="27"/>
      <c r="IHK74" s="27"/>
      <c r="IHL74" s="27"/>
      <c r="IHM74" s="27"/>
      <c r="IHN74" s="27"/>
      <c r="IHO74" s="27"/>
      <c r="IHP74" s="27"/>
      <c r="IHQ74" s="27"/>
      <c r="IHR74" s="27"/>
      <c r="IHS74" s="27"/>
      <c r="IHT74" s="27"/>
      <c r="IHU74" s="27"/>
      <c r="IHV74" s="27"/>
      <c r="IHW74" s="27"/>
      <c r="IHX74" s="27"/>
      <c r="IHY74" s="27"/>
      <c r="IHZ74" s="27"/>
      <c r="IIA74" s="27"/>
      <c r="IIB74" s="27"/>
      <c r="IIC74" s="27"/>
      <c r="IID74" s="27"/>
      <c r="IIE74" s="27"/>
      <c r="IIF74" s="27"/>
      <c r="IIG74" s="27"/>
      <c r="IIH74" s="27"/>
      <c r="III74" s="27"/>
      <c r="IIJ74" s="27"/>
      <c r="IIK74" s="27"/>
      <c r="IIL74" s="27"/>
      <c r="IIM74" s="27"/>
      <c r="IIN74" s="27"/>
      <c r="IIO74" s="27"/>
      <c r="IIP74" s="27"/>
      <c r="IIQ74" s="27"/>
      <c r="IIR74" s="27"/>
      <c r="IIS74" s="27"/>
      <c r="IIT74" s="27"/>
      <c r="IIU74" s="27"/>
      <c r="IIV74" s="27"/>
      <c r="IIW74" s="27"/>
      <c r="IIX74" s="27"/>
      <c r="IIY74" s="27"/>
      <c r="IIZ74" s="27"/>
      <c r="IJA74" s="27"/>
      <c r="IJB74" s="27"/>
      <c r="IJC74" s="27"/>
      <c r="IJD74" s="27"/>
      <c r="IJE74" s="27"/>
      <c r="IJF74" s="27"/>
      <c r="IJG74" s="27"/>
      <c r="IJH74" s="27"/>
      <c r="IJI74" s="27"/>
      <c r="IJJ74" s="27"/>
      <c r="IJK74" s="27"/>
      <c r="IJL74" s="27"/>
      <c r="IJM74" s="27"/>
      <c r="IJN74" s="27"/>
      <c r="IJO74" s="27"/>
      <c r="IJP74" s="27"/>
      <c r="IJQ74" s="27"/>
      <c r="IJR74" s="27"/>
      <c r="IJS74" s="27"/>
      <c r="IJT74" s="27"/>
      <c r="IJU74" s="27"/>
      <c r="IJV74" s="27"/>
      <c r="IJW74" s="27"/>
      <c r="IJX74" s="27"/>
      <c r="IJY74" s="27"/>
      <c r="IJZ74" s="27"/>
      <c r="IKA74" s="27"/>
      <c r="IKB74" s="27"/>
      <c r="IKC74" s="27"/>
      <c r="IKD74" s="27"/>
      <c r="IKE74" s="27"/>
      <c r="IKF74" s="27"/>
      <c r="IKG74" s="27"/>
      <c r="IKH74" s="27"/>
      <c r="IKI74" s="27"/>
      <c r="IKJ74" s="27"/>
      <c r="IKK74" s="27"/>
      <c r="IKL74" s="27"/>
      <c r="IKM74" s="27"/>
      <c r="IKN74" s="27"/>
      <c r="IKO74" s="27"/>
      <c r="IKP74" s="27"/>
      <c r="IKQ74" s="27"/>
      <c r="IKR74" s="27"/>
      <c r="IKS74" s="27"/>
      <c r="IKT74" s="27"/>
      <c r="IKU74" s="27"/>
      <c r="IKV74" s="27"/>
      <c r="IKW74" s="27"/>
      <c r="IKX74" s="27"/>
      <c r="IKY74" s="27"/>
      <c r="IKZ74" s="27"/>
      <c r="ILA74" s="27"/>
      <c r="ILB74" s="27"/>
      <c r="ILC74" s="27"/>
      <c r="ILD74" s="27"/>
      <c r="ILE74" s="27"/>
      <c r="ILF74" s="27"/>
      <c r="ILG74" s="27"/>
      <c r="ILH74" s="27"/>
      <c r="ILI74" s="27"/>
      <c r="ILJ74" s="27"/>
      <c r="ILK74" s="27"/>
      <c r="ILL74" s="27"/>
      <c r="ILM74" s="27"/>
      <c r="ILN74" s="27"/>
      <c r="ILO74" s="27"/>
      <c r="ILP74" s="27"/>
      <c r="ILQ74" s="27"/>
      <c r="ILR74" s="27"/>
      <c r="ILS74" s="27"/>
      <c r="ILT74" s="27"/>
      <c r="ILU74" s="27"/>
      <c r="ILV74" s="27"/>
      <c r="ILW74" s="27"/>
      <c r="ILX74" s="27"/>
      <c r="ILY74" s="27"/>
      <c r="ILZ74" s="27"/>
      <c r="IMA74" s="27"/>
      <c r="IMB74" s="27"/>
      <c r="IMC74" s="27"/>
      <c r="IMD74" s="27"/>
      <c r="IME74" s="27"/>
      <c r="IMF74" s="27"/>
      <c r="IMG74" s="27"/>
      <c r="IMH74" s="27"/>
      <c r="IMI74" s="27"/>
      <c r="IMJ74" s="27"/>
      <c r="IMK74" s="27"/>
      <c r="IML74" s="27"/>
      <c r="IMM74" s="27"/>
      <c r="IMN74" s="27"/>
      <c r="IMO74" s="27"/>
      <c r="IMP74" s="27"/>
      <c r="IMQ74" s="27"/>
      <c r="IMR74" s="27"/>
      <c r="IMS74" s="27"/>
      <c r="IMT74" s="27"/>
      <c r="IMU74" s="27"/>
      <c r="IMV74" s="27"/>
      <c r="IMW74" s="27"/>
      <c r="IMX74" s="27"/>
      <c r="IMY74" s="27"/>
      <c r="IMZ74" s="27"/>
      <c r="INA74" s="27"/>
      <c r="INB74" s="27"/>
      <c r="INC74" s="27"/>
      <c r="IND74" s="27"/>
      <c r="INE74" s="27"/>
      <c r="INF74" s="27"/>
      <c r="ING74" s="27"/>
      <c r="INH74" s="27"/>
      <c r="INI74" s="27"/>
      <c r="INJ74" s="27"/>
      <c r="INK74" s="27"/>
      <c r="INL74" s="27"/>
      <c r="INM74" s="27"/>
      <c r="INN74" s="27"/>
      <c r="INO74" s="27"/>
      <c r="INP74" s="27"/>
      <c r="INQ74" s="27"/>
      <c r="INR74" s="27"/>
      <c r="INS74" s="27"/>
      <c r="INT74" s="27"/>
      <c r="INU74" s="27"/>
      <c r="INV74" s="27"/>
      <c r="INW74" s="27"/>
      <c r="INX74" s="27"/>
      <c r="INY74" s="27"/>
      <c r="INZ74" s="27"/>
      <c r="IOA74" s="27"/>
      <c r="IOB74" s="27"/>
      <c r="IOC74" s="27"/>
      <c r="IOD74" s="27"/>
      <c r="IOE74" s="27"/>
      <c r="IOF74" s="27"/>
      <c r="IOG74" s="27"/>
      <c r="IOH74" s="27"/>
      <c r="IOI74" s="27"/>
      <c r="IOJ74" s="27"/>
      <c r="IOK74" s="27"/>
      <c r="IOL74" s="27"/>
      <c r="IOM74" s="27"/>
      <c r="ION74" s="27"/>
      <c r="IOO74" s="27"/>
      <c r="IOP74" s="27"/>
      <c r="IOQ74" s="27"/>
      <c r="IOR74" s="27"/>
      <c r="IOS74" s="27"/>
      <c r="IOT74" s="27"/>
      <c r="IOU74" s="27"/>
      <c r="IOV74" s="27"/>
      <c r="IOW74" s="27"/>
      <c r="IOX74" s="27"/>
      <c r="IOY74" s="27"/>
      <c r="IOZ74" s="27"/>
      <c r="IPA74" s="27"/>
      <c r="IPB74" s="27"/>
      <c r="IPC74" s="27"/>
      <c r="IPD74" s="27"/>
      <c r="IPE74" s="27"/>
      <c r="IPF74" s="27"/>
      <c r="IPG74" s="27"/>
      <c r="IPH74" s="27"/>
      <c r="IPI74" s="27"/>
      <c r="IPJ74" s="27"/>
      <c r="IPK74" s="27"/>
      <c r="IPL74" s="27"/>
      <c r="IPM74" s="27"/>
      <c r="IPN74" s="27"/>
      <c r="IPO74" s="27"/>
      <c r="IPP74" s="27"/>
      <c r="IPQ74" s="27"/>
      <c r="IPR74" s="27"/>
      <c r="IPS74" s="27"/>
      <c r="IPT74" s="27"/>
      <c r="IPU74" s="27"/>
      <c r="IPV74" s="27"/>
      <c r="IPW74" s="27"/>
      <c r="IPX74" s="27"/>
      <c r="IPY74" s="27"/>
      <c r="IPZ74" s="27"/>
      <c r="IQA74" s="27"/>
      <c r="IQB74" s="27"/>
      <c r="IQC74" s="27"/>
      <c r="IQD74" s="27"/>
      <c r="IQE74" s="27"/>
      <c r="IQF74" s="27"/>
      <c r="IQG74" s="27"/>
      <c r="IQH74" s="27"/>
      <c r="IQI74" s="27"/>
      <c r="IQJ74" s="27"/>
      <c r="IQK74" s="27"/>
      <c r="IQL74" s="27"/>
      <c r="IQM74" s="27"/>
      <c r="IQN74" s="27"/>
      <c r="IQO74" s="27"/>
      <c r="IQP74" s="27"/>
      <c r="IQQ74" s="27"/>
      <c r="IQR74" s="27"/>
      <c r="IQS74" s="27"/>
      <c r="IQT74" s="27"/>
      <c r="IQU74" s="27"/>
      <c r="IQV74" s="27"/>
      <c r="IQW74" s="27"/>
      <c r="IQX74" s="27"/>
      <c r="IQY74" s="27"/>
      <c r="IQZ74" s="27"/>
      <c r="IRA74" s="27"/>
      <c r="IRB74" s="27"/>
      <c r="IRC74" s="27"/>
      <c r="IRD74" s="27"/>
      <c r="IRE74" s="27"/>
      <c r="IRF74" s="27"/>
      <c r="IRG74" s="27"/>
      <c r="IRH74" s="27"/>
      <c r="IRI74" s="27"/>
      <c r="IRJ74" s="27"/>
      <c r="IRK74" s="27"/>
      <c r="IRL74" s="27"/>
      <c r="IRM74" s="27"/>
      <c r="IRN74" s="27"/>
      <c r="IRO74" s="27"/>
      <c r="IRP74" s="27"/>
      <c r="IRQ74" s="27"/>
      <c r="IRR74" s="27"/>
      <c r="IRS74" s="27"/>
      <c r="IRT74" s="27"/>
      <c r="IRU74" s="27"/>
      <c r="IRV74" s="27"/>
      <c r="IRW74" s="27"/>
      <c r="IRX74" s="27"/>
      <c r="IRY74" s="27"/>
      <c r="IRZ74" s="27"/>
      <c r="ISA74" s="27"/>
      <c r="ISB74" s="27"/>
      <c r="ISC74" s="27"/>
      <c r="ISD74" s="27"/>
      <c r="ISE74" s="27"/>
      <c r="ISF74" s="27"/>
      <c r="ISG74" s="27"/>
      <c r="ISH74" s="27"/>
      <c r="ISI74" s="27"/>
      <c r="ISJ74" s="27"/>
      <c r="ISK74" s="27"/>
      <c r="ISL74" s="27"/>
      <c r="ISM74" s="27"/>
      <c r="ISN74" s="27"/>
      <c r="ISO74" s="27"/>
      <c r="ISP74" s="27"/>
      <c r="ISQ74" s="27"/>
      <c r="ISR74" s="27"/>
      <c r="ISS74" s="27"/>
      <c r="IST74" s="27"/>
      <c r="ISU74" s="27"/>
      <c r="ISV74" s="27"/>
      <c r="ISW74" s="27"/>
      <c r="ISX74" s="27"/>
      <c r="ISY74" s="27"/>
      <c r="ISZ74" s="27"/>
      <c r="ITA74" s="27"/>
      <c r="ITB74" s="27"/>
      <c r="ITC74" s="27"/>
      <c r="ITD74" s="27"/>
      <c r="ITE74" s="27"/>
      <c r="ITF74" s="27"/>
      <c r="ITG74" s="27"/>
      <c r="ITH74" s="27"/>
      <c r="ITI74" s="27"/>
      <c r="ITJ74" s="27"/>
      <c r="ITK74" s="27"/>
      <c r="ITL74" s="27"/>
      <c r="ITM74" s="27"/>
      <c r="ITN74" s="27"/>
      <c r="ITO74" s="27"/>
      <c r="ITP74" s="27"/>
      <c r="ITQ74" s="27"/>
      <c r="ITR74" s="27"/>
      <c r="ITS74" s="27"/>
      <c r="ITT74" s="27"/>
      <c r="ITU74" s="27"/>
      <c r="ITV74" s="27"/>
      <c r="ITW74" s="27"/>
      <c r="ITX74" s="27"/>
      <c r="ITY74" s="27"/>
      <c r="ITZ74" s="27"/>
      <c r="IUA74" s="27"/>
      <c r="IUB74" s="27"/>
      <c r="IUC74" s="27"/>
      <c r="IUD74" s="27"/>
      <c r="IUE74" s="27"/>
      <c r="IUF74" s="27"/>
      <c r="IUG74" s="27"/>
      <c r="IUH74" s="27"/>
      <c r="IUI74" s="27"/>
      <c r="IUJ74" s="27"/>
      <c r="IUK74" s="27"/>
      <c r="IUL74" s="27"/>
      <c r="IUM74" s="27"/>
      <c r="IUN74" s="27"/>
      <c r="IUO74" s="27"/>
      <c r="IUP74" s="27"/>
      <c r="IUQ74" s="27"/>
      <c r="IUR74" s="27"/>
      <c r="IUS74" s="27"/>
      <c r="IUT74" s="27"/>
      <c r="IUU74" s="27"/>
      <c r="IUV74" s="27"/>
      <c r="IUW74" s="27"/>
      <c r="IUX74" s="27"/>
      <c r="IUY74" s="27"/>
      <c r="IUZ74" s="27"/>
      <c r="IVA74" s="27"/>
      <c r="IVB74" s="27"/>
      <c r="IVC74" s="27"/>
      <c r="IVD74" s="27"/>
      <c r="IVE74" s="27"/>
      <c r="IVF74" s="27"/>
      <c r="IVG74" s="27"/>
      <c r="IVH74" s="27"/>
      <c r="IVI74" s="27"/>
      <c r="IVJ74" s="27"/>
      <c r="IVK74" s="27"/>
      <c r="IVL74" s="27"/>
      <c r="IVM74" s="27"/>
      <c r="IVN74" s="27"/>
      <c r="IVO74" s="27"/>
      <c r="IVP74" s="27"/>
      <c r="IVQ74" s="27"/>
      <c r="IVR74" s="27"/>
      <c r="IVS74" s="27"/>
      <c r="IVT74" s="27"/>
      <c r="IVU74" s="27"/>
      <c r="IVV74" s="27"/>
      <c r="IVW74" s="27"/>
      <c r="IVX74" s="27"/>
      <c r="IVY74" s="27"/>
      <c r="IVZ74" s="27"/>
      <c r="IWA74" s="27"/>
      <c r="IWB74" s="27"/>
      <c r="IWC74" s="27"/>
      <c r="IWD74" s="27"/>
      <c r="IWE74" s="27"/>
      <c r="IWF74" s="27"/>
      <c r="IWG74" s="27"/>
      <c r="IWH74" s="27"/>
      <c r="IWI74" s="27"/>
      <c r="IWJ74" s="27"/>
      <c r="IWK74" s="27"/>
      <c r="IWL74" s="27"/>
      <c r="IWM74" s="27"/>
      <c r="IWN74" s="27"/>
      <c r="IWO74" s="27"/>
      <c r="IWP74" s="27"/>
      <c r="IWQ74" s="27"/>
      <c r="IWR74" s="27"/>
      <c r="IWS74" s="27"/>
      <c r="IWT74" s="27"/>
      <c r="IWU74" s="27"/>
      <c r="IWV74" s="27"/>
      <c r="IWW74" s="27"/>
      <c r="IWX74" s="27"/>
      <c r="IWY74" s="27"/>
      <c r="IWZ74" s="27"/>
      <c r="IXA74" s="27"/>
      <c r="IXB74" s="27"/>
      <c r="IXC74" s="27"/>
      <c r="IXD74" s="27"/>
      <c r="IXE74" s="27"/>
      <c r="IXF74" s="27"/>
      <c r="IXG74" s="27"/>
      <c r="IXH74" s="27"/>
      <c r="IXI74" s="27"/>
      <c r="IXJ74" s="27"/>
      <c r="IXK74" s="27"/>
      <c r="IXL74" s="27"/>
      <c r="IXM74" s="27"/>
      <c r="IXN74" s="27"/>
      <c r="IXO74" s="27"/>
      <c r="IXP74" s="27"/>
      <c r="IXQ74" s="27"/>
      <c r="IXR74" s="27"/>
      <c r="IXS74" s="27"/>
      <c r="IXT74" s="27"/>
      <c r="IXU74" s="27"/>
      <c r="IXV74" s="27"/>
      <c r="IXW74" s="27"/>
      <c r="IXX74" s="27"/>
      <c r="IXY74" s="27"/>
      <c r="IXZ74" s="27"/>
      <c r="IYA74" s="27"/>
      <c r="IYB74" s="27"/>
      <c r="IYC74" s="27"/>
      <c r="IYD74" s="27"/>
      <c r="IYE74" s="27"/>
      <c r="IYF74" s="27"/>
      <c r="IYG74" s="27"/>
      <c r="IYH74" s="27"/>
      <c r="IYI74" s="27"/>
      <c r="IYJ74" s="27"/>
      <c r="IYK74" s="27"/>
      <c r="IYL74" s="27"/>
      <c r="IYM74" s="27"/>
      <c r="IYN74" s="27"/>
      <c r="IYO74" s="27"/>
      <c r="IYP74" s="27"/>
      <c r="IYQ74" s="27"/>
      <c r="IYR74" s="27"/>
      <c r="IYS74" s="27"/>
      <c r="IYT74" s="27"/>
      <c r="IYU74" s="27"/>
      <c r="IYV74" s="27"/>
      <c r="IYW74" s="27"/>
      <c r="IYX74" s="27"/>
      <c r="IYY74" s="27"/>
      <c r="IYZ74" s="27"/>
      <c r="IZA74" s="27"/>
      <c r="IZB74" s="27"/>
      <c r="IZC74" s="27"/>
      <c r="IZD74" s="27"/>
      <c r="IZE74" s="27"/>
      <c r="IZF74" s="27"/>
      <c r="IZG74" s="27"/>
      <c r="IZH74" s="27"/>
      <c r="IZI74" s="27"/>
      <c r="IZJ74" s="27"/>
      <c r="IZK74" s="27"/>
      <c r="IZL74" s="27"/>
      <c r="IZM74" s="27"/>
      <c r="IZN74" s="27"/>
      <c r="IZO74" s="27"/>
      <c r="IZP74" s="27"/>
      <c r="IZQ74" s="27"/>
      <c r="IZR74" s="27"/>
      <c r="IZS74" s="27"/>
      <c r="IZT74" s="27"/>
      <c r="IZU74" s="27"/>
      <c r="IZV74" s="27"/>
      <c r="IZW74" s="27"/>
      <c r="IZX74" s="27"/>
      <c r="IZY74" s="27"/>
      <c r="IZZ74" s="27"/>
      <c r="JAA74" s="27"/>
      <c r="JAB74" s="27"/>
      <c r="JAC74" s="27"/>
      <c r="JAD74" s="27"/>
      <c r="JAE74" s="27"/>
      <c r="JAF74" s="27"/>
      <c r="JAG74" s="27"/>
      <c r="JAH74" s="27"/>
      <c r="JAI74" s="27"/>
      <c r="JAJ74" s="27"/>
      <c r="JAK74" s="27"/>
      <c r="JAL74" s="27"/>
      <c r="JAM74" s="27"/>
      <c r="JAN74" s="27"/>
      <c r="JAO74" s="27"/>
      <c r="JAP74" s="27"/>
      <c r="JAQ74" s="27"/>
      <c r="JAR74" s="27"/>
      <c r="JAS74" s="27"/>
      <c r="JAT74" s="27"/>
      <c r="JAU74" s="27"/>
      <c r="JAV74" s="27"/>
      <c r="JAW74" s="27"/>
      <c r="JAX74" s="27"/>
      <c r="JAY74" s="27"/>
      <c r="JAZ74" s="27"/>
      <c r="JBA74" s="27"/>
      <c r="JBB74" s="27"/>
      <c r="JBC74" s="27"/>
      <c r="JBD74" s="27"/>
      <c r="JBE74" s="27"/>
      <c r="JBF74" s="27"/>
      <c r="JBG74" s="27"/>
      <c r="JBH74" s="27"/>
      <c r="JBI74" s="27"/>
      <c r="JBJ74" s="27"/>
      <c r="JBK74" s="27"/>
      <c r="JBL74" s="27"/>
      <c r="JBM74" s="27"/>
      <c r="JBN74" s="27"/>
      <c r="JBO74" s="27"/>
      <c r="JBP74" s="27"/>
      <c r="JBQ74" s="27"/>
      <c r="JBR74" s="27"/>
      <c r="JBS74" s="27"/>
      <c r="JBT74" s="27"/>
      <c r="JBU74" s="27"/>
      <c r="JBV74" s="27"/>
      <c r="JBW74" s="27"/>
      <c r="JBX74" s="27"/>
      <c r="JBY74" s="27"/>
      <c r="JBZ74" s="27"/>
      <c r="JCA74" s="27"/>
      <c r="JCB74" s="27"/>
      <c r="JCC74" s="27"/>
      <c r="JCD74" s="27"/>
      <c r="JCE74" s="27"/>
      <c r="JCF74" s="27"/>
      <c r="JCG74" s="27"/>
      <c r="JCH74" s="27"/>
      <c r="JCI74" s="27"/>
      <c r="JCJ74" s="27"/>
      <c r="JCK74" s="27"/>
      <c r="JCL74" s="27"/>
      <c r="JCM74" s="27"/>
      <c r="JCN74" s="27"/>
      <c r="JCO74" s="27"/>
      <c r="JCP74" s="27"/>
      <c r="JCQ74" s="27"/>
      <c r="JCR74" s="27"/>
      <c r="JCS74" s="27"/>
      <c r="JCT74" s="27"/>
      <c r="JCU74" s="27"/>
      <c r="JCV74" s="27"/>
      <c r="JCW74" s="27"/>
      <c r="JCX74" s="27"/>
      <c r="JCY74" s="27"/>
      <c r="JCZ74" s="27"/>
      <c r="JDA74" s="27"/>
      <c r="JDB74" s="27"/>
      <c r="JDC74" s="27"/>
      <c r="JDD74" s="27"/>
      <c r="JDE74" s="27"/>
      <c r="JDF74" s="27"/>
      <c r="JDG74" s="27"/>
      <c r="JDH74" s="27"/>
      <c r="JDI74" s="27"/>
      <c r="JDJ74" s="27"/>
      <c r="JDK74" s="27"/>
      <c r="JDL74" s="27"/>
      <c r="JDM74" s="27"/>
      <c r="JDN74" s="27"/>
      <c r="JDO74" s="27"/>
      <c r="JDP74" s="27"/>
      <c r="JDQ74" s="27"/>
      <c r="JDR74" s="27"/>
      <c r="JDS74" s="27"/>
      <c r="JDT74" s="27"/>
      <c r="JDU74" s="27"/>
      <c r="JDV74" s="27"/>
      <c r="JDW74" s="27"/>
      <c r="JDX74" s="27"/>
      <c r="JDY74" s="27"/>
      <c r="JDZ74" s="27"/>
      <c r="JEA74" s="27"/>
      <c r="JEB74" s="27"/>
      <c r="JEC74" s="27"/>
      <c r="JED74" s="27"/>
      <c r="JEE74" s="27"/>
      <c r="JEF74" s="27"/>
      <c r="JEG74" s="27"/>
      <c r="JEH74" s="27"/>
      <c r="JEI74" s="27"/>
      <c r="JEJ74" s="27"/>
      <c r="JEK74" s="27"/>
      <c r="JEL74" s="27"/>
      <c r="JEM74" s="27"/>
      <c r="JEN74" s="27"/>
      <c r="JEO74" s="27"/>
      <c r="JEP74" s="27"/>
      <c r="JEQ74" s="27"/>
      <c r="JER74" s="27"/>
      <c r="JES74" s="27"/>
      <c r="JET74" s="27"/>
      <c r="JEU74" s="27"/>
      <c r="JEV74" s="27"/>
      <c r="JEW74" s="27"/>
      <c r="JEX74" s="27"/>
      <c r="JEY74" s="27"/>
      <c r="JEZ74" s="27"/>
      <c r="JFA74" s="27"/>
      <c r="JFB74" s="27"/>
      <c r="JFC74" s="27"/>
      <c r="JFD74" s="27"/>
      <c r="JFE74" s="27"/>
      <c r="JFF74" s="27"/>
      <c r="JFG74" s="27"/>
      <c r="JFH74" s="27"/>
      <c r="JFI74" s="27"/>
      <c r="JFJ74" s="27"/>
      <c r="JFK74" s="27"/>
      <c r="JFL74" s="27"/>
      <c r="JFM74" s="27"/>
      <c r="JFN74" s="27"/>
      <c r="JFO74" s="27"/>
      <c r="JFP74" s="27"/>
      <c r="JFQ74" s="27"/>
      <c r="JFR74" s="27"/>
      <c r="JFS74" s="27"/>
      <c r="JFT74" s="27"/>
      <c r="JFU74" s="27"/>
      <c r="JFV74" s="27"/>
      <c r="JFW74" s="27"/>
      <c r="JFX74" s="27"/>
      <c r="JFY74" s="27"/>
      <c r="JFZ74" s="27"/>
      <c r="JGA74" s="27"/>
      <c r="JGB74" s="27"/>
      <c r="JGC74" s="27"/>
      <c r="JGD74" s="27"/>
      <c r="JGE74" s="27"/>
      <c r="JGF74" s="27"/>
      <c r="JGG74" s="27"/>
      <c r="JGH74" s="27"/>
      <c r="JGI74" s="27"/>
      <c r="JGJ74" s="27"/>
      <c r="JGK74" s="27"/>
      <c r="JGL74" s="27"/>
      <c r="JGM74" s="27"/>
      <c r="JGN74" s="27"/>
      <c r="JGO74" s="27"/>
      <c r="JGP74" s="27"/>
      <c r="JGQ74" s="27"/>
      <c r="JGR74" s="27"/>
      <c r="JGS74" s="27"/>
      <c r="JGT74" s="27"/>
      <c r="JGU74" s="27"/>
      <c r="JGV74" s="27"/>
      <c r="JGW74" s="27"/>
      <c r="JGX74" s="27"/>
      <c r="JGY74" s="27"/>
      <c r="JGZ74" s="27"/>
      <c r="JHA74" s="27"/>
      <c r="JHB74" s="27"/>
      <c r="JHC74" s="27"/>
      <c r="JHD74" s="27"/>
      <c r="JHE74" s="27"/>
      <c r="JHF74" s="27"/>
      <c r="JHG74" s="27"/>
      <c r="JHH74" s="27"/>
      <c r="JHI74" s="27"/>
      <c r="JHJ74" s="27"/>
      <c r="JHK74" s="27"/>
      <c r="JHL74" s="27"/>
      <c r="JHM74" s="27"/>
      <c r="JHN74" s="27"/>
      <c r="JHO74" s="27"/>
      <c r="JHP74" s="27"/>
      <c r="JHQ74" s="27"/>
      <c r="JHR74" s="27"/>
      <c r="JHS74" s="27"/>
      <c r="JHT74" s="27"/>
      <c r="JHU74" s="27"/>
      <c r="JHV74" s="27"/>
      <c r="JHW74" s="27"/>
      <c r="JHX74" s="27"/>
      <c r="JHY74" s="27"/>
      <c r="JHZ74" s="27"/>
      <c r="JIA74" s="27"/>
      <c r="JIB74" s="27"/>
      <c r="JIC74" s="27"/>
      <c r="JID74" s="27"/>
      <c r="JIE74" s="27"/>
      <c r="JIF74" s="27"/>
      <c r="JIG74" s="27"/>
      <c r="JIH74" s="27"/>
      <c r="JII74" s="27"/>
      <c r="JIJ74" s="27"/>
      <c r="JIK74" s="27"/>
      <c r="JIL74" s="27"/>
      <c r="JIM74" s="27"/>
      <c r="JIN74" s="27"/>
      <c r="JIO74" s="27"/>
      <c r="JIP74" s="27"/>
      <c r="JIQ74" s="27"/>
      <c r="JIR74" s="27"/>
      <c r="JIS74" s="27"/>
      <c r="JIT74" s="27"/>
      <c r="JIU74" s="27"/>
      <c r="JIV74" s="27"/>
      <c r="JIW74" s="27"/>
      <c r="JIX74" s="27"/>
      <c r="JIY74" s="27"/>
      <c r="JIZ74" s="27"/>
      <c r="JJA74" s="27"/>
      <c r="JJB74" s="27"/>
      <c r="JJC74" s="27"/>
      <c r="JJD74" s="27"/>
      <c r="JJE74" s="27"/>
      <c r="JJF74" s="27"/>
      <c r="JJG74" s="27"/>
      <c r="JJH74" s="27"/>
      <c r="JJI74" s="27"/>
      <c r="JJJ74" s="27"/>
      <c r="JJK74" s="27"/>
      <c r="JJL74" s="27"/>
      <c r="JJM74" s="27"/>
      <c r="JJN74" s="27"/>
      <c r="JJO74" s="27"/>
      <c r="JJP74" s="27"/>
      <c r="JJQ74" s="27"/>
      <c r="JJR74" s="27"/>
      <c r="JJS74" s="27"/>
      <c r="JJT74" s="27"/>
      <c r="JJU74" s="27"/>
      <c r="JJV74" s="27"/>
      <c r="JJW74" s="27"/>
      <c r="JJX74" s="27"/>
      <c r="JJY74" s="27"/>
      <c r="JJZ74" s="27"/>
      <c r="JKA74" s="27"/>
      <c r="JKB74" s="27"/>
      <c r="JKC74" s="27"/>
      <c r="JKD74" s="27"/>
      <c r="JKE74" s="27"/>
      <c r="JKF74" s="27"/>
      <c r="JKG74" s="27"/>
      <c r="JKH74" s="27"/>
      <c r="JKI74" s="27"/>
      <c r="JKJ74" s="27"/>
      <c r="JKK74" s="27"/>
      <c r="JKL74" s="27"/>
      <c r="JKM74" s="27"/>
      <c r="JKN74" s="27"/>
      <c r="JKO74" s="27"/>
      <c r="JKP74" s="27"/>
      <c r="JKQ74" s="27"/>
      <c r="JKR74" s="27"/>
      <c r="JKS74" s="27"/>
      <c r="JKT74" s="27"/>
      <c r="JKU74" s="27"/>
      <c r="JKV74" s="27"/>
      <c r="JKW74" s="27"/>
      <c r="JKX74" s="27"/>
      <c r="JKY74" s="27"/>
      <c r="JKZ74" s="27"/>
      <c r="JLA74" s="27"/>
      <c r="JLB74" s="27"/>
      <c r="JLC74" s="27"/>
      <c r="JLD74" s="27"/>
      <c r="JLE74" s="27"/>
      <c r="JLF74" s="27"/>
      <c r="JLG74" s="27"/>
      <c r="JLH74" s="27"/>
      <c r="JLI74" s="27"/>
      <c r="JLJ74" s="27"/>
      <c r="JLK74" s="27"/>
      <c r="JLL74" s="27"/>
      <c r="JLM74" s="27"/>
      <c r="JLN74" s="27"/>
      <c r="JLO74" s="27"/>
      <c r="JLP74" s="27"/>
      <c r="JLQ74" s="27"/>
      <c r="JLR74" s="27"/>
      <c r="JLS74" s="27"/>
      <c r="JLT74" s="27"/>
      <c r="JLU74" s="27"/>
      <c r="JLV74" s="27"/>
      <c r="JLW74" s="27"/>
      <c r="JLX74" s="27"/>
      <c r="JLY74" s="27"/>
      <c r="JLZ74" s="27"/>
      <c r="JMA74" s="27"/>
      <c r="JMB74" s="27"/>
      <c r="JMC74" s="27"/>
      <c r="JMD74" s="27"/>
      <c r="JME74" s="27"/>
      <c r="JMF74" s="27"/>
      <c r="JMG74" s="27"/>
      <c r="JMH74" s="27"/>
      <c r="JMI74" s="27"/>
      <c r="JMJ74" s="27"/>
      <c r="JMK74" s="27"/>
      <c r="JML74" s="27"/>
      <c r="JMM74" s="27"/>
      <c r="JMN74" s="27"/>
      <c r="JMO74" s="27"/>
      <c r="JMP74" s="27"/>
      <c r="JMQ74" s="27"/>
      <c r="JMR74" s="27"/>
      <c r="JMS74" s="27"/>
      <c r="JMT74" s="27"/>
      <c r="JMU74" s="27"/>
      <c r="JMV74" s="27"/>
      <c r="JMW74" s="27"/>
      <c r="JMX74" s="27"/>
      <c r="JMY74" s="27"/>
      <c r="JMZ74" s="27"/>
      <c r="JNA74" s="27"/>
      <c r="JNB74" s="27"/>
      <c r="JNC74" s="27"/>
      <c r="JND74" s="27"/>
      <c r="JNE74" s="27"/>
      <c r="JNF74" s="27"/>
      <c r="JNG74" s="27"/>
      <c r="JNH74" s="27"/>
      <c r="JNI74" s="27"/>
      <c r="JNJ74" s="27"/>
      <c r="JNK74" s="27"/>
      <c r="JNL74" s="27"/>
      <c r="JNM74" s="27"/>
      <c r="JNN74" s="27"/>
      <c r="JNO74" s="27"/>
      <c r="JNP74" s="27"/>
      <c r="JNQ74" s="27"/>
      <c r="JNR74" s="27"/>
      <c r="JNS74" s="27"/>
      <c r="JNT74" s="27"/>
      <c r="JNU74" s="27"/>
      <c r="JNV74" s="27"/>
      <c r="JNW74" s="27"/>
      <c r="JNX74" s="27"/>
      <c r="JNY74" s="27"/>
      <c r="JNZ74" s="27"/>
      <c r="JOA74" s="27"/>
      <c r="JOB74" s="27"/>
      <c r="JOC74" s="27"/>
      <c r="JOD74" s="27"/>
      <c r="JOE74" s="27"/>
      <c r="JOF74" s="27"/>
      <c r="JOG74" s="27"/>
      <c r="JOH74" s="27"/>
      <c r="JOI74" s="27"/>
      <c r="JOJ74" s="27"/>
      <c r="JOK74" s="27"/>
      <c r="JOL74" s="27"/>
      <c r="JOM74" s="27"/>
      <c r="JON74" s="27"/>
      <c r="JOO74" s="27"/>
      <c r="JOP74" s="27"/>
      <c r="JOQ74" s="27"/>
      <c r="JOR74" s="27"/>
      <c r="JOS74" s="27"/>
      <c r="JOT74" s="27"/>
      <c r="JOU74" s="27"/>
      <c r="JOV74" s="27"/>
      <c r="JOW74" s="27"/>
      <c r="JOX74" s="27"/>
      <c r="JOY74" s="27"/>
      <c r="JOZ74" s="27"/>
      <c r="JPA74" s="27"/>
      <c r="JPB74" s="27"/>
      <c r="JPC74" s="27"/>
      <c r="JPD74" s="27"/>
      <c r="JPE74" s="27"/>
      <c r="JPF74" s="27"/>
      <c r="JPG74" s="27"/>
      <c r="JPH74" s="27"/>
      <c r="JPI74" s="27"/>
      <c r="JPJ74" s="27"/>
      <c r="JPK74" s="27"/>
      <c r="JPL74" s="27"/>
      <c r="JPM74" s="27"/>
      <c r="JPN74" s="27"/>
      <c r="JPO74" s="27"/>
      <c r="JPP74" s="27"/>
      <c r="JPQ74" s="27"/>
      <c r="JPR74" s="27"/>
      <c r="JPS74" s="27"/>
      <c r="JPT74" s="27"/>
      <c r="JPU74" s="27"/>
      <c r="JPV74" s="27"/>
      <c r="JPW74" s="27"/>
      <c r="JPX74" s="27"/>
      <c r="JPY74" s="27"/>
      <c r="JPZ74" s="27"/>
      <c r="JQA74" s="27"/>
      <c r="JQB74" s="27"/>
      <c r="JQC74" s="27"/>
      <c r="JQD74" s="27"/>
      <c r="JQE74" s="27"/>
      <c r="JQF74" s="27"/>
      <c r="JQG74" s="27"/>
      <c r="JQH74" s="27"/>
      <c r="JQI74" s="27"/>
      <c r="JQJ74" s="27"/>
      <c r="JQK74" s="27"/>
      <c r="JQL74" s="27"/>
      <c r="JQM74" s="27"/>
      <c r="JQN74" s="27"/>
      <c r="JQO74" s="27"/>
      <c r="JQP74" s="27"/>
      <c r="JQQ74" s="27"/>
      <c r="JQR74" s="27"/>
      <c r="JQS74" s="27"/>
      <c r="JQT74" s="27"/>
      <c r="JQU74" s="27"/>
      <c r="JQV74" s="27"/>
      <c r="JQW74" s="27"/>
      <c r="JQX74" s="27"/>
      <c r="JQY74" s="27"/>
      <c r="JQZ74" s="27"/>
      <c r="JRA74" s="27"/>
      <c r="JRB74" s="27"/>
      <c r="JRC74" s="27"/>
      <c r="JRD74" s="27"/>
      <c r="JRE74" s="27"/>
      <c r="JRF74" s="27"/>
      <c r="JRG74" s="27"/>
      <c r="JRH74" s="27"/>
      <c r="JRI74" s="27"/>
      <c r="JRJ74" s="27"/>
      <c r="JRK74" s="27"/>
      <c r="JRL74" s="27"/>
      <c r="JRM74" s="27"/>
      <c r="JRN74" s="27"/>
      <c r="JRO74" s="27"/>
      <c r="JRP74" s="27"/>
      <c r="JRQ74" s="27"/>
      <c r="JRR74" s="27"/>
      <c r="JRS74" s="27"/>
      <c r="JRT74" s="27"/>
      <c r="JRU74" s="27"/>
      <c r="JRV74" s="27"/>
      <c r="JRW74" s="27"/>
      <c r="JRX74" s="27"/>
      <c r="JRY74" s="27"/>
      <c r="JRZ74" s="27"/>
      <c r="JSA74" s="27"/>
      <c r="JSB74" s="27"/>
      <c r="JSC74" s="27"/>
      <c r="JSD74" s="27"/>
      <c r="JSE74" s="27"/>
      <c r="JSF74" s="27"/>
      <c r="JSG74" s="27"/>
      <c r="JSH74" s="27"/>
      <c r="JSI74" s="27"/>
      <c r="JSJ74" s="27"/>
      <c r="JSK74" s="27"/>
      <c r="JSL74" s="27"/>
      <c r="JSM74" s="27"/>
      <c r="JSN74" s="27"/>
      <c r="JSO74" s="27"/>
      <c r="JSP74" s="27"/>
      <c r="JSQ74" s="27"/>
      <c r="JSR74" s="27"/>
      <c r="JSS74" s="27"/>
      <c r="JST74" s="27"/>
      <c r="JSU74" s="27"/>
      <c r="JSV74" s="27"/>
      <c r="JSW74" s="27"/>
      <c r="JSX74" s="27"/>
      <c r="JSY74" s="27"/>
      <c r="JSZ74" s="27"/>
      <c r="JTA74" s="27"/>
      <c r="JTB74" s="27"/>
      <c r="JTC74" s="27"/>
      <c r="JTD74" s="27"/>
      <c r="JTE74" s="27"/>
      <c r="JTF74" s="27"/>
      <c r="JTG74" s="27"/>
      <c r="JTH74" s="27"/>
      <c r="JTI74" s="27"/>
      <c r="JTJ74" s="27"/>
      <c r="JTK74" s="27"/>
      <c r="JTL74" s="27"/>
      <c r="JTM74" s="27"/>
      <c r="JTN74" s="27"/>
      <c r="JTO74" s="27"/>
      <c r="JTP74" s="27"/>
      <c r="JTQ74" s="27"/>
      <c r="JTR74" s="27"/>
      <c r="JTS74" s="27"/>
      <c r="JTT74" s="27"/>
      <c r="JTU74" s="27"/>
      <c r="JTV74" s="27"/>
      <c r="JTW74" s="27"/>
      <c r="JTX74" s="27"/>
      <c r="JTY74" s="27"/>
      <c r="JTZ74" s="27"/>
      <c r="JUA74" s="27"/>
      <c r="JUB74" s="27"/>
      <c r="JUC74" s="27"/>
      <c r="JUD74" s="27"/>
      <c r="JUE74" s="27"/>
      <c r="JUF74" s="27"/>
      <c r="JUG74" s="27"/>
      <c r="JUH74" s="27"/>
      <c r="JUI74" s="27"/>
      <c r="JUJ74" s="27"/>
      <c r="JUK74" s="27"/>
      <c r="JUL74" s="27"/>
      <c r="JUM74" s="27"/>
      <c r="JUN74" s="27"/>
      <c r="JUO74" s="27"/>
      <c r="JUP74" s="27"/>
      <c r="JUQ74" s="27"/>
      <c r="JUR74" s="27"/>
      <c r="JUS74" s="27"/>
      <c r="JUT74" s="27"/>
      <c r="JUU74" s="27"/>
      <c r="JUV74" s="27"/>
      <c r="JUW74" s="27"/>
      <c r="JUX74" s="27"/>
      <c r="JUY74" s="27"/>
      <c r="JUZ74" s="27"/>
      <c r="JVA74" s="27"/>
      <c r="JVB74" s="27"/>
      <c r="JVC74" s="27"/>
      <c r="JVD74" s="27"/>
      <c r="JVE74" s="27"/>
      <c r="JVF74" s="27"/>
      <c r="JVG74" s="27"/>
      <c r="JVH74" s="27"/>
      <c r="JVI74" s="27"/>
      <c r="JVJ74" s="27"/>
      <c r="JVK74" s="27"/>
      <c r="JVL74" s="27"/>
      <c r="JVM74" s="27"/>
      <c r="JVN74" s="27"/>
      <c r="JVO74" s="27"/>
      <c r="JVP74" s="27"/>
      <c r="JVQ74" s="27"/>
      <c r="JVR74" s="27"/>
      <c r="JVS74" s="27"/>
      <c r="JVT74" s="27"/>
      <c r="JVU74" s="27"/>
      <c r="JVV74" s="27"/>
      <c r="JVW74" s="27"/>
      <c r="JVX74" s="27"/>
      <c r="JVY74" s="27"/>
      <c r="JVZ74" s="27"/>
      <c r="JWA74" s="27"/>
      <c r="JWB74" s="27"/>
      <c r="JWC74" s="27"/>
      <c r="JWD74" s="27"/>
      <c r="JWE74" s="27"/>
      <c r="JWF74" s="27"/>
      <c r="JWG74" s="27"/>
      <c r="JWH74" s="27"/>
      <c r="JWI74" s="27"/>
      <c r="JWJ74" s="27"/>
      <c r="JWK74" s="27"/>
      <c r="JWL74" s="27"/>
      <c r="JWM74" s="27"/>
      <c r="JWN74" s="27"/>
      <c r="JWO74" s="27"/>
      <c r="JWP74" s="27"/>
      <c r="JWQ74" s="27"/>
      <c r="JWR74" s="27"/>
      <c r="JWS74" s="27"/>
      <c r="JWT74" s="27"/>
      <c r="JWU74" s="27"/>
      <c r="JWV74" s="27"/>
      <c r="JWW74" s="27"/>
      <c r="JWX74" s="27"/>
      <c r="JWY74" s="27"/>
      <c r="JWZ74" s="27"/>
      <c r="JXA74" s="27"/>
      <c r="JXB74" s="27"/>
      <c r="JXC74" s="27"/>
      <c r="JXD74" s="27"/>
      <c r="JXE74" s="27"/>
      <c r="JXF74" s="27"/>
      <c r="JXG74" s="27"/>
      <c r="JXH74" s="27"/>
      <c r="JXI74" s="27"/>
      <c r="JXJ74" s="27"/>
      <c r="JXK74" s="27"/>
      <c r="JXL74" s="27"/>
      <c r="JXM74" s="27"/>
      <c r="JXN74" s="27"/>
      <c r="JXO74" s="27"/>
      <c r="JXP74" s="27"/>
      <c r="JXQ74" s="27"/>
      <c r="JXR74" s="27"/>
      <c r="JXS74" s="27"/>
      <c r="JXT74" s="27"/>
      <c r="JXU74" s="27"/>
      <c r="JXV74" s="27"/>
      <c r="JXW74" s="27"/>
      <c r="JXX74" s="27"/>
      <c r="JXY74" s="27"/>
      <c r="JXZ74" s="27"/>
      <c r="JYA74" s="27"/>
      <c r="JYB74" s="27"/>
      <c r="JYC74" s="27"/>
      <c r="JYD74" s="27"/>
      <c r="JYE74" s="27"/>
      <c r="JYF74" s="27"/>
      <c r="JYG74" s="27"/>
      <c r="JYH74" s="27"/>
      <c r="JYI74" s="27"/>
      <c r="JYJ74" s="27"/>
      <c r="JYK74" s="27"/>
      <c r="JYL74" s="27"/>
      <c r="JYM74" s="27"/>
      <c r="JYN74" s="27"/>
      <c r="JYO74" s="27"/>
      <c r="JYP74" s="27"/>
      <c r="JYQ74" s="27"/>
      <c r="JYR74" s="27"/>
      <c r="JYS74" s="27"/>
      <c r="JYT74" s="27"/>
      <c r="JYU74" s="27"/>
      <c r="JYV74" s="27"/>
      <c r="JYW74" s="27"/>
      <c r="JYX74" s="27"/>
      <c r="JYY74" s="27"/>
      <c r="JYZ74" s="27"/>
      <c r="JZA74" s="27"/>
      <c r="JZB74" s="27"/>
      <c r="JZC74" s="27"/>
      <c r="JZD74" s="27"/>
      <c r="JZE74" s="27"/>
      <c r="JZF74" s="27"/>
      <c r="JZG74" s="27"/>
      <c r="JZH74" s="27"/>
      <c r="JZI74" s="27"/>
      <c r="JZJ74" s="27"/>
      <c r="JZK74" s="27"/>
      <c r="JZL74" s="27"/>
      <c r="JZM74" s="27"/>
      <c r="JZN74" s="27"/>
      <c r="JZO74" s="27"/>
      <c r="JZP74" s="27"/>
      <c r="JZQ74" s="27"/>
      <c r="JZR74" s="27"/>
      <c r="JZS74" s="27"/>
      <c r="JZT74" s="27"/>
      <c r="JZU74" s="27"/>
      <c r="JZV74" s="27"/>
      <c r="JZW74" s="27"/>
      <c r="JZX74" s="27"/>
      <c r="JZY74" s="27"/>
      <c r="JZZ74" s="27"/>
      <c r="KAA74" s="27"/>
      <c r="KAB74" s="27"/>
      <c r="KAC74" s="27"/>
      <c r="KAD74" s="27"/>
      <c r="KAE74" s="27"/>
      <c r="KAF74" s="27"/>
      <c r="KAG74" s="27"/>
      <c r="KAH74" s="27"/>
      <c r="KAI74" s="27"/>
      <c r="KAJ74" s="27"/>
      <c r="KAK74" s="27"/>
      <c r="KAL74" s="27"/>
      <c r="KAM74" s="27"/>
      <c r="KAN74" s="27"/>
      <c r="KAO74" s="27"/>
      <c r="KAP74" s="27"/>
      <c r="KAQ74" s="27"/>
      <c r="KAR74" s="27"/>
      <c r="KAS74" s="27"/>
      <c r="KAT74" s="27"/>
      <c r="KAU74" s="27"/>
      <c r="KAV74" s="27"/>
      <c r="KAW74" s="27"/>
      <c r="KAX74" s="27"/>
      <c r="KAY74" s="27"/>
      <c r="KAZ74" s="27"/>
      <c r="KBA74" s="27"/>
      <c r="KBB74" s="27"/>
      <c r="KBC74" s="27"/>
      <c r="KBD74" s="27"/>
      <c r="KBE74" s="27"/>
      <c r="KBF74" s="27"/>
      <c r="KBG74" s="27"/>
      <c r="KBH74" s="27"/>
      <c r="KBI74" s="27"/>
      <c r="KBJ74" s="27"/>
      <c r="KBK74" s="27"/>
      <c r="KBL74" s="27"/>
      <c r="KBM74" s="27"/>
      <c r="KBN74" s="27"/>
      <c r="KBO74" s="27"/>
      <c r="KBP74" s="27"/>
      <c r="KBQ74" s="27"/>
      <c r="KBR74" s="27"/>
      <c r="KBS74" s="27"/>
      <c r="KBT74" s="27"/>
      <c r="KBU74" s="27"/>
      <c r="KBV74" s="27"/>
      <c r="KBW74" s="27"/>
      <c r="KBX74" s="27"/>
      <c r="KBY74" s="27"/>
      <c r="KBZ74" s="27"/>
      <c r="KCA74" s="27"/>
      <c r="KCB74" s="27"/>
      <c r="KCC74" s="27"/>
      <c r="KCD74" s="27"/>
      <c r="KCE74" s="27"/>
      <c r="KCF74" s="27"/>
      <c r="KCG74" s="27"/>
      <c r="KCH74" s="27"/>
      <c r="KCI74" s="27"/>
      <c r="KCJ74" s="27"/>
      <c r="KCK74" s="27"/>
      <c r="KCL74" s="27"/>
      <c r="KCM74" s="27"/>
      <c r="KCN74" s="27"/>
      <c r="KCO74" s="27"/>
      <c r="KCP74" s="27"/>
      <c r="KCQ74" s="27"/>
      <c r="KCR74" s="27"/>
      <c r="KCS74" s="27"/>
      <c r="KCT74" s="27"/>
      <c r="KCU74" s="27"/>
      <c r="KCV74" s="27"/>
      <c r="KCW74" s="27"/>
      <c r="KCX74" s="27"/>
      <c r="KCY74" s="27"/>
      <c r="KCZ74" s="27"/>
      <c r="KDA74" s="27"/>
      <c r="KDB74" s="27"/>
      <c r="KDC74" s="27"/>
      <c r="KDD74" s="27"/>
      <c r="KDE74" s="27"/>
      <c r="KDF74" s="27"/>
      <c r="KDG74" s="27"/>
      <c r="KDH74" s="27"/>
      <c r="KDI74" s="27"/>
      <c r="KDJ74" s="27"/>
      <c r="KDK74" s="27"/>
      <c r="KDL74" s="27"/>
      <c r="KDM74" s="27"/>
      <c r="KDN74" s="27"/>
      <c r="KDO74" s="27"/>
      <c r="KDP74" s="27"/>
      <c r="KDQ74" s="27"/>
      <c r="KDR74" s="27"/>
      <c r="KDS74" s="27"/>
      <c r="KDT74" s="27"/>
      <c r="KDU74" s="27"/>
      <c r="KDV74" s="27"/>
      <c r="KDW74" s="27"/>
      <c r="KDX74" s="27"/>
      <c r="KDY74" s="27"/>
      <c r="KDZ74" s="27"/>
      <c r="KEA74" s="27"/>
      <c r="KEB74" s="27"/>
      <c r="KEC74" s="27"/>
      <c r="KED74" s="27"/>
      <c r="KEE74" s="27"/>
      <c r="KEF74" s="27"/>
      <c r="KEG74" s="27"/>
      <c r="KEH74" s="27"/>
      <c r="KEI74" s="27"/>
      <c r="KEJ74" s="27"/>
      <c r="KEK74" s="27"/>
      <c r="KEL74" s="27"/>
      <c r="KEM74" s="27"/>
      <c r="KEN74" s="27"/>
      <c r="KEO74" s="27"/>
      <c r="KEP74" s="27"/>
      <c r="KEQ74" s="27"/>
      <c r="KER74" s="27"/>
      <c r="KES74" s="27"/>
      <c r="KET74" s="27"/>
      <c r="KEU74" s="27"/>
      <c r="KEV74" s="27"/>
      <c r="KEW74" s="27"/>
      <c r="KEX74" s="27"/>
      <c r="KEY74" s="27"/>
      <c r="KEZ74" s="27"/>
      <c r="KFA74" s="27"/>
      <c r="KFB74" s="27"/>
      <c r="KFC74" s="27"/>
      <c r="KFD74" s="27"/>
      <c r="KFE74" s="27"/>
      <c r="KFF74" s="27"/>
      <c r="KFG74" s="27"/>
      <c r="KFH74" s="27"/>
      <c r="KFI74" s="27"/>
      <c r="KFJ74" s="27"/>
      <c r="KFK74" s="27"/>
      <c r="KFL74" s="27"/>
      <c r="KFM74" s="27"/>
      <c r="KFN74" s="27"/>
      <c r="KFO74" s="27"/>
      <c r="KFP74" s="27"/>
      <c r="KFQ74" s="27"/>
      <c r="KFR74" s="27"/>
      <c r="KFS74" s="27"/>
      <c r="KFT74" s="27"/>
      <c r="KFU74" s="27"/>
      <c r="KFV74" s="27"/>
      <c r="KFW74" s="27"/>
      <c r="KFX74" s="27"/>
      <c r="KFY74" s="27"/>
      <c r="KFZ74" s="27"/>
      <c r="KGA74" s="27"/>
      <c r="KGB74" s="27"/>
      <c r="KGC74" s="27"/>
      <c r="KGD74" s="27"/>
      <c r="KGE74" s="27"/>
      <c r="KGF74" s="27"/>
      <c r="KGG74" s="27"/>
      <c r="KGH74" s="27"/>
      <c r="KGI74" s="27"/>
      <c r="KGJ74" s="27"/>
      <c r="KGK74" s="27"/>
      <c r="KGL74" s="27"/>
      <c r="KGM74" s="27"/>
      <c r="KGN74" s="27"/>
      <c r="KGO74" s="27"/>
      <c r="KGP74" s="27"/>
      <c r="KGQ74" s="27"/>
      <c r="KGR74" s="27"/>
      <c r="KGS74" s="27"/>
      <c r="KGT74" s="27"/>
      <c r="KGU74" s="27"/>
      <c r="KGV74" s="27"/>
      <c r="KGW74" s="27"/>
      <c r="KGX74" s="27"/>
      <c r="KGY74" s="27"/>
      <c r="KGZ74" s="27"/>
      <c r="KHA74" s="27"/>
      <c r="KHB74" s="27"/>
      <c r="KHC74" s="27"/>
      <c r="KHD74" s="27"/>
      <c r="KHE74" s="27"/>
      <c r="KHF74" s="27"/>
      <c r="KHG74" s="27"/>
      <c r="KHH74" s="27"/>
      <c r="KHI74" s="27"/>
      <c r="KHJ74" s="27"/>
      <c r="KHK74" s="27"/>
      <c r="KHL74" s="27"/>
      <c r="KHM74" s="27"/>
      <c r="KHN74" s="27"/>
      <c r="KHO74" s="27"/>
      <c r="KHP74" s="27"/>
      <c r="KHQ74" s="27"/>
      <c r="KHR74" s="27"/>
      <c r="KHS74" s="27"/>
      <c r="KHT74" s="27"/>
      <c r="KHU74" s="27"/>
      <c r="KHV74" s="27"/>
      <c r="KHW74" s="27"/>
      <c r="KHX74" s="27"/>
      <c r="KHY74" s="27"/>
      <c r="KHZ74" s="27"/>
      <c r="KIA74" s="27"/>
      <c r="KIB74" s="27"/>
      <c r="KIC74" s="27"/>
      <c r="KID74" s="27"/>
      <c r="KIE74" s="27"/>
      <c r="KIF74" s="27"/>
      <c r="KIG74" s="27"/>
      <c r="KIH74" s="27"/>
      <c r="KII74" s="27"/>
      <c r="KIJ74" s="27"/>
      <c r="KIK74" s="27"/>
      <c r="KIL74" s="27"/>
      <c r="KIM74" s="27"/>
      <c r="KIN74" s="27"/>
      <c r="KIO74" s="27"/>
      <c r="KIP74" s="27"/>
      <c r="KIQ74" s="27"/>
      <c r="KIR74" s="27"/>
      <c r="KIS74" s="27"/>
      <c r="KIT74" s="27"/>
      <c r="KIU74" s="27"/>
      <c r="KIV74" s="27"/>
      <c r="KIW74" s="27"/>
      <c r="KIX74" s="27"/>
      <c r="KIY74" s="27"/>
      <c r="KIZ74" s="27"/>
      <c r="KJA74" s="27"/>
      <c r="KJB74" s="27"/>
      <c r="KJC74" s="27"/>
      <c r="KJD74" s="27"/>
      <c r="KJE74" s="27"/>
      <c r="KJF74" s="27"/>
      <c r="KJG74" s="27"/>
      <c r="KJH74" s="27"/>
      <c r="KJI74" s="27"/>
      <c r="KJJ74" s="27"/>
      <c r="KJK74" s="27"/>
      <c r="KJL74" s="27"/>
      <c r="KJM74" s="27"/>
      <c r="KJN74" s="27"/>
      <c r="KJO74" s="27"/>
      <c r="KJP74" s="27"/>
      <c r="KJQ74" s="27"/>
      <c r="KJR74" s="27"/>
      <c r="KJS74" s="27"/>
      <c r="KJT74" s="27"/>
      <c r="KJU74" s="27"/>
      <c r="KJV74" s="27"/>
      <c r="KJW74" s="27"/>
      <c r="KJX74" s="27"/>
      <c r="KJY74" s="27"/>
      <c r="KJZ74" s="27"/>
      <c r="KKA74" s="27"/>
      <c r="KKB74" s="27"/>
      <c r="KKC74" s="27"/>
      <c r="KKD74" s="27"/>
      <c r="KKE74" s="27"/>
      <c r="KKF74" s="27"/>
      <c r="KKG74" s="27"/>
      <c r="KKH74" s="27"/>
      <c r="KKI74" s="27"/>
      <c r="KKJ74" s="27"/>
      <c r="KKK74" s="27"/>
      <c r="KKL74" s="27"/>
      <c r="KKM74" s="27"/>
      <c r="KKN74" s="27"/>
      <c r="KKO74" s="27"/>
      <c r="KKP74" s="27"/>
      <c r="KKQ74" s="27"/>
      <c r="KKR74" s="27"/>
      <c r="KKS74" s="27"/>
      <c r="KKT74" s="27"/>
      <c r="KKU74" s="27"/>
      <c r="KKV74" s="27"/>
      <c r="KKW74" s="27"/>
      <c r="KKX74" s="27"/>
      <c r="KKY74" s="27"/>
      <c r="KKZ74" s="27"/>
      <c r="KLA74" s="27"/>
      <c r="KLB74" s="27"/>
      <c r="KLC74" s="27"/>
      <c r="KLD74" s="27"/>
      <c r="KLE74" s="27"/>
      <c r="KLF74" s="27"/>
      <c r="KLG74" s="27"/>
      <c r="KLH74" s="27"/>
      <c r="KLI74" s="27"/>
      <c r="KLJ74" s="27"/>
      <c r="KLK74" s="27"/>
      <c r="KLL74" s="27"/>
      <c r="KLM74" s="27"/>
      <c r="KLN74" s="27"/>
      <c r="KLO74" s="27"/>
      <c r="KLP74" s="27"/>
      <c r="KLQ74" s="27"/>
      <c r="KLR74" s="27"/>
      <c r="KLS74" s="27"/>
      <c r="KLT74" s="27"/>
      <c r="KLU74" s="27"/>
      <c r="KLV74" s="27"/>
      <c r="KLW74" s="27"/>
      <c r="KLX74" s="27"/>
      <c r="KLY74" s="27"/>
      <c r="KLZ74" s="27"/>
      <c r="KMA74" s="27"/>
      <c r="KMB74" s="27"/>
      <c r="KMC74" s="27"/>
      <c r="KMD74" s="27"/>
      <c r="KME74" s="27"/>
      <c r="KMF74" s="27"/>
      <c r="KMG74" s="27"/>
      <c r="KMH74" s="27"/>
      <c r="KMI74" s="27"/>
      <c r="KMJ74" s="27"/>
      <c r="KMK74" s="27"/>
      <c r="KML74" s="27"/>
      <c r="KMM74" s="27"/>
      <c r="KMN74" s="27"/>
      <c r="KMO74" s="27"/>
      <c r="KMP74" s="27"/>
      <c r="KMQ74" s="27"/>
      <c r="KMR74" s="27"/>
      <c r="KMS74" s="27"/>
      <c r="KMT74" s="27"/>
      <c r="KMU74" s="27"/>
      <c r="KMV74" s="27"/>
      <c r="KMW74" s="27"/>
      <c r="KMX74" s="27"/>
      <c r="KMY74" s="27"/>
      <c r="KMZ74" s="27"/>
      <c r="KNA74" s="27"/>
      <c r="KNB74" s="27"/>
      <c r="KNC74" s="27"/>
      <c r="KND74" s="27"/>
      <c r="KNE74" s="27"/>
      <c r="KNF74" s="27"/>
      <c r="KNG74" s="27"/>
      <c r="KNH74" s="27"/>
      <c r="KNI74" s="27"/>
      <c r="KNJ74" s="27"/>
      <c r="KNK74" s="27"/>
      <c r="KNL74" s="27"/>
      <c r="KNM74" s="27"/>
      <c r="KNN74" s="27"/>
      <c r="KNO74" s="27"/>
      <c r="KNP74" s="27"/>
      <c r="KNQ74" s="27"/>
      <c r="KNR74" s="27"/>
      <c r="KNS74" s="27"/>
      <c r="KNT74" s="27"/>
      <c r="KNU74" s="27"/>
      <c r="KNV74" s="27"/>
      <c r="KNW74" s="27"/>
      <c r="KNX74" s="27"/>
      <c r="KNY74" s="27"/>
      <c r="KNZ74" s="27"/>
      <c r="KOA74" s="27"/>
      <c r="KOB74" s="27"/>
      <c r="KOC74" s="27"/>
      <c r="KOD74" s="27"/>
      <c r="KOE74" s="27"/>
      <c r="KOF74" s="27"/>
      <c r="KOG74" s="27"/>
      <c r="KOH74" s="27"/>
      <c r="KOI74" s="27"/>
      <c r="KOJ74" s="27"/>
      <c r="KOK74" s="27"/>
      <c r="KOL74" s="27"/>
      <c r="KOM74" s="27"/>
      <c r="KON74" s="27"/>
      <c r="KOO74" s="27"/>
      <c r="KOP74" s="27"/>
      <c r="KOQ74" s="27"/>
      <c r="KOR74" s="27"/>
      <c r="KOS74" s="27"/>
      <c r="KOT74" s="27"/>
      <c r="KOU74" s="27"/>
      <c r="KOV74" s="27"/>
      <c r="KOW74" s="27"/>
      <c r="KOX74" s="27"/>
      <c r="KOY74" s="27"/>
      <c r="KOZ74" s="27"/>
      <c r="KPA74" s="27"/>
      <c r="KPB74" s="27"/>
      <c r="KPC74" s="27"/>
      <c r="KPD74" s="27"/>
      <c r="KPE74" s="27"/>
      <c r="KPF74" s="27"/>
      <c r="KPG74" s="27"/>
      <c r="KPH74" s="27"/>
      <c r="KPI74" s="27"/>
      <c r="KPJ74" s="27"/>
      <c r="KPK74" s="27"/>
      <c r="KPL74" s="27"/>
      <c r="KPM74" s="27"/>
      <c r="KPN74" s="27"/>
      <c r="KPO74" s="27"/>
      <c r="KPP74" s="27"/>
      <c r="KPQ74" s="27"/>
      <c r="KPR74" s="27"/>
      <c r="KPS74" s="27"/>
      <c r="KPT74" s="27"/>
      <c r="KPU74" s="27"/>
      <c r="KPV74" s="27"/>
      <c r="KPW74" s="27"/>
      <c r="KPX74" s="27"/>
      <c r="KPY74" s="27"/>
      <c r="KPZ74" s="27"/>
      <c r="KQA74" s="27"/>
      <c r="KQB74" s="27"/>
      <c r="KQC74" s="27"/>
      <c r="KQD74" s="27"/>
      <c r="KQE74" s="27"/>
      <c r="KQF74" s="27"/>
      <c r="KQG74" s="27"/>
      <c r="KQH74" s="27"/>
      <c r="KQI74" s="27"/>
      <c r="KQJ74" s="27"/>
      <c r="KQK74" s="27"/>
      <c r="KQL74" s="27"/>
      <c r="KQM74" s="27"/>
      <c r="KQN74" s="27"/>
      <c r="KQO74" s="27"/>
      <c r="KQP74" s="27"/>
      <c r="KQQ74" s="27"/>
      <c r="KQR74" s="27"/>
      <c r="KQS74" s="27"/>
      <c r="KQT74" s="27"/>
      <c r="KQU74" s="27"/>
      <c r="KQV74" s="27"/>
      <c r="KQW74" s="27"/>
      <c r="KQX74" s="27"/>
      <c r="KQY74" s="27"/>
      <c r="KQZ74" s="27"/>
      <c r="KRA74" s="27"/>
      <c r="KRB74" s="27"/>
      <c r="KRC74" s="27"/>
      <c r="KRD74" s="27"/>
      <c r="KRE74" s="27"/>
      <c r="KRF74" s="27"/>
      <c r="KRG74" s="27"/>
      <c r="KRH74" s="27"/>
      <c r="KRI74" s="27"/>
      <c r="KRJ74" s="27"/>
      <c r="KRK74" s="27"/>
      <c r="KRL74" s="27"/>
      <c r="KRM74" s="27"/>
      <c r="KRN74" s="27"/>
      <c r="KRO74" s="27"/>
      <c r="KRP74" s="27"/>
      <c r="KRQ74" s="27"/>
      <c r="KRR74" s="27"/>
      <c r="KRS74" s="27"/>
      <c r="KRT74" s="27"/>
      <c r="KRU74" s="27"/>
      <c r="KRV74" s="27"/>
      <c r="KRW74" s="27"/>
      <c r="KRX74" s="27"/>
      <c r="KRY74" s="27"/>
      <c r="KRZ74" s="27"/>
      <c r="KSA74" s="27"/>
      <c r="KSB74" s="27"/>
      <c r="KSC74" s="27"/>
      <c r="KSD74" s="27"/>
      <c r="KSE74" s="27"/>
      <c r="KSF74" s="27"/>
      <c r="KSG74" s="27"/>
      <c r="KSH74" s="27"/>
      <c r="KSI74" s="27"/>
      <c r="KSJ74" s="27"/>
      <c r="KSK74" s="27"/>
      <c r="KSL74" s="27"/>
      <c r="KSM74" s="27"/>
      <c r="KSN74" s="27"/>
      <c r="KSO74" s="27"/>
      <c r="KSP74" s="27"/>
      <c r="KSQ74" s="27"/>
      <c r="KSR74" s="27"/>
      <c r="KSS74" s="27"/>
      <c r="KST74" s="27"/>
      <c r="KSU74" s="27"/>
      <c r="KSV74" s="27"/>
      <c r="KSW74" s="27"/>
      <c r="KSX74" s="27"/>
      <c r="KSY74" s="27"/>
      <c r="KSZ74" s="27"/>
      <c r="KTA74" s="27"/>
      <c r="KTB74" s="27"/>
      <c r="KTC74" s="27"/>
      <c r="KTD74" s="27"/>
      <c r="KTE74" s="27"/>
      <c r="KTF74" s="27"/>
      <c r="KTG74" s="27"/>
      <c r="KTH74" s="27"/>
      <c r="KTI74" s="27"/>
      <c r="KTJ74" s="27"/>
      <c r="KTK74" s="27"/>
      <c r="KTL74" s="27"/>
      <c r="KTM74" s="27"/>
      <c r="KTN74" s="27"/>
      <c r="KTO74" s="27"/>
      <c r="KTP74" s="27"/>
      <c r="KTQ74" s="27"/>
      <c r="KTR74" s="27"/>
      <c r="KTS74" s="27"/>
      <c r="KTT74" s="27"/>
      <c r="KTU74" s="27"/>
      <c r="KTV74" s="27"/>
      <c r="KTW74" s="27"/>
      <c r="KTX74" s="27"/>
      <c r="KTY74" s="27"/>
      <c r="KTZ74" s="27"/>
      <c r="KUA74" s="27"/>
      <c r="KUB74" s="27"/>
      <c r="KUC74" s="27"/>
      <c r="KUD74" s="27"/>
      <c r="KUE74" s="27"/>
      <c r="KUF74" s="27"/>
      <c r="KUG74" s="27"/>
      <c r="KUH74" s="27"/>
      <c r="KUI74" s="27"/>
      <c r="KUJ74" s="27"/>
      <c r="KUK74" s="27"/>
      <c r="KUL74" s="27"/>
      <c r="KUM74" s="27"/>
      <c r="KUN74" s="27"/>
      <c r="KUO74" s="27"/>
      <c r="KUP74" s="27"/>
      <c r="KUQ74" s="27"/>
      <c r="KUR74" s="27"/>
      <c r="KUS74" s="27"/>
      <c r="KUT74" s="27"/>
      <c r="KUU74" s="27"/>
      <c r="KUV74" s="27"/>
      <c r="KUW74" s="27"/>
      <c r="KUX74" s="27"/>
      <c r="KUY74" s="27"/>
      <c r="KUZ74" s="27"/>
      <c r="KVA74" s="27"/>
      <c r="KVB74" s="27"/>
      <c r="KVC74" s="27"/>
      <c r="KVD74" s="27"/>
      <c r="KVE74" s="27"/>
      <c r="KVF74" s="27"/>
      <c r="KVG74" s="27"/>
      <c r="KVH74" s="27"/>
      <c r="KVI74" s="27"/>
      <c r="KVJ74" s="27"/>
      <c r="KVK74" s="27"/>
      <c r="KVL74" s="27"/>
      <c r="KVM74" s="27"/>
      <c r="KVN74" s="27"/>
      <c r="KVO74" s="27"/>
      <c r="KVP74" s="27"/>
      <c r="KVQ74" s="27"/>
      <c r="KVR74" s="27"/>
      <c r="KVS74" s="27"/>
      <c r="KVT74" s="27"/>
      <c r="KVU74" s="27"/>
      <c r="KVV74" s="27"/>
      <c r="KVW74" s="27"/>
      <c r="KVX74" s="27"/>
      <c r="KVY74" s="27"/>
      <c r="KVZ74" s="27"/>
      <c r="KWA74" s="27"/>
      <c r="KWB74" s="27"/>
      <c r="KWC74" s="27"/>
      <c r="KWD74" s="27"/>
      <c r="KWE74" s="27"/>
      <c r="KWF74" s="27"/>
      <c r="KWG74" s="27"/>
      <c r="KWH74" s="27"/>
      <c r="KWI74" s="27"/>
      <c r="KWJ74" s="27"/>
      <c r="KWK74" s="27"/>
      <c r="KWL74" s="27"/>
      <c r="KWM74" s="27"/>
      <c r="KWN74" s="27"/>
      <c r="KWO74" s="27"/>
      <c r="KWP74" s="27"/>
      <c r="KWQ74" s="27"/>
      <c r="KWR74" s="27"/>
      <c r="KWS74" s="27"/>
      <c r="KWT74" s="27"/>
      <c r="KWU74" s="27"/>
      <c r="KWV74" s="27"/>
      <c r="KWW74" s="27"/>
      <c r="KWX74" s="27"/>
      <c r="KWY74" s="27"/>
      <c r="KWZ74" s="27"/>
      <c r="KXA74" s="27"/>
      <c r="KXB74" s="27"/>
      <c r="KXC74" s="27"/>
      <c r="KXD74" s="27"/>
      <c r="KXE74" s="27"/>
      <c r="KXF74" s="27"/>
      <c r="KXG74" s="27"/>
      <c r="KXH74" s="27"/>
      <c r="KXI74" s="27"/>
      <c r="KXJ74" s="27"/>
      <c r="KXK74" s="27"/>
      <c r="KXL74" s="27"/>
      <c r="KXM74" s="27"/>
      <c r="KXN74" s="27"/>
      <c r="KXO74" s="27"/>
      <c r="KXP74" s="27"/>
      <c r="KXQ74" s="27"/>
      <c r="KXR74" s="27"/>
      <c r="KXS74" s="27"/>
      <c r="KXT74" s="27"/>
      <c r="KXU74" s="27"/>
      <c r="KXV74" s="27"/>
      <c r="KXW74" s="27"/>
      <c r="KXX74" s="27"/>
      <c r="KXY74" s="27"/>
      <c r="KXZ74" s="27"/>
      <c r="KYA74" s="27"/>
      <c r="KYB74" s="27"/>
      <c r="KYC74" s="27"/>
      <c r="KYD74" s="27"/>
      <c r="KYE74" s="27"/>
      <c r="KYF74" s="27"/>
      <c r="KYG74" s="27"/>
      <c r="KYH74" s="27"/>
      <c r="KYI74" s="27"/>
      <c r="KYJ74" s="27"/>
      <c r="KYK74" s="27"/>
      <c r="KYL74" s="27"/>
      <c r="KYM74" s="27"/>
      <c r="KYN74" s="27"/>
      <c r="KYO74" s="27"/>
      <c r="KYP74" s="27"/>
      <c r="KYQ74" s="27"/>
      <c r="KYR74" s="27"/>
      <c r="KYS74" s="27"/>
      <c r="KYT74" s="27"/>
      <c r="KYU74" s="27"/>
      <c r="KYV74" s="27"/>
      <c r="KYW74" s="27"/>
      <c r="KYX74" s="27"/>
      <c r="KYY74" s="27"/>
      <c r="KYZ74" s="27"/>
      <c r="KZA74" s="27"/>
      <c r="KZB74" s="27"/>
      <c r="KZC74" s="27"/>
      <c r="KZD74" s="27"/>
      <c r="KZE74" s="27"/>
      <c r="KZF74" s="27"/>
      <c r="KZG74" s="27"/>
      <c r="KZH74" s="27"/>
      <c r="KZI74" s="27"/>
      <c r="KZJ74" s="27"/>
      <c r="KZK74" s="27"/>
      <c r="KZL74" s="27"/>
      <c r="KZM74" s="27"/>
      <c r="KZN74" s="27"/>
      <c r="KZO74" s="27"/>
      <c r="KZP74" s="27"/>
      <c r="KZQ74" s="27"/>
      <c r="KZR74" s="27"/>
      <c r="KZS74" s="27"/>
      <c r="KZT74" s="27"/>
      <c r="KZU74" s="27"/>
      <c r="KZV74" s="27"/>
      <c r="KZW74" s="27"/>
      <c r="KZX74" s="27"/>
      <c r="KZY74" s="27"/>
      <c r="KZZ74" s="27"/>
      <c r="LAA74" s="27"/>
      <c r="LAB74" s="27"/>
      <c r="LAC74" s="27"/>
      <c r="LAD74" s="27"/>
      <c r="LAE74" s="27"/>
      <c r="LAF74" s="27"/>
      <c r="LAG74" s="27"/>
      <c r="LAH74" s="27"/>
      <c r="LAI74" s="27"/>
      <c r="LAJ74" s="27"/>
      <c r="LAK74" s="27"/>
      <c r="LAL74" s="27"/>
      <c r="LAM74" s="27"/>
      <c r="LAN74" s="27"/>
      <c r="LAO74" s="27"/>
      <c r="LAP74" s="27"/>
      <c r="LAQ74" s="27"/>
      <c r="LAR74" s="27"/>
      <c r="LAS74" s="27"/>
      <c r="LAT74" s="27"/>
      <c r="LAU74" s="27"/>
      <c r="LAV74" s="27"/>
      <c r="LAW74" s="27"/>
      <c r="LAX74" s="27"/>
      <c r="LAY74" s="27"/>
      <c r="LAZ74" s="27"/>
      <c r="LBA74" s="27"/>
      <c r="LBB74" s="27"/>
      <c r="LBC74" s="27"/>
      <c r="LBD74" s="27"/>
      <c r="LBE74" s="27"/>
      <c r="LBF74" s="27"/>
      <c r="LBG74" s="27"/>
      <c r="LBH74" s="27"/>
      <c r="LBI74" s="27"/>
      <c r="LBJ74" s="27"/>
      <c r="LBK74" s="27"/>
      <c r="LBL74" s="27"/>
      <c r="LBM74" s="27"/>
      <c r="LBN74" s="27"/>
      <c r="LBO74" s="27"/>
      <c r="LBP74" s="27"/>
      <c r="LBQ74" s="27"/>
      <c r="LBR74" s="27"/>
      <c r="LBS74" s="27"/>
      <c r="LBT74" s="27"/>
      <c r="LBU74" s="27"/>
      <c r="LBV74" s="27"/>
      <c r="LBW74" s="27"/>
      <c r="LBX74" s="27"/>
      <c r="LBY74" s="27"/>
      <c r="LBZ74" s="27"/>
      <c r="LCA74" s="27"/>
      <c r="LCB74" s="27"/>
      <c r="LCC74" s="27"/>
      <c r="LCD74" s="27"/>
      <c r="LCE74" s="27"/>
      <c r="LCF74" s="27"/>
      <c r="LCG74" s="27"/>
      <c r="LCH74" s="27"/>
      <c r="LCI74" s="27"/>
      <c r="LCJ74" s="27"/>
      <c r="LCK74" s="27"/>
      <c r="LCL74" s="27"/>
      <c r="LCM74" s="27"/>
      <c r="LCN74" s="27"/>
      <c r="LCO74" s="27"/>
      <c r="LCP74" s="27"/>
      <c r="LCQ74" s="27"/>
      <c r="LCR74" s="27"/>
      <c r="LCS74" s="27"/>
      <c r="LCT74" s="27"/>
      <c r="LCU74" s="27"/>
      <c r="LCV74" s="27"/>
      <c r="LCW74" s="27"/>
      <c r="LCX74" s="27"/>
      <c r="LCY74" s="27"/>
      <c r="LCZ74" s="27"/>
      <c r="LDA74" s="27"/>
      <c r="LDB74" s="27"/>
      <c r="LDC74" s="27"/>
      <c r="LDD74" s="27"/>
      <c r="LDE74" s="27"/>
      <c r="LDF74" s="27"/>
      <c r="LDG74" s="27"/>
      <c r="LDH74" s="27"/>
      <c r="LDI74" s="27"/>
      <c r="LDJ74" s="27"/>
      <c r="LDK74" s="27"/>
      <c r="LDL74" s="27"/>
      <c r="LDM74" s="27"/>
      <c r="LDN74" s="27"/>
      <c r="LDO74" s="27"/>
      <c r="LDP74" s="27"/>
      <c r="LDQ74" s="27"/>
      <c r="LDR74" s="27"/>
      <c r="LDS74" s="27"/>
      <c r="LDT74" s="27"/>
      <c r="LDU74" s="27"/>
      <c r="LDV74" s="27"/>
      <c r="LDW74" s="27"/>
      <c r="LDX74" s="27"/>
      <c r="LDY74" s="27"/>
      <c r="LDZ74" s="27"/>
      <c r="LEA74" s="27"/>
      <c r="LEB74" s="27"/>
      <c r="LEC74" s="27"/>
      <c r="LED74" s="27"/>
      <c r="LEE74" s="27"/>
      <c r="LEF74" s="27"/>
      <c r="LEG74" s="27"/>
      <c r="LEH74" s="27"/>
      <c r="LEI74" s="27"/>
      <c r="LEJ74" s="27"/>
      <c r="LEK74" s="27"/>
      <c r="LEL74" s="27"/>
      <c r="LEM74" s="27"/>
      <c r="LEN74" s="27"/>
      <c r="LEO74" s="27"/>
      <c r="LEP74" s="27"/>
      <c r="LEQ74" s="27"/>
      <c r="LER74" s="27"/>
      <c r="LES74" s="27"/>
      <c r="LET74" s="27"/>
      <c r="LEU74" s="27"/>
      <c r="LEV74" s="27"/>
      <c r="LEW74" s="27"/>
      <c r="LEX74" s="27"/>
      <c r="LEY74" s="27"/>
      <c r="LEZ74" s="27"/>
      <c r="LFA74" s="27"/>
      <c r="LFB74" s="27"/>
      <c r="LFC74" s="27"/>
      <c r="LFD74" s="27"/>
      <c r="LFE74" s="27"/>
      <c r="LFF74" s="27"/>
      <c r="LFG74" s="27"/>
      <c r="LFH74" s="27"/>
      <c r="LFI74" s="27"/>
      <c r="LFJ74" s="27"/>
      <c r="LFK74" s="27"/>
      <c r="LFL74" s="27"/>
      <c r="LFM74" s="27"/>
      <c r="LFN74" s="27"/>
      <c r="LFO74" s="27"/>
      <c r="LFP74" s="27"/>
      <c r="LFQ74" s="27"/>
      <c r="LFR74" s="27"/>
      <c r="LFS74" s="27"/>
      <c r="LFT74" s="27"/>
      <c r="LFU74" s="27"/>
      <c r="LFV74" s="27"/>
      <c r="LFW74" s="27"/>
      <c r="LFX74" s="27"/>
      <c r="LFY74" s="27"/>
      <c r="LFZ74" s="27"/>
      <c r="LGA74" s="27"/>
      <c r="LGB74" s="27"/>
      <c r="LGC74" s="27"/>
      <c r="LGD74" s="27"/>
      <c r="LGE74" s="27"/>
      <c r="LGF74" s="27"/>
      <c r="LGG74" s="27"/>
      <c r="LGH74" s="27"/>
      <c r="LGI74" s="27"/>
      <c r="LGJ74" s="27"/>
      <c r="LGK74" s="27"/>
      <c r="LGL74" s="27"/>
      <c r="LGM74" s="27"/>
      <c r="LGN74" s="27"/>
      <c r="LGO74" s="27"/>
      <c r="LGP74" s="27"/>
      <c r="LGQ74" s="27"/>
      <c r="LGR74" s="27"/>
      <c r="LGS74" s="27"/>
      <c r="LGT74" s="27"/>
      <c r="LGU74" s="27"/>
      <c r="LGV74" s="27"/>
      <c r="LGW74" s="27"/>
      <c r="LGX74" s="27"/>
      <c r="LGY74" s="27"/>
      <c r="LGZ74" s="27"/>
      <c r="LHA74" s="27"/>
      <c r="LHB74" s="27"/>
      <c r="LHC74" s="27"/>
      <c r="LHD74" s="27"/>
      <c r="LHE74" s="27"/>
      <c r="LHF74" s="27"/>
      <c r="LHG74" s="27"/>
      <c r="LHH74" s="27"/>
      <c r="LHI74" s="27"/>
      <c r="LHJ74" s="27"/>
      <c r="LHK74" s="27"/>
      <c r="LHL74" s="27"/>
      <c r="LHM74" s="27"/>
      <c r="LHN74" s="27"/>
      <c r="LHO74" s="27"/>
      <c r="LHP74" s="27"/>
      <c r="LHQ74" s="27"/>
      <c r="LHR74" s="27"/>
      <c r="LHS74" s="27"/>
      <c r="LHT74" s="27"/>
      <c r="LHU74" s="27"/>
      <c r="LHV74" s="27"/>
      <c r="LHW74" s="27"/>
      <c r="LHX74" s="27"/>
      <c r="LHY74" s="27"/>
      <c r="LHZ74" s="27"/>
      <c r="LIA74" s="27"/>
      <c r="LIB74" s="27"/>
      <c r="LIC74" s="27"/>
      <c r="LID74" s="27"/>
      <c r="LIE74" s="27"/>
      <c r="LIF74" s="27"/>
      <c r="LIG74" s="27"/>
      <c r="LIH74" s="27"/>
      <c r="LII74" s="27"/>
      <c r="LIJ74" s="27"/>
      <c r="LIK74" s="27"/>
      <c r="LIL74" s="27"/>
      <c r="LIM74" s="27"/>
      <c r="LIN74" s="27"/>
      <c r="LIO74" s="27"/>
      <c r="LIP74" s="27"/>
      <c r="LIQ74" s="27"/>
      <c r="LIR74" s="27"/>
      <c r="LIS74" s="27"/>
      <c r="LIT74" s="27"/>
      <c r="LIU74" s="27"/>
      <c r="LIV74" s="27"/>
      <c r="LIW74" s="27"/>
      <c r="LIX74" s="27"/>
      <c r="LIY74" s="27"/>
      <c r="LIZ74" s="27"/>
      <c r="LJA74" s="27"/>
      <c r="LJB74" s="27"/>
      <c r="LJC74" s="27"/>
      <c r="LJD74" s="27"/>
      <c r="LJE74" s="27"/>
      <c r="LJF74" s="27"/>
      <c r="LJG74" s="27"/>
      <c r="LJH74" s="27"/>
      <c r="LJI74" s="27"/>
      <c r="LJJ74" s="27"/>
      <c r="LJK74" s="27"/>
      <c r="LJL74" s="27"/>
      <c r="LJM74" s="27"/>
      <c r="LJN74" s="27"/>
      <c r="LJO74" s="27"/>
      <c r="LJP74" s="27"/>
      <c r="LJQ74" s="27"/>
      <c r="LJR74" s="27"/>
      <c r="LJS74" s="27"/>
      <c r="LJT74" s="27"/>
      <c r="LJU74" s="27"/>
      <c r="LJV74" s="27"/>
      <c r="LJW74" s="27"/>
      <c r="LJX74" s="27"/>
      <c r="LJY74" s="27"/>
      <c r="LJZ74" s="27"/>
      <c r="LKA74" s="27"/>
      <c r="LKB74" s="27"/>
      <c r="LKC74" s="27"/>
      <c r="LKD74" s="27"/>
      <c r="LKE74" s="27"/>
      <c r="LKF74" s="27"/>
      <c r="LKG74" s="27"/>
      <c r="LKH74" s="27"/>
      <c r="LKI74" s="27"/>
      <c r="LKJ74" s="27"/>
      <c r="LKK74" s="27"/>
      <c r="LKL74" s="27"/>
      <c r="LKM74" s="27"/>
      <c r="LKN74" s="27"/>
      <c r="LKO74" s="27"/>
      <c r="LKP74" s="27"/>
      <c r="LKQ74" s="27"/>
      <c r="LKR74" s="27"/>
      <c r="LKS74" s="27"/>
      <c r="LKT74" s="27"/>
      <c r="LKU74" s="27"/>
      <c r="LKV74" s="27"/>
      <c r="LKW74" s="27"/>
      <c r="LKX74" s="27"/>
      <c r="LKY74" s="27"/>
      <c r="LKZ74" s="27"/>
      <c r="LLA74" s="27"/>
      <c r="LLB74" s="27"/>
      <c r="LLC74" s="27"/>
      <c r="LLD74" s="27"/>
      <c r="LLE74" s="27"/>
      <c r="LLF74" s="27"/>
      <c r="LLG74" s="27"/>
      <c r="LLH74" s="27"/>
      <c r="LLI74" s="27"/>
      <c r="LLJ74" s="27"/>
      <c r="LLK74" s="27"/>
      <c r="LLL74" s="27"/>
      <c r="LLM74" s="27"/>
      <c r="LLN74" s="27"/>
      <c r="LLO74" s="27"/>
      <c r="LLP74" s="27"/>
      <c r="LLQ74" s="27"/>
      <c r="LLR74" s="27"/>
      <c r="LLS74" s="27"/>
      <c r="LLT74" s="27"/>
      <c r="LLU74" s="27"/>
      <c r="LLV74" s="27"/>
      <c r="LLW74" s="27"/>
      <c r="LLX74" s="27"/>
      <c r="LLY74" s="27"/>
      <c r="LLZ74" s="27"/>
      <c r="LMA74" s="27"/>
      <c r="LMB74" s="27"/>
      <c r="LMC74" s="27"/>
      <c r="LMD74" s="27"/>
      <c r="LME74" s="27"/>
      <c r="LMF74" s="27"/>
      <c r="LMG74" s="27"/>
      <c r="LMH74" s="27"/>
      <c r="LMI74" s="27"/>
      <c r="LMJ74" s="27"/>
      <c r="LMK74" s="27"/>
      <c r="LML74" s="27"/>
      <c r="LMM74" s="27"/>
      <c r="LMN74" s="27"/>
      <c r="LMO74" s="27"/>
      <c r="LMP74" s="27"/>
      <c r="LMQ74" s="27"/>
      <c r="LMR74" s="27"/>
      <c r="LMS74" s="27"/>
      <c r="LMT74" s="27"/>
      <c r="LMU74" s="27"/>
      <c r="LMV74" s="27"/>
      <c r="LMW74" s="27"/>
      <c r="LMX74" s="27"/>
      <c r="LMY74" s="27"/>
      <c r="LMZ74" s="27"/>
      <c r="LNA74" s="27"/>
      <c r="LNB74" s="27"/>
      <c r="LNC74" s="27"/>
      <c r="LND74" s="27"/>
      <c r="LNE74" s="27"/>
      <c r="LNF74" s="27"/>
      <c r="LNG74" s="27"/>
      <c r="LNH74" s="27"/>
      <c r="LNI74" s="27"/>
      <c r="LNJ74" s="27"/>
      <c r="LNK74" s="27"/>
      <c r="LNL74" s="27"/>
      <c r="LNM74" s="27"/>
      <c r="LNN74" s="27"/>
      <c r="LNO74" s="27"/>
      <c r="LNP74" s="27"/>
      <c r="LNQ74" s="27"/>
      <c r="LNR74" s="27"/>
      <c r="LNS74" s="27"/>
      <c r="LNT74" s="27"/>
      <c r="LNU74" s="27"/>
      <c r="LNV74" s="27"/>
      <c r="LNW74" s="27"/>
      <c r="LNX74" s="27"/>
      <c r="LNY74" s="27"/>
      <c r="LNZ74" s="27"/>
      <c r="LOA74" s="27"/>
      <c r="LOB74" s="27"/>
      <c r="LOC74" s="27"/>
      <c r="LOD74" s="27"/>
      <c r="LOE74" s="27"/>
      <c r="LOF74" s="27"/>
      <c r="LOG74" s="27"/>
      <c r="LOH74" s="27"/>
      <c r="LOI74" s="27"/>
      <c r="LOJ74" s="27"/>
      <c r="LOK74" s="27"/>
      <c r="LOL74" s="27"/>
      <c r="LOM74" s="27"/>
      <c r="LON74" s="27"/>
      <c r="LOO74" s="27"/>
      <c r="LOP74" s="27"/>
      <c r="LOQ74" s="27"/>
      <c r="LOR74" s="27"/>
      <c r="LOS74" s="27"/>
      <c r="LOT74" s="27"/>
      <c r="LOU74" s="27"/>
      <c r="LOV74" s="27"/>
      <c r="LOW74" s="27"/>
      <c r="LOX74" s="27"/>
      <c r="LOY74" s="27"/>
      <c r="LOZ74" s="27"/>
      <c r="LPA74" s="27"/>
      <c r="LPB74" s="27"/>
      <c r="LPC74" s="27"/>
      <c r="LPD74" s="27"/>
      <c r="LPE74" s="27"/>
      <c r="LPF74" s="27"/>
      <c r="LPG74" s="27"/>
      <c r="LPH74" s="27"/>
      <c r="LPI74" s="27"/>
      <c r="LPJ74" s="27"/>
      <c r="LPK74" s="27"/>
      <c r="LPL74" s="27"/>
      <c r="LPM74" s="27"/>
      <c r="LPN74" s="27"/>
      <c r="LPO74" s="27"/>
      <c r="LPP74" s="27"/>
      <c r="LPQ74" s="27"/>
      <c r="LPR74" s="27"/>
      <c r="LPS74" s="27"/>
      <c r="LPT74" s="27"/>
      <c r="LPU74" s="27"/>
      <c r="LPV74" s="27"/>
      <c r="LPW74" s="27"/>
      <c r="LPX74" s="27"/>
      <c r="LPY74" s="27"/>
      <c r="LPZ74" s="27"/>
      <c r="LQA74" s="27"/>
      <c r="LQB74" s="27"/>
      <c r="LQC74" s="27"/>
      <c r="LQD74" s="27"/>
      <c r="LQE74" s="27"/>
      <c r="LQF74" s="27"/>
      <c r="LQG74" s="27"/>
      <c r="LQH74" s="27"/>
      <c r="LQI74" s="27"/>
      <c r="LQJ74" s="27"/>
      <c r="LQK74" s="27"/>
      <c r="LQL74" s="27"/>
      <c r="LQM74" s="27"/>
      <c r="LQN74" s="27"/>
      <c r="LQO74" s="27"/>
      <c r="LQP74" s="27"/>
      <c r="LQQ74" s="27"/>
      <c r="LQR74" s="27"/>
      <c r="LQS74" s="27"/>
      <c r="LQT74" s="27"/>
      <c r="LQU74" s="27"/>
      <c r="LQV74" s="27"/>
      <c r="LQW74" s="27"/>
      <c r="LQX74" s="27"/>
      <c r="LQY74" s="27"/>
      <c r="LQZ74" s="27"/>
      <c r="LRA74" s="27"/>
      <c r="LRB74" s="27"/>
      <c r="LRC74" s="27"/>
      <c r="LRD74" s="27"/>
      <c r="LRE74" s="27"/>
      <c r="LRF74" s="27"/>
      <c r="LRG74" s="27"/>
      <c r="LRH74" s="27"/>
      <c r="LRI74" s="27"/>
      <c r="LRJ74" s="27"/>
      <c r="LRK74" s="27"/>
      <c r="LRL74" s="27"/>
      <c r="LRM74" s="27"/>
      <c r="LRN74" s="27"/>
      <c r="LRO74" s="27"/>
      <c r="LRP74" s="27"/>
      <c r="LRQ74" s="27"/>
      <c r="LRR74" s="27"/>
      <c r="LRS74" s="27"/>
      <c r="LRT74" s="27"/>
      <c r="LRU74" s="27"/>
      <c r="LRV74" s="27"/>
      <c r="LRW74" s="27"/>
      <c r="LRX74" s="27"/>
      <c r="LRY74" s="27"/>
      <c r="LRZ74" s="27"/>
      <c r="LSA74" s="27"/>
      <c r="LSB74" s="27"/>
      <c r="LSC74" s="27"/>
      <c r="LSD74" s="27"/>
      <c r="LSE74" s="27"/>
      <c r="LSF74" s="27"/>
      <c r="LSG74" s="27"/>
      <c r="LSH74" s="27"/>
      <c r="LSI74" s="27"/>
      <c r="LSJ74" s="27"/>
      <c r="LSK74" s="27"/>
      <c r="LSL74" s="27"/>
      <c r="LSM74" s="27"/>
      <c r="LSN74" s="27"/>
      <c r="LSO74" s="27"/>
      <c r="LSP74" s="27"/>
      <c r="LSQ74" s="27"/>
      <c r="LSR74" s="27"/>
      <c r="LSS74" s="27"/>
      <c r="LST74" s="27"/>
      <c r="LSU74" s="27"/>
      <c r="LSV74" s="27"/>
      <c r="LSW74" s="27"/>
      <c r="LSX74" s="27"/>
      <c r="LSY74" s="27"/>
      <c r="LSZ74" s="27"/>
      <c r="LTA74" s="27"/>
      <c r="LTB74" s="27"/>
      <c r="LTC74" s="27"/>
      <c r="LTD74" s="27"/>
      <c r="LTE74" s="27"/>
      <c r="LTF74" s="27"/>
      <c r="LTG74" s="27"/>
      <c r="LTH74" s="27"/>
      <c r="LTI74" s="27"/>
      <c r="LTJ74" s="27"/>
      <c r="LTK74" s="27"/>
      <c r="LTL74" s="27"/>
      <c r="LTM74" s="27"/>
      <c r="LTN74" s="27"/>
      <c r="LTO74" s="27"/>
      <c r="LTP74" s="27"/>
      <c r="LTQ74" s="27"/>
      <c r="LTR74" s="27"/>
      <c r="LTS74" s="27"/>
      <c r="LTT74" s="27"/>
      <c r="LTU74" s="27"/>
      <c r="LTV74" s="27"/>
      <c r="LTW74" s="27"/>
      <c r="LTX74" s="27"/>
      <c r="LTY74" s="27"/>
      <c r="LTZ74" s="27"/>
      <c r="LUA74" s="27"/>
      <c r="LUB74" s="27"/>
      <c r="LUC74" s="27"/>
      <c r="LUD74" s="27"/>
      <c r="LUE74" s="27"/>
      <c r="LUF74" s="27"/>
      <c r="LUG74" s="27"/>
      <c r="LUH74" s="27"/>
      <c r="LUI74" s="27"/>
      <c r="LUJ74" s="27"/>
      <c r="LUK74" s="27"/>
      <c r="LUL74" s="27"/>
      <c r="LUM74" s="27"/>
      <c r="LUN74" s="27"/>
      <c r="LUO74" s="27"/>
      <c r="LUP74" s="27"/>
      <c r="LUQ74" s="27"/>
      <c r="LUR74" s="27"/>
      <c r="LUS74" s="27"/>
      <c r="LUT74" s="27"/>
      <c r="LUU74" s="27"/>
      <c r="LUV74" s="27"/>
      <c r="LUW74" s="27"/>
      <c r="LUX74" s="27"/>
      <c r="LUY74" s="27"/>
      <c r="LUZ74" s="27"/>
      <c r="LVA74" s="27"/>
      <c r="LVB74" s="27"/>
      <c r="LVC74" s="27"/>
      <c r="LVD74" s="27"/>
      <c r="LVE74" s="27"/>
      <c r="LVF74" s="27"/>
      <c r="LVG74" s="27"/>
      <c r="LVH74" s="27"/>
      <c r="LVI74" s="27"/>
      <c r="LVJ74" s="27"/>
      <c r="LVK74" s="27"/>
      <c r="LVL74" s="27"/>
      <c r="LVM74" s="27"/>
      <c r="LVN74" s="27"/>
      <c r="LVO74" s="27"/>
      <c r="LVP74" s="27"/>
      <c r="LVQ74" s="27"/>
      <c r="LVR74" s="27"/>
      <c r="LVS74" s="27"/>
      <c r="LVT74" s="27"/>
      <c r="LVU74" s="27"/>
      <c r="LVV74" s="27"/>
      <c r="LVW74" s="27"/>
      <c r="LVX74" s="27"/>
      <c r="LVY74" s="27"/>
      <c r="LVZ74" s="27"/>
      <c r="LWA74" s="27"/>
      <c r="LWB74" s="27"/>
      <c r="LWC74" s="27"/>
      <c r="LWD74" s="27"/>
      <c r="LWE74" s="27"/>
      <c r="LWF74" s="27"/>
      <c r="LWG74" s="27"/>
      <c r="LWH74" s="27"/>
      <c r="LWI74" s="27"/>
      <c r="LWJ74" s="27"/>
      <c r="LWK74" s="27"/>
      <c r="LWL74" s="27"/>
      <c r="LWM74" s="27"/>
      <c r="LWN74" s="27"/>
      <c r="LWO74" s="27"/>
      <c r="LWP74" s="27"/>
      <c r="LWQ74" s="27"/>
      <c r="LWR74" s="27"/>
      <c r="LWS74" s="27"/>
      <c r="LWT74" s="27"/>
      <c r="LWU74" s="27"/>
      <c r="LWV74" s="27"/>
      <c r="LWW74" s="27"/>
      <c r="LWX74" s="27"/>
      <c r="LWY74" s="27"/>
      <c r="LWZ74" s="27"/>
      <c r="LXA74" s="27"/>
      <c r="LXB74" s="27"/>
      <c r="LXC74" s="27"/>
      <c r="LXD74" s="27"/>
      <c r="LXE74" s="27"/>
      <c r="LXF74" s="27"/>
      <c r="LXG74" s="27"/>
      <c r="LXH74" s="27"/>
      <c r="LXI74" s="27"/>
      <c r="LXJ74" s="27"/>
      <c r="LXK74" s="27"/>
      <c r="LXL74" s="27"/>
      <c r="LXM74" s="27"/>
      <c r="LXN74" s="27"/>
      <c r="LXO74" s="27"/>
      <c r="LXP74" s="27"/>
      <c r="LXQ74" s="27"/>
      <c r="LXR74" s="27"/>
      <c r="LXS74" s="27"/>
      <c r="LXT74" s="27"/>
      <c r="LXU74" s="27"/>
      <c r="LXV74" s="27"/>
      <c r="LXW74" s="27"/>
      <c r="LXX74" s="27"/>
      <c r="LXY74" s="27"/>
      <c r="LXZ74" s="27"/>
      <c r="LYA74" s="27"/>
      <c r="LYB74" s="27"/>
      <c r="LYC74" s="27"/>
      <c r="LYD74" s="27"/>
      <c r="LYE74" s="27"/>
      <c r="LYF74" s="27"/>
      <c r="LYG74" s="27"/>
      <c r="LYH74" s="27"/>
      <c r="LYI74" s="27"/>
      <c r="LYJ74" s="27"/>
      <c r="LYK74" s="27"/>
      <c r="LYL74" s="27"/>
      <c r="LYM74" s="27"/>
      <c r="LYN74" s="27"/>
      <c r="LYO74" s="27"/>
      <c r="LYP74" s="27"/>
      <c r="LYQ74" s="27"/>
      <c r="LYR74" s="27"/>
      <c r="LYS74" s="27"/>
      <c r="LYT74" s="27"/>
      <c r="LYU74" s="27"/>
      <c r="LYV74" s="27"/>
      <c r="LYW74" s="27"/>
      <c r="LYX74" s="27"/>
      <c r="LYY74" s="27"/>
      <c r="LYZ74" s="27"/>
      <c r="LZA74" s="27"/>
      <c r="LZB74" s="27"/>
      <c r="LZC74" s="27"/>
      <c r="LZD74" s="27"/>
      <c r="LZE74" s="27"/>
      <c r="LZF74" s="27"/>
      <c r="LZG74" s="27"/>
      <c r="LZH74" s="27"/>
      <c r="LZI74" s="27"/>
      <c r="LZJ74" s="27"/>
      <c r="LZK74" s="27"/>
      <c r="LZL74" s="27"/>
      <c r="LZM74" s="27"/>
      <c r="LZN74" s="27"/>
      <c r="LZO74" s="27"/>
      <c r="LZP74" s="27"/>
      <c r="LZQ74" s="27"/>
      <c r="LZR74" s="27"/>
      <c r="LZS74" s="27"/>
      <c r="LZT74" s="27"/>
      <c r="LZU74" s="27"/>
      <c r="LZV74" s="27"/>
      <c r="LZW74" s="27"/>
      <c r="LZX74" s="27"/>
      <c r="LZY74" s="27"/>
      <c r="LZZ74" s="27"/>
      <c r="MAA74" s="27"/>
      <c r="MAB74" s="27"/>
      <c r="MAC74" s="27"/>
      <c r="MAD74" s="27"/>
      <c r="MAE74" s="27"/>
      <c r="MAF74" s="27"/>
      <c r="MAG74" s="27"/>
      <c r="MAH74" s="27"/>
      <c r="MAI74" s="27"/>
      <c r="MAJ74" s="27"/>
      <c r="MAK74" s="27"/>
      <c r="MAL74" s="27"/>
      <c r="MAM74" s="27"/>
      <c r="MAN74" s="27"/>
      <c r="MAO74" s="27"/>
      <c r="MAP74" s="27"/>
      <c r="MAQ74" s="27"/>
      <c r="MAR74" s="27"/>
      <c r="MAS74" s="27"/>
      <c r="MAT74" s="27"/>
      <c r="MAU74" s="27"/>
      <c r="MAV74" s="27"/>
      <c r="MAW74" s="27"/>
      <c r="MAX74" s="27"/>
      <c r="MAY74" s="27"/>
      <c r="MAZ74" s="27"/>
      <c r="MBA74" s="27"/>
      <c r="MBB74" s="27"/>
      <c r="MBC74" s="27"/>
      <c r="MBD74" s="27"/>
      <c r="MBE74" s="27"/>
      <c r="MBF74" s="27"/>
      <c r="MBG74" s="27"/>
      <c r="MBH74" s="27"/>
      <c r="MBI74" s="27"/>
      <c r="MBJ74" s="27"/>
      <c r="MBK74" s="27"/>
      <c r="MBL74" s="27"/>
      <c r="MBM74" s="27"/>
      <c r="MBN74" s="27"/>
      <c r="MBO74" s="27"/>
      <c r="MBP74" s="27"/>
      <c r="MBQ74" s="27"/>
      <c r="MBR74" s="27"/>
      <c r="MBS74" s="27"/>
      <c r="MBT74" s="27"/>
      <c r="MBU74" s="27"/>
      <c r="MBV74" s="27"/>
      <c r="MBW74" s="27"/>
      <c r="MBX74" s="27"/>
      <c r="MBY74" s="27"/>
      <c r="MBZ74" s="27"/>
      <c r="MCA74" s="27"/>
      <c r="MCB74" s="27"/>
      <c r="MCC74" s="27"/>
      <c r="MCD74" s="27"/>
      <c r="MCE74" s="27"/>
      <c r="MCF74" s="27"/>
      <c r="MCG74" s="27"/>
      <c r="MCH74" s="27"/>
      <c r="MCI74" s="27"/>
      <c r="MCJ74" s="27"/>
      <c r="MCK74" s="27"/>
      <c r="MCL74" s="27"/>
      <c r="MCM74" s="27"/>
      <c r="MCN74" s="27"/>
      <c r="MCO74" s="27"/>
      <c r="MCP74" s="27"/>
      <c r="MCQ74" s="27"/>
      <c r="MCR74" s="27"/>
      <c r="MCS74" s="27"/>
      <c r="MCT74" s="27"/>
      <c r="MCU74" s="27"/>
      <c r="MCV74" s="27"/>
      <c r="MCW74" s="27"/>
      <c r="MCX74" s="27"/>
      <c r="MCY74" s="27"/>
      <c r="MCZ74" s="27"/>
      <c r="MDA74" s="27"/>
      <c r="MDB74" s="27"/>
      <c r="MDC74" s="27"/>
      <c r="MDD74" s="27"/>
      <c r="MDE74" s="27"/>
      <c r="MDF74" s="27"/>
      <c r="MDG74" s="27"/>
      <c r="MDH74" s="27"/>
      <c r="MDI74" s="27"/>
      <c r="MDJ74" s="27"/>
      <c r="MDK74" s="27"/>
      <c r="MDL74" s="27"/>
      <c r="MDM74" s="27"/>
      <c r="MDN74" s="27"/>
      <c r="MDO74" s="27"/>
      <c r="MDP74" s="27"/>
      <c r="MDQ74" s="27"/>
      <c r="MDR74" s="27"/>
      <c r="MDS74" s="27"/>
      <c r="MDT74" s="27"/>
      <c r="MDU74" s="27"/>
      <c r="MDV74" s="27"/>
      <c r="MDW74" s="27"/>
      <c r="MDX74" s="27"/>
      <c r="MDY74" s="27"/>
      <c r="MDZ74" s="27"/>
      <c r="MEA74" s="27"/>
      <c r="MEB74" s="27"/>
      <c r="MEC74" s="27"/>
      <c r="MED74" s="27"/>
      <c r="MEE74" s="27"/>
      <c r="MEF74" s="27"/>
      <c r="MEG74" s="27"/>
      <c r="MEH74" s="27"/>
      <c r="MEI74" s="27"/>
      <c r="MEJ74" s="27"/>
      <c r="MEK74" s="27"/>
      <c r="MEL74" s="27"/>
      <c r="MEM74" s="27"/>
      <c r="MEN74" s="27"/>
      <c r="MEO74" s="27"/>
      <c r="MEP74" s="27"/>
      <c r="MEQ74" s="27"/>
      <c r="MER74" s="27"/>
      <c r="MES74" s="27"/>
      <c r="MET74" s="27"/>
      <c r="MEU74" s="27"/>
      <c r="MEV74" s="27"/>
      <c r="MEW74" s="27"/>
      <c r="MEX74" s="27"/>
      <c r="MEY74" s="27"/>
      <c r="MEZ74" s="27"/>
      <c r="MFA74" s="27"/>
      <c r="MFB74" s="27"/>
      <c r="MFC74" s="27"/>
      <c r="MFD74" s="27"/>
      <c r="MFE74" s="27"/>
      <c r="MFF74" s="27"/>
      <c r="MFG74" s="27"/>
      <c r="MFH74" s="27"/>
      <c r="MFI74" s="27"/>
      <c r="MFJ74" s="27"/>
      <c r="MFK74" s="27"/>
      <c r="MFL74" s="27"/>
      <c r="MFM74" s="27"/>
      <c r="MFN74" s="27"/>
      <c r="MFO74" s="27"/>
      <c r="MFP74" s="27"/>
      <c r="MFQ74" s="27"/>
      <c r="MFR74" s="27"/>
      <c r="MFS74" s="27"/>
      <c r="MFT74" s="27"/>
      <c r="MFU74" s="27"/>
      <c r="MFV74" s="27"/>
      <c r="MFW74" s="27"/>
      <c r="MFX74" s="27"/>
      <c r="MFY74" s="27"/>
      <c r="MFZ74" s="27"/>
      <c r="MGA74" s="27"/>
      <c r="MGB74" s="27"/>
      <c r="MGC74" s="27"/>
      <c r="MGD74" s="27"/>
      <c r="MGE74" s="27"/>
      <c r="MGF74" s="27"/>
      <c r="MGG74" s="27"/>
      <c r="MGH74" s="27"/>
      <c r="MGI74" s="27"/>
      <c r="MGJ74" s="27"/>
      <c r="MGK74" s="27"/>
      <c r="MGL74" s="27"/>
      <c r="MGM74" s="27"/>
      <c r="MGN74" s="27"/>
      <c r="MGO74" s="27"/>
      <c r="MGP74" s="27"/>
      <c r="MGQ74" s="27"/>
      <c r="MGR74" s="27"/>
      <c r="MGS74" s="27"/>
      <c r="MGT74" s="27"/>
      <c r="MGU74" s="27"/>
      <c r="MGV74" s="27"/>
      <c r="MGW74" s="27"/>
      <c r="MGX74" s="27"/>
      <c r="MGY74" s="27"/>
      <c r="MGZ74" s="27"/>
      <c r="MHA74" s="27"/>
      <c r="MHB74" s="27"/>
      <c r="MHC74" s="27"/>
      <c r="MHD74" s="27"/>
      <c r="MHE74" s="27"/>
      <c r="MHF74" s="27"/>
      <c r="MHG74" s="27"/>
      <c r="MHH74" s="27"/>
      <c r="MHI74" s="27"/>
      <c r="MHJ74" s="27"/>
      <c r="MHK74" s="27"/>
      <c r="MHL74" s="27"/>
      <c r="MHM74" s="27"/>
      <c r="MHN74" s="27"/>
      <c r="MHO74" s="27"/>
      <c r="MHP74" s="27"/>
      <c r="MHQ74" s="27"/>
      <c r="MHR74" s="27"/>
      <c r="MHS74" s="27"/>
      <c r="MHT74" s="27"/>
      <c r="MHU74" s="27"/>
      <c r="MHV74" s="27"/>
      <c r="MHW74" s="27"/>
      <c r="MHX74" s="27"/>
      <c r="MHY74" s="27"/>
      <c r="MHZ74" s="27"/>
      <c r="MIA74" s="27"/>
      <c r="MIB74" s="27"/>
      <c r="MIC74" s="27"/>
      <c r="MID74" s="27"/>
      <c r="MIE74" s="27"/>
      <c r="MIF74" s="27"/>
      <c r="MIG74" s="27"/>
      <c r="MIH74" s="27"/>
      <c r="MII74" s="27"/>
      <c r="MIJ74" s="27"/>
      <c r="MIK74" s="27"/>
      <c r="MIL74" s="27"/>
      <c r="MIM74" s="27"/>
      <c r="MIN74" s="27"/>
      <c r="MIO74" s="27"/>
      <c r="MIP74" s="27"/>
      <c r="MIQ74" s="27"/>
      <c r="MIR74" s="27"/>
      <c r="MIS74" s="27"/>
      <c r="MIT74" s="27"/>
      <c r="MIU74" s="27"/>
      <c r="MIV74" s="27"/>
      <c r="MIW74" s="27"/>
      <c r="MIX74" s="27"/>
      <c r="MIY74" s="27"/>
      <c r="MIZ74" s="27"/>
      <c r="MJA74" s="27"/>
      <c r="MJB74" s="27"/>
      <c r="MJC74" s="27"/>
      <c r="MJD74" s="27"/>
      <c r="MJE74" s="27"/>
      <c r="MJF74" s="27"/>
      <c r="MJG74" s="27"/>
      <c r="MJH74" s="27"/>
      <c r="MJI74" s="27"/>
      <c r="MJJ74" s="27"/>
      <c r="MJK74" s="27"/>
      <c r="MJL74" s="27"/>
      <c r="MJM74" s="27"/>
      <c r="MJN74" s="27"/>
      <c r="MJO74" s="27"/>
      <c r="MJP74" s="27"/>
      <c r="MJQ74" s="27"/>
      <c r="MJR74" s="27"/>
      <c r="MJS74" s="27"/>
      <c r="MJT74" s="27"/>
      <c r="MJU74" s="27"/>
      <c r="MJV74" s="27"/>
      <c r="MJW74" s="27"/>
      <c r="MJX74" s="27"/>
      <c r="MJY74" s="27"/>
      <c r="MJZ74" s="27"/>
      <c r="MKA74" s="27"/>
      <c r="MKB74" s="27"/>
      <c r="MKC74" s="27"/>
      <c r="MKD74" s="27"/>
      <c r="MKE74" s="27"/>
      <c r="MKF74" s="27"/>
      <c r="MKG74" s="27"/>
      <c r="MKH74" s="27"/>
      <c r="MKI74" s="27"/>
      <c r="MKJ74" s="27"/>
      <c r="MKK74" s="27"/>
      <c r="MKL74" s="27"/>
      <c r="MKM74" s="27"/>
      <c r="MKN74" s="27"/>
      <c r="MKO74" s="27"/>
      <c r="MKP74" s="27"/>
      <c r="MKQ74" s="27"/>
      <c r="MKR74" s="27"/>
      <c r="MKS74" s="27"/>
      <c r="MKT74" s="27"/>
      <c r="MKU74" s="27"/>
      <c r="MKV74" s="27"/>
      <c r="MKW74" s="27"/>
      <c r="MKX74" s="27"/>
      <c r="MKY74" s="27"/>
      <c r="MKZ74" s="27"/>
      <c r="MLA74" s="27"/>
      <c r="MLB74" s="27"/>
      <c r="MLC74" s="27"/>
      <c r="MLD74" s="27"/>
      <c r="MLE74" s="27"/>
      <c r="MLF74" s="27"/>
      <c r="MLG74" s="27"/>
      <c r="MLH74" s="27"/>
      <c r="MLI74" s="27"/>
      <c r="MLJ74" s="27"/>
      <c r="MLK74" s="27"/>
      <c r="MLL74" s="27"/>
      <c r="MLM74" s="27"/>
      <c r="MLN74" s="27"/>
      <c r="MLO74" s="27"/>
      <c r="MLP74" s="27"/>
      <c r="MLQ74" s="27"/>
      <c r="MLR74" s="27"/>
      <c r="MLS74" s="27"/>
      <c r="MLT74" s="27"/>
      <c r="MLU74" s="27"/>
      <c r="MLV74" s="27"/>
      <c r="MLW74" s="27"/>
      <c r="MLX74" s="27"/>
      <c r="MLY74" s="27"/>
      <c r="MLZ74" s="27"/>
      <c r="MMA74" s="27"/>
      <c r="MMB74" s="27"/>
      <c r="MMC74" s="27"/>
      <c r="MMD74" s="27"/>
      <c r="MME74" s="27"/>
      <c r="MMF74" s="27"/>
      <c r="MMG74" s="27"/>
      <c r="MMH74" s="27"/>
      <c r="MMI74" s="27"/>
      <c r="MMJ74" s="27"/>
      <c r="MMK74" s="27"/>
      <c r="MML74" s="27"/>
      <c r="MMM74" s="27"/>
      <c r="MMN74" s="27"/>
      <c r="MMO74" s="27"/>
      <c r="MMP74" s="27"/>
      <c r="MMQ74" s="27"/>
      <c r="MMR74" s="27"/>
      <c r="MMS74" s="27"/>
      <c r="MMT74" s="27"/>
      <c r="MMU74" s="27"/>
      <c r="MMV74" s="27"/>
      <c r="MMW74" s="27"/>
      <c r="MMX74" s="27"/>
      <c r="MMY74" s="27"/>
      <c r="MMZ74" s="27"/>
      <c r="MNA74" s="27"/>
      <c r="MNB74" s="27"/>
      <c r="MNC74" s="27"/>
      <c r="MND74" s="27"/>
      <c r="MNE74" s="27"/>
      <c r="MNF74" s="27"/>
      <c r="MNG74" s="27"/>
      <c r="MNH74" s="27"/>
      <c r="MNI74" s="27"/>
      <c r="MNJ74" s="27"/>
      <c r="MNK74" s="27"/>
      <c r="MNL74" s="27"/>
      <c r="MNM74" s="27"/>
      <c r="MNN74" s="27"/>
      <c r="MNO74" s="27"/>
      <c r="MNP74" s="27"/>
      <c r="MNQ74" s="27"/>
      <c r="MNR74" s="27"/>
      <c r="MNS74" s="27"/>
      <c r="MNT74" s="27"/>
      <c r="MNU74" s="27"/>
      <c r="MNV74" s="27"/>
      <c r="MNW74" s="27"/>
      <c r="MNX74" s="27"/>
      <c r="MNY74" s="27"/>
      <c r="MNZ74" s="27"/>
      <c r="MOA74" s="27"/>
      <c r="MOB74" s="27"/>
      <c r="MOC74" s="27"/>
      <c r="MOD74" s="27"/>
      <c r="MOE74" s="27"/>
      <c r="MOF74" s="27"/>
      <c r="MOG74" s="27"/>
      <c r="MOH74" s="27"/>
      <c r="MOI74" s="27"/>
      <c r="MOJ74" s="27"/>
      <c r="MOK74" s="27"/>
      <c r="MOL74" s="27"/>
      <c r="MOM74" s="27"/>
      <c r="MON74" s="27"/>
      <c r="MOO74" s="27"/>
      <c r="MOP74" s="27"/>
      <c r="MOQ74" s="27"/>
      <c r="MOR74" s="27"/>
      <c r="MOS74" s="27"/>
      <c r="MOT74" s="27"/>
      <c r="MOU74" s="27"/>
      <c r="MOV74" s="27"/>
      <c r="MOW74" s="27"/>
      <c r="MOX74" s="27"/>
      <c r="MOY74" s="27"/>
      <c r="MOZ74" s="27"/>
      <c r="MPA74" s="27"/>
      <c r="MPB74" s="27"/>
      <c r="MPC74" s="27"/>
      <c r="MPD74" s="27"/>
      <c r="MPE74" s="27"/>
      <c r="MPF74" s="27"/>
      <c r="MPG74" s="27"/>
      <c r="MPH74" s="27"/>
      <c r="MPI74" s="27"/>
      <c r="MPJ74" s="27"/>
      <c r="MPK74" s="27"/>
      <c r="MPL74" s="27"/>
      <c r="MPM74" s="27"/>
      <c r="MPN74" s="27"/>
      <c r="MPO74" s="27"/>
      <c r="MPP74" s="27"/>
      <c r="MPQ74" s="27"/>
      <c r="MPR74" s="27"/>
      <c r="MPS74" s="27"/>
      <c r="MPT74" s="27"/>
      <c r="MPU74" s="27"/>
      <c r="MPV74" s="27"/>
      <c r="MPW74" s="27"/>
      <c r="MPX74" s="27"/>
      <c r="MPY74" s="27"/>
      <c r="MPZ74" s="27"/>
      <c r="MQA74" s="27"/>
      <c r="MQB74" s="27"/>
      <c r="MQC74" s="27"/>
      <c r="MQD74" s="27"/>
      <c r="MQE74" s="27"/>
      <c r="MQF74" s="27"/>
      <c r="MQG74" s="27"/>
      <c r="MQH74" s="27"/>
      <c r="MQI74" s="27"/>
      <c r="MQJ74" s="27"/>
      <c r="MQK74" s="27"/>
      <c r="MQL74" s="27"/>
      <c r="MQM74" s="27"/>
      <c r="MQN74" s="27"/>
      <c r="MQO74" s="27"/>
      <c r="MQP74" s="27"/>
      <c r="MQQ74" s="27"/>
      <c r="MQR74" s="27"/>
      <c r="MQS74" s="27"/>
      <c r="MQT74" s="27"/>
      <c r="MQU74" s="27"/>
      <c r="MQV74" s="27"/>
      <c r="MQW74" s="27"/>
      <c r="MQX74" s="27"/>
      <c r="MQY74" s="27"/>
      <c r="MQZ74" s="27"/>
      <c r="MRA74" s="27"/>
      <c r="MRB74" s="27"/>
      <c r="MRC74" s="27"/>
      <c r="MRD74" s="27"/>
      <c r="MRE74" s="27"/>
      <c r="MRF74" s="27"/>
      <c r="MRG74" s="27"/>
      <c r="MRH74" s="27"/>
      <c r="MRI74" s="27"/>
      <c r="MRJ74" s="27"/>
      <c r="MRK74" s="27"/>
      <c r="MRL74" s="27"/>
      <c r="MRM74" s="27"/>
      <c r="MRN74" s="27"/>
      <c r="MRO74" s="27"/>
      <c r="MRP74" s="27"/>
      <c r="MRQ74" s="27"/>
      <c r="MRR74" s="27"/>
      <c r="MRS74" s="27"/>
      <c r="MRT74" s="27"/>
      <c r="MRU74" s="27"/>
      <c r="MRV74" s="27"/>
      <c r="MRW74" s="27"/>
      <c r="MRX74" s="27"/>
      <c r="MRY74" s="27"/>
      <c r="MRZ74" s="27"/>
      <c r="MSA74" s="27"/>
      <c r="MSB74" s="27"/>
      <c r="MSC74" s="27"/>
      <c r="MSD74" s="27"/>
      <c r="MSE74" s="27"/>
      <c r="MSF74" s="27"/>
      <c r="MSG74" s="27"/>
      <c r="MSH74" s="27"/>
      <c r="MSI74" s="27"/>
      <c r="MSJ74" s="27"/>
      <c r="MSK74" s="27"/>
      <c r="MSL74" s="27"/>
      <c r="MSM74" s="27"/>
      <c r="MSN74" s="27"/>
      <c r="MSO74" s="27"/>
      <c r="MSP74" s="27"/>
      <c r="MSQ74" s="27"/>
      <c r="MSR74" s="27"/>
      <c r="MSS74" s="27"/>
      <c r="MST74" s="27"/>
      <c r="MSU74" s="27"/>
      <c r="MSV74" s="27"/>
      <c r="MSW74" s="27"/>
      <c r="MSX74" s="27"/>
      <c r="MSY74" s="27"/>
      <c r="MSZ74" s="27"/>
      <c r="MTA74" s="27"/>
      <c r="MTB74" s="27"/>
      <c r="MTC74" s="27"/>
      <c r="MTD74" s="27"/>
      <c r="MTE74" s="27"/>
      <c r="MTF74" s="27"/>
      <c r="MTG74" s="27"/>
      <c r="MTH74" s="27"/>
      <c r="MTI74" s="27"/>
      <c r="MTJ74" s="27"/>
      <c r="MTK74" s="27"/>
      <c r="MTL74" s="27"/>
      <c r="MTM74" s="27"/>
      <c r="MTN74" s="27"/>
      <c r="MTO74" s="27"/>
      <c r="MTP74" s="27"/>
      <c r="MTQ74" s="27"/>
      <c r="MTR74" s="27"/>
      <c r="MTS74" s="27"/>
      <c r="MTT74" s="27"/>
      <c r="MTU74" s="27"/>
      <c r="MTV74" s="27"/>
      <c r="MTW74" s="27"/>
      <c r="MTX74" s="27"/>
      <c r="MTY74" s="27"/>
      <c r="MTZ74" s="27"/>
      <c r="MUA74" s="27"/>
      <c r="MUB74" s="27"/>
      <c r="MUC74" s="27"/>
      <c r="MUD74" s="27"/>
      <c r="MUE74" s="27"/>
      <c r="MUF74" s="27"/>
      <c r="MUG74" s="27"/>
      <c r="MUH74" s="27"/>
      <c r="MUI74" s="27"/>
      <c r="MUJ74" s="27"/>
      <c r="MUK74" s="27"/>
      <c r="MUL74" s="27"/>
      <c r="MUM74" s="27"/>
      <c r="MUN74" s="27"/>
      <c r="MUO74" s="27"/>
      <c r="MUP74" s="27"/>
      <c r="MUQ74" s="27"/>
      <c r="MUR74" s="27"/>
      <c r="MUS74" s="27"/>
      <c r="MUT74" s="27"/>
      <c r="MUU74" s="27"/>
      <c r="MUV74" s="27"/>
      <c r="MUW74" s="27"/>
      <c r="MUX74" s="27"/>
      <c r="MUY74" s="27"/>
      <c r="MUZ74" s="27"/>
      <c r="MVA74" s="27"/>
      <c r="MVB74" s="27"/>
      <c r="MVC74" s="27"/>
      <c r="MVD74" s="27"/>
      <c r="MVE74" s="27"/>
      <c r="MVF74" s="27"/>
      <c r="MVG74" s="27"/>
      <c r="MVH74" s="27"/>
      <c r="MVI74" s="27"/>
      <c r="MVJ74" s="27"/>
      <c r="MVK74" s="27"/>
      <c r="MVL74" s="27"/>
      <c r="MVM74" s="27"/>
      <c r="MVN74" s="27"/>
      <c r="MVO74" s="27"/>
      <c r="MVP74" s="27"/>
      <c r="MVQ74" s="27"/>
      <c r="MVR74" s="27"/>
      <c r="MVS74" s="27"/>
      <c r="MVT74" s="27"/>
      <c r="MVU74" s="27"/>
      <c r="MVV74" s="27"/>
      <c r="MVW74" s="27"/>
      <c r="MVX74" s="27"/>
      <c r="MVY74" s="27"/>
      <c r="MVZ74" s="27"/>
      <c r="MWA74" s="27"/>
      <c r="MWB74" s="27"/>
      <c r="MWC74" s="27"/>
      <c r="MWD74" s="27"/>
      <c r="MWE74" s="27"/>
      <c r="MWF74" s="27"/>
      <c r="MWG74" s="27"/>
      <c r="MWH74" s="27"/>
      <c r="MWI74" s="27"/>
      <c r="MWJ74" s="27"/>
      <c r="MWK74" s="27"/>
      <c r="MWL74" s="27"/>
      <c r="MWM74" s="27"/>
      <c r="MWN74" s="27"/>
      <c r="MWO74" s="27"/>
      <c r="MWP74" s="27"/>
      <c r="MWQ74" s="27"/>
      <c r="MWR74" s="27"/>
      <c r="MWS74" s="27"/>
      <c r="MWT74" s="27"/>
      <c r="MWU74" s="27"/>
      <c r="MWV74" s="27"/>
      <c r="MWW74" s="27"/>
      <c r="MWX74" s="27"/>
      <c r="MWY74" s="27"/>
      <c r="MWZ74" s="27"/>
      <c r="MXA74" s="27"/>
      <c r="MXB74" s="27"/>
      <c r="MXC74" s="27"/>
      <c r="MXD74" s="27"/>
      <c r="MXE74" s="27"/>
      <c r="MXF74" s="27"/>
      <c r="MXG74" s="27"/>
      <c r="MXH74" s="27"/>
      <c r="MXI74" s="27"/>
      <c r="MXJ74" s="27"/>
      <c r="MXK74" s="27"/>
      <c r="MXL74" s="27"/>
      <c r="MXM74" s="27"/>
      <c r="MXN74" s="27"/>
      <c r="MXO74" s="27"/>
      <c r="MXP74" s="27"/>
      <c r="MXQ74" s="27"/>
      <c r="MXR74" s="27"/>
      <c r="MXS74" s="27"/>
      <c r="MXT74" s="27"/>
      <c r="MXU74" s="27"/>
      <c r="MXV74" s="27"/>
      <c r="MXW74" s="27"/>
      <c r="MXX74" s="27"/>
      <c r="MXY74" s="27"/>
      <c r="MXZ74" s="27"/>
      <c r="MYA74" s="27"/>
      <c r="MYB74" s="27"/>
      <c r="MYC74" s="27"/>
      <c r="MYD74" s="27"/>
      <c r="MYE74" s="27"/>
      <c r="MYF74" s="27"/>
      <c r="MYG74" s="27"/>
      <c r="MYH74" s="27"/>
      <c r="MYI74" s="27"/>
      <c r="MYJ74" s="27"/>
      <c r="MYK74" s="27"/>
      <c r="MYL74" s="27"/>
      <c r="MYM74" s="27"/>
      <c r="MYN74" s="27"/>
      <c r="MYO74" s="27"/>
      <c r="MYP74" s="27"/>
      <c r="MYQ74" s="27"/>
      <c r="MYR74" s="27"/>
      <c r="MYS74" s="27"/>
      <c r="MYT74" s="27"/>
      <c r="MYU74" s="27"/>
      <c r="MYV74" s="27"/>
      <c r="MYW74" s="27"/>
      <c r="MYX74" s="27"/>
      <c r="MYY74" s="27"/>
      <c r="MYZ74" s="27"/>
      <c r="MZA74" s="27"/>
      <c r="MZB74" s="27"/>
      <c r="MZC74" s="27"/>
      <c r="MZD74" s="27"/>
      <c r="MZE74" s="27"/>
      <c r="MZF74" s="27"/>
      <c r="MZG74" s="27"/>
      <c r="MZH74" s="27"/>
      <c r="MZI74" s="27"/>
      <c r="MZJ74" s="27"/>
      <c r="MZK74" s="27"/>
      <c r="MZL74" s="27"/>
      <c r="MZM74" s="27"/>
      <c r="MZN74" s="27"/>
      <c r="MZO74" s="27"/>
      <c r="MZP74" s="27"/>
      <c r="MZQ74" s="27"/>
      <c r="MZR74" s="27"/>
      <c r="MZS74" s="27"/>
      <c r="MZT74" s="27"/>
      <c r="MZU74" s="27"/>
      <c r="MZV74" s="27"/>
      <c r="MZW74" s="27"/>
      <c r="MZX74" s="27"/>
      <c r="MZY74" s="27"/>
      <c r="MZZ74" s="27"/>
      <c r="NAA74" s="27"/>
      <c r="NAB74" s="27"/>
      <c r="NAC74" s="27"/>
      <c r="NAD74" s="27"/>
      <c r="NAE74" s="27"/>
      <c r="NAF74" s="27"/>
      <c r="NAG74" s="27"/>
      <c r="NAH74" s="27"/>
      <c r="NAI74" s="27"/>
      <c r="NAJ74" s="27"/>
      <c r="NAK74" s="27"/>
      <c r="NAL74" s="27"/>
      <c r="NAM74" s="27"/>
      <c r="NAN74" s="27"/>
      <c r="NAO74" s="27"/>
      <c r="NAP74" s="27"/>
      <c r="NAQ74" s="27"/>
      <c r="NAR74" s="27"/>
      <c r="NAS74" s="27"/>
      <c r="NAT74" s="27"/>
      <c r="NAU74" s="27"/>
      <c r="NAV74" s="27"/>
      <c r="NAW74" s="27"/>
      <c r="NAX74" s="27"/>
      <c r="NAY74" s="27"/>
      <c r="NAZ74" s="27"/>
      <c r="NBA74" s="27"/>
      <c r="NBB74" s="27"/>
      <c r="NBC74" s="27"/>
      <c r="NBD74" s="27"/>
      <c r="NBE74" s="27"/>
      <c r="NBF74" s="27"/>
      <c r="NBG74" s="27"/>
      <c r="NBH74" s="27"/>
      <c r="NBI74" s="27"/>
      <c r="NBJ74" s="27"/>
      <c r="NBK74" s="27"/>
      <c r="NBL74" s="27"/>
      <c r="NBM74" s="27"/>
      <c r="NBN74" s="27"/>
      <c r="NBO74" s="27"/>
      <c r="NBP74" s="27"/>
      <c r="NBQ74" s="27"/>
      <c r="NBR74" s="27"/>
      <c r="NBS74" s="27"/>
      <c r="NBT74" s="27"/>
      <c r="NBU74" s="27"/>
      <c r="NBV74" s="27"/>
      <c r="NBW74" s="27"/>
      <c r="NBX74" s="27"/>
      <c r="NBY74" s="27"/>
      <c r="NBZ74" s="27"/>
      <c r="NCA74" s="27"/>
      <c r="NCB74" s="27"/>
      <c r="NCC74" s="27"/>
      <c r="NCD74" s="27"/>
      <c r="NCE74" s="27"/>
      <c r="NCF74" s="27"/>
      <c r="NCG74" s="27"/>
      <c r="NCH74" s="27"/>
      <c r="NCI74" s="27"/>
      <c r="NCJ74" s="27"/>
      <c r="NCK74" s="27"/>
      <c r="NCL74" s="27"/>
      <c r="NCM74" s="27"/>
      <c r="NCN74" s="27"/>
      <c r="NCO74" s="27"/>
      <c r="NCP74" s="27"/>
      <c r="NCQ74" s="27"/>
      <c r="NCR74" s="27"/>
      <c r="NCS74" s="27"/>
      <c r="NCT74" s="27"/>
      <c r="NCU74" s="27"/>
      <c r="NCV74" s="27"/>
      <c r="NCW74" s="27"/>
      <c r="NCX74" s="27"/>
      <c r="NCY74" s="27"/>
      <c r="NCZ74" s="27"/>
      <c r="NDA74" s="27"/>
      <c r="NDB74" s="27"/>
      <c r="NDC74" s="27"/>
      <c r="NDD74" s="27"/>
      <c r="NDE74" s="27"/>
      <c r="NDF74" s="27"/>
      <c r="NDG74" s="27"/>
      <c r="NDH74" s="27"/>
      <c r="NDI74" s="27"/>
      <c r="NDJ74" s="27"/>
      <c r="NDK74" s="27"/>
      <c r="NDL74" s="27"/>
      <c r="NDM74" s="27"/>
      <c r="NDN74" s="27"/>
      <c r="NDO74" s="27"/>
      <c r="NDP74" s="27"/>
      <c r="NDQ74" s="27"/>
      <c r="NDR74" s="27"/>
      <c r="NDS74" s="27"/>
      <c r="NDT74" s="27"/>
      <c r="NDU74" s="27"/>
      <c r="NDV74" s="27"/>
      <c r="NDW74" s="27"/>
      <c r="NDX74" s="27"/>
      <c r="NDY74" s="27"/>
      <c r="NDZ74" s="27"/>
      <c r="NEA74" s="27"/>
      <c r="NEB74" s="27"/>
      <c r="NEC74" s="27"/>
      <c r="NED74" s="27"/>
      <c r="NEE74" s="27"/>
      <c r="NEF74" s="27"/>
      <c r="NEG74" s="27"/>
      <c r="NEH74" s="27"/>
      <c r="NEI74" s="27"/>
      <c r="NEJ74" s="27"/>
      <c r="NEK74" s="27"/>
      <c r="NEL74" s="27"/>
      <c r="NEM74" s="27"/>
      <c r="NEN74" s="27"/>
      <c r="NEO74" s="27"/>
      <c r="NEP74" s="27"/>
      <c r="NEQ74" s="27"/>
      <c r="NER74" s="27"/>
      <c r="NES74" s="27"/>
      <c r="NET74" s="27"/>
      <c r="NEU74" s="27"/>
      <c r="NEV74" s="27"/>
      <c r="NEW74" s="27"/>
      <c r="NEX74" s="27"/>
      <c r="NEY74" s="27"/>
      <c r="NEZ74" s="27"/>
      <c r="NFA74" s="27"/>
      <c r="NFB74" s="27"/>
      <c r="NFC74" s="27"/>
      <c r="NFD74" s="27"/>
      <c r="NFE74" s="27"/>
      <c r="NFF74" s="27"/>
      <c r="NFG74" s="27"/>
      <c r="NFH74" s="27"/>
      <c r="NFI74" s="27"/>
      <c r="NFJ74" s="27"/>
      <c r="NFK74" s="27"/>
      <c r="NFL74" s="27"/>
      <c r="NFM74" s="27"/>
      <c r="NFN74" s="27"/>
      <c r="NFO74" s="27"/>
      <c r="NFP74" s="27"/>
      <c r="NFQ74" s="27"/>
      <c r="NFR74" s="27"/>
      <c r="NFS74" s="27"/>
      <c r="NFT74" s="27"/>
      <c r="NFU74" s="27"/>
      <c r="NFV74" s="27"/>
      <c r="NFW74" s="27"/>
      <c r="NFX74" s="27"/>
      <c r="NFY74" s="27"/>
      <c r="NFZ74" s="27"/>
      <c r="NGA74" s="27"/>
      <c r="NGB74" s="27"/>
      <c r="NGC74" s="27"/>
      <c r="NGD74" s="27"/>
      <c r="NGE74" s="27"/>
      <c r="NGF74" s="27"/>
      <c r="NGG74" s="27"/>
      <c r="NGH74" s="27"/>
      <c r="NGI74" s="27"/>
      <c r="NGJ74" s="27"/>
      <c r="NGK74" s="27"/>
      <c r="NGL74" s="27"/>
      <c r="NGM74" s="27"/>
      <c r="NGN74" s="27"/>
      <c r="NGO74" s="27"/>
      <c r="NGP74" s="27"/>
      <c r="NGQ74" s="27"/>
      <c r="NGR74" s="27"/>
      <c r="NGS74" s="27"/>
      <c r="NGT74" s="27"/>
      <c r="NGU74" s="27"/>
      <c r="NGV74" s="27"/>
      <c r="NGW74" s="27"/>
      <c r="NGX74" s="27"/>
      <c r="NGY74" s="27"/>
      <c r="NGZ74" s="27"/>
      <c r="NHA74" s="27"/>
      <c r="NHB74" s="27"/>
      <c r="NHC74" s="27"/>
      <c r="NHD74" s="27"/>
      <c r="NHE74" s="27"/>
      <c r="NHF74" s="27"/>
      <c r="NHG74" s="27"/>
      <c r="NHH74" s="27"/>
      <c r="NHI74" s="27"/>
      <c r="NHJ74" s="27"/>
      <c r="NHK74" s="27"/>
      <c r="NHL74" s="27"/>
      <c r="NHM74" s="27"/>
      <c r="NHN74" s="27"/>
      <c r="NHO74" s="27"/>
      <c r="NHP74" s="27"/>
      <c r="NHQ74" s="27"/>
      <c r="NHR74" s="27"/>
      <c r="NHS74" s="27"/>
      <c r="NHT74" s="27"/>
      <c r="NHU74" s="27"/>
      <c r="NHV74" s="27"/>
      <c r="NHW74" s="27"/>
      <c r="NHX74" s="27"/>
      <c r="NHY74" s="27"/>
      <c r="NHZ74" s="27"/>
      <c r="NIA74" s="27"/>
      <c r="NIB74" s="27"/>
      <c r="NIC74" s="27"/>
      <c r="NID74" s="27"/>
      <c r="NIE74" s="27"/>
      <c r="NIF74" s="27"/>
      <c r="NIG74" s="27"/>
      <c r="NIH74" s="27"/>
      <c r="NII74" s="27"/>
      <c r="NIJ74" s="27"/>
      <c r="NIK74" s="27"/>
      <c r="NIL74" s="27"/>
      <c r="NIM74" s="27"/>
      <c r="NIN74" s="27"/>
      <c r="NIO74" s="27"/>
      <c r="NIP74" s="27"/>
      <c r="NIQ74" s="27"/>
      <c r="NIR74" s="27"/>
      <c r="NIS74" s="27"/>
      <c r="NIT74" s="27"/>
      <c r="NIU74" s="27"/>
      <c r="NIV74" s="27"/>
      <c r="NIW74" s="27"/>
      <c r="NIX74" s="27"/>
      <c r="NIY74" s="27"/>
      <c r="NIZ74" s="27"/>
      <c r="NJA74" s="27"/>
      <c r="NJB74" s="27"/>
      <c r="NJC74" s="27"/>
      <c r="NJD74" s="27"/>
      <c r="NJE74" s="27"/>
      <c r="NJF74" s="27"/>
      <c r="NJG74" s="27"/>
      <c r="NJH74" s="27"/>
      <c r="NJI74" s="27"/>
      <c r="NJJ74" s="27"/>
      <c r="NJK74" s="27"/>
      <c r="NJL74" s="27"/>
      <c r="NJM74" s="27"/>
      <c r="NJN74" s="27"/>
      <c r="NJO74" s="27"/>
      <c r="NJP74" s="27"/>
      <c r="NJQ74" s="27"/>
      <c r="NJR74" s="27"/>
      <c r="NJS74" s="27"/>
      <c r="NJT74" s="27"/>
      <c r="NJU74" s="27"/>
      <c r="NJV74" s="27"/>
      <c r="NJW74" s="27"/>
      <c r="NJX74" s="27"/>
      <c r="NJY74" s="27"/>
      <c r="NJZ74" s="27"/>
      <c r="NKA74" s="27"/>
      <c r="NKB74" s="27"/>
      <c r="NKC74" s="27"/>
      <c r="NKD74" s="27"/>
      <c r="NKE74" s="27"/>
      <c r="NKF74" s="27"/>
      <c r="NKG74" s="27"/>
      <c r="NKH74" s="27"/>
      <c r="NKI74" s="27"/>
      <c r="NKJ74" s="27"/>
      <c r="NKK74" s="27"/>
      <c r="NKL74" s="27"/>
      <c r="NKM74" s="27"/>
      <c r="NKN74" s="27"/>
      <c r="NKO74" s="27"/>
      <c r="NKP74" s="27"/>
      <c r="NKQ74" s="27"/>
      <c r="NKR74" s="27"/>
      <c r="NKS74" s="27"/>
      <c r="NKT74" s="27"/>
      <c r="NKU74" s="27"/>
      <c r="NKV74" s="27"/>
      <c r="NKW74" s="27"/>
      <c r="NKX74" s="27"/>
      <c r="NKY74" s="27"/>
      <c r="NKZ74" s="27"/>
      <c r="NLA74" s="27"/>
      <c r="NLB74" s="27"/>
      <c r="NLC74" s="27"/>
      <c r="NLD74" s="27"/>
      <c r="NLE74" s="27"/>
      <c r="NLF74" s="27"/>
      <c r="NLG74" s="27"/>
      <c r="NLH74" s="27"/>
      <c r="NLI74" s="27"/>
      <c r="NLJ74" s="27"/>
      <c r="NLK74" s="27"/>
      <c r="NLL74" s="27"/>
      <c r="NLM74" s="27"/>
      <c r="NLN74" s="27"/>
      <c r="NLO74" s="27"/>
      <c r="NLP74" s="27"/>
      <c r="NLQ74" s="27"/>
      <c r="NLR74" s="27"/>
      <c r="NLS74" s="27"/>
      <c r="NLT74" s="27"/>
      <c r="NLU74" s="27"/>
      <c r="NLV74" s="27"/>
      <c r="NLW74" s="27"/>
      <c r="NLX74" s="27"/>
      <c r="NLY74" s="27"/>
      <c r="NLZ74" s="27"/>
      <c r="NMA74" s="27"/>
      <c r="NMB74" s="27"/>
      <c r="NMC74" s="27"/>
      <c r="NMD74" s="27"/>
      <c r="NME74" s="27"/>
      <c r="NMF74" s="27"/>
      <c r="NMG74" s="27"/>
      <c r="NMH74" s="27"/>
      <c r="NMI74" s="27"/>
      <c r="NMJ74" s="27"/>
      <c r="NMK74" s="27"/>
      <c r="NML74" s="27"/>
      <c r="NMM74" s="27"/>
      <c r="NMN74" s="27"/>
      <c r="NMO74" s="27"/>
      <c r="NMP74" s="27"/>
      <c r="NMQ74" s="27"/>
      <c r="NMR74" s="27"/>
      <c r="NMS74" s="27"/>
      <c r="NMT74" s="27"/>
      <c r="NMU74" s="27"/>
      <c r="NMV74" s="27"/>
      <c r="NMW74" s="27"/>
      <c r="NMX74" s="27"/>
      <c r="NMY74" s="27"/>
      <c r="NMZ74" s="27"/>
      <c r="NNA74" s="27"/>
      <c r="NNB74" s="27"/>
      <c r="NNC74" s="27"/>
      <c r="NND74" s="27"/>
      <c r="NNE74" s="27"/>
      <c r="NNF74" s="27"/>
      <c r="NNG74" s="27"/>
      <c r="NNH74" s="27"/>
      <c r="NNI74" s="27"/>
      <c r="NNJ74" s="27"/>
      <c r="NNK74" s="27"/>
      <c r="NNL74" s="27"/>
      <c r="NNM74" s="27"/>
      <c r="NNN74" s="27"/>
      <c r="NNO74" s="27"/>
      <c r="NNP74" s="27"/>
      <c r="NNQ74" s="27"/>
      <c r="NNR74" s="27"/>
      <c r="NNS74" s="27"/>
      <c r="NNT74" s="27"/>
      <c r="NNU74" s="27"/>
      <c r="NNV74" s="27"/>
      <c r="NNW74" s="27"/>
      <c r="NNX74" s="27"/>
      <c r="NNY74" s="27"/>
      <c r="NNZ74" s="27"/>
      <c r="NOA74" s="27"/>
      <c r="NOB74" s="27"/>
      <c r="NOC74" s="27"/>
      <c r="NOD74" s="27"/>
      <c r="NOE74" s="27"/>
      <c r="NOF74" s="27"/>
      <c r="NOG74" s="27"/>
      <c r="NOH74" s="27"/>
      <c r="NOI74" s="27"/>
      <c r="NOJ74" s="27"/>
      <c r="NOK74" s="27"/>
      <c r="NOL74" s="27"/>
      <c r="NOM74" s="27"/>
      <c r="NON74" s="27"/>
      <c r="NOO74" s="27"/>
      <c r="NOP74" s="27"/>
      <c r="NOQ74" s="27"/>
      <c r="NOR74" s="27"/>
      <c r="NOS74" s="27"/>
      <c r="NOT74" s="27"/>
      <c r="NOU74" s="27"/>
      <c r="NOV74" s="27"/>
      <c r="NOW74" s="27"/>
      <c r="NOX74" s="27"/>
      <c r="NOY74" s="27"/>
      <c r="NOZ74" s="27"/>
      <c r="NPA74" s="27"/>
      <c r="NPB74" s="27"/>
      <c r="NPC74" s="27"/>
      <c r="NPD74" s="27"/>
      <c r="NPE74" s="27"/>
      <c r="NPF74" s="27"/>
      <c r="NPG74" s="27"/>
      <c r="NPH74" s="27"/>
      <c r="NPI74" s="27"/>
      <c r="NPJ74" s="27"/>
      <c r="NPK74" s="27"/>
      <c r="NPL74" s="27"/>
      <c r="NPM74" s="27"/>
      <c r="NPN74" s="27"/>
      <c r="NPO74" s="27"/>
      <c r="NPP74" s="27"/>
      <c r="NPQ74" s="27"/>
      <c r="NPR74" s="27"/>
      <c r="NPS74" s="27"/>
      <c r="NPT74" s="27"/>
      <c r="NPU74" s="27"/>
      <c r="NPV74" s="27"/>
      <c r="NPW74" s="27"/>
      <c r="NPX74" s="27"/>
      <c r="NPY74" s="27"/>
      <c r="NPZ74" s="27"/>
      <c r="NQA74" s="27"/>
      <c r="NQB74" s="27"/>
      <c r="NQC74" s="27"/>
      <c r="NQD74" s="27"/>
      <c r="NQE74" s="27"/>
      <c r="NQF74" s="27"/>
      <c r="NQG74" s="27"/>
      <c r="NQH74" s="27"/>
      <c r="NQI74" s="27"/>
      <c r="NQJ74" s="27"/>
      <c r="NQK74" s="27"/>
      <c r="NQL74" s="27"/>
      <c r="NQM74" s="27"/>
      <c r="NQN74" s="27"/>
      <c r="NQO74" s="27"/>
      <c r="NQP74" s="27"/>
      <c r="NQQ74" s="27"/>
      <c r="NQR74" s="27"/>
      <c r="NQS74" s="27"/>
      <c r="NQT74" s="27"/>
      <c r="NQU74" s="27"/>
      <c r="NQV74" s="27"/>
      <c r="NQW74" s="27"/>
      <c r="NQX74" s="27"/>
      <c r="NQY74" s="27"/>
      <c r="NQZ74" s="27"/>
      <c r="NRA74" s="27"/>
      <c r="NRB74" s="27"/>
      <c r="NRC74" s="27"/>
      <c r="NRD74" s="27"/>
      <c r="NRE74" s="27"/>
      <c r="NRF74" s="27"/>
      <c r="NRG74" s="27"/>
      <c r="NRH74" s="27"/>
      <c r="NRI74" s="27"/>
      <c r="NRJ74" s="27"/>
      <c r="NRK74" s="27"/>
      <c r="NRL74" s="27"/>
      <c r="NRM74" s="27"/>
      <c r="NRN74" s="27"/>
      <c r="NRO74" s="27"/>
      <c r="NRP74" s="27"/>
      <c r="NRQ74" s="27"/>
      <c r="NRR74" s="27"/>
      <c r="NRS74" s="27"/>
      <c r="NRT74" s="27"/>
      <c r="NRU74" s="27"/>
      <c r="NRV74" s="27"/>
      <c r="NRW74" s="27"/>
      <c r="NRX74" s="27"/>
      <c r="NRY74" s="27"/>
      <c r="NRZ74" s="27"/>
      <c r="NSA74" s="27"/>
      <c r="NSB74" s="27"/>
      <c r="NSC74" s="27"/>
      <c r="NSD74" s="27"/>
      <c r="NSE74" s="27"/>
      <c r="NSF74" s="27"/>
      <c r="NSG74" s="27"/>
      <c r="NSH74" s="27"/>
      <c r="NSI74" s="27"/>
      <c r="NSJ74" s="27"/>
      <c r="NSK74" s="27"/>
      <c r="NSL74" s="27"/>
      <c r="NSM74" s="27"/>
      <c r="NSN74" s="27"/>
      <c r="NSO74" s="27"/>
      <c r="NSP74" s="27"/>
      <c r="NSQ74" s="27"/>
      <c r="NSR74" s="27"/>
      <c r="NSS74" s="27"/>
      <c r="NST74" s="27"/>
      <c r="NSU74" s="27"/>
      <c r="NSV74" s="27"/>
      <c r="NSW74" s="27"/>
      <c r="NSX74" s="27"/>
      <c r="NSY74" s="27"/>
      <c r="NSZ74" s="27"/>
      <c r="NTA74" s="27"/>
      <c r="NTB74" s="27"/>
      <c r="NTC74" s="27"/>
      <c r="NTD74" s="27"/>
      <c r="NTE74" s="27"/>
      <c r="NTF74" s="27"/>
      <c r="NTG74" s="27"/>
      <c r="NTH74" s="27"/>
      <c r="NTI74" s="27"/>
      <c r="NTJ74" s="27"/>
      <c r="NTK74" s="27"/>
      <c r="NTL74" s="27"/>
      <c r="NTM74" s="27"/>
      <c r="NTN74" s="27"/>
      <c r="NTO74" s="27"/>
      <c r="NTP74" s="27"/>
      <c r="NTQ74" s="27"/>
      <c r="NTR74" s="27"/>
      <c r="NTS74" s="27"/>
      <c r="NTT74" s="27"/>
      <c r="NTU74" s="27"/>
      <c r="NTV74" s="27"/>
      <c r="NTW74" s="27"/>
      <c r="NTX74" s="27"/>
      <c r="NTY74" s="27"/>
      <c r="NTZ74" s="27"/>
      <c r="NUA74" s="27"/>
      <c r="NUB74" s="27"/>
      <c r="NUC74" s="27"/>
      <c r="NUD74" s="27"/>
      <c r="NUE74" s="27"/>
      <c r="NUF74" s="27"/>
      <c r="NUG74" s="27"/>
      <c r="NUH74" s="27"/>
      <c r="NUI74" s="27"/>
      <c r="NUJ74" s="27"/>
      <c r="NUK74" s="27"/>
      <c r="NUL74" s="27"/>
      <c r="NUM74" s="27"/>
      <c r="NUN74" s="27"/>
      <c r="NUO74" s="27"/>
      <c r="NUP74" s="27"/>
      <c r="NUQ74" s="27"/>
      <c r="NUR74" s="27"/>
      <c r="NUS74" s="27"/>
      <c r="NUT74" s="27"/>
      <c r="NUU74" s="27"/>
      <c r="NUV74" s="27"/>
      <c r="NUW74" s="27"/>
      <c r="NUX74" s="27"/>
      <c r="NUY74" s="27"/>
      <c r="NUZ74" s="27"/>
      <c r="NVA74" s="27"/>
      <c r="NVB74" s="27"/>
      <c r="NVC74" s="27"/>
      <c r="NVD74" s="27"/>
      <c r="NVE74" s="27"/>
      <c r="NVF74" s="27"/>
      <c r="NVG74" s="27"/>
      <c r="NVH74" s="27"/>
      <c r="NVI74" s="27"/>
      <c r="NVJ74" s="27"/>
      <c r="NVK74" s="27"/>
      <c r="NVL74" s="27"/>
      <c r="NVM74" s="27"/>
      <c r="NVN74" s="27"/>
      <c r="NVO74" s="27"/>
      <c r="NVP74" s="27"/>
      <c r="NVQ74" s="27"/>
      <c r="NVR74" s="27"/>
      <c r="NVS74" s="27"/>
      <c r="NVT74" s="27"/>
      <c r="NVU74" s="27"/>
      <c r="NVV74" s="27"/>
      <c r="NVW74" s="27"/>
      <c r="NVX74" s="27"/>
      <c r="NVY74" s="27"/>
      <c r="NVZ74" s="27"/>
      <c r="NWA74" s="27"/>
      <c r="NWB74" s="27"/>
      <c r="NWC74" s="27"/>
      <c r="NWD74" s="27"/>
      <c r="NWE74" s="27"/>
      <c r="NWF74" s="27"/>
      <c r="NWG74" s="27"/>
      <c r="NWH74" s="27"/>
      <c r="NWI74" s="27"/>
      <c r="NWJ74" s="27"/>
      <c r="NWK74" s="27"/>
      <c r="NWL74" s="27"/>
      <c r="NWM74" s="27"/>
      <c r="NWN74" s="27"/>
      <c r="NWO74" s="27"/>
      <c r="NWP74" s="27"/>
      <c r="NWQ74" s="27"/>
      <c r="NWR74" s="27"/>
      <c r="NWS74" s="27"/>
      <c r="NWT74" s="27"/>
      <c r="NWU74" s="27"/>
      <c r="NWV74" s="27"/>
      <c r="NWW74" s="27"/>
      <c r="NWX74" s="27"/>
      <c r="NWY74" s="27"/>
      <c r="NWZ74" s="27"/>
      <c r="NXA74" s="27"/>
      <c r="NXB74" s="27"/>
      <c r="NXC74" s="27"/>
      <c r="NXD74" s="27"/>
      <c r="NXE74" s="27"/>
      <c r="NXF74" s="27"/>
      <c r="NXG74" s="27"/>
      <c r="NXH74" s="27"/>
      <c r="NXI74" s="27"/>
      <c r="NXJ74" s="27"/>
      <c r="NXK74" s="27"/>
      <c r="NXL74" s="27"/>
      <c r="NXM74" s="27"/>
      <c r="NXN74" s="27"/>
      <c r="NXO74" s="27"/>
      <c r="NXP74" s="27"/>
      <c r="NXQ74" s="27"/>
      <c r="NXR74" s="27"/>
      <c r="NXS74" s="27"/>
      <c r="NXT74" s="27"/>
      <c r="NXU74" s="27"/>
      <c r="NXV74" s="27"/>
      <c r="NXW74" s="27"/>
      <c r="NXX74" s="27"/>
      <c r="NXY74" s="27"/>
      <c r="NXZ74" s="27"/>
      <c r="NYA74" s="27"/>
      <c r="NYB74" s="27"/>
      <c r="NYC74" s="27"/>
      <c r="NYD74" s="27"/>
      <c r="NYE74" s="27"/>
      <c r="NYF74" s="27"/>
      <c r="NYG74" s="27"/>
      <c r="NYH74" s="27"/>
      <c r="NYI74" s="27"/>
      <c r="NYJ74" s="27"/>
      <c r="NYK74" s="27"/>
      <c r="NYL74" s="27"/>
      <c r="NYM74" s="27"/>
      <c r="NYN74" s="27"/>
      <c r="NYO74" s="27"/>
      <c r="NYP74" s="27"/>
      <c r="NYQ74" s="27"/>
      <c r="NYR74" s="27"/>
      <c r="NYS74" s="27"/>
      <c r="NYT74" s="27"/>
      <c r="NYU74" s="27"/>
      <c r="NYV74" s="27"/>
      <c r="NYW74" s="27"/>
      <c r="NYX74" s="27"/>
      <c r="NYY74" s="27"/>
      <c r="NYZ74" s="27"/>
      <c r="NZA74" s="27"/>
      <c r="NZB74" s="27"/>
      <c r="NZC74" s="27"/>
      <c r="NZD74" s="27"/>
      <c r="NZE74" s="27"/>
      <c r="NZF74" s="27"/>
      <c r="NZG74" s="27"/>
      <c r="NZH74" s="27"/>
      <c r="NZI74" s="27"/>
      <c r="NZJ74" s="27"/>
      <c r="NZK74" s="27"/>
      <c r="NZL74" s="27"/>
      <c r="NZM74" s="27"/>
      <c r="NZN74" s="27"/>
      <c r="NZO74" s="27"/>
      <c r="NZP74" s="27"/>
      <c r="NZQ74" s="27"/>
      <c r="NZR74" s="27"/>
      <c r="NZS74" s="27"/>
      <c r="NZT74" s="27"/>
      <c r="NZU74" s="27"/>
      <c r="NZV74" s="27"/>
      <c r="NZW74" s="27"/>
      <c r="NZX74" s="27"/>
      <c r="NZY74" s="27"/>
      <c r="NZZ74" s="27"/>
      <c r="OAA74" s="27"/>
      <c r="OAB74" s="27"/>
      <c r="OAC74" s="27"/>
      <c r="OAD74" s="27"/>
      <c r="OAE74" s="27"/>
      <c r="OAF74" s="27"/>
      <c r="OAG74" s="27"/>
      <c r="OAH74" s="27"/>
      <c r="OAI74" s="27"/>
      <c r="OAJ74" s="27"/>
      <c r="OAK74" s="27"/>
      <c r="OAL74" s="27"/>
      <c r="OAM74" s="27"/>
      <c r="OAN74" s="27"/>
      <c r="OAO74" s="27"/>
      <c r="OAP74" s="27"/>
      <c r="OAQ74" s="27"/>
      <c r="OAR74" s="27"/>
      <c r="OAS74" s="27"/>
      <c r="OAT74" s="27"/>
      <c r="OAU74" s="27"/>
      <c r="OAV74" s="27"/>
      <c r="OAW74" s="27"/>
      <c r="OAX74" s="27"/>
      <c r="OAY74" s="27"/>
      <c r="OAZ74" s="27"/>
      <c r="OBA74" s="27"/>
      <c r="OBB74" s="27"/>
      <c r="OBC74" s="27"/>
      <c r="OBD74" s="27"/>
      <c r="OBE74" s="27"/>
      <c r="OBF74" s="27"/>
      <c r="OBG74" s="27"/>
      <c r="OBH74" s="27"/>
      <c r="OBI74" s="27"/>
      <c r="OBJ74" s="27"/>
      <c r="OBK74" s="27"/>
      <c r="OBL74" s="27"/>
      <c r="OBM74" s="27"/>
      <c r="OBN74" s="27"/>
      <c r="OBO74" s="27"/>
      <c r="OBP74" s="27"/>
      <c r="OBQ74" s="27"/>
      <c r="OBR74" s="27"/>
      <c r="OBS74" s="27"/>
      <c r="OBT74" s="27"/>
      <c r="OBU74" s="27"/>
      <c r="OBV74" s="27"/>
      <c r="OBW74" s="27"/>
      <c r="OBX74" s="27"/>
      <c r="OBY74" s="27"/>
      <c r="OBZ74" s="27"/>
      <c r="OCA74" s="27"/>
      <c r="OCB74" s="27"/>
      <c r="OCC74" s="27"/>
      <c r="OCD74" s="27"/>
      <c r="OCE74" s="27"/>
      <c r="OCF74" s="27"/>
      <c r="OCG74" s="27"/>
      <c r="OCH74" s="27"/>
      <c r="OCI74" s="27"/>
      <c r="OCJ74" s="27"/>
      <c r="OCK74" s="27"/>
      <c r="OCL74" s="27"/>
      <c r="OCM74" s="27"/>
      <c r="OCN74" s="27"/>
      <c r="OCO74" s="27"/>
      <c r="OCP74" s="27"/>
      <c r="OCQ74" s="27"/>
      <c r="OCR74" s="27"/>
      <c r="OCS74" s="27"/>
      <c r="OCT74" s="27"/>
      <c r="OCU74" s="27"/>
      <c r="OCV74" s="27"/>
      <c r="OCW74" s="27"/>
      <c r="OCX74" s="27"/>
      <c r="OCY74" s="27"/>
      <c r="OCZ74" s="27"/>
      <c r="ODA74" s="27"/>
      <c r="ODB74" s="27"/>
      <c r="ODC74" s="27"/>
      <c r="ODD74" s="27"/>
      <c r="ODE74" s="27"/>
      <c r="ODF74" s="27"/>
      <c r="ODG74" s="27"/>
      <c r="ODH74" s="27"/>
      <c r="ODI74" s="27"/>
      <c r="ODJ74" s="27"/>
      <c r="ODK74" s="27"/>
      <c r="ODL74" s="27"/>
      <c r="ODM74" s="27"/>
      <c r="ODN74" s="27"/>
      <c r="ODO74" s="27"/>
      <c r="ODP74" s="27"/>
      <c r="ODQ74" s="27"/>
      <c r="ODR74" s="27"/>
      <c r="ODS74" s="27"/>
      <c r="ODT74" s="27"/>
      <c r="ODU74" s="27"/>
      <c r="ODV74" s="27"/>
      <c r="ODW74" s="27"/>
      <c r="ODX74" s="27"/>
      <c r="ODY74" s="27"/>
      <c r="ODZ74" s="27"/>
      <c r="OEA74" s="27"/>
      <c r="OEB74" s="27"/>
      <c r="OEC74" s="27"/>
      <c r="OED74" s="27"/>
      <c r="OEE74" s="27"/>
      <c r="OEF74" s="27"/>
      <c r="OEG74" s="27"/>
      <c r="OEH74" s="27"/>
      <c r="OEI74" s="27"/>
      <c r="OEJ74" s="27"/>
      <c r="OEK74" s="27"/>
      <c r="OEL74" s="27"/>
      <c r="OEM74" s="27"/>
      <c r="OEN74" s="27"/>
      <c r="OEO74" s="27"/>
      <c r="OEP74" s="27"/>
      <c r="OEQ74" s="27"/>
      <c r="OER74" s="27"/>
      <c r="OES74" s="27"/>
      <c r="OET74" s="27"/>
      <c r="OEU74" s="27"/>
      <c r="OEV74" s="27"/>
      <c r="OEW74" s="27"/>
      <c r="OEX74" s="27"/>
      <c r="OEY74" s="27"/>
      <c r="OEZ74" s="27"/>
      <c r="OFA74" s="27"/>
      <c r="OFB74" s="27"/>
      <c r="OFC74" s="27"/>
      <c r="OFD74" s="27"/>
      <c r="OFE74" s="27"/>
      <c r="OFF74" s="27"/>
      <c r="OFG74" s="27"/>
      <c r="OFH74" s="27"/>
      <c r="OFI74" s="27"/>
      <c r="OFJ74" s="27"/>
      <c r="OFK74" s="27"/>
      <c r="OFL74" s="27"/>
      <c r="OFM74" s="27"/>
      <c r="OFN74" s="27"/>
      <c r="OFO74" s="27"/>
      <c r="OFP74" s="27"/>
      <c r="OFQ74" s="27"/>
      <c r="OFR74" s="27"/>
      <c r="OFS74" s="27"/>
      <c r="OFT74" s="27"/>
      <c r="OFU74" s="27"/>
      <c r="OFV74" s="27"/>
      <c r="OFW74" s="27"/>
      <c r="OFX74" s="27"/>
      <c r="OFY74" s="27"/>
      <c r="OFZ74" s="27"/>
      <c r="OGA74" s="27"/>
      <c r="OGB74" s="27"/>
      <c r="OGC74" s="27"/>
      <c r="OGD74" s="27"/>
      <c r="OGE74" s="27"/>
      <c r="OGF74" s="27"/>
      <c r="OGG74" s="27"/>
      <c r="OGH74" s="27"/>
      <c r="OGI74" s="27"/>
      <c r="OGJ74" s="27"/>
      <c r="OGK74" s="27"/>
      <c r="OGL74" s="27"/>
      <c r="OGM74" s="27"/>
      <c r="OGN74" s="27"/>
      <c r="OGO74" s="27"/>
      <c r="OGP74" s="27"/>
      <c r="OGQ74" s="27"/>
      <c r="OGR74" s="27"/>
      <c r="OGS74" s="27"/>
      <c r="OGT74" s="27"/>
      <c r="OGU74" s="27"/>
      <c r="OGV74" s="27"/>
      <c r="OGW74" s="27"/>
      <c r="OGX74" s="27"/>
      <c r="OGY74" s="27"/>
      <c r="OGZ74" s="27"/>
      <c r="OHA74" s="27"/>
      <c r="OHB74" s="27"/>
      <c r="OHC74" s="27"/>
      <c r="OHD74" s="27"/>
      <c r="OHE74" s="27"/>
      <c r="OHF74" s="27"/>
      <c r="OHG74" s="27"/>
      <c r="OHH74" s="27"/>
      <c r="OHI74" s="27"/>
      <c r="OHJ74" s="27"/>
      <c r="OHK74" s="27"/>
      <c r="OHL74" s="27"/>
      <c r="OHM74" s="27"/>
      <c r="OHN74" s="27"/>
      <c r="OHO74" s="27"/>
      <c r="OHP74" s="27"/>
      <c r="OHQ74" s="27"/>
      <c r="OHR74" s="27"/>
      <c r="OHS74" s="27"/>
      <c r="OHT74" s="27"/>
      <c r="OHU74" s="27"/>
      <c r="OHV74" s="27"/>
      <c r="OHW74" s="27"/>
      <c r="OHX74" s="27"/>
      <c r="OHY74" s="27"/>
      <c r="OHZ74" s="27"/>
      <c r="OIA74" s="27"/>
      <c r="OIB74" s="27"/>
      <c r="OIC74" s="27"/>
      <c r="OID74" s="27"/>
      <c r="OIE74" s="27"/>
      <c r="OIF74" s="27"/>
      <c r="OIG74" s="27"/>
      <c r="OIH74" s="27"/>
      <c r="OII74" s="27"/>
      <c r="OIJ74" s="27"/>
      <c r="OIK74" s="27"/>
      <c r="OIL74" s="27"/>
      <c r="OIM74" s="27"/>
      <c r="OIN74" s="27"/>
      <c r="OIO74" s="27"/>
      <c r="OIP74" s="27"/>
      <c r="OIQ74" s="27"/>
      <c r="OIR74" s="27"/>
      <c r="OIS74" s="27"/>
      <c r="OIT74" s="27"/>
      <c r="OIU74" s="27"/>
      <c r="OIV74" s="27"/>
      <c r="OIW74" s="27"/>
      <c r="OIX74" s="27"/>
      <c r="OIY74" s="27"/>
      <c r="OIZ74" s="27"/>
      <c r="OJA74" s="27"/>
      <c r="OJB74" s="27"/>
      <c r="OJC74" s="27"/>
      <c r="OJD74" s="27"/>
      <c r="OJE74" s="27"/>
      <c r="OJF74" s="27"/>
      <c r="OJG74" s="27"/>
      <c r="OJH74" s="27"/>
      <c r="OJI74" s="27"/>
      <c r="OJJ74" s="27"/>
      <c r="OJK74" s="27"/>
      <c r="OJL74" s="27"/>
      <c r="OJM74" s="27"/>
      <c r="OJN74" s="27"/>
      <c r="OJO74" s="27"/>
      <c r="OJP74" s="27"/>
      <c r="OJQ74" s="27"/>
      <c r="OJR74" s="27"/>
      <c r="OJS74" s="27"/>
      <c r="OJT74" s="27"/>
      <c r="OJU74" s="27"/>
      <c r="OJV74" s="27"/>
      <c r="OJW74" s="27"/>
      <c r="OJX74" s="27"/>
      <c r="OJY74" s="27"/>
      <c r="OJZ74" s="27"/>
      <c r="OKA74" s="27"/>
      <c r="OKB74" s="27"/>
      <c r="OKC74" s="27"/>
      <c r="OKD74" s="27"/>
      <c r="OKE74" s="27"/>
      <c r="OKF74" s="27"/>
      <c r="OKG74" s="27"/>
      <c r="OKH74" s="27"/>
      <c r="OKI74" s="27"/>
      <c r="OKJ74" s="27"/>
      <c r="OKK74" s="27"/>
      <c r="OKL74" s="27"/>
      <c r="OKM74" s="27"/>
      <c r="OKN74" s="27"/>
      <c r="OKO74" s="27"/>
      <c r="OKP74" s="27"/>
      <c r="OKQ74" s="27"/>
      <c r="OKR74" s="27"/>
      <c r="OKS74" s="27"/>
      <c r="OKT74" s="27"/>
      <c r="OKU74" s="27"/>
      <c r="OKV74" s="27"/>
      <c r="OKW74" s="27"/>
      <c r="OKX74" s="27"/>
      <c r="OKY74" s="27"/>
      <c r="OKZ74" s="27"/>
      <c r="OLA74" s="27"/>
      <c r="OLB74" s="27"/>
      <c r="OLC74" s="27"/>
      <c r="OLD74" s="27"/>
      <c r="OLE74" s="27"/>
      <c r="OLF74" s="27"/>
      <c r="OLG74" s="27"/>
      <c r="OLH74" s="27"/>
      <c r="OLI74" s="27"/>
      <c r="OLJ74" s="27"/>
      <c r="OLK74" s="27"/>
      <c r="OLL74" s="27"/>
      <c r="OLM74" s="27"/>
      <c r="OLN74" s="27"/>
      <c r="OLO74" s="27"/>
      <c r="OLP74" s="27"/>
      <c r="OLQ74" s="27"/>
      <c r="OLR74" s="27"/>
      <c r="OLS74" s="27"/>
      <c r="OLT74" s="27"/>
      <c r="OLU74" s="27"/>
      <c r="OLV74" s="27"/>
      <c r="OLW74" s="27"/>
      <c r="OLX74" s="27"/>
      <c r="OLY74" s="27"/>
      <c r="OLZ74" s="27"/>
      <c r="OMA74" s="27"/>
      <c r="OMB74" s="27"/>
      <c r="OMC74" s="27"/>
      <c r="OMD74" s="27"/>
      <c r="OME74" s="27"/>
      <c r="OMF74" s="27"/>
      <c r="OMG74" s="27"/>
      <c r="OMH74" s="27"/>
      <c r="OMI74" s="27"/>
      <c r="OMJ74" s="27"/>
      <c r="OMK74" s="27"/>
      <c r="OML74" s="27"/>
      <c r="OMM74" s="27"/>
      <c r="OMN74" s="27"/>
      <c r="OMO74" s="27"/>
      <c r="OMP74" s="27"/>
      <c r="OMQ74" s="27"/>
      <c r="OMR74" s="27"/>
      <c r="OMS74" s="27"/>
      <c r="OMT74" s="27"/>
      <c r="OMU74" s="27"/>
      <c r="OMV74" s="27"/>
      <c r="OMW74" s="27"/>
      <c r="OMX74" s="27"/>
      <c r="OMY74" s="27"/>
      <c r="OMZ74" s="27"/>
      <c r="ONA74" s="27"/>
      <c r="ONB74" s="27"/>
      <c r="ONC74" s="27"/>
      <c r="OND74" s="27"/>
      <c r="ONE74" s="27"/>
      <c r="ONF74" s="27"/>
      <c r="ONG74" s="27"/>
      <c r="ONH74" s="27"/>
      <c r="ONI74" s="27"/>
      <c r="ONJ74" s="27"/>
      <c r="ONK74" s="27"/>
      <c r="ONL74" s="27"/>
      <c r="ONM74" s="27"/>
      <c r="ONN74" s="27"/>
      <c r="ONO74" s="27"/>
      <c r="ONP74" s="27"/>
      <c r="ONQ74" s="27"/>
      <c r="ONR74" s="27"/>
      <c r="ONS74" s="27"/>
      <c r="ONT74" s="27"/>
      <c r="ONU74" s="27"/>
      <c r="ONV74" s="27"/>
      <c r="ONW74" s="27"/>
      <c r="ONX74" s="27"/>
      <c r="ONY74" s="27"/>
      <c r="ONZ74" s="27"/>
      <c r="OOA74" s="27"/>
      <c r="OOB74" s="27"/>
      <c r="OOC74" s="27"/>
      <c r="OOD74" s="27"/>
      <c r="OOE74" s="27"/>
      <c r="OOF74" s="27"/>
      <c r="OOG74" s="27"/>
      <c r="OOH74" s="27"/>
      <c r="OOI74" s="27"/>
      <c r="OOJ74" s="27"/>
      <c r="OOK74" s="27"/>
      <c r="OOL74" s="27"/>
      <c r="OOM74" s="27"/>
      <c r="OON74" s="27"/>
      <c r="OOO74" s="27"/>
      <c r="OOP74" s="27"/>
      <c r="OOQ74" s="27"/>
      <c r="OOR74" s="27"/>
      <c r="OOS74" s="27"/>
      <c r="OOT74" s="27"/>
      <c r="OOU74" s="27"/>
      <c r="OOV74" s="27"/>
      <c r="OOW74" s="27"/>
      <c r="OOX74" s="27"/>
      <c r="OOY74" s="27"/>
      <c r="OOZ74" s="27"/>
      <c r="OPA74" s="27"/>
      <c r="OPB74" s="27"/>
      <c r="OPC74" s="27"/>
      <c r="OPD74" s="27"/>
      <c r="OPE74" s="27"/>
      <c r="OPF74" s="27"/>
      <c r="OPG74" s="27"/>
      <c r="OPH74" s="27"/>
      <c r="OPI74" s="27"/>
      <c r="OPJ74" s="27"/>
      <c r="OPK74" s="27"/>
      <c r="OPL74" s="27"/>
      <c r="OPM74" s="27"/>
      <c r="OPN74" s="27"/>
      <c r="OPO74" s="27"/>
      <c r="OPP74" s="27"/>
      <c r="OPQ74" s="27"/>
      <c r="OPR74" s="27"/>
      <c r="OPS74" s="27"/>
      <c r="OPT74" s="27"/>
      <c r="OPU74" s="27"/>
      <c r="OPV74" s="27"/>
      <c r="OPW74" s="27"/>
      <c r="OPX74" s="27"/>
      <c r="OPY74" s="27"/>
      <c r="OPZ74" s="27"/>
      <c r="OQA74" s="27"/>
      <c r="OQB74" s="27"/>
      <c r="OQC74" s="27"/>
      <c r="OQD74" s="27"/>
      <c r="OQE74" s="27"/>
      <c r="OQF74" s="27"/>
      <c r="OQG74" s="27"/>
      <c r="OQH74" s="27"/>
      <c r="OQI74" s="27"/>
      <c r="OQJ74" s="27"/>
      <c r="OQK74" s="27"/>
      <c r="OQL74" s="27"/>
      <c r="OQM74" s="27"/>
      <c r="OQN74" s="27"/>
      <c r="OQO74" s="27"/>
      <c r="OQP74" s="27"/>
      <c r="OQQ74" s="27"/>
      <c r="OQR74" s="27"/>
      <c r="OQS74" s="27"/>
      <c r="OQT74" s="27"/>
      <c r="OQU74" s="27"/>
      <c r="OQV74" s="27"/>
      <c r="OQW74" s="27"/>
      <c r="OQX74" s="27"/>
      <c r="OQY74" s="27"/>
      <c r="OQZ74" s="27"/>
      <c r="ORA74" s="27"/>
      <c r="ORB74" s="27"/>
      <c r="ORC74" s="27"/>
      <c r="ORD74" s="27"/>
      <c r="ORE74" s="27"/>
      <c r="ORF74" s="27"/>
      <c r="ORG74" s="27"/>
      <c r="ORH74" s="27"/>
      <c r="ORI74" s="27"/>
      <c r="ORJ74" s="27"/>
      <c r="ORK74" s="27"/>
      <c r="ORL74" s="27"/>
      <c r="ORM74" s="27"/>
      <c r="ORN74" s="27"/>
      <c r="ORO74" s="27"/>
      <c r="ORP74" s="27"/>
      <c r="ORQ74" s="27"/>
      <c r="ORR74" s="27"/>
      <c r="ORS74" s="27"/>
      <c r="ORT74" s="27"/>
      <c r="ORU74" s="27"/>
      <c r="ORV74" s="27"/>
      <c r="ORW74" s="27"/>
      <c r="ORX74" s="27"/>
      <c r="ORY74" s="27"/>
      <c r="ORZ74" s="27"/>
      <c r="OSA74" s="27"/>
      <c r="OSB74" s="27"/>
      <c r="OSC74" s="27"/>
      <c r="OSD74" s="27"/>
      <c r="OSE74" s="27"/>
      <c r="OSF74" s="27"/>
      <c r="OSG74" s="27"/>
      <c r="OSH74" s="27"/>
      <c r="OSI74" s="27"/>
      <c r="OSJ74" s="27"/>
      <c r="OSK74" s="27"/>
      <c r="OSL74" s="27"/>
      <c r="OSM74" s="27"/>
      <c r="OSN74" s="27"/>
      <c r="OSO74" s="27"/>
      <c r="OSP74" s="27"/>
      <c r="OSQ74" s="27"/>
      <c r="OSR74" s="27"/>
      <c r="OSS74" s="27"/>
      <c r="OST74" s="27"/>
      <c r="OSU74" s="27"/>
      <c r="OSV74" s="27"/>
      <c r="OSW74" s="27"/>
      <c r="OSX74" s="27"/>
      <c r="OSY74" s="27"/>
      <c r="OSZ74" s="27"/>
      <c r="OTA74" s="27"/>
      <c r="OTB74" s="27"/>
      <c r="OTC74" s="27"/>
      <c r="OTD74" s="27"/>
      <c r="OTE74" s="27"/>
      <c r="OTF74" s="27"/>
      <c r="OTG74" s="27"/>
      <c r="OTH74" s="27"/>
      <c r="OTI74" s="27"/>
      <c r="OTJ74" s="27"/>
      <c r="OTK74" s="27"/>
      <c r="OTL74" s="27"/>
      <c r="OTM74" s="27"/>
      <c r="OTN74" s="27"/>
      <c r="OTO74" s="27"/>
      <c r="OTP74" s="27"/>
      <c r="OTQ74" s="27"/>
      <c r="OTR74" s="27"/>
      <c r="OTS74" s="27"/>
      <c r="OTT74" s="27"/>
      <c r="OTU74" s="27"/>
      <c r="OTV74" s="27"/>
      <c r="OTW74" s="27"/>
      <c r="OTX74" s="27"/>
      <c r="OTY74" s="27"/>
      <c r="OTZ74" s="27"/>
      <c r="OUA74" s="27"/>
      <c r="OUB74" s="27"/>
      <c r="OUC74" s="27"/>
      <c r="OUD74" s="27"/>
      <c r="OUE74" s="27"/>
      <c r="OUF74" s="27"/>
      <c r="OUG74" s="27"/>
      <c r="OUH74" s="27"/>
      <c r="OUI74" s="27"/>
      <c r="OUJ74" s="27"/>
      <c r="OUK74" s="27"/>
      <c r="OUL74" s="27"/>
      <c r="OUM74" s="27"/>
      <c r="OUN74" s="27"/>
      <c r="OUO74" s="27"/>
      <c r="OUP74" s="27"/>
      <c r="OUQ74" s="27"/>
      <c r="OUR74" s="27"/>
      <c r="OUS74" s="27"/>
      <c r="OUT74" s="27"/>
      <c r="OUU74" s="27"/>
      <c r="OUV74" s="27"/>
      <c r="OUW74" s="27"/>
      <c r="OUX74" s="27"/>
      <c r="OUY74" s="27"/>
      <c r="OUZ74" s="27"/>
      <c r="OVA74" s="27"/>
      <c r="OVB74" s="27"/>
      <c r="OVC74" s="27"/>
      <c r="OVD74" s="27"/>
      <c r="OVE74" s="27"/>
      <c r="OVF74" s="27"/>
      <c r="OVG74" s="27"/>
      <c r="OVH74" s="27"/>
      <c r="OVI74" s="27"/>
      <c r="OVJ74" s="27"/>
      <c r="OVK74" s="27"/>
      <c r="OVL74" s="27"/>
      <c r="OVM74" s="27"/>
      <c r="OVN74" s="27"/>
      <c r="OVO74" s="27"/>
      <c r="OVP74" s="27"/>
      <c r="OVQ74" s="27"/>
      <c r="OVR74" s="27"/>
      <c r="OVS74" s="27"/>
      <c r="OVT74" s="27"/>
      <c r="OVU74" s="27"/>
      <c r="OVV74" s="27"/>
      <c r="OVW74" s="27"/>
      <c r="OVX74" s="27"/>
      <c r="OVY74" s="27"/>
      <c r="OVZ74" s="27"/>
      <c r="OWA74" s="27"/>
      <c r="OWB74" s="27"/>
      <c r="OWC74" s="27"/>
      <c r="OWD74" s="27"/>
      <c r="OWE74" s="27"/>
      <c r="OWF74" s="27"/>
      <c r="OWG74" s="27"/>
      <c r="OWH74" s="27"/>
      <c r="OWI74" s="27"/>
      <c r="OWJ74" s="27"/>
      <c r="OWK74" s="27"/>
      <c r="OWL74" s="27"/>
      <c r="OWM74" s="27"/>
      <c r="OWN74" s="27"/>
      <c r="OWO74" s="27"/>
      <c r="OWP74" s="27"/>
      <c r="OWQ74" s="27"/>
      <c r="OWR74" s="27"/>
      <c r="OWS74" s="27"/>
      <c r="OWT74" s="27"/>
      <c r="OWU74" s="27"/>
      <c r="OWV74" s="27"/>
      <c r="OWW74" s="27"/>
      <c r="OWX74" s="27"/>
      <c r="OWY74" s="27"/>
      <c r="OWZ74" s="27"/>
      <c r="OXA74" s="27"/>
      <c r="OXB74" s="27"/>
      <c r="OXC74" s="27"/>
      <c r="OXD74" s="27"/>
      <c r="OXE74" s="27"/>
      <c r="OXF74" s="27"/>
      <c r="OXG74" s="27"/>
      <c r="OXH74" s="27"/>
      <c r="OXI74" s="27"/>
      <c r="OXJ74" s="27"/>
      <c r="OXK74" s="27"/>
      <c r="OXL74" s="27"/>
      <c r="OXM74" s="27"/>
      <c r="OXN74" s="27"/>
      <c r="OXO74" s="27"/>
      <c r="OXP74" s="27"/>
      <c r="OXQ74" s="27"/>
      <c r="OXR74" s="27"/>
      <c r="OXS74" s="27"/>
      <c r="OXT74" s="27"/>
      <c r="OXU74" s="27"/>
      <c r="OXV74" s="27"/>
      <c r="OXW74" s="27"/>
      <c r="OXX74" s="27"/>
      <c r="OXY74" s="27"/>
      <c r="OXZ74" s="27"/>
      <c r="OYA74" s="27"/>
      <c r="OYB74" s="27"/>
      <c r="OYC74" s="27"/>
      <c r="OYD74" s="27"/>
      <c r="OYE74" s="27"/>
      <c r="OYF74" s="27"/>
      <c r="OYG74" s="27"/>
      <c r="OYH74" s="27"/>
      <c r="OYI74" s="27"/>
      <c r="OYJ74" s="27"/>
      <c r="OYK74" s="27"/>
      <c r="OYL74" s="27"/>
      <c r="OYM74" s="27"/>
      <c r="OYN74" s="27"/>
      <c r="OYO74" s="27"/>
      <c r="OYP74" s="27"/>
      <c r="OYQ74" s="27"/>
      <c r="OYR74" s="27"/>
      <c r="OYS74" s="27"/>
      <c r="OYT74" s="27"/>
      <c r="OYU74" s="27"/>
      <c r="OYV74" s="27"/>
      <c r="OYW74" s="27"/>
      <c r="OYX74" s="27"/>
      <c r="OYY74" s="27"/>
      <c r="OYZ74" s="27"/>
      <c r="OZA74" s="27"/>
      <c r="OZB74" s="27"/>
      <c r="OZC74" s="27"/>
      <c r="OZD74" s="27"/>
      <c r="OZE74" s="27"/>
      <c r="OZF74" s="27"/>
      <c r="OZG74" s="27"/>
      <c r="OZH74" s="27"/>
      <c r="OZI74" s="27"/>
      <c r="OZJ74" s="27"/>
      <c r="OZK74" s="27"/>
      <c r="OZL74" s="27"/>
      <c r="OZM74" s="27"/>
      <c r="OZN74" s="27"/>
      <c r="OZO74" s="27"/>
      <c r="OZP74" s="27"/>
      <c r="OZQ74" s="27"/>
      <c r="OZR74" s="27"/>
      <c r="OZS74" s="27"/>
      <c r="OZT74" s="27"/>
      <c r="OZU74" s="27"/>
      <c r="OZV74" s="27"/>
      <c r="OZW74" s="27"/>
      <c r="OZX74" s="27"/>
      <c r="OZY74" s="27"/>
      <c r="OZZ74" s="27"/>
      <c r="PAA74" s="27"/>
      <c r="PAB74" s="27"/>
      <c r="PAC74" s="27"/>
      <c r="PAD74" s="27"/>
      <c r="PAE74" s="27"/>
      <c r="PAF74" s="27"/>
      <c r="PAG74" s="27"/>
      <c r="PAH74" s="27"/>
      <c r="PAI74" s="27"/>
      <c r="PAJ74" s="27"/>
      <c r="PAK74" s="27"/>
      <c r="PAL74" s="27"/>
      <c r="PAM74" s="27"/>
      <c r="PAN74" s="27"/>
      <c r="PAO74" s="27"/>
      <c r="PAP74" s="27"/>
      <c r="PAQ74" s="27"/>
      <c r="PAR74" s="27"/>
      <c r="PAS74" s="27"/>
      <c r="PAT74" s="27"/>
      <c r="PAU74" s="27"/>
      <c r="PAV74" s="27"/>
      <c r="PAW74" s="27"/>
      <c r="PAX74" s="27"/>
      <c r="PAY74" s="27"/>
      <c r="PAZ74" s="27"/>
      <c r="PBA74" s="27"/>
      <c r="PBB74" s="27"/>
      <c r="PBC74" s="27"/>
      <c r="PBD74" s="27"/>
      <c r="PBE74" s="27"/>
      <c r="PBF74" s="27"/>
      <c r="PBG74" s="27"/>
      <c r="PBH74" s="27"/>
      <c r="PBI74" s="27"/>
      <c r="PBJ74" s="27"/>
      <c r="PBK74" s="27"/>
      <c r="PBL74" s="27"/>
      <c r="PBM74" s="27"/>
      <c r="PBN74" s="27"/>
      <c r="PBO74" s="27"/>
      <c r="PBP74" s="27"/>
      <c r="PBQ74" s="27"/>
      <c r="PBR74" s="27"/>
      <c r="PBS74" s="27"/>
      <c r="PBT74" s="27"/>
      <c r="PBU74" s="27"/>
      <c r="PBV74" s="27"/>
      <c r="PBW74" s="27"/>
      <c r="PBX74" s="27"/>
      <c r="PBY74" s="27"/>
      <c r="PBZ74" s="27"/>
      <c r="PCA74" s="27"/>
      <c r="PCB74" s="27"/>
      <c r="PCC74" s="27"/>
      <c r="PCD74" s="27"/>
      <c r="PCE74" s="27"/>
      <c r="PCF74" s="27"/>
      <c r="PCG74" s="27"/>
      <c r="PCH74" s="27"/>
      <c r="PCI74" s="27"/>
      <c r="PCJ74" s="27"/>
      <c r="PCK74" s="27"/>
      <c r="PCL74" s="27"/>
      <c r="PCM74" s="27"/>
      <c r="PCN74" s="27"/>
      <c r="PCO74" s="27"/>
      <c r="PCP74" s="27"/>
      <c r="PCQ74" s="27"/>
      <c r="PCR74" s="27"/>
      <c r="PCS74" s="27"/>
      <c r="PCT74" s="27"/>
      <c r="PCU74" s="27"/>
      <c r="PCV74" s="27"/>
      <c r="PCW74" s="27"/>
      <c r="PCX74" s="27"/>
      <c r="PCY74" s="27"/>
      <c r="PCZ74" s="27"/>
      <c r="PDA74" s="27"/>
      <c r="PDB74" s="27"/>
      <c r="PDC74" s="27"/>
      <c r="PDD74" s="27"/>
      <c r="PDE74" s="27"/>
      <c r="PDF74" s="27"/>
      <c r="PDG74" s="27"/>
      <c r="PDH74" s="27"/>
      <c r="PDI74" s="27"/>
      <c r="PDJ74" s="27"/>
      <c r="PDK74" s="27"/>
      <c r="PDL74" s="27"/>
      <c r="PDM74" s="27"/>
      <c r="PDN74" s="27"/>
      <c r="PDO74" s="27"/>
      <c r="PDP74" s="27"/>
      <c r="PDQ74" s="27"/>
      <c r="PDR74" s="27"/>
      <c r="PDS74" s="27"/>
      <c r="PDT74" s="27"/>
      <c r="PDU74" s="27"/>
      <c r="PDV74" s="27"/>
      <c r="PDW74" s="27"/>
      <c r="PDX74" s="27"/>
      <c r="PDY74" s="27"/>
      <c r="PDZ74" s="27"/>
      <c r="PEA74" s="27"/>
      <c r="PEB74" s="27"/>
      <c r="PEC74" s="27"/>
      <c r="PED74" s="27"/>
      <c r="PEE74" s="27"/>
      <c r="PEF74" s="27"/>
      <c r="PEG74" s="27"/>
      <c r="PEH74" s="27"/>
      <c r="PEI74" s="27"/>
      <c r="PEJ74" s="27"/>
      <c r="PEK74" s="27"/>
      <c r="PEL74" s="27"/>
      <c r="PEM74" s="27"/>
      <c r="PEN74" s="27"/>
      <c r="PEO74" s="27"/>
      <c r="PEP74" s="27"/>
      <c r="PEQ74" s="27"/>
      <c r="PER74" s="27"/>
      <c r="PES74" s="27"/>
      <c r="PET74" s="27"/>
      <c r="PEU74" s="27"/>
      <c r="PEV74" s="27"/>
      <c r="PEW74" s="27"/>
      <c r="PEX74" s="27"/>
      <c r="PEY74" s="27"/>
      <c r="PEZ74" s="27"/>
      <c r="PFA74" s="27"/>
      <c r="PFB74" s="27"/>
      <c r="PFC74" s="27"/>
      <c r="PFD74" s="27"/>
      <c r="PFE74" s="27"/>
      <c r="PFF74" s="27"/>
      <c r="PFG74" s="27"/>
      <c r="PFH74" s="27"/>
      <c r="PFI74" s="27"/>
      <c r="PFJ74" s="27"/>
      <c r="PFK74" s="27"/>
      <c r="PFL74" s="27"/>
      <c r="PFM74" s="27"/>
      <c r="PFN74" s="27"/>
      <c r="PFO74" s="27"/>
      <c r="PFP74" s="27"/>
      <c r="PFQ74" s="27"/>
      <c r="PFR74" s="27"/>
      <c r="PFS74" s="27"/>
      <c r="PFT74" s="27"/>
      <c r="PFU74" s="27"/>
      <c r="PFV74" s="27"/>
      <c r="PFW74" s="27"/>
      <c r="PFX74" s="27"/>
      <c r="PFY74" s="27"/>
      <c r="PFZ74" s="27"/>
      <c r="PGA74" s="27"/>
      <c r="PGB74" s="27"/>
      <c r="PGC74" s="27"/>
      <c r="PGD74" s="27"/>
      <c r="PGE74" s="27"/>
      <c r="PGF74" s="27"/>
      <c r="PGG74" s="27"/>
      <c r="PGH74" s="27"/>
      <c r="PGI74" s="27"/>
      <c r="PGJ74" s="27"/>
      <c r="PGK74" s="27"/>
      <c r="PGL74" s="27"/>
      <c r="PGM74" s="27"/>
      <c r="PGN74" s="27"/>
      <c r="PGO74" s="27"/>
      <c r="PGP74" s="27"/>
      <c r="PGQ74" s="27"/>
      <c r="PGR74" s="27"/>
      <c r="PGS74" s="27"/>
      <c r="PGT74" s="27"/>
      <c r="PGU74" s="27"/>
      <c r="PGV74" s="27"/>
      <c r="PGW74" s="27"/>
      <c r="PGX74" s="27"/>
      <c r="PGY74" s="27"/>
      <c r="PGZ74" s="27"/>
      <c r="PHA74" s="27"/>
      <c r="PHB74" s="27"/>
      <c r="PHC74" s="27"/>
      <c r="PHD74" s="27"/>
      <c r="PHE74" s="27"/>
      <c r="PHF74" s="27"/>
      <c r="PHG74" s="27"/>
      <c r="PHH74" s="27"/>
      <c r="PHI74" s="27"/>
      <c r="PHJ74" s="27"/>
      <c r="PHK74" s="27"/>
      <c r="PHL74" s="27"/>
      <c r="PHM74" s="27"/>
      <c r="PHN74" s="27"/>
      <c r="PHO74" s="27"/>
      <c r="PHP74" s="27"/>
      <c r="PHQ74" s="27"/>
      <c r="PHR74" s="27"/>
      <c r="PHS74" s="27"/>
      <c r="PHT74" s="27"/>
      <c r="PHU74" s="27"/>
      <c r="PHV74" s="27"/>
      <c r="PHW74" s="27"/>
      <c r="PHX74" s="27"/>
      <c r="PHY74" s="27"/>
      <c r="PHZ74" s="27"/>
      <c r="PIA74" s="27"/>
      <c r="PIB74" s="27"/>
      <c r="PIC74" s="27"/>
      <c r="PID74" s="27"/>
      <c r="PIE74" s="27"/>
      <c r="PIF74" s="27"/>
      <c r="PIG74" s="27"/>
      <c r="PIH74" s="27"/>
      <c r="PII74" s="27"/>
      <c r="PIJ74" s="27"/>
      <c r="PIK74" s="27"/>
      <c r="PIL74" s="27"/>
      <c r="PIM74" s="27"/>
      <c r="PIN74" s="27"/>
      <c r="PIO74" s="27"/>
      <c r="PIP74" s="27"/>
      <c r="PIQ74" s="27"/>
      <c r="PIR74" s="27"/>
      <c r="PIS74" s="27"/>
      <c r="PIT74" s="27"/>
      <c r="PIU74" s="27"/>
      <c r="PIV74" s="27"/>
      <c r="PIW74" s="27"/>
      <c r="PIX74" s="27"/>
      <c r="PIY74" s="27"/>
      <c r="PIZ74" s="27"/>
      <c r="PJA74" s="27"/>
      <c r="PJB74" s="27"/>
      <c r="PJC74" s="27"/>
      <c r="PJD74" s="27"/>
      <c r="PJE74" s="27"/>
      <c r="PJF74" s="27"/>
      <c r="PJG74" s="27"/>
      <c r="PJH74" s="27"/>
      <c r="PJI74" s="27"/>
      <c r="PJJ74" s="27"/>
      <c r="PJK74" s="27"/>
      <c r="PJL74" s="27"/>
      <c r="PJM74" s="27"/>
      <c r="PJN74" s="27"/>
      <c r="PJO74" s="27"/>
      <c r="PJP74" s="27"/>
      <c r="PJQ74" s="27"/>
      <c r="PJR74" s="27"/>
      <c r="PJS74" s="27"/>
      <c r="PJT74" s="27"/>
      <c r="PJU74" s="27"/>
      <c r="PJV74" s="27"/>
      <c r="PJW74" s="27"/>
      <c r="PJX74" s="27"/>
      <c r="PJY74" s="27"/>
      <c r="PJZ74" s="27"/>
      <c r="PKA74" s="27"/>
      <c r="PKB74" s="27"/>
      <c r="PKC74" s="27"/>
      <c r="PKD74" s="27"/>
      <c r="PKE74" s="27"/>
      <c r="PKF74" s="27"/>
      <c r="PKG74" s="27"/>
      <c r="PKH74" s="27"/>
      <c r="PKI74" s="27"/>
      <c r="PKJ74" s="27"/>
      <c r="PKK74" s="27"/>
      <c r="PKL74" s="27"/>
      <c r="PKM74" s="27"/>
      <c r="PKN74" s="27"/>
      <c r="PKO74" s="27"/>
      <c r="PKP74" s="27"/>
      <c r="PKQ74" s="27"/>
      <c r="PKR74" s="27"/>
      <c r="PKS74" s="27"/>
      <c r="PKT74" s="27"/>
      <c r="PKU74" s="27"/>
      <c r="PKV74" s="27"/>
      <c r="PKW74" s="27"/>
      <c r="PKX74" s="27"/>
      <c r="PKY74" s="27"/>
      <c r="PKZ74" s="27"/>
      <c r="PLA74" s="27"/>
      <c r="PLB74" s="27"/>
      <c r="PLC74" s="27"/>
      <c r="PLD74" s="27"/>
      <c r="PLE74" s="27"/>
      <c r="PLF74" s="27"/>
      <c r="PLG74" s="27"/>
      <c r="PLH74" s="27"/>
      <c r="PLI74" s="27"/>
      <c r="PLJ74" s="27"/>
      <c r="PLK74" s="27"/>
      <c r="PLL74" s="27"/>
      <c r="PLM74" s="27"/>
      <c r="PLN74" s="27"/>
      <c r="PLO74" s="27"/>
      <c r="PLP74" s="27"/>
      <c r="PLQ74" s="27"/>
      <c r="PLR74" s="27"/>
      <c r="PLS74" s="27"/>
      <c r="PLT74" s="27"/>
      <c r="PLU74" s="27"/>
      <c r="PLV74" s="27"/>
      <c r="PLW74" s="27"/>
      <c r="PLX74" s="27"/>
      <c r="PLY74" s="27"/>
      <c r="PLZ74" s="27"/>
      <c r="PMA74" s="27"/>
      <c r="PMB74" s="27"/>
      <c r="PMC74" s="27"/>
      <c r="PMD74" s="27"/>
      <c r="PME74" s="27"/>
      <c r="PMF74" s="27"/>
      <c r="PMG74" s="27"/>
      <c r="PMH74" s="27"/>
      <c r="PMI74" s="27"/>
      <c r="PMJ74" s="27"/>
      <c r="PMK74" s="27"/>
      <c r="PML74" s="27"/>
      <c r="PMM74" s="27"/>
      <c r="PMN74" s="27"/>
      <c r="PMO74" s="27"/>
      <c r="PMP74" s="27"/>
      <c r="PMQ74" s="27"/>
      <c r="PMR74" s="27"/>
      <c r="PMS74" s="27"/>
      <c r="PMT74" s="27"/>
      <c r="PMU74" s="27"/>
      <c r="PMV74" s="27"/>
      <c r="PMW74" s="27"/>
      <c r="PMX74" s="27"/>
      <c r="PMY74" s="27"/>
      <c r="PMZ74" s="27"/>
      <c r="PNA74" s="27"/>
      <c r="PNB74" s="27"/>
      <c r="PNC74" s="27"/>
      <c r="PND74" s="27"/>
      <c r="PNE74" s="27"/>
      <c r="PNF74" s="27"/>
      <c r="PNG74" s="27"/>
      <c r="PNH74" s="27"/>
      <c r="PNI74" s="27"/>
      <c r="PNJ74" s="27"/>
      <c r="PNK74" s="27"/>
      <c r="PNL74" s="27"/>
      <c r="PNM74" s="27"/>
      <c r="PNN74" s="27"/>
      <c r="PNO74" s="27"/>
      <c r="PNP74" s="27"/>
      <c r="PNQ74" s="27"/>
      <c r="PNR74" s="27"/>
      <c r="PNS74" s="27"/>
      <c r="PNT74" s="27"/>
      <c r="PNU74" s="27"/>
      <c r="PNV74" s="27"/>
      <c r="PNW74" s="27"/>
      <c r="PNX74" s="27"/>
      <c r="PNY74" s="27"/>
      <c r="PNZ74" s="27"/>
      <c r="POA74" s="27"/>
      <c r="POB74" s="27"/>
      <c r="POC74" s="27"/>
      <c r="POD74" s="27"/>
      <c r="POE74" s="27"/>
      <c r="POF74" s="27"/>
      <c r="POG74" s="27"/>
      <c r="POH74" s="27"/>
      <c r="POI74" s="27"/>
      <c r="POJ74" s="27"/>
      <c r="POK74" s="27"/>
      <c r="POL74" s="27"/>
      <c r="POM74" s="27"/>
      <c r="PON74" s="27"/>
      <c r="POO74" s="27"/>
      <c r="POP74" s="27"/>
      <c r="POQ74" s="27"/>
      <c r="POR74" s="27"/>
      <c r="POS74" s="27"/>
      <c r="POT74" s="27"/>
      <c r="POU74" s="27"/>
      <c r="POV74" s="27"/>
      <c r="POW74" s="27"/>
      <c r="POX74" s="27"/>
      <c r="POY74" s="27"/>
      <c r="POZ74" s="27"/>
      <c r="PPA74" s="27"/>
      <c r="PPB74" s="27"/>
      <c r="PPC74" s="27"/>
      <c r="PPD74" s="27"/>
      <c r="PPE74" s="27"/>
      <c r="PPF74" s="27"/>
      <c r="PPG74" s="27"/>
      <c r="PPH74" s="27"/>
      <c r="PPI74" s="27"/>
      <c r="PPJ74" s="27"/>
      <c r="PPK74" s="27"/>
      <c r="PPL74" s="27"/>
      <c r="PPM74" s="27"/>
      <c r="PPN74" s="27"/>
      <c r="PPO74" s="27"/>
      <c r="PPP74" s="27"/>
      <c r="PPQ74" s="27"/>
      <c r="PPR74" s="27"/>
      <c r="PPS74" s="27"/>
      <c r="PPT74" s="27"/>
      <c r="PPU74" s="27"/>
      <c r="PPV74" s="27"/>
      <c r="PPW74" s="27"/>
      <c r="PPX74" s="27"/>
      <c r="PPY74" s="27"/>
      <c r="PPZ74" s="27"/>
      <c r="PQA74" s="27"/>
      <c r="PQB74" s="27"/>
      <c r="PQC74" s="27"/>
      <c r="PQD74" s="27"/>
      <c r="PQE74" s="27"/>
      <c r="PQF74" s="27"/>
      <c r="PQG74" s="27"/>
      <c r="PQH74" s="27"/>
      <c r="PQI74" s="27"/>
      <c r="PQJ74" s="27"/>
      <c r="PQK74" s="27"/>
      <c r="PQL74" s="27"/>
      <c r="PQM74" s="27"/>
      <c r="PQN74" s="27"/>
      <c r="PQO74" s="27"/>
      <c r="PQP74" s="27"/>
      <c r="PQQ74" s="27"/>
      <c r="PQR74" s="27"/>
      <c r="PQS74" s="27"/>
      <c r="PQT74" s="27"/>
      <c r="PQU74" s="27"/>
      <c r="PQV74" s="27"/>
      <c r="PQW74" s="27"/>
      <c r="PQX74" s="27"/>
      <c r="PQY74" s="27"/>
      <c r="PQZ74" s="27"/>
      <c r="PRA74" s="27"/>
      <c r="PRB74" s="27"/>
      <c r="PRC74" s="27"/>
      <c r="PRD74" s="27"/>
      <c r="PRE74" s="27"/>
      <c r="PRF74" s="27"/>
      <c r="PRG74" s="27"/>
      <c r="PRH74" s="27"/>
      <c r="PRI74" s="27"/>
      <c r="PRJ74" s="27"/>
      <c r="PRK74" s="27"/>
      <c r="PRL74" s="27"/>
      <c r="PRM74" s="27"/>
      <c r="PRN74" s="27"/>
      <c r="PRO74" s="27"/>
      <c r="PRP74" s="27"/>
      <c r="PRQ74" s="27"/>
      <c r="PRR74" s="27"/>
      <c r="PRS74" s="27"/>
      <c r="PRT74" s="27"/>
      <c r="PRU74" s="27"/>
      <c r="PRV74" s="27"/>
      <c r="PRW74" s="27"/>
      <c r="PRX74" s="27"/>
      <c r="PRY74" s="27"/>
      <c r="PRZ74" s="27"/>
      <c r="PSA74" s="27"/>
      <c r="PSB74" s="27"/>
      <c r="PSC74" s="27"/>
      <c r="PSD74" s="27"/>
      <c r="PSE74" s="27"/>
      <c r="PSF74" s="27"/>
      <c r="PSG74" s="27"/>
      <c r="PSH74" s="27"/>
      <c r="PSI74" s="27"/>
      <c r="PSJ74" s="27"/>
      <c r="PSK74" s="27"/>
      <c r="PSL74" s="27"/>
      <c r="PSM74" s="27"/>
      <c r="PSN74" s="27"/>
      <c r="PSO74" s="27"/>
      <c r="PSP74" s="27"/>
      <c r="PSQ74" s="27"/>
      <c r="PSR74" s="27"/>
      <c r="PSS74" s="27"/>
      <c r="PST74" s="27"/>
      <c r="PSU74" s="27"/>
      <c r="PSV74" s="27"/>
      <c r="PSW74" s="27"/>
      <c r="PSX74" s="27"/>
      <c r="PSY74" s="27"/>
      <c r="PSZ74" s="27"/>
      <c r="PTA74" s="27"/>
      <c r="PTB74" s="27"/>
      <c r="PTC74" s="27"/>
      <c r="PTD74" s="27"/>
      <c r="PTE74" s="27"/>
      <c r="PTF74" s="27"/>
      <c r="PTG74" s="27"/>
      <c r="PTH74" s="27"/>
      <c r="PTI74" s="27"/>
      <c r="PTJ74" s="27"/>
      <c r="PTK74" s="27"/>
      <c r="PTL74" s="27"/>
      <c r="PTM74" s="27"/>
      <c r="PTN74" s="27"/>
      <c r="PTO74" s="27"/>
      <c r="PTP74" s="27"/>
      <c r="PTQ74" s="27"/>
      <c r="PTR74" s="27"/>
      <c r="PTS74" s="27"/>
      <c r="PTT74" s="27"/>
      <c r="PTU74" s="27"/>
      <c r="PTV74" s="27"/>
      <c r="PTW74" s="27"/>
      <c r="PTX74" s="27"/>
      <c r="PTY74" s="27"/>
      <c r="PTZ74" s="27"/>
      <c r="PUA74" s="27"/>
      <c r="PUB74" s="27"/>
      <c r="PUC74" s="27"/>
      <c r="PUD74" s="27"/>
      <c r="PUE74" s="27"/>
      <c r="PUF74" s="27"/>
      <c r="PUG74" s="27"/>
      <c r="PUH74" s="27"/>
      <c r="PUI74" s="27"/>
      <c r="PUJ74" s="27"/>
      <c r="PUK74" s="27"/>
      <c r="PUL74" s="27"/>
      <c r="PUM74" s="27"/>
      <c r="PUN74" s="27"/>
      <c r="PUO74" s="27"/>
      <c r="PUP74" s="27"/>
      <c r="PUQ74" s="27"/>
      <c r="PUR74" s="27"/>
      <c r="PUS74" s="27"/>
      <c r="PUT74" s="27"/>
      <c r="PUU74" s="27"/>
      <c r="PUV74" s="27"/>
      <c r="PUW74" s="27"/>
      <c r="PUX74" s="27"/>
      <c r="PUY74" s="27"/>
      <c r="PUZ74" s="27"/>
      <c r="PVA74" s="27"/>
      <c r="PVB74" s="27"/>
      <c r="PVC74" s="27"/>
      <c r="PVD74" s="27"/>
      <c r="PVE74" s="27"/>
      <c r="PVF74" s="27"/>
      <c r="PVG74" s="27"/>
      <c r="PVH74" s="27"/>
      <c r="PVI74" s="27"/>
      <c r="PVJ74" s="27"/>
      <c r="PVK74" s="27"/>
      <c r="PVL74" s="27"/>
      <c r="PVM74" s="27"/>
      <c r="PVN74" s="27"/>
      <c r="PVO74" s="27"/>
      <c r="PVP74" s="27"/>
      <c r="PVQ74" s="27"/>
      <c r="PVR74" s="27"/>
      <c r="PVS74" s="27"/>
      <c r="PVT74" s="27"/>
      <c r="PVU74" s="27"/>
      <c r="PVV74" s="27"/>
      <c r="PVW74" s="27"/>
      <c r="PVX74" s="27"/>
      <c r="PVY74" s="27"/>
      <c r="PVZ74" s="27"/>
      <c r="PWA74" s="27"/>
      <c r="PWB74" s="27"/>
      <c r="PWC74" s="27"/>
      <c r="PWD74" s="27"/>
      <c r="PWE74" s="27"/>
      <c r="PWF74" s="27"/>
      <c r="PWG74" s="27"/>
      <c r="PWH74" s="27"/>
      <c r="PWI74" s="27"/>
      <c r="PWJ74" s="27"/>
      <c r="PWK74" s="27"/>
      <c r="PWL74" s="27"/>
      <c r="PWM74" s="27"/>
      <c r="PWN74" s="27"/>
      <c r="PWO74" s="27"/>
      <c r="PWP74" s="27"/>
      <c r="PWQ74" s="27"/>
      <c r="PWR74" s="27"/>
      <c r="PWS74" s="27"/>
      <c r="PWT74" s="27"/>
      <c r="PWU74" s="27"/>
      <c r="PWV74" s="27"/>
      <c r="PWW74" s="27"/>
      <c r="PWX74" s="27"/>
      <c r="PWY74" s="27"/>
      <c r="PWZ74" s="27"/>
      <c r="PXA74" s="27"/>
      <c r="PXB74" s="27"/>
      <c r="PXC74" s="27"/>
      <c r="PXD74" s="27"/>
      <c r="PXE74" s="27"/>
      <c r="PXF74" s="27"/>
      <c r="PXG74" s="27"/>
      <c r="PXH74" s="27"/>
      <c r="PXI74" s="27"/>
      <c r="PXJ74" s="27"/>
      <c r="PXK74" s="27"/>
      <c r="PXL74" s="27"/>
      <c r="PXM74" s="27"/>
      <c r="PXN74" s="27"/>
      <c r="PXO74" s="27"/>
      <c r="PXP74" s="27"/>
      <c r="PXQ74" s="27"/>
      <c r="PXR74" s="27"/>
      <c r="PXS74" s="27"/>
      <c r="PXT74" s="27"/>
      <c r="PXU74" s="27"/>
      <c r="PXV74" s="27"/>
      <c r="PXW74" s="27"/>
      <c r="PXX74" s="27"/>
      <c r="PXY74" s="27"/>
      <c r="PXZ74" s="27"/>
      <c r="PYA74" s="27"/>
      <c r="PYB74" s="27"/>
      <c r="PYC74" s="27"/>
      <c r="PYD74" s="27"/>
      <c r="PYE74" s="27"/>
      <c r="PYF74" s="27"/>
      <c r="PYG74" s="27"/>
      <c r="PYH74" s="27"/>
      <c r="PYI74" s="27"/>
      <c r="PYJ74" s="27"/>
      <c r="PYK74" s="27"/>
      <c r="PYL74" s="27"/>
      <c r="PYM74" s="27"/>
      <c r="PYN74" s="27"/>
      <c r="PYO74" s="27"/>
      <c r="PYP74" s="27"/>
      <c r="PYQ74" s="27"/>
      <c r="PYR74" s="27"/>
      <c r="PYS74" s="27"/>
      <c r="PYT74" s="27"/>
      <c r="PYU74" s="27"/>
      <c r="PYV74" s="27"/>
      <c r="PYW74" s="27"/>
      <c r="PYX74" s="27"/>
      <c r="PYY74" s="27"/>
      <c r="PYZ74" s="27"/>
      <c r="PZA74" s="27"/>
      <c r="PZB74" s="27"/>
      <c r="PZC74" s="27"/>
      <c r="PZD74" s="27"/>
      <c r="PZE74" s="27"/>
      <c r="PZF74" s="27"/>
      <c r="PZG74" s="27"/>
      <c r="PZH74" s="27"/>
      <c r="PZI74" s="27"/>
      <c r="PZJ74" s="27"/>
      <c r="PZK74" s="27"/>
      <c r="PZL74" s="27"/>
      <c r="PZM74" s="27"/>
      <c r="PZN74" s="27"/>
      <c r="PZO74" s="27"/>
      <c r="PZP74" s="27"/>
      <c r="PZQ74" s="27"/>
      <c r="PZR74" s="27"/>
      <c r="PZS74" s="27"/>
      <c r="PZT74" s="27"/>
      <c r="PZU74" s="27"/>
      <c r="PZV74" s="27"/>
      <c r="PZW74" s="27"/>
      <c r="PZX74" s="27"/>
      <c r="PZY74" s="27"/>
      <c r="PZZ74" s="27"/>
      <c r="QAA74" s="27"/>
      <c r="QAB74" s="27"/>
      <c r="QAC74" s="27"/>
      <c r="QAD74" s="27"/>
      <c r="QAE74" s="27"/>
      <c r="QAF74" s="27"/>
      <c r="QAG74" s="27"/>
      <c r="QAH74" s="27"/>
      <c r="QAI74" s="27"/>
      <c r="QAJ74" s="27"/>
      <c r="QAK74" s="27"/>
      <c r="QAL74" s="27"/>
      <c r="QAM74" s="27"/>
      <c r="QAN74" s="27"/>
      <c r="QAO74" s="27"/>
      <c r="QAP74" s="27"/>
      <c r="QAQ74" s="27"/>
      <c r="QAR74" s="27"/>
      <c r="QAS74" s="27"/>
      <c r="QAT74" s="27"/>
      <c r="QAU74" s="27"/>
      <c r="QAV74" s="27"/>
      <c r="QAW74" s="27"/>
      <c r="QAX74" s="27"/>
      <c r="QAY74" s="27"/>
      <c r="QAZ74" s="27"/>
      <c r="QBA74" s="27"/>
      <c r="QBB74" s="27"/>
      <c r="QBC74" s="27"/>
      <c r="QBD74" s="27"/>
      <c r="QBE74" s="27"/>
      <c r="QBF74" s="27"/>
      <c r="QBG74" s="27"/>
      <c r="QBH74" s="27"/>
      <c r="QBI74" s="27"/>
      <c r="QBJ74" s="27"/>
      <c r="QBK74" s="27"/>
      <c r="QBL74" s="27"/>
      <c r="QBM74" s="27"/>
      <c r="QBN74" s="27"/>
      <c r="QBO74" s="27"/>
      <c r="QBP74" s="27"/>
      <c r="QBQ74" s="27"/>
      <c r="QBR74" s="27"/>
      <c r="QBS74" s="27"/>
      <c r="QBT74" s="27"/>
      <c r="QBU74" s="27"/>
      <c r="QBV74" s="27"/>
      <c r="QBW74" s="27"/>
      <c r="QBX74" s="27"/>
      <c r="QBY74" s="27"/>
      <c r="QBZ74" s="27"/>
      <c r="QCA74" s="27"/>
      <c r="QCB74" s="27"/>
      <c r="QCC74" s="27"/>
      <c r="QCD74" s="27"/>
      <c r="QCE74" s="27"/>
      <c r="QCF74" s="27"/>
      <c r="QCG74" s="27"/>
      <c r="QCH74" s="27"/>
      <c r="QCI74" s="27"/>
      <c r="QCJ74" s="27"/>
      <c r="QCK74" s="27"/>
      <c r="QCL74" s="27"/>
      <c r="QCM74" s="27"/>
      <c r="QCN74" s="27"/>
      <c r="QCO74" s="27"/>
      <c r="QCP74" s="27"/>
      <c r="QCQ74" s="27"/>
      <c r="QCR74" s="27"/>
      <c r="QCS74" s="27"/>
      <c r="QCT74" s="27"/>
      <c r="QCU74" s="27"/>
      <c r="QCV74" s="27"/>
      <c r="QCW74" s="27"/>
      <c r="QCX74" s="27"/>
      <c r="QCY74" s="27"/>
      <c r="QCZ74" s="27"/>
      <c r="QDA74" s="27"/>
      <c r="QDB74" s="27"/>
      <c r="QDC74" s="27"/>
      <c r="QDD74" s="27"/>
      <c r="QDE74" s="27"/>
      <c r="QDF74" s="27"/>
      <c r="QDG74" s="27"/>
      <c r="QDH74" s="27"/>
      <c r="QDI74" s="27"/>
      <c r="QDJ74" s="27"/>
      <c r="QDK74" s="27"/>
      <c r="QDL74" s="27"/>
      <c r="QDM74" s="27"/>
      <c r="QDN74" s="27"/>
      <c r="QDO74" s="27"/>
      <c r="QDP74" s="27"/>
      <c r="QDQ74" s="27"/>
      <c r="QDR74" s="27"/>
      <c r="QDS74" s="27"/>
      <c r="QDT74" s="27"/>
      <c r="QDU74" s="27"/>
      <c r="QDV74" s="27"/>
      <c r="QDW74" s="27"/>
      <c r="QDX74" s="27"/>
      <c r="QDY74" s="27"/>
      <c r="QDZ74" s="27"/>
      <c r="QEA74" s="27"/>
      <c r="QEB74" s="27"/>
      <c r="QEC74" s="27"/>
      <c r="QED74" s="27"/>
      <c r="QEE74" s="27"/>
      <c r="QEF74" s="27"/>
      <c r="QEG74" s="27"/>
      <c r="QEH74" s="27"/>
      <c r="QEI74" s="27"/>
      <c r="QEJ74" s="27"/>
      <c r="QEK74" s="27"/>
      <c r="QEL74" s="27"/>
      <c r="QEM74" s="27"/>
      <c r="QEN74" s="27"/>
      <c r="QEO74" s="27"/>
      <c r="QEP74" s="27"/>
      <c r="QEQ74" s="27"/>
      <c r="QER74" s="27"/>
      <c r="QES74" s="27"/>
      <c r="QET74" s="27"/>
      <c r="QEU74" s="27"/>
      <c r="QEV74" s="27"/>
      <c r="QEW74" s="27"/>
      <c r="QEX74" s="27"/>
      <c r="QEY74" s="27"/>
      <c r="QEZ74" s="27"/>
      <c r="QFA74" s="27"/>
      <c r="QFB74" s="27"/>
      <c r="QFC74" s="27"/>
      <c r="QFD74" s="27"/>
      <c r="QFE74" s="27"/>
      <c r="QFF74" s="27"/>
      <c r="QFG74" s="27"/>
      <c r="QFH74" s="27"/>
      <c r="QFI74" s="27"/>
      <c r="QFJ74" s="27"/>
      <c r="QFK74" s="27"/>
      <c r="QFL74" s="27"/>
      <c r="QFM74" s="27"/>
      <c r="QFN74" s="27"/>
      <c r="QFO74" s="27"/>
      <c r="QFP74" s="27"/>
      <c r="QFQ74" s="27"/>
      <c r="QFR74" s="27"/>
      <c r="QFS74" s="27"/>
      <c r="QFT74" s="27"/>
      <c r="QFU74" s="27"/>
      <c r="QFV74" s="27"/>
      <c r="QFW74" s="27"/>
      <c r="QFX74" s="27"/>
      <c r="QFY74" s="27"/>
      <c r="QFZ74" s="27"/>
      <c r="QGA74" s="27"/>
      <c r="QGB74" s="27"/>
      <c r="QGC74" s="27"/>
      <c r="QGD74" s="27"/>
      <c r="QGE74" s="27"/>
      <c r="QGF74" s="27"/>
      <c r="QGG74" s="27"/>
      <c r="QGH74" s="27"/>
      <c r="QGI74" s="27"/>
      <c r="QGJ74" s="27"/>
      <c r="QGK74" s="27"/>
      <c r="QGL74" s="27"/>
      <c r="QGM74" s="27"/>
      <c r="QGN74" s="27"/>
      <c r="QGO74" s="27"/>
      <c r="QGP74" s="27"/>
      <c r="QGQ74" s="27"/>
      <c r="QGR74" s="27"/>
      <c r="QGS74" s="27"/>
      <c r="QGT74" s="27"/>
      <c r="QGU74" s="27"/>
      <c r="QGV74" s="27"/>
      <c r="QGW74" s="27"/>
      <c r="QGX74" s="27"/>
      <c r="QGY74" s="27"/>
      <c r="QGZ74" s="27"/>
      <c r="QHA74" s="27"/>
      <c r="QHB74" s="27"/>
      <c r="QHC74" s="27"/>
      <c r="QHD74" s="27"/>
      <c r="QHE74" s="27"/>
      <c r="QHF74" s="27"/>
      <c r="QHG74" s="27"/>
      <c r="QHH74" s="27"/>
      <c r="QHI74" s="27"/>
      <c r="QHJ74" s="27"/>
      <c r="QHK74" s="27"/>
      <c r="QHL74" s="27"/>
      <c r="QHM74" s="27"/>
      <c r="QHN74" s="27"/>
      <c r="QHO74" s="27"/>
      <c r="QHP74" s="27"/>
      <c r="QHQ74" s="27"/>
      <c r="QHR74" s="27"/>
      <c r="QHS74" s="27"/>
      <c r="QHT74" s="27"/>
      <c r="QHU74" s="27"/>
      <c r="QHV74" s="27"/>
      <c r="QHW74" s="27"/>
      <c r="QHX74" s="27"/>
      <c r="QHY74" s="27"/>
      <c r="QHZ74" s="27"/>
      <c r="QIA74" s="27"/>
      <c r="QIB74" s="27"/>
      <c r="QIC74" s="27"/>
      <c r="QID74" s="27"/>
      <c r="QIE74" s="27"/>
      <c r="QIF74" s="27"/>
      <c r="QIG74" s="27"/>
      <c r="QIH74" s="27"/>
      <c r="QII74" s="27"/>
      <c r="QIJ74" s="27"/>
      <c r="QIK74" s="27"/>
      <c r="QIL74" s="27"/>
      <c r="QIM74" s="27"/>
      <c r="QIN74" s="27"/>
      <c r="QIO74" s="27"/>
      <c r="QIP74" s="27"/>
      <c r="QIQ74" s="27"/>
      <c r="QIR74" s="27"/>
      <c r="QIS74" s="27"/>
      <c r="QIT74" s="27"/>
      <c r="QIU74" s="27"/>
      <c r="QIV74" s="27"/>
      <c r="QIW74" s="27"/>
      <c r="QIX74" s="27"/>
      <c r="QIY74" s="27"/>
      <c r="QIZ74" s="27"/>
      <c r="QJA74" s="27"/>
      <c r="QJB74" s="27"/>
      <c r="QJC74" s="27"/>
      <c r="QJD74" s="27"/>
      <c r="QJE74" s="27"/>
      <c r="QJF74" s="27"/>
      <c r="QJG74" s="27"/>
      <c r="QJH74" s="27"/>
      <c r="QJI74" s="27"/>
      <c r="QJJ74" s="27"/>
      <c r="QJK74" s="27"/>
      <c r="QJL74" s="27"/>
      <c r="QJM74" s="27"/>
      <c r="QJN74" s="27"/>
      <c r="QJO74" s="27"/>
      <c r="QJP74" s="27"/>
      <c r="QJQ74" s="27"/>
      <c r="QJR74" s="27"/>
      <c r="QJS74" s="27"/>
      <c r="QJT74" s="27"/>
      <c r="QJU74" s="27"/>
      <c r="QJV74" s="27"/>
      <c r="QJW74" s="27"/>
      <c r="QJX74" s="27"/>
      <c r="QJY74" s="27"/>
      <c r="QJZ74" s="27"/>
      <c r="QKA74" s="27"/>
      <c r="QKB74" s="27"/>
      <c r="QKC74" s="27"/>
      <c r="QKD74" s="27"/>
      <c r="QKE74" s="27"/>
      <c r="QKF74" s="27"/>
      <c r="QKG74" s="27"/>
      <c r="QKH74" s="27"/>
      <c r="QKI74" s="27"/>
      <c r="QKJ74" s="27"/>
      <c r="QKK74" s="27"/>
      <c r="QKL74" s="27"/>
      <c r="QKM74" s="27"/>
      <c r="QKN74" s="27"/>
      <c r="QKO74" s="27"/>
      <c r="QKP74" s="27"/>
      <c r="QKQ74" s="27"/>
      <c r="QKR74" s="27"/>
      <c r="QKS74" s="27"/>
      <c r="QKT74" s="27"/>
      <c r="QKU74" s="27"/>
      <c r="QKV74" s="27"/>
      <c r="QKW74" s="27"/>
      <c r="QKX74" s="27"/>
      <c r="QKY74" s="27"/>
      <c r="QKZ74" s="27"/>
      <c r="QLA74" s="27"/>
      <c r="QLB74" s="27"/>
      <c r="QLC74" s="27"/>
      <c r="QLD74" s="27"/>
      <c r="QLE74" s="27"/>
      <c r="QLF74" s="27"/>
      <c r="QLG74" s="27"/>
      <c r="QLH74" s="27"/>
      <c r="QLI74" s="27"/>
      <c r="QLJ74" s="27"/>
      <c r="QLK74" s="27"/>
      <c r="QLL74" s="27"/>
      <c r="QLM74" s="27"/>
      <c r="QLN74" s="27"/>
      <c r="QLO74" s="27"/>
      <c r="QLP74" s="27"/>
      <c r="QLQ74" s="27"/>
      <c r="QLR74" s="27"/>
      <c r="QLS74" s="27"/>
      <c r="QLT74" s="27"/>
      <c r="QLU74" s="27"/>
      <c r="QLV74" s="27"/>
      <c r="QLW74" s="27"/>
      <c r="QLX74" s="27"/>
      <c r="QLY74" s="27"/>
      <c r="QLZ74" s="27"/>
      <c r="QMA74" s="27"/>
      <c r="QMB74" s="27"/>
      <c r="QMC74" s="27"/>
      <c r="QMD74" s="27"/>
      <c r="QME74" s="27"/>
      <c r="QMF74" s="27"/>
      <c r="QMG74" s="27"/>
      <c r="QMH74" s="27"/>
      <c r="QMI74" s="27"/>
      <c r="QMJ74" s="27"/>
      <c r="QMK74" s="27"/>
      <c r="QML74" s="27"/>
      <c r="QMM74" s="27"/>
      <c r="QMN74" s="27"/>
      <c r="QMO74" s="27"/>
      <c r="QMP74" s="27"/>
      <c r="QMQ74" s="27"/>
      <c r="QMR74" s="27"/>
      <c r="QMS74" s="27"/>
      <c r="QMT74" s="27"/>
      <c r="QMU74" s="27"/>
      <c r="QMV74" s="27"/>
      <c r="QMW74" s="27"/>
      <c r="QMX74" s="27"/>
      <c r="QMY74" s="27"/>
      <c r="QMZ74" s="27"/>
      <c r="QNA74" s="27"/>
      <c r="QNB74" s="27"/>
      <c r="QNC74" s="27"/>
      <c r="QND74" s="27"/>
      <c r="QNE74" s="27"/>
      <c r="QNF74" s="27"/>
      <c r="QNG74" s="27"/>
      <c r="QNH74" s="27"/>
      <c r="QNI74" s="27"/>
      <c r="QNJ74" s="27"/>
      <c r="QNK74" s="27"/>
      <c r="QNL74" s="27"/>
      <c r="QNM74" s="27"/>
      <c r="QNN74" s="27"/>
      <c r="QNO74" s="27"/>
      <c r="QNP74" s="27"/>
      <c r="QNQ74" s="27"/>
      <c r="QNR74" s="27"/>
      <c r="QNS74" s="27"/>
      <c r="QNT74" s="27"/>
      <c r="QNU74" s="27"/>
      <c r="QNV74" s="27"/>
      <c r="QNW74" s="27"/>
      <c r="QNX74" s="27"/>
      <c r="QNY74" s="27"/>
      <c r="QNZ74" s="27"/>
      <c r="QOA74" s="27"/>
      <c r="QOB74" s="27"/>
      <c r="QOC74" s="27"/>
      <c r="QOD74" s="27"/>
      <c r="QOE74" s="27"/>
      <c r="QOF74" s="27"/>
      <c r="QOG74" s="27"/>
      <c r="QOH74" s="27"/>
      <c r="QOI74" s="27"/>
      <c r="QOJ74" s="27"/>
      <c r="QOK74" s="27"/>
      <c r="QOL74" s="27"/>
      <c r="QOM74" s="27"/>
      <c r="QON74" s="27"/>
      <c r="QOO74" s="27"/>
      <c r="QOP74" s="27"/>
      <c r="QOQ74" s="27"/>
      <c r="QOR74" s="27"/>
      <c r="QOS74" s="27"/>
      <c r="QOT74" s="27"/>
      <c r="QOU74" s="27"/>
      <c r="QOV74" s="27"/>
      <c r="QOW74" s="27"/>
      <c r="QOX74" s="27"/>
      <c r="QOY74" s="27"/>
      <c r="QOZ74" s="27"/>
      <c r="QPA74" s="27"/>
      <c r="QPB74" s="27"/>
      <c r="QPC74" s="27"/>
      <c r="QPD74" s="27"/>
      <c r="QPE74" s="27"/>
      <c r="QPF74" s="27"/>
      <c r="QPG74" s="27"/>
      <c r="QPH74" s="27"/>
      <c r="QPI74" s="27"/>
      <c r="QPJ74" s="27"/>
      <c r="QPK74" s="27"/>
      <c r="QPL74" s="27"/>
      <c r="QPM74" s="27"/>
      <c r="QPN74" s="27"/>
      <c r="QPO74" s="27"/>
      <c r="QPP74" s="27"/>
      <c r="QPQ74" s="27"/>
      <c r="QPR74" s="27"/>
      <c r="QPS74" s="27"/>
      <c r="QPT74" s="27"/>
      <c r="QPU74" s="27"/>
      <c r="QPV74" s="27"/>
      <c r="QPW74" s="27"/>
      <c r="QPX74" s="27"/>
      <c r="QPY74" s="27"/>
      <c r="QPZ74" s="27"/>
      <c r="QQA74" s="27"/>
      <c r="QQB74" s="27"/>
      <c r="QQC74" s="27"/>
      <c r="QQD74" s="27"/>
      <c r="QQE74" s="27"/>
      <c r="QQF74" s="27"/>
      <c r="QQG74" s="27"/>
      <c r="QQH74" s="27"/>
      <c r="QQI74" s="27"/>
      <c r="QQJ74" s="27"/>
      <c r="QQK74" s="27"/>
      <c r="QQL74" s="27"/>
      <c r="QQM74" s="27"/>
      <c r="QQN74" s="27"/>
      <c r="QQO74" s="27"/>
      <c r="QQP74" s="27"/>
      <c r="QQQ74" s="27"/>
      <c r="QQR74" s="27"/>
      <c r="QQS74" s="27"/>
      <c r="QQT74" s="27"/>
      <c r="QQU74" s="27"/>
      <c r="QQV74" s="27"/>
      <c r="QQW74" s="27"/>
      <c r="QQX74" s="27"/>
      <c r="QQY74" s="27"/>
      <c r="QQZ74" s="27"/>
      <c r="QRA74" s="27"/>
      <c r="QRB74" s="27"/>
      <c r="QRC74" s="27"/>
      <c r="QRD74" s="27"/>
      <c r="QRE74" s="27"/>
      <c r="QRF74" s="27"/>
      <c r="QRG74" s="27"/>
      <c r="QRH74" s="27"/>
      <c r="QRI74" s="27"/>
      <c r="QRJ74" s="27"/>
      <c r="QRK74" s="27"/>
      <c r="QRL74" s="27"/>
      <c r="QRM74" s="27"/>
      <c r="QRN74" s="27"/>
      <c r="QRO74" s="27"/>
      <c r="QRP74" s="27"/>
      <c r="QRQ74" s="27"/>
      <c r="QRR74" s="27"/>
      <c r="QRS74" s="27"/>
      <c r="QRT74" s="27"/>
      <c r="QRU74" s="27"/>
      <c r="QRV74" s="27"/>
      <c r="QRW74" s="27"/>
      <c r="QRX74" s="27"/>
      <c r="QRY74" s="27"/>
      <c r="QRZ74" s="27"/>
      <c r="QSA74" s="27"/>
      <c r="QSB74" s="27"/>
      <c r="QSC74" s="27"/>
      <c r="QSD74" s="27"/>
      <c r="QSE74" s="27"/>
      <c r="QSF74" s="27"/>
      <c r="QSG74" s="27"/>
      <c r="QSH74" s="27"/>
      <c r="QSI74" s="27"/>
      <c r="QSJ74" s="27"/>
      <c r="QSK74" s="27"/>
      <c r="QSL74" s="27"/>
      <c r="QSM74" s="27"/>
      <c r="QSN74" s="27"/>
      <c r="QSO74" s="27"/>
      <c r="QSP74" s="27"/>
      <c r="QSQ74" s="27"/>
      <c r="QSR74" s="27"/>
      <c r="QSS74" s="27"/>
      <c r="QST74" s="27"/>
      <c r="QSU74" s="27"/>
      <c r="QSV74" s="27"/>
      <c r="QSW74" s="27"/>
      <c r="QSX74" s="27"/>
      <c r="QSY74" s="27"/>
      <c r="QSZ74" s="27"/>
      <c r="QTA74" s="27"/>
      <c r="QTB74" s="27"/>
      <c r="QTC74" s="27"/>
      <c r="QTD74" s="27"/>
      <c r="QTE74" s="27"/>
      <c r="QTF74" s="27"/>
      <c r="QTG74" s="27"/>
      <c r="QTH74" s="27"/>
      <c r="QTI74" s="27"/>
      <c r="QTJ74" s="27"/>
      <c r="QTK74" s="27"/>
      <c r="QTL74" s="27"/>
      <c r="QTM74" s="27"/>
      <c r="QTN74" s="27"/>
      <c r="QTO74" s="27"/>
      <c r="QTP74" s="27"/>
      <c r="QTQ74" s="27"/>
      <c r="QTR74" s="27"/>
      <c r="QTS74" s="27"/>
      <c r="QTT74" s="27"/>
      <c r="QTU74" s="27"/>
      <c r="QTV74" s="27"/>
      <c r="QTW74" s="27"/>
      <c r="QTX74" s="27"/>
      <c r="QTY74" s="27"/>
      <c r="QTZ74" s="27"/>
      <c r="QUA74" s="27"/>
      <c r="QUB74" s="27"/>
      <c r="QUC74" s="27"/>
      <c r="QUD74" s="27"/>
      <c r="QUE74" s="27"/>
      <c r="QUF74" s="27"/>
      <c r="QUG74" s="27"/>
      <c r="QUH74" s="27"/>
      <c r="QUI74" s="27"/>
      <c r="QUJ74" s="27"/>
      <c r="QUK74" s="27"/>
      <c r="QUL74" s="27"/>
      <c r="QUM74" s="27"/>
      <c r="QUN74" s="27"/>
      <c r="QUO74" s="27"/>
      <c r="QUP74" s="27"/>
      <c r="QUQ74" s="27"/>
      <c r="QUR74" s="27"/>
      <c r="QUS74" s="27"/>
      <c r="QUT74" s="27"/>
      <c r="QUU74" s="27"/>
      <c r="QUV74" s="27"/>
      <c r="QUW74" s="27"/>
      <c r="QUX74" s="27"/>
      <c r="QUY74" s="27"/>
      <c r="QUZ74" s="27"/>
      <c r="QVA74" s="27"/>
      <c r="QVB74" s="27"/>
      <c r="QVC74" s="27"/>
      <c r="QVD74" s="27"/>
      <c r="QVE74" s="27"/>
      <c r="QVF74" s="27"/>
      <c r="QVG74" s="27"/>
      <c r="QVH74" s="27"/>
      <c r="QVI74" s="27"/>
      <c r="QVJ74" s="27"/>
      <c r="QVK74" s="27"/>
      <c r="QVL74" s="27"/>
      <c r="QVM74" s="27"/>
      <c r="QVN74" s="27"/>
      <c r="QVO74" s="27"/>
      <c r="QVP74" s="27"/>
      <c r="QVQ74" s="27"/>
      <c r="QVR74" s="27"/>
      <c r="QVS74" s="27"/>
      <c r="QVT74" s="27"/>
      <c r="QVU74" s="27"/>
      <c r="QVV74" s="27"/>
      <c r="QVW74" s="27"/>
      <c r="QVX74" s="27"/>
      <c r="QVY74" s="27"/>
      <c r="QVZ74" s="27"/>
      <c r="QWA74" s="27"/>
      <c r="QWB74" s="27"/>
      <c r="QWC74" s="27"/>
      <c r="QWD74" s="27"/>
      <c r="QWE74" s="27"/>
      <c r="QWF74" s="27"/>
      <c r="QWG74" s="27"/>
      <c r="QWH74" s="27"/>
      <c r="QWI74" s="27"/>
      <c r="QWJ74" s="27"/>
      <c r="QWK74" s="27"/>
      <c r="QWL74" s="27"/>
      <c r="QWM74" s="27"/>
      <c r="QWN74" s="27"/>
      <c r="QWO74" s="27"/>
      <c r="QWP74" s="27"/>
      <c r="QWQ74" s="27"/>
      <c r="QWR74" s="27"/>
      <c r="QWS74" s="27"/>
      <c r="QWT74" s="27"/>
      <c r="QWU74" s="27"/>
      <c r="QWV74" s="27"/>
      <c r="QWW74" s="27"/>
      <c r="QWX74" s="27"/>
      <c r="QWY74" s="27"/>
      <c r="QWZ74" s="27"/>
      <c r="QXA74" s="27"/>
      <c r="QXB74" s="27"/>
      <c r="QXC74" s="27"/>
      <c r="QXD74" s="27"/>
      <c r="QXE74" s="27"/>
      <c r="QXF74" s="27"/>
      <c r="QXG74" s="27"/>
      <c r="QXH74" s="27"/>
      <c r="QXI74" s="27"/>
      <c r="QXJ74" s="27"/>
      <c r="QXK74" s="27"/>
      <c r="QXL74" s="27"/>
      <c r="QXM74" s="27"/>
      <c r="QXN74" s="27"/>
      <c r="QXO74" s="27"/>
      <c r="QXP74" s="27"/>
      <c r="QXQ74" s="27"/>
      <c r="QXR74" s="27"/>
      <c r="QXS74" s="27"/>
      <c r="QXT74" s="27"/>
      <c r="QXU74" s="27"/>
      <c r="QXV74" s="27"/>
      <c r="QXW74" s="27"/>
      <c r="QXX74" s="27"/>
      <c r="QXY74" s="27"/>
      <c r="QXZ74" s="27"/>
      <c r="QYA74" s="27"/>
      <c r="QYB74" s="27"/>
      <c r="QYC74" s="27"/>
      <c r="QYD74" s="27"/>
      <c r="QYE74" s="27"/>
      <c r="QYF74" s="27"/>
      <c r="QYG74" s="27"/>
      <c r="QYH74" s="27"/>
      <c r="QYI74" s="27"/>
      <c r="QYJ74" s="27"/>
      <c r="QYK74" s="27"/>
      <c r="QYL74" s="27"/>
      <c r="QYM74" s="27"/>
      <c r="QYN74" s="27"/>
      <c r="QYO74" s="27"/>
      <c r="QYP74" s="27"/>
      <c r="QYQ74" s="27"/>
      <c r="QYR74" s="27"/>
      <c r="QYS74" s="27"/>
      <c r="QYT74" s="27"/>
      <c r="QYU74" s="27"/>
      <c r="QYV74" s="27"/>
      <c r="QYW74" s="27"/>
      <c r="QYX74" s="27"/>
      <c r="QYY74" s="27"/>
      <c r="QYZ74" s="27"/>
      <c r="QZA74" s="27"/>
      <c r="QZB74" s="27"/>
      <c r="QZC74" s="27"/>
      <c r="QZD74" s="27"/>
      <c r="QZE74" s="27"/>
      <c r="QZF74" s="27"/>
      <c r="QZG74" s="27"/>
      <c r="QZH74" s="27"/>
      <c r="QZI74" s="27"/>
      <c r="QZJ74" s="27"/>
      <c r="QZK74" s="27"/>
      <c r="QZL74" s="27"/>
      <c r="QZM74" s="27"/>
      <c r="QZN74" s="27"/>
      <c r="QZO74" s="27"/>
      <c r="QZP74" s="27"/>
      <c r="QZQ74" s="27"/>
      <c r="QZR74" s="27"/>
      <c r="QZS74" s="27"/>
      <c r="QZT74" s="27"/>
      <c r="QZU74" s="27"/>
      <c r="QZV74" s="27"/>
      <c r="QZW74" s="27"/>
      <c r="QZX74" s="27"/>
      <c r="QZY74" s="27"/>
      <c r="QZZ74" s="27"/>
      <c r="RAA74" s="27"/>
      <c r="RAB74" s="27"/>
      <c r="RAC74" s="27"/>
      <c r="RAD74" s="27"/>
      <c r="RAE74" s="27"/>
      <c r="RAF74" s="27"/>
      <c r="RAG74" s="27"/>
      <c r="RAH74" s="27"/>
      <c r="RAI74" s="27"/>
      <c r="RAJ74" s="27"/>
      <c r="RAK74" s="27"/>
      <c r="RAL74" s="27"/>
      <c r="RAM74" s="27"/>
      <c r="RAN74" s="27"/>
      <c r="RAO74" s="27"/>
      <c r="RAP74" s="27"/>
      <c r="RAQ74" s="27"/>
      <c r="RAR74" s="27"/>
      <c r="RAS74" s="27"/>
      <c r="RAT74" s="27"/>
      <c r="RAU74" s="27"/>
      <c r="RAV74" s="27"/>
      <c r="RAW74" s="27"/>
      <c r="RAX74" s="27"/>
      <c r="RAY74" s="27"/>
      <c r="RAZ74" s="27"/>
      <c r="RBA74" s="27"/>
      <c r="RBB74" s="27"/>
      <c r="RBC74" s="27"/>
      <c r="RBD74" s="27"/>
      <c r="RBE74" s="27"/>
      <c r="RBF74" s="27"/>
      <c r="RBG74" s="27"/>
      <c r="RBH74" s="27"/>
      <c r="RBI74" s="27"/>
      <c r="RBJ74" s="27"/>
      <c r="RBK74" s="27"/>
      <c r="RBL74" s="27"/>
      <c r="RBM74" s="27"/>
      <c r="RBN74" s="27"/>
      <c r="RBO74" s="27"/>
      <c r="RBP74" s="27"/>
      <c r="RBQ74" s="27"/>
      <c r="RBR74" s="27"/>
      <c r="RBS74" s="27"/>
      <c r="RBT74" s="27"/>
      <c r="RBU74" s="27"/>
      <c r="RBV74" s="27"/>
      <c r="RBW74" s="27"/>
      <c r="RBX74" s="27"/>
      <c r="RBY74" s="27"/>
      <c r="RBZ74" s="27"/>
      <c r="RCA74" s="27"/>
      <c r="RCB74" s="27"/>
      <c r="RCC74" s="27"/>
      <c r="RCD74" s="27"/>
      <c r="RCE74" s="27"/>
      <c r="RCF74" s="27"/>
      <c r="RCG74" s="27"/>
      <c r="RCH74" s="27"/>
      <c r="RCI74" s="27"/>
      <c r="RCJ74" s="27"/>
      <c r="RCK74" s="27"/>
      <c r="RCL74" s="27"/>
      <c r="RCM74" s="27"/>
      <c r="RCN74" s="27"/>
      <c r="RCO74" s="27"/>
      <c r="RCP74" s="27"/>
      <c r="RCQ74" s="27"/>
      <c r="RCR74" s="27"/>
      <c r="RCS74" s="27"/>
      <c r="RCT74" s="27"/>
      <c r="RCU74" s="27"/>
      <c r="RCV74" s="27"/>
      <c r="RCW74" s="27"/>
      <c r="RCX74" s="27"/>
      <c r="RCY74" s="27"/>
      <c r="RCZ74" s="27"/>
      <c r="RDA74" s="27"/>
      <c r="RDB74" s="27"/>
      <c r="RDC74" s="27"/>
      <c r="RDD74" s="27"/>
      <c r="RDE74" s="27"/>
      <c r="RDF74" s="27"/>
      <c r="RDG74" s="27"/>
      <c r="RDH74" s="27"/>
      <c r="RDI74" s="27"/>
      <c r="RDJ74" s="27"/>
      <c r="RDK74" s="27"/>
      <c r="RDL74" s="27"/>
      <c r="RDM74" s="27"/>
      <c r="RDN74" s="27"/>
      <c r="RDO74" s="27"/>
      <c r="RDP74" s="27"/>
      <c r="RDQ74" s="27"/>
      <c r="RDR74" s="27"/>
      <c r="RDS74" s="27"/>
      <c r="RDT74" s="27"/>
      <c r="RDU74" s="27"/>
      <c r="RDV74" s="27"/>
      <c r="RDW74" s="27"/>
      <c r="RDX74" s="27"/>
      <c r="RDY74" s="27"/>
      <c r="RDZ74" s="27"/>
      <c r="REA74" s="27"/>
      <c r="REB74" s="27"/>
      <c r="REC74" s="27"/>
      <c r="RED74" s="27"/>
      <c r="REE74" s="27"/>
      <c r="REF74" s="27"/>
      <c r="REG74" s="27"/>
      <c r="REH74" s="27"/>
      <c r="REI74" s="27"/>
      <c r="REJ74" s="27"/>
      <c r="REK74" s="27"/>
      <c r="REL74" s="27"/>
      <c r="REM74" s="27"/>
      <c r="REN74" s="27"/>
      <c r="REO74" s="27"/>
      <c r="REP74" s="27"/>
      <c r="REQ74" s="27"/>
      <c r="RER74" s="27"/>
      <c r="RES74" s="27"/>
      <c r="RET74" s="27"/>
      <c r="REU74" s="27"/>
      <c r="REV74" s="27"/>
      <c r="REW74" s="27"/>
      <c r="REX74" s="27"/>
      <c r="REY74" s="27"/>
      <c r="REZ74" s="27"/>
      <c r="RFA74" s="27"/>
      <c r="RFB74" s="27"/>
      <c r="RFC74" s="27"/>
      <c r="RFD74" s="27"/>
      <c r="RFE74" s="27"/>
      <c r="RFF74" s="27"/>
      <c r="RFG74" s="27"/>
      <c r="RFH74" s="27"/>
      <c r="RFI74" s="27"/>
      <c r="RFJ74" s="27"/>
      <c r="RFK74" s="27"/>
      <c r="RFL74" s="27"/>
      <c r="RFM74" s="27"/>
      <c r="RFN74" s="27"/>
      <c r="RFO74" s="27"/>
      <c r="RFP74" s="27"/>
      <c r="RFQ74" s="27"/>
      <c r="RFR74" s="27"/>
      <c r="RFS74" s="27"/>
      <c r="RFT74" s="27"/>
      <c r="RFU74" s="27"/>
      <c r="RFV74" s="27"/>
      <c r="RFW74" s="27"/>
      <c r="RFX74" s="27"/>
      <c r="RFY74" s="27"/>
      <c r="RFZ74" s="27"/>
      <c r="RGA74" s="27"/>
      <c r="RGB74" s="27"/>
      <c r="RGC74" s="27"/>
      <c r="RGD74" s="27"/>
      <c r="RGE74" s="27"/>
      <c r="RGF74" s="27"/>
      <c r="RGG74" s="27"/>
      <c r="RGH74" s="27"/>
      <c r="RGI74" s="27"/>
      <c r="RGJ74" s="27"/>
      <c r="RGK74" s="27"/>
      <c r="RGL74" s="27"/>
      <c r="RGM74" s="27"/>
      <c r="RGN74" s="27"/>
      <c r="RGO74" s="27"/>
      <c r="RGP74" s="27"/>
      <c r="RGQ74" s="27"/>
      <c r="RGR74" s="27"/>
      <c r="RGS74" s="27"/>
      <c r="RGT74" s="27"/>
      <c r="RGU74" s="27"/>
      <c r="RGV74" s="27"/>
      <c r="RGW74" s="27"/>
      <c r="RGX74" s="27"/>
      <c r="RGY74" s="27"/>
      <c r="RGZ74" s="27"/>
      <c r="RHA74" s="27"/>
      <c r="RHB74" s="27"/>
      <c r="RHC74" s="27"/>
      <c r="RHD74" s="27"/>
      <c r="RHE74" s="27"/>
      <c r="RHF74" s="27"/>
      <c r="RHG74" s="27"/>
      <c r="RHH74" s="27"/>
      <c r="RHI74" s="27"/>
      <c r="RHJ74" s="27"/>
      <c r="RHK74" s="27"/>
      <c r="RHL74" s="27"/>
      <c r="RHM74" s="27"/>
      <c r="RHN74" s="27"/>
      <c r="RHO74" s="27"/>
      <c r="RHP74" s="27"/>
      <c r="RHQ74" s="27"/>
      <c r="RHR74" s="27"/>
      <c r="RHS74" s="27"/>
      <c r="RHT74" s="27"/>
      <c r="RHU74" s="27"/>
      <c r="RHV74" s="27"/>
      <c r="RHW74" s="27"/>
      <c r="RHX74" s="27"/>
      <c r="RHY74" s="27"/>
      <c r="RHZ74" s="27"/>
      <c r="RIA74" s="27"/>
      <c r="RIB74" s="27"/>
      <c r="RIC74" s="27"/>
      <c r="RID74" s="27"/>
      <c r="RIE74" s="27"/>
      <c r="RIF74" s="27"/>
      <c r="RIG74" s="27"/>
      <c r="RIH74" s="27"/>
      <c r="RII74" s="27"/>
      <c r="RIJ74" s="27"/>
      <c r="RIK74" s="27"/>
      <c r="RIL74" s="27"/>
      <c r="RIM74" s="27"/>
      <c r="RIN74" s="27"/>
      <c r="RIO74" s="27"/>
      <c r="RIP74" s="27"/>
      <c r="RIQ74" s="27"/>
      <c r="RIR74" s="27"/>
      <c r="RIS74" s="27"/>
      <c r="RIT74" s="27"/>
      <c r="RIU74" s="27"/>
      <c r="RIV74" s="27"/>
      <c r="RIW74" s="27"/>
      <c r="RIX74" s="27"/>
      <c r="RIY74" s="27"/>
      <c r="RIZ74" s="27"/>
      <c r="RJA74" s="27"/>
      <c r="RJB74" s="27"/>
      <c r="RJC74" s="27"/>
      <c r="RJD74" s="27"/>
      <c r="RJE74" s="27"/>
      <c r="RJF74" s="27"/>
      <c r="RJG74" s="27"/>
      <c r="RJH74" s="27"/>
      <c r="RJI74" s="27"/>
      <c r="RJJ74" s="27"/>
      <c r="RJK74" s="27"/>
      <c r="RJL74" s="27"/>
      <c r="RJM74" s="27"/>
      <c r="RJN74" s="27"/>
      <c r="RJO74" s="27"/>
      <c r="RJP74" s="27"/>
      <c r="RJQ74" s="27"/>
      <c r="RJR74" s="27"/>
      <c r="RJS74" s="27"/>
      <c r="RJT74" s="27"/>
      <c r="RJU74" s="27"/>
      <c r="RJV74" s="27"/>
      <c r="RJW74" s="27"/>
      <c r="RJX74" s="27"/>
      <c r="RJY74" s="27"/>
      <c r="RJZ74" s="27"/>
      <c r="RKA74" s="27"/>
      <c r="RKB74" s="27"/>
      <c r="RKC74" s="27"/>
      <c r="RKD74" s="27"/>
      <c r="RKE74" s="27"/>
      <c r="RKF74" s="27"/>
      <c r="RKG74" s="27"/>
      <c r="RKH74" s="27"/>
      <c r="RKI74" s="27"/>
      <c r="RKJ74" s="27"/>
      <c r="RKK74" s="27"/>
      <c r="RKL74" s="27"/>
      <c r="RKM74" s="27"/>
      <c r="RKN74" s="27"/>
      <c r="RKO74" s="27"/>
      <c r="RKP74" s="27"/>
      <c r="RKQ74" s="27"/>
      <c r="RKR74" s="27"/>
      <c r="RKS74" s="27"/>
      <c r="RKT74" s="27"/>
      <c r="RKU74" s="27"/>
      <c r="RKV74" s="27"/>
      <c r="RKW74" s="27"/>
      <c r="RKX74" s="27"/>
      <c r="RKY74" s="27"/>
      <c r="RKZ74" s="27"/>
      <c r="RLA74" s="27"/>
      <c r="RLB74" s="27"/>
      <c r="RLC74" s="27"/>
      <c r="RLD74" s="27"/>
      <c r="RLE74" s="27"/>
      <c r="RLF74" s="27"/>
      <c r="RLG74" s="27"/>
      <c r="RLH74" s="27"/>
      <c r="RLI74" s="27"/>
      <c r="RLJ74" s="27"/>
      <c r="RLK74" s="27"/>
      <c r="RLL74" s="27"/>
      <c r="RLM74" s="27"/>
      <c r="RLN74" s="27"/>
      <c r="RLO74" s="27"/>
      <c r="RLP74" s="27"/>
      <c r="RLQ74" s="27"/>
      <c r="RLR74" s="27"/>
      <c r="RLS74" s="27"/>
      <c r="RLT74" s="27"/>
      <c r="RLU74" s="27"/>
      <c r="RLV74" s="27"/>
      <c r="RLW74" s="27"/>
      <c r="RLX74" s="27"/>
      <c r="RLY74" s="27"/>
      <c r="RLZ74" s="27"/>
      <c r="RMA74" s="27"/>
      <c r="RMB74" s="27"/>
      <c r="RMC74" s="27"/>
      <c r="RMD74" s="27"/>
      <c r="RME74" s="27"/>
      <c r="RMF74" s="27"/>
      <c r="RMG74" s="27"/>
      <c r="RMH74" s="27"/>
      <c r="RMI74" s="27"/>
      <c r="RMJ74" s="27"/>
      <c r="RMK74" s="27"/>
      <c r="RML74" s="27"/>
      <c r="RMM74" s="27"/>
      <c r="RMN74" s="27"/>
      <c r="RMO74" s="27"/>
      <c r="RMP74" s="27"/>
      <c r="RMQ74" s="27"/>
      <c r="RMR74" s="27"/>
      <c r="RMS74" s="27"/>
      <c r="RMT74" s="27"/>
      <c r="RMU74" s="27"/>
      <c r="RMV74" s="27"/>
      <c r="RMW74" s="27"/>
      <c r="RMX74" s="27"/>
      <c r="RMY74" s="27"/>
      <c r="RMZ74" s="27"/>
      <c r="RNA74" s="27"/>
      <c r="RNB74" s="27"/>
      <c r="RNC74" s="27"/>
      <c r="RND74" s="27"/>
      <c r="RNE74" s="27"/>
      <c r="RNF74" s="27"/>
      <c r="RNG74" s="27"/>
      <c r="RNH74" s="27"/>
      <c r="RNI74" s="27"/>
      <c r="RNJ74" s="27"/>
      <c r="RNK74" s="27"/>
      <c r="RNL74" s="27"/>
      <c r="RNM74" s="27"/>
      <c r="RNN74" s="27"/>
      <c r="RNO74" s="27"/>
      <c r="RNP74" s="27"/>
      <c r="RNQ74" s="27"/>
      <c r="RNR74" s="27"/>
      <c r="RNS74" s="27"/>
      <c r="RNT74" s="27"/>
      <c r="RNU74" s="27"/>
      <c r="RNV74" s="27"/>
      <c r="RNW74" s="27"/>
      <c r="RNX74" s="27"/>
      <c r="RNY74" s="27"/>
      <c r="RNZ74" s="27"/>
      <c r="ROA74" s="27"/>
      <c r="ROB74" s="27"/>
      <c r="ROC74" s="27"/>
      <c r="ROD74" s="27"/>
      <c r="ROE74" s="27"/>
      <c r="ROF74" s="27"/>
      <c r="ROG74" s="27"/>
      <c r="ROH74" s="27"/>
      <c r="ROI74" s="27"/>
      <c r="ROJ74" s="27"/>
      <c r="ROK74" s="27"/>
      <c r="ROL74" s="27"/>
      <c r="ROM74" s="27"/>
      <c r="RON74" s="27"/>
      <c r="ROO74" s="27"/>
      <c r="ROP74" s="27"/>
      <c r="ROQ74" s="27"/>
      <c r="ROR74" s="27"/>
      <c r="ROS74" s="27"/>
      <c r="ROT74" s="27"/>
      <c r="ROU74" s="27"/>
      <c r="ROV74" s="27"/>
      <c r="ROW74" s="27"/>
      <c r="ROX74" s="27"/>
      <c r="ROY74" s="27"/>
      <c r="ROZ74" s="27"/>
      <c r="RPA74" s="27"/>
      <c r="RPB74" s="27"/>
      <c r="RPC74" s="27"/>
      <c r="RPD74" s="27"/>
      <c r="RPE74" s="27"/>
      <c r="RPF74" s="27"/>
      <c r="RPG74" s="27"/>
      <c r="RPH74" s="27"/>
      <c r="RPI74" s="27"/>
      <c r="RPJ74" s="27"/>
      <c r="RPK74" s="27"/>
      <c r="RPL74" s="27"/>
      <c r="RPM74" s="27"/>
      <c r="RPN74" s="27"/>
      <c r="RPO74" s="27"/>
      <c r="RPP74" s="27"/>
      <c r="RPQ74" s="27"/>
      <c r="RPR74" s="27"/>
      <c r="RPS74" s="27"/>
      <c r="RPT74" s="27"/>
      <c r="RPU74" s="27"/>
      <c r="RPV74" s="27"/>
      <c r="RPW74" s="27"/>
      <c r="RPX74" s="27"/>
      <c r="RPY74" s="27"/>
      <c r="RPZ74" s="27"/>
      <c r="RQA74" s="27"/>
      <c r="RQB74" s="27"/>
      <c r="RQC74" s="27"/>
      <c r="RQD74" s="27"/>
      <c r="RQE74" s="27"/>
      <c r="RQF74" s="27"/>
      <c r="RQG74" s="27"/>
      <c r="RQH74" s="27"/>
      <c r="RQI74" s="27"/>
      <c r="RQJ74" s="27"/>
      <c r="RQK74" s="27"/>
      <c r="RQL74" s="27"/>
      <c r="RQM74" s="27"/>
      <c r="RQN74" s="27"/>
      <c r="RQO74" s="27"/>
      <c r="RQP74" s="27"/>
      <c r="RQQ74" s="27"/>
      <c r="RQR74" s="27"/>
      <c r="RQS74" s="27"/>
      <c r="RQT74" s="27"/>
      <c r="RQU74" s="27"/>
      <c r="RQV74" s="27"/>
      <c r="RQW74" s="27"/>
      <c r="RQX74" s="27"/>
      <c r="RQY74" s="27"/>
      <c r="RQZ74" s="27"/>
      <c r="RRA74" s="27"/>
      <c r="RRB74" s="27"/>
      <c r="RRC74" s="27"/>
      <c r="RRD74" s="27"/>
      <c r="RRE74" s="27"/>
      <c r="RRF74" s="27"/>
      <c r="RRG74" s="27"/>
      <c r="RRH74" s="27"/>
      <c r="RRI74" s="27"/>
      <c r="RRJ74" s="27"/>
      <c r="RRK74" s="27"/>
      <c r="RRL74" s="27"/>
      <c r="RRM74" s="27"/>
      <c r="RRN74" s="27"/>
      <c r="RRO74" s="27"/>
      <c r="RRP74" s="27"/>
      <c r="RRQ74" s="27"/>
      <c r="RRR74" s="27"/>
      <c r="RRS74" s="27"/>
      <c r="RRT74" s="27"/>
      <c r="RRU74" s="27"/>
      <c r="RRV74" s="27"/>
      <c r="RRW74" s="27"/>
      <c r="RRX74" s="27"/>
      <c r="RRY74" s="27"/>
      <c r="RRZ74" s="27"/>
      <c r="RSA74" s="27"/>
      <c r="RSB74" s="27"/>
      <c r="RSC74" s="27"/>
      <c r="RSD74" s="27"/>
      <c r="RSE74" s="27"/>
      <c r="RSF74" s="27"/>
      <c r="RSG74" s="27"/>
      <c r="RSH74" s="27"/>
      <c r="RSI74" s="27"/>
      <c r="RSJ74" s="27"/>
      <c r="RSK74" s="27"/>
      <c r="RSL74" s="27"/>
      <c r="RSM74" s="27"/>
      <c r="RSN74" s="27"/>
      <c r="RSO74" s="27"/>
      <c r="RSP74" s="27"/>
      <c r="RSQ74" s="27"/>
      <c r="RSR74" s="27"/>
      <c r="RSS74" s="27"/>
      <c r="RST74" s="27"/>
      <c r="RSU74" s="27"/>
      <c r="RSV74" s="27"/>
      <c r="RSW74" s="27"/>
      <c r="RSX74" s="27"/>
      <c r="RSY74" s="27"/>
      <c r="RSZ74" s="27"/>
      <c r="RTA74" s="27"/>
      <c r="RTB74" s="27"/>
      <c r="RTC74" s="27"/>
      <c r="RTD74" s="27"/>
      <c r="RTE74" s="27"/>
      <c r="RTF74" s="27"/>
      <c r="RTG74" s="27"/>
      <c r="RTH74" s="27"/>
      <c r="RTI74" s="27"/>
      <c r="RTJ74" s="27"/>
      <c r="RTK74" s="27"/>
      <c r="RTL74" s="27"/>
      <c r="RTM74" s="27"/>
      <c r="RTN74" s="27"/>
      <c r="RTO74" s="27"/>
      <c r="RTP74" s="27"/>
      <c r="RTQ74" s="27"/>
      <c r="RTR74" s="27"/>
      <c r="RTS74" s="27"/>
      <c r="RTT74" s="27"/>
      <c r="RTU74" s="27"/>
      <c r="RTV74" s="27"/>
      <c r="RTW74" s="27"/>
      <c r="RTX74" s="27"/>
      <c r="RTY74" s="27"/>
      <c r="RTZ74" s="27"/>
      <c r="RUA74" s="27"/>
      <c r="RUB74" s="27"/>
      <c r="RUC74" s="27"/>
      <c r="RUD74" s="27"/>
      <c r="RUE74" s="27"/>
      <c r="RUF74" s="27"/>
      <c r="RUG74" s="27"/>
      <c r="RUH74" s="27"/>
      <c r="RUI74" s="27"/>
      <c r="RUJ74" s="27"/>
      <c r="RUK74" s="27"/>
      <c r="RUL74" s="27"/>
      <c r="RUM74" s="27"/>
      <c r="RUN74" s="27"/>
      <c r="RUO74" s="27"/>
      <c r="RUP74" s="27"/>
      <c r="RUQ74" s="27"/>
      <c r="RUR74" s="27"/>
      <c r="RUS74" s="27"/>
      <c r="RUT74" s="27"/>
      <c r="RUU74" s="27"/>
      <c r="RUV74" s="27"/>
      <c r="RUW74" s="27"/>
      <c r="RUX74" s="27"/>
      <c r="RUY74" s="27"/>
      <c r="RUZ74" s="27"/>
      <c r="RVA74" s="27"/>
      <c r="RVB74" s="27"/>
      <c r="RVC74" s="27"/>
      <c r="RVD74" s="27"/>
      <c r="RVE74" s="27"/>
      <c r="RVF74" s="27"/>
      <c r="RVG74" s="27"/>
      <c r="RVH74" s="27"/>
      <c r="RVI74" s="27"/>
      <c r="RVJ74" s="27"/>
      <c r="RVK74" s="27"/>
      <c r="RVL74" s="27"/>
      <c r="RVM74" s="27"/>
      <c r="RVN74" s="27"/>
      <c r="RVO74" s="27"/>
      <c r="RVP74" s="27"/>
      <c r="RVQ74" s="27"/>
      <c r="RVR74" s="27"/>
      <c r="RVS74" s="27"/>
      <c r="RVT74" s="27"/>
      <c r="RVU74" s="27"/>
      <c r="RVV74" s="27"/>
      <c r="RVW74" s="27"/>
      <c r="RVX74" s="27"/>
      <c r="RVY74" s="27"/>
      <c r="RVZ74" s="27"/>
      <c r="RWA74" s="27"/>
      <c r="RWB74" s="27"/>
      <c r="RWC74" s="27"/>
      <c r="RWD74" s="27"/>
      <c r="RWE74" s="27"/>
      <c r="RWF74" s="27"/>
      <c r="RWG74" s="27"/>
      <c r="RWH74" s="27"/>
      <c r="RWI74" s="27"/>
      <c r="RWJ74" s="27"/>
      <c r="RWK74" s="27"/>
      <c r="RWL74" s="27"/>
      <c r="RWM74" s="27"/>
      <c r="RWN74" s="27"/>
      <c r="RWO74" s="27"/>
      <c r="RWP74" s="27"/>
      <c r="RWQ74" s="27"/>
      <c r="RWR74" s="27"/>
      <c r="RWS74" s="27"/>
      <c r="RWT74" s="27"/>
      <c r="RWU74" s="27"/>
      <c r="RWV74" s="27"/>
      <c r="RWW74" s="27"/>
      <c r="RWX74" s="27"/>
      <c r="RWY74" s="27"/>
      <c r="RWZ74" s="27"/>
      <c r="RXA74" s="27"/>
      <c r="RXB74" s="27"/>
      <c r="RXC74" s="27"/>
      <c r="RXD74" s="27"/>
      <c r="RXE74" s="27"/>
      <c r="RXF74" s="27"/>
      <c r="RXG74" s="27"/>
      <c r="RXH74" s="27"/>
      <c r="RXI74" s="27"/>
      <c r="RXJ74" s="27"/>
      <c r="RXK74" s="27"/>
      <c r="RXL74" s="27"/>
      <c r="RXM74" s="27"/>
      <c r="RXN74" s="27"/>
      <c r="RXO74" s="27"/>
      <c r="RXP74" s="27"/>
      <c r="RXQ74" s="27"/>
      <c r="RXR74" s="27"/>
      <c r="RXS74" s="27"/>
      <c r="RXT74" s="27"/>
      <c r="RXU74" s="27"/>
      <c r="RXV74" s="27"/>
      <c r="RXW74" s="27"/>
      <c r="RXX74" s="27"/>
      <c r="RXY74" s="27"/>
      <c r="RXZ74" s="27"/>
      <c r="RYA74" s="27"/>
      <c r="RYB74" s="27"/>
      <c r="RYC74" s="27"/>
      <c r="RYD74" s="27"/>
      <c r="RYE74" s="27"/>
      <c r="RYF74" s="27"/>
      <c r="RYG74" s="27"/>
      <c r="RYH74" s="27"/>
      <c r="RYI74" s="27"/>
      <c r="RYJ74" s="27"/>
      <c r="RYK74" s="27"/>
      <c r="RYL74" s="27"/>
      <c r="RYM74" s="27"/>
      <c r="RYN74" s="27"/>
      <c r="RYO74" s="27"/>
      <c r="RYP74" s="27"/>
      <c r="RYQ74" s="27"/>
      <c r="RYR74" s="27"/>
      <c r="RYS74" s="27"/>
      <c r="RYT74" s="27"/>
      <c r="RYU74" s="27"/>
      <c r="RYV74" s="27"/>
      <c r="RYW74" s="27"/>
      <c r="RYX74" s="27"/>
      <c r="RYY74" s="27"/>
      <c r="RYZ74" s="27"/>
      <c r="RZA74" s="27"/>
      <c r="RZB74" s="27"/>
      <c r="RZC74" s="27"/>
      <c r="RZD74" s="27"/>
      <c r="RZE74" s="27"/>
      <c r="RZF74" s="27"/>
      <c r="RZG74" s="27"/>
      <c r="RZH74" s="27"/>
      <c r="RZI74" s="27"/>
      <c r="RZJ74" s="27"/>
      <c r="RZK74" s="27"/>
      <c r="RZL74" s="27"/>
      <c r="RZM74" s="27"/>
      <c r="RZN74" s="27"/>
      <c r="RZO74" s="27"/>
      <c r="RZP74" s="27"/>
      <c r="RZQ74" s="27"/>
      <c r="RZR74" s="27"/>
      <c r="RZS74" s="27"/>
      <c r="RZT74" s="27"/>
      <c r="RZU74" s="27"/>
      <c r="RZV74" s="27"/>
      <c r="RZW74" s="27"/>
      <c r="RZX74" s="27"/>
      <c r="RZY74" s="27"/>
      <c r="RZZ74" s="27"/>
      <c r="SAA74" s="27"/>
      <c r="SAB74" s="27"/>
      <c r="SAC74" s="27"/>
      <c r="SAD74" s="27"/>
      <c r="SAE74" s="27"/>
      <c r="SAF74" s="27"/>
      <c r="SAG74" s="27"/>
      <c r="SAH74" s="27"/>
      <c r="SAI74" s="27"/>
      <c r="SAJ74" s="27"/>
      <c r="SAK74" s="27"/>
      <c r="SAL74" s="27"/>
      <c r="SAM74" s="27"/>
      <c r="SAN74" s="27"/>
      <c r="SAO74" s="27"/>
      <c r="SAP74" s="27"/>
      <c r="SAQ74" s="27"/>
      <c r="SAR74" s="27"/>
      <c r="SAS74" s="27"/>
      <c r="SAT74" s="27"/>
      <c r="SAU74" s="27"/>
      <c r="SAV74" s="27"/>
      <c r="SAW74" s="27"/>
      <c r="SAX74" s="27"/>
      <c r="SAY74" s="27"/>
      <c r="SAZ74" s="27"/>
      <c r="SBA74" s="27"/>
      <c r="SBB74" s="27"/>
      <c r="SBC74" s="27"/>
      <c r="SBD74" s="27"/>
      <c r="SBE74" s="27"/>
      <c r="SBF74" s="27"/>
      <c r="SBG74" s="27"/>
      <c r="SBH74" s="27"/>
      <c r="SBI74" s="27"/>
      <c r="SBJ74" s="27"/>
      <c r="SBK74" s="27"/>
      <c r="SBL74" s="27"/>
      <c r="SBM74" s="27"/>
      <c r="SBN74" s="27"/>
      <c r="SBO74" s="27"/>
      <c r="SBP74" s="27"/>
      <c r="SBQ74" s="27"/>
      <c r="SBR74" s="27"/>
      <c r="SBS74" s="27"/>
      <c r="SBT74" s="27"/>
      <c r="SBU74" s="27"/>
      <c r="SBV74" s="27"/>
      <c r="SBW74" s="27"/>
      <c r="SBX74" s="27"/>
      <c r="SBY74" s="27"/>
      <c r="SBZ74" s="27"/>
      <c r="SCA74" s="27"/>
      <c r="SCB74" s="27"/>
      <c r="SCC74" s="27"/>
      <c r="SCD74" s="27"/>
      <c r="SCE74" s="27"/>
      <c r="SCF74" s="27"/>
      <c r="SCG74" s="27"/>
      <c r="SCH74" s="27"/>
      <c r="SCI74" s="27"/>
      <c r="SCJ74" s="27"/>
      <c r="SCK74" s="27"/>
      <c r="SCL74" s="27"/>
      <c r="SCM74" s="27"/>
      <c r="SCN74" s="27"/>
      <c r="SCO74" s="27"/>
      <c r="SCP74" s="27"/>
      <c r="SCQ74" s="27"/>
      <c r="SCR74" s="27"/>
      <c r="SCS74" s="27"/>
      <c r="SCT74" s="27"/>
      <c r="SCU74" s="27"/>
      <c r="SCV74" s="27"/>
      <c r="SCW74" s="27"/>
      <c r="SCX74" s="27"/>
      <c r="SCY74" s="27"/>
      <c r="SCZ74" s="27"/>
      <c r="SDA74" s="27"/>
      <c r="SDB74" s="27"/>
      <c r="SDC74" s="27"/>
      <c r="SDD74" s="27"/>
      <c r="SDE74" s="27"/>
      <c r="SDF74" s="27"/>
      <c r="SDG74" s="27"/>
      <c r="SDH74" s="27"/>
      <c r="SDI74" s="27"/>
      <c r="SDJ74" s="27"/>
      <c r="SDK74" s="27"/>
      <c r="SDL74" s="27"/>
      <c r="SDM74" s="27"/>
      <c r="SDN74" s="27"/>
      <c r="SDO74" s="27"/>
      <c r="SDP74" s="27"/>
      <c r="SDQ74" s="27"/>
      <c r="SDR74" s="27"/>
      <c r="SDS74" s="27"/>
      <c r="SDT74" s="27"/>
      <c r="SDU74" s="27"/>
      <c r="SDV74" s="27"/>
      <c r="SDW74" s="27"/>
      <c r="SDX74" s="27"/>
      <c r="SDY74" s="27"/>
      <c r="SDZ74" s="27"/>
      <c r="SEA74" s="27"/>
      <c r="SEB74" s="27"/>
      <c r="SEC74" s="27"/>
      <c r="SED74" s="27"/>
      <c r="SEE74" s="27"/>
      <c r="SEF74" s="27"/>
      <c r="SEG74" s="27"/>
      <c r="SEH74" s="27"/>
      <c r="SEI74" s="27"/>
      <c r="SEJ74" s="27"/>
      <c r="SEK74" s="27"/>
      <c r="SEL74" s="27"/>
      <c r="SEM74" s="27"/>
      <c r="SEN74" s="27"/>
      <c r="SEO74" s="27"/>
      <c r="SEP74" s="27"/>
      <c r="SEQ74" s="27"/>
      <c r="SER74" s="27"/>
      <c r="SES74" s="27"/>
      <c r="SET74" s="27"/>
      <c r="SEU74" s="27"/>
      <c r="SEV74" s="27"/>
      <c r="SEW74" s="27"/>
      <c r="SEX74" s="27"/>
      <c r="SEY74" s="27"/>
      <c r="SEZ74" s="27"/>
      <c r="SFA74" s="27"/>
      <c r="SFB74" s="27"/>
      <c r="SFC74" s="27"/>
      <c r="SFD74" s="27"/>
      <c r="SFE74" s="27"/>
      <c r="SFF74" s="27"/>
      <c r="SFG74" s="27"/>
      <c r="SFH74" s="27"/>
      <c r="SFI74" s="27"/>
      <c r="SFJ74" s="27"/>
      <c r="SFK74" s="27"/>
      <c r="SFL74" s="27"/>
      <c r="SFM74" s="27"/>
      <c r="SFN74" s="27"/>
      <c r="SFO74" s="27"/>
      <c r="SFP74" s="27"/>
      <c r="SFQ74" s="27"/>
      <c r="SFR74" s="27"/>
      <c r="SFS74" s="27"/>
      <c r="SFT74" s="27"/>
      <c r="SFU74" s="27"/>
      <c r="SFV74" s="27"/>
      <c r="SFW74" s="27"/>
      <c r="SFX74" s="27"/>
      <c r="SFY74" s="27"/>
      <c r="SFZ74" s="27"/>
      <c r="SGA74" s="27"/>
      <c r="SGB74" s="27"/>
      <c r="SGC74" s="27"/>
      <c r="SGD74" s="27"/>
      <c r="SGE74" s="27"/>
      <c r="SGF74" s="27"/>
      <c r="SGG74" s="27"/>
      <c r="SGH74" s="27"/>
      <c r="SGI74" s="27"/>
      <c r="SGJ74" s="27"/>
      <c r="SGK74" s="27"/>
      <c r="SGL74" s="27"/>
      <c r="SGM74" s="27"/>
      <c r="SGN74" s="27"/>
      <c r="SGO74" s="27"/>
      <c r="SGP74" s="27"/>
      <c r="SGQ74" s="27"/>
      <c r="SGR74" s="27"/>
      <c r="SGS74" s="27"/>
      <c r="SGT74" s="27"/>
      <c r="SGU74" s="27"/>
      <c r="SGV74" s="27"/>
      <c r="SGW74" s="27"/>
      <c r="SGX74" s="27"/>
      <c r="SGY74" s="27"/>
      <c r="SGZ74" s="27"/>
      <c r="SHA74" s="27"/>
      <c r="SHB74" s="27"/>
      <c r="SHC74" s="27"/>
      <c r="SHD74" s="27"/>
      <c r="SHE74" s="27"/>
      <c r="SHF74" s="27"/>
      <c r="SHG74" s="27"/>
      <c r="SHH74" s="27"/>
      <c r="SHI74" s="27"/>
      <c r="SHJ74" s="27"/>
      <c r="SHK74" s="27"/>
      <c r="SHL74" s="27"/>
      <c r="SHM74" s="27"/>
      <c r="SHN74" s="27"/>
      <c r="SHO74" s="27"/>
      <c r="SHP74" s="27"/>
      <c r="SHQ74" s="27"/>
      <c r="SHR74" s="27"/>
      <c r="SHS74" s="27"/>
      <c r="SHT74" s="27"/>
      <c r="SHU74" s="27"/>
      <c r="SHV74" s="27"/>
      <c r="SHW74" s="27"/>
      <c r="SHX74" s="27"/>
      <c r="SHY74" s="27"/>
      <c r="SHZ74" s="27"/>
      <c r="SIA74" s="27"/>
      <c r="SIB74" s="27"/>
      <c r="SIC74" s="27"/>
      <c r="SID74" s="27"/>
      <c r="SIE74" s="27"/>
      <c r="SIF74" s="27"/>
      <c r="SIG74" s="27"/>
      <c r="SIH74" s="27"/>
      <c r="SII74" s="27"/>
      <c r="SIJ74" s="27"/>
      <c r="SIK74" s="27"/>
      <c r="SIL74" s="27"/>
      <c r="SIM74" s="27"/>
      <c r="SIN74" s="27"/>
      <c r="SIO74" s="27"/>
      <c r="SIP74" s="27"/>
      <c r="SIQ74" s="27"/>
      <c r="SIR74" s="27"/>
      <c r="SIS74" s="27"/>
      <c r="SIT74" s="27"/>
      <c r="SIU74" s="27"/>
      <c r="SIV74" s="27"/>
      <c r="SIW74" s="27"/>
      <c r="SIX74" s="27"/>
      <c r="SIY74" s="27"/>
      <c r="SIZ74" s="27"/>
      <c r="SJA74" s="27"/>
      <c r="SJB74" s="27"/>
      <c r="SJC74" s="27"/>
      <c r="SJD74" s="27"/>
      <c r="SJE74" s="27"/>
      <c r="SJF74" s="27"/>
      <c r="SJG74" s="27"/>
      <c r="SJH74" s="27"/>
      <c r="SJI74" s="27"/>
      <c r="SJJ74" s="27"/>
      <c r="SJK74" s="27"/>
      <c r="SJL74" s="27"/>
      <c r="SJM74" s="27"/>
      <c r="SJN74" s="27"/>
      <c r="SJO74" s="27"/>
      <c r="SJP74" s="27"/>
      <c r="SJQ74" s="27"/>
      <c r="SJR74" s="27"/>
      <c r="SJS74" s="27"/>
      <c r="SJT74" s="27"/>
      <c r="SJU74" s="27"/>
      <c r="SJV74" s="27"/>
      <c r="SJW74" s="27"/>
      <c r="SJX74" s="27"/>
      <c r="SJY74" s="27"/>
      <c r="SJZ74" s="27"/>
      <c r="SKA74" s="27"/>
      <c r="SKB74" s="27"/>
      <c r="SKC74" s="27"/>
      <c r="SKD74" s="27"/>
      <c r="SKE74" s="27"/>
      <c r="SKF74" s="27"/>
      <c r="SKG74" s="27"/>
      <c r="SKH74" s="27"/>
      <c r="SKI74" s="27"/>
      <c r="SKJ74" s="27"/>
      <c r="SKK74" s="27"/>
      <c r="SKL74" s="27"/>
      <c r="SKM74" s="27"/>
      <c r="SKN74" s="27"/>
      <c r="SKO74" s="27"/>
      <c r="SKP74" s="27"/>
      <c r="SKQ74" s="27"/>
      <c r="SKR74" s="27"/>
      <c r="SKS74" s="27"/>
      <c r="SKT74" s="27"/>
      <c r="SKU74" s="27"/>
      <c r="SKV74" s="27"/>
      <c r="SKW74" s="27"/>
      <c r="SKX74" s="27"/>
      <c r="SKY74" s="27"/>
      <c r="SKZ74" s="27"/>
      <c r="SLA74" s="27"/>
      <c r="SLB74" s="27"/>
      <c r="SLC74" s="27"/>
      <c r="SLD74" s="27"/>
      <c r="SLE74" s="27"/>
      <c r="SLF74" s="27"/>
      <c r="SLG74" s="27"/>
      <c r="SLH74" s="27"/>
      <c r="SLI74" s="27"/>
      <c r="SLJ74" s="27"/>
      <c r="SLK74" s="27"/>
      <c r="SLL74" s="27"/>
      <c r="SLM74" s="27"/>
      <c r="SLN74" s="27"/>
      <c r="SLO74" s="27"/>
      <c r="SLP74" s="27"/>
      <c r="SLQ74" s="27"/>
      <c r="SLR74" s="27"/>
      <c r="SLS74" s="27"/>
      <c r="SLT74" s="27"/>
      <c r="SLU74" s="27"/>
      <c r="SLV74" s="27"/>
      <c r="SLW74" s="27"/>
      <c r="SLX74" s="27"/>
      <c r="SLY74" s="27"/>
      <c r="SLZ74" s="27"/>
      <c r="SMA74" s="27"/>
      <c r="SMB74" s="27"/>
      <c r="SMC74" s="27"/>
      <c r="SMD74" s="27"/>
      <c r="SME74" s="27"/>
      <c r="SMF74" s="27"/>
      <c r="SMG74" s="27"/>
      <c r="SMH74" s="27"/>
      <c r="SMI74" s="27"/>
      <c r="SMJ74" s="27"/>
      <c r="SMK74" s="27"/>
      <c r="SML74" s="27"/>
      <c r="SMM74" s="27"/>
      <c r="SMN74" s="27"/>
      <c r="SMO74" s="27"/>
      <c r="SMP74" s="27"/>
      <c r="SMQ74" s="27"/>
      <c r="SMR74" s="27"/>
      <c r="SMS74" s="27"/>
      <c r="SMT74" s="27"/>
      <c r="SMU74" s="27"/>
      <c r="SMV74" s="27"/>
      <c r="SMW74" s="27"/>
      <c r="SMX74" s="27"/>
      <c r="SMY74" s="27"/>
      <c r="SMZ74" s="27"/>
      <c r="SNA74" s="27"/>
      <c r="SNB74" s="27"/>
      <c r="SNC74" s="27"/>
      <c r="SND74" s="27"/>
      <c r="SNE74" s="27"/>
      <c r="SNF74" s="27"/>
      <c r="SNG74" s="27"/>
      <c r="SNH74" s="27"/>
      <c r="SNI74" s="27"/>
      <c r="SNJ74" s="27"/>
      <c r="SNK74" s="27"/>
      <c r="SNL74" s="27"/>
      <c r="SNM74" s="27"/>
      <c r="SNN74" s="27"/>
      <c r="SNO74" s="27"/>
      <c r="SNP74" s="27"/>
      <c r="SNQ74" s="27"/>
      <c r="SNR74" s="27"/>
      <c r="SNS74" s="27"/>
      <c r="SNT74" s="27"/>
      <c r="SNU74" s="27"/>
      <c r="SNV74" s="27"/>
      <c r="SNW74" s="27"/>
      <c r="SNX74" s="27"/>
      <c r="SNY74" s="27"/>
      <c r="SNZ74" s="27"/>
      <c r="SOA74" s="27"/>
      <c r="SOB74" s="27"/>
      <c r="SOC74" s="27"/>
      <c r="SOD74" s="27"/>
      <c r="SOE74" s="27"/>
      <c r="SOF74" s="27"/>
      <c r="SOG74" s="27"/>
      <c r="SOH74" s="27"/>
      <c r="SOI74" s="27"/>
      <c r="SOJ74" s="27"/>
      <c r="SOK74" s="27"/>
      <c r="SOL74" s="27"/>
      <c r="SOM74" s="27"/>
      <c r="SON74" s="27"/>
      <c r="SOO74" s="27"/>
      <c r="SOP74" s="27"/>
      <c r="SOQ74" s="27"/>
      <c r="SOR74" s="27"/>
      <c r="SOS74" s="27"/>
      <c r="SOT74" s="27"/>
      <c r="SOU74" s="27"/>
      <c r="SOV74" s="27"/>
      <c r="SOW74" s="27"/>
      <c r="SOX74" s="27"/>
      <c r="SOY74" s="27"/>
      <c r="SOZ74" s="27"/>
      <c r="SPA74" s="27"/>
      <c r="SPB74" s="27"/>
      <c r="SPC74" s="27"/>
      <c r="SPD74" s="27"/>
      <c r="SPE74" s="27"/>
      <c r="SPF74" s="27"/>
      <c r="SPG74" s="27"/>
      <c r="SPH74" s="27"/>
      <c r="SPI74" s="27"/>
      <c r="SPJ74" s="27"/>
      <c r="SPK74" s="27"/>
      <c r="SPL74" s="27"/>
      <c r="SPM74" s="27"/>
      <c r="SPN74" s="27"/>
      <c r="SPO74" s="27"/>
      <c r="SPP74" s="27"/>
      <c r="SPQ74" s="27"/>
      <c r="SPR74" s="27"/>
      <c r="SPS74" s="27"/>
      <c r="SPT74" s="27"/>
      <c r="SPU74" s="27"/>
      <c r="SPV74" s="27"/>
      <c r="SPW74" s="27"/>
      <c r="SPX74" s="27"/>
      <c r="SPY74" s="27"/>
      <c r="SPZ74" s="27"/>
      <c r="SQA74" s="27"/>
      <c r="SQB74" s="27"/>
      <c r="SQC74" s="27"/>
      <c r="SQD74" s="27"/>
      <c r="SQE74" s="27"/>
      <c r="SQF74" s="27"/>
      <c r="SQG74" s="27"/>
      <c r="SQH74" s="27"/>
      <c r="SQI74" s="27"/>
      <c r="SQJ74" s="27"/>
      <c r="SQK74" s="27"/>
      <c r="SQL74" s="27"/>
      <c r="SQM74" s="27"/>
      <c r="SQN74" s="27"/>
      <c r="SQO74" s="27"/>
      <c r="SQP74" s="27"/>
      <c r="SQQ74" s="27"/>
      <c r="SQR74" s="27"/>
      <c r="SQS74" s="27"/>
      <c r="SQT74" s="27"/>
      <c r="SQU74" s="27"/>
      <c r="SQV74" s="27"/>
      <c r="SQW74" s="27"/>
      <c r="SQX74" s="27"/>
      <c r="SQY74" s="27"/>
      <c r="SQZ74" s="27"/>
      <c r="SRA74" s="27"/>
      <c r="SRB74" s="27"/>
      <c r="SRC74" s="27"/>
      <c r="SRD74" s="27"/>
      <c r="SRE74" s="27"/>
      <c r="SRF74" s="27"/>
      <c r="SRG74" s="27"/>
      <c r="SRH74" s="27"/>
      <c r="SRI74" s="27"/>
      <c r="SRJ74" s="27"/>
      <c r="SRK74" s="27"/>
      <c r="SRL74" s="27"/>
      <c r="SRM74" s="27"/>
      <c r="SRN74" s="27"/>
      <c r="SRO74" s="27"/>
      <c r="SRP74" s="27"/>
      <c r="SRQ74" s="27"/>
      <c r="SRR74" s="27"/>
      <c r="SRS74" s="27"/>
      <c r="SRT74" s="27"/>
      <c r="SRU74" s="27"/>
      <c r="SRV74" s="27"/>
      <c r="SRW74" s="27"/>
      <c r="SRX74" s="27"/>
      <c r="SRY74" s="27"/>
      <c r="SRZ74" s="27"/>
      <c r="SSA74" s="27"/>
      <c r="SSB74" s="27"/>
      <c r="SSC74" s="27"/>
      <c r="SSD74" s="27"/>
      <c r="SSE74" s="27"/>
      <c r="SSF74" s="27"/>
      <c r="SSG74" s="27"/>
      <c r="SSH74" s="27"/>
      <c r="SSI74" s="27"/>
      <c r="SSJ74" s="27"/>
      <c r="SSK74" s="27"/>
      <c r="SSL74" s="27"/>
      <c r="SSM74" s="27"/>
      <c r="SSN74" s="27"/>
      <c r="SSO74" s="27"/>
      <c r="SSP74" s="27"/>
      <c r="SSQ74" s="27"/>
      <c r="SSR74" s="27"/>
      <c r="SSS74" s="27"/>
      <c r="SST74" s="27"/>
      <c r="SSU74" s="27"/>
      <c r="SSV74" s="27"/>
      <c r="SSW74" s="27"/>
      <c r="SSX74" s="27"/>
      <c r="SSY74" s="27"/>
      <c r="SSZ74" s="27"/>
      <c r="STA74" s="27"/>
      <c r="STB74" s="27"/>
      <c r="STC74" s="27"/>
      <c r="STD74" s="27"/>
      <c r="STE74" s="27"/>
      <c r="STF74" s="27"/>
      <c r="STG74" s="27"/>
      <c r="STH74" s="27"/>
      <c r="STI74" s="27"/>
      <c r="STJ74" s="27"/>
      <c r="STK74" s="27"/>
      <c r="STL74" s="27"/>
      <c r="STM74" s="27"/>
      <c r="STN74" s="27"/>
      <c r="STO74" s="27"/>
      <c r="STP74" s="27"/>
      <c r="STQ74" s="27"/>
      <c r="STR74" s="27"/>
      <c r="STS74" s="27"/>
      <c r="STT74" s="27"/>
      <c r="STU74" s="27"/>
      <c r="STV74" s="27"/>
      <c r="STW74" s="27"/>
      <c r="STX74" s="27"/>
      <c r="STY74" s="27"/>
      <c r="STZ74" s="27"/>
      <c r="SUA74" s="27"/>
      <c r="SUB74" s="27"/>
      <c r="SUC74" s="27"/>
      <c r="SUD74" s="27"/>
      <c r="SUE74" s="27"/>
      <c r="SUF74" s="27"/>
      <c r="SUG74" s="27"/>
      <c r="SUH74" s="27"/>
      <c r="SUI74" s="27"/>
      <c r="SUJ74" s="27"/>
      <c r="SUK74" s="27"/>
      <c r="SUL74" s="27"/>
      <c r="SUM74" s="27"/>
      <c r="SUN74" s="27"/>
      <c r="SUO74" s="27"/>
      <c r="SUP74" s="27"/>
      <c r="SUQ74" s="27"/>
      <c r="SUR74" s="27"/>
      <c r="SUS74" s="27"/>
      <c r="SUT74" s="27"/>
      <c r="SUU74" s="27"/>
      <c r="SUV74" s="27"/>
      <c r="SUW74" s="27"/>
      <c r="SUX74" s="27"/>
      <c r="SUY74" s="27"/>
      <c r="SUZ74" s="27"/>
      <c r="SVA74" s="27"/>
      <c r="SVB74" s="27"/>
      <c r="SVC74" s="27"/>
      <c r="SVD74" s="27"/>
      <c r="SVE74" s="27"/>
      <c r="SVF74" s="27"/>
      <c r="SVG74" s="27"/>
      <c r="SVH74" s="27"/>
      <c r="SVI74" s="27"/>
      <c r="SVJ74" s="27"/>
      <c r="SVK74" s="27"/>
      <c r="SVL74" s="27"/>
      <c r="SVM74" s="27"/>
      <c r="SVN74" s="27"/>
      <c r="SVO74" s="27"/>
      <c r="SVP74" s="27"/>
      <c r="SVQ74" s="27"/>
      <c r="SVR74" s="27"/>
      <c r="SVS74" s="27"/>
      <c r="SVT74" s="27"/>
      <c r="SVU74" s="27"/>
      <c r="SVV74" s="27"/>
      <c r="SVW74" s="27"/>
      <c r="SVX74" s="27"/>
      <c r="SVY74" s="27"/>
      <c r="SVZ74" s="27"/>
      <c r="SWA74" s="27"/>
      <c r="SWB74" s="27"/>
      <c r="SWC74" s="27"/>
      <c r="SWD74" s="27"/>
      <c r="SWE74" s="27"/>
      <c r="SWF74" s="27"/>
      <c r="SWG74" s="27"/>
      <c r="SWH74" s="27"/>
      <c r="SWI74" s="27"/>
      <c r="SWJ74" s="27"/>
      <c r="SWK74" s="27"/>
      <c r="SWL74" s="27"/>
      <c r="SWM74" s="27"/>
      <c r="SWN74" s="27"/>
      <c r="SWO74" s="27"/>
      <c r="SWP74" s="27"/>
      <c r="SWQ74" s="27"/>
      <c r="SWR74" s="27"/>
      <c r="SWS74" s="27"/>
      <c r="SWT74" s="27"/>
      <c r="SWU74" s="27"/>
      <c r="SWV74" s="27"/>
      <c r="SWW74" s="27"/>
      <c r="SWX74" s="27"/>
      <c r="SWY74" s="27"/>
      <c r="SWZ74" s="27"/>
      <c r="SXA74" s="27"/>
      <c r="SXB74" s="27"/>
      <c r="SXC74" s="27"/>
      <c r="SXD74" s="27"/>
      <c r="SXE74" s="27"/>
      <c r="SXF74" s="27"/>
      <c r="SXG74" s="27"/>
      <c r="SXH74" s="27"/>
      <c r="SXI74" s="27"/>
      <c r="SXJ74" s="27"/>
      <c r="SXK74" s="27"/>
      <c r="SXL74" s="27"/>
      <c r="SXM74" s="27"/>
      <c r="SXN74" s="27"/>
      <c r="SXO74" s="27"/>
      <c r="SXP74" s="27"/>
      <c r="SXQ74" s="27"/>
      <c r="SXR74" s="27"/>
      <c r="SXS74" s="27"/>
      <c r="SXT74" s="27"/>
      <c r="SXU74" s="27"/>
      <c r="SXV74" s="27"/>
      <c r="SXW74" s="27"/>
      <c r="SXX74" s="27"/>
      <c r="SXY74" s="27"/>
      <c r="SXZ74" s="27"/>
      <c r="SYA74" s="27"/>
      <c r="SYB74" s="27"/>
      <c r="SYC74" s="27"/>
      <c r="SYD74" s="27"/>
      <c r="SYE74" s="27"/>
      <c r="SYF74" s="27"/>
      <c r="SYG74" s="27"/>
      <c r="SYH74" s="27"/>
      <c r="SYI74" s="27"/>
      <c r="SYJ74" s="27"/>
      <c r="SYK74" s="27"/>
      <c r="SYL74" s="27"/>
      <c r="SYM74" s="27"/>
      <c r="SYN74" s="27"/>
      <c r="SYO74" s="27"/>
      <c r="SYP74" s="27"/>
      <c r="SYQ74" s="27"/>
      <c r="SYR74" s="27"/>
      <c r="SYS74" s="27"/>
      <c r="SYT74" s="27"/>
      <c r="SYU74" s="27"/>
      <c r="SYV74" s="27"/>
      <c r="SYW74" s="27"/>
      <c r="SYX74" s="27"/>
      <c r="SYY74" s="27"/>
      <c r="SYZ74" s="27"/>
      <c r="SZA74" s="27"/>
      <c r="SZB74" s="27"/>
      <c r="SZC74" s="27"/>
      <c r="SZD74" s="27"/>
      <c r="SZE74" s="27"/>
      <c r="SZF74" s="27"/>
      <c r="SZG74" s="27"/>
      <c r="SZH74" s="27"/>
      <c r="SZI74" s="27"/>
      <c r="SZJ74" s="27"/>
      <c r="SZK74" s="27"/>
      <c r="SZL74" s="27"/>
      <c r="SZM74" s="27"/>
      <c r="SZN74" s="27"/>
      <c r="SZO74" s="27"/>
      <c r="SZP74" s="27"/>
      <c r="SZQ74" s="27"/>
      <c r="SZR74" s="27"/>
      <c r="SZS74" s="27"/>
      <c r="SZT74" s="27"/>
      <c r="SZU74" s="27"/>
      <c r="SZV74" s="27"/>
      <c r="SZW74" s="27"/>
      <c r="SZX74" s="27"/>
      <c r="SZY74" s="27"/>
      <c r="SZZ74" s="27"/>
      <c r="TAA74" s="27"/>
      <c r="TAB74" s="27"/>
      <c r="TAC74" s="27"/>
      <c r="TAD74" s="27"/>
      <c r="TAE74" s="27"/>
      <c r="TAF74" s="27"/>
      <c r="TAG74" s="27"/>
      <c r="TAH74" s="27"/>
      <c r="TAI74" s="27"/>
      <c r="TAJ74" s="27"/>
      <c r="TAK74" s="27"/>
      <c r="TAL74" s="27"/>
      <c r="TAM74" s="27"/>
      <c r="TAN74" s="27"/>
      <c r="TAO74" s="27"/>
      <c r="TAP74" s="27"/>
      <c r="TAQ74" s="27"/>
      <c r="TAR74" s="27"/>
      <c r="TAS74" s="27"/>
      <c r="TAT74" s="27"/>
      <c r="TAU74" s="27"/>
      <c r="TAV74" s="27"/>
      <c r="TAW74" s="27"/>
      <c r="TAX74" s="27"/>
      <c r="TAY74" s="27"/>
      <c r="TAZ74" s="27"/>
      <c r="TBA74" s="27"/>
      <c r="TBB74" s="27"/>
      <c r="TBC74" s="27"/>
      <c r="TBD74" s="27"/>
      <c r="TBE74" s="27"/>
      <c r="TBF74" s="27"/>
      <c r="TBG74" s="27"/>
      <c r="TBH74" s="27"/>
      <c r="TBI74" s="27"/>
      <c r="TBJ74" s="27"/>
      <c r="TBK74" s="27"/>
      <c r="TBL74" s="27"/>
      <c r="TBM74" s="27"/>
      <c r="TBN74" s="27"/>
      <c r="TBO74" s="27"/>
      <c r="TBP74" s="27"/>
      <c r="TBQ74" s="27"/>
      <c r="TBR74" s="27"/>
      <c r="TBS74" s="27"/>
      <c r="TBT74" s="27"/>
      <c r="TBU74" s="27"/>
      <c r="TBV74" s="27"/>
      <c r="TBW74" s="27"/>
      <c r="TBX74" s="27"/>
      <c r="TBY74" s="27"/>
      <c r="TBZ74" s="27"/>
      <c r="TCA74" s="27"/>
      <c r="TCB74" s="27"/>
      <c r="TCC74" s="27"/>
      <c r="TCD74" s="27"/>
      <c r="TCE74" s="27"/>
      <c r="TCF74" s="27"/>
      <c r="TCG74" s="27"/>
      <c r="TCH74" s="27"/>
      <c r="TCI74" s="27"/>
      <c r="TCJ74" s="27"/>
      <c r="TCK74" s="27"/>
      <c r="TCL74" s="27"/>
      <c r="TCM74" s="27"/>
      <c r="TCN74" s="27"/>
      <c r="TCO74" s="27"/>
      <c r="TCP74" s="27"/>
      <c r="TCQ74" s="27"/>
      <c r="TCR74" s="27"/>
      <c r="TCS74" s="27"/>
      <c r="TCT74" s="27"/>
      <c r="TCU74" s="27"/>
      <c r="TCV74" s="27"/>
      <c r="TCW74" s="27"/>
      <c r="TCX74" s="27"/>
      <c r="TCY74" s="27"/>
      <c r="TCZ74" s="27"/>
      <c r="TDA74" s="27"/>
      <c r="TDB74" s="27"/>
      <c r="TDC74" s="27"/>
      <c r="TDD74" s="27"/>
      <c r="TDE74" s="27"/>
      <c r="TDF74" s="27"/>
      <c r="TDG74" s="27"/>
      <c r="TDH74" s="27"/>
      <c r="TDI74" s="27"/>
      <c r="TDJ74" s="27"/>
      <c r="TDK74" s="27"/>
      <c r="TDL74" s="27"/>
      <c r="TDM74" s="27"/>
      <c r="TDN74" s="27"/>
      <c r="TDO74" s="27"/>
      <c r="TDP74" s="27"/>
      <c r="TDQ74" s="27"/>
      <c r="TDR74" s="27"/>
      <c r="TDS74" s="27"/>
      <c r="TDT74" s="27"/>
      <c r="TDU74" s="27"/>
      <c r="TDV74" s="27"/>
      <c r="TDW74" s="27"/>
      <c r="TDX74" s="27"/>
      <c r="TDY74" s="27"/>
      <c r="TDZ74" s="27"/>
      <c r="TEA74" s="27"/>
      <c r="TEB74" s="27"/>
      <c r="TEC74" s="27"/>
      <c r="TED74" s="27"/>
      <c r="TEE74" s="27"/>
      <c r="TEF74" s="27"/>
      <c r="TEG74" s="27"/>
      <c r="TEH74" s="27"/>
      <c r="TEI74" s="27"/>
      <c r="TEJ74" s="27"/>
      <c r="TEK74" s="27"/>
      <c r="TEL74" s="27"/>
      <c r="TEM74" s="27"/>
      <c r="TEN74" s="27"/>
      <c r="TEO74" s="27"/>
      <c r="TEP74" s="27"/>
      <c r="TEQ74" s="27"/>
      <c r="TER74" s="27"/>
      <c r="TES74" s="27"/>
      <c r="TET74" s="27"/>
      <c r="TEU74" s="27"/>
      <c r="TEV74" s="27"/>
      <c r="TEW74" s="27"/>
      <c r="TEX74" s="27"/>
      <c r="TEY74" s="27"/>
      <c r="TEZ74" s="27"/>
      <c r="TFA74" s="27"/>
      <c r="TFB74" s="27"/>
      <c r="TFC74" s="27"/>
      <c r="TFD74" s="27"/>
      <c r="TFE74" s="27"/>
      <c r="TFF74" s="27"/>
      <c r="TFG74" s="27"/>
      <c r="TFH74" s="27"/>
      <c r="TFI74" s="27"/>
      <c r="TFJ74" s="27"/>
      <c r="TFK74" s="27"/>
      <c r="TFL74" s="27"/>
      <c r="TFM74" s="27"/>
      <c r="TFN74" s="27"/>
      <c r="TFO74" s="27"/>
      <c r="TFP74" s="27"/>
      <c r="TFQ74" s="27"/>
      <c r="TFR74" s="27"/>
      <c r="TFS74" s="27"/>
      <c r="TFT74" s="27"/>
      <c r="TFU74" s="27"/>
      <c r="TFV74" s="27"/>
      <c r="TFW74" s="27"/>
      <c r="TFX74" s="27"/>
      <c r="TFY74" s="27"/>
      <c r="TFZ74" s="27"/>
      <c r="TGA74" s="27"/>
      <c r="TGB74" s="27"/>
      <c r="TGC74" s="27"/>
      <c r="TGD74" s="27"/>
      <c r="TGE74" s="27"/>
      <c r="TGF74" s="27"/>
      <c r="TGG74" s="27"/>
      <c r="TGH74" s="27"/>
      <c r="TGI74" s="27"/>
      <c r="TGJ74" s="27"/>
      <c r="TGK74" s="27"/>
      <c r="TGL74" s="27"/>
      <c r="TGM74" s="27"/>
      <c r="TGN74" s="27"/>
      <c r="TGO74" s="27"/>
      <c r="TGP74" s="27"/>
      <c r="TGQ74" s="27"/>
      <c r="TGR74" s="27"/>
      <c r="TGS74" s="27"/>
      <c r="TGT74" s="27"/>
      <c r="TGU74" s="27"/>
      <c r="TGV74" s="27"/>
      <c r="TGW74" s="27"/>
      <c r="TGX74" s="27"/>
      <c r="TGY74" s="27"/>
      <c r="TGZ74" s="27"/>
      <c r="THA74" s="27"/>
      <c r="THB74" s="27"/>
      <c r="THC74" s="27"/>
      <c r="THD74" s="27"/>
      <c r="THE74" s="27"/>
      <c r="THF74" s="27"/>
      <c r="THG74" s="27"/>
      <c r="THH74" s="27"/>
      <c r="THI74" s="27"/>
      <c r="THJ74" s="27"/>
      <c r="THK74" s="27"/>
      <c r="THL74" s="27"/>
      <c r="THM74" s="27"/>
      <c r="THN74" s="27"/>
      <c r="THO74" s="27"/>
      <c r="THP74" s="27"/>
      <c r="THQ74" s="27"/>
      <c r="THR74" s="27"/>
      <c r="THS74" s="27"/>
      <c r="THT74" s="27"/>
      <c r="THU74" s="27"/>
      <c r="THV74" s="27"/>
      <c r="THW74" s="27"/>
      <c r="THX74" s="27"/>
      <c r="THY74" s="27"/>
      <c r="THZ74" s="27"/>
      <c r="TIA74" s="27"/>
      <c r="TIB74" s="27"/>
      <c r="TIC74" s="27"/>
      <c r="TID74" s="27"/>
      <c r="TIE74" s="27"/>
      <c r="TIF74" s="27"/>
      <c r="TIG74" s="27"/>
      <c r="TIH74" s="27"/>
      <c r="TII74" s="27"/>
      <c r="TIJ74" s="27"/>
      <c r="TIK74" s="27"/>
      <c r="TIL74" s="27"/>
      <c r="TIM74" s="27"/>
      <c r="TIN74" s="27"/>
      <c r="TIO74" s="27"/>
      <c r="TIP74" s="27"/>
      <c r="TIQ74" s="27"/>
      <c r="TIR74" s="27"/>
      <c r="TIS74" s="27"/>
      <c r="TIT74" s="27"/>
      <c r="TIU74" s="27"/>
      <c r="TIV74" s="27"/>
      <c r="TIW74" s="27"/>
      <c r="TIX74" s="27"/>
      <c r="TIY74" s="27"/>
      <c r="TIZ74" s="27"/>
      <c r="TJA74" s="27"/>
      <c r="TJB74" s="27"/>
      <c r="TJC74" s="27"/>
      <c r="TJD74" s="27"/>
      <c r="TJE74" s="27"/>
      <c r="TJF74" s="27"/>
      <c r="TJG74" s="27"/>
      <c r="TJH74" s="27"/>
      <c r="TJI74" s="27"/>
      <c r="TJJ74" s="27"/>
      <c r="TJK74" s="27"/>
      <c r="TJL74" s="27"/>
      <c r="TJM74" s="27"/>
      <c r="TJN74" s="27"/>
      <c r="TJO74" s="27"/>
      <c r="TJP74" s="27"/>
      <c r="TJQ74" s="27"/>
      <c r="TJR74" s="27"/>
      <c r="TJS74" s="27"/>
      <c r="TJT74" s="27"/>
      <c r="TJU74" s="27"/>
      <c r="TJV74" s="27"/>
      <c r="TJW74" s="27"/>
      <c r="TJX74" s="27"/>
      <c r="TJY74" s="27"/>
      <c r="TJZ74" s="27"/>
      <c r="TKA74" s="27"/>
      <c r="TKB74" s="27"/>
      <c r="TKC74" s="27"/>
      <c r="TKD74" s="27"/>
      <c r="TKE74" s="27"/>
      <c r="TKF74" s="27"/>
      <c r="TKG74" s="27"/>
      <c r="TKH74" s="27"/>
      <c r="TKI74" s="27"/>
      <c r="TKJ74" s="27"/>
      <c r="TKK74" s="27"/>
      <c r="TKL74" s="27"/>
      <c r="TKM74" s="27"/>
      <c r="TKN74" s="27"/>
      <c r="TKO74" s="27"/>
      <c r="TKP74" s="27"/>
      <c r="TKQ74" s="27"/>
      <c r="TKR74" s="27"/>
      <c r="TKS74" s="27"/>
      <c r="TKT74" s="27"/>
      <c r="TKU74" s="27"/>
      <c r="TKV74" s="27"/>
      <c r="TKW74" s="27"/>
      <c r="TKX74" s="27"/>
      <c r="TKY74" s="27"/>
      <c r="TKZ74" s="27"/>
      <c r="TLA74" s="27"/>
      <c r="TLB74" s="27"/>
      <c r="TLC74" s="27"/>
      <c r="TLD74" s="27"/>
      <c r="TLE74" s="27"/>
      <c r="TLF74" s="27"/>
      <c r="TLG74" s="27"/>
      <c r="TLH74" s="27"/>
      <c r="TLI74" s="27"/>
      <c r="TLJ74" s="27"/>
      <c r="TLK74" s="27"/>
      <c r="TLL74" s="27"/>
      <c r="TLM74" s="27"/>
      <c r="TLN74" s="27"/>
      <c r="TLO74" s="27"/>
      <c r="TLP74" s="27"/>
      <c r="TLQ74" s="27"/>
      <c r="TLR74" s="27"/>
      <c r="TLS74" s="27"/>
      <c r="TLT74" s="27"/>
      <c r="TLU74" s="27"/>
      <c r="TLV74" s="27"/>
      <c r="TLW74" s="27"/>
      <c r="TLX74" s="27"/>
      <c r="TLY74" s="27"/>
      <c r="TLZ74" s="27"/>
      <c r="TMA74" s="27"/>
      <c r="TMB74" s="27"/>
      <c r="TMC74" s="27"/>
      <c r="TMD74" s="27"/>
      <c r="TME74" s="27"/>
      <c r="TMF74" s="27"/>
      <c r="TMG74" s="27"/>
      <c r="TMH74" s="27"/>
      <c r="TMI74" s="27"/>
      <c r="TMJ74" s="27"/>
      <c r="TMK74" s="27"/>
      <c r="TML74" s="27"/>
      <c r="TMM74" s="27"/>
      <c r="TMN74" s="27"/>
      <c r="TMO74" s="27"/>
      <c r="TMP74" s="27"/>
      <c r="TMQ74" s="27"/>
      <c r="TMR74" s="27"/>
      <c r="TMS74" s="27"/>
      <c r="TMT74" s="27"/>
      <c r="TMU74" s="27"/>
      <c r="TMV74" s="27"/>
      <c r="TMW74" s="27"/>
      <c r="TMX74" s="27"/>
      <c r="TMY74" s="27"/>
      <c r="TMZ74" s="27"/>
      <c r="TNA74" s="27"/>
      <c r="TNB74" s="27"/>
      <c r="TNC74" s="27"/>
      <c r="TND74" s="27"/>
      <c r="TNE74" s="27"/>
      <c r="TNF74" s="27"/>
      <c r="TNG74" s="27"/>
      <c r="TNH74" s="27"/>
      <c r="TNI74" s="27"/>
      <c r="TNJ74" s="27"/>
      <c r="TNK74" s="27"/>
      <c r="TNL74" s="27"/>
      <c r="TNM74" s="27"/>
      <c r="TNN74" s="27"/>
      <c r="TNO74" s="27"/>
      <c r="TNP74" s="27"/>
      <c r="TNQ74" s="27"/>
      <c r="TNR74" s="27"/>
      <c r="TNS74" s="27"/>
      <c r="TNT74" s="27"/>
      <c r="TNU74" s="27"/>
      <c r="TNV74" s="27"/>
      <c r="TNW74" s="27"/>
      <c r="TNX74" s="27"/>
      <c r="TNY74" s="27"/>
      <c r="TNZ74" s="27"/>
      <c r="TOA74" s="27"/>
      <c r="TOB74" s="27"/>
      <c r="TOC74" s="27"/>
      <c r="TOD74" s="27"/>
      <c r="TOE74" s="27"/>
      <c r="TOF74" s="27"/>
      <c r="TOG74" s="27"/>
      <c r="TOH74" s="27"/>
      <c r="TOI74" s="27"/>
      <c r="TOJ74" s="27"/>
      <c r="TOK74" s="27"/>
      <c r="TOL74" s="27"/>
      <c r="TOM74" s="27"/>
      <c r="TON74" s="27"/>
      <c r="TOO74" s="27"/>
      <c r="TOP74" s="27"/>
      <c r="TOQ74" s="27"/>
      <c r="TOR74" s="27"/>
      <c r="TOS74" s="27"/>
      <c r="TOT74" s="27"/>
      <c r="TOU74" s="27"/>
      <c r="TOV74" s="27"/>
      <c r="TOW74" s="27"/>
      <c r="TOX74" s="27"/>
      <c r="TOY74" s="27"/>
      <c r="TOZ74" s="27"/>
      <c r="TPA74" s="27"/>
      <c r="TPB74" s="27"/>
      <c r="TPC74" s="27"/>
      <c r="TPD74" s="27"/>
      <c r="TPE74" s="27"/>
      <c r="TPF74" s="27"/>
      <c r="TPG74" s="27"/>
      <c r="TPH74" s="27"/>
      <c r="TPI74" s="27"/>
      <c r="TPJ74" s="27"/>
      <c r="TPK74" s="27"/>
      <c r="TPL74" s="27"/>
      <c r="TPM74" s="27"/>
      <c r="TPN74" s="27"/>
      <c r="TPO74" s="27"/>
      <c r="TPP74" s="27"/>
      <c r="TPQ74" s="27"/>
      <c r="TPR74" s="27"/>
      <c r="TPS74" s="27"/>
      <c r="TPT74" s="27"/>
      <c r="TPU74" s="27"/>
      <c r="TPV74" s="27"/>
      <c r="TPW74" s="27"/>
      <c r="TPX74" s="27"/>
      <c r="TPY74" s="27"/>
      <c r="TPZ74" s="27"/>
      <c r="TQA74" s="27"/>
      <c r="TQB74" s="27"/>
      <c r="TQC74" s="27"/>
      <c r="TQD74" s="27"/>
      <c r="TQE74" s="27"/>
      <c r="TQF74" s="27"/>
      <c r="TQG74" s="27"/>
      <c r="TQH74" s="27"/>
      <c r="TQI74" s="27"/>
      <c r="TQJ74" s="27"/>
      <c r="TQK74" s="27"/>
      <c r="TQL74" s="27"/>
      <c r="TQM74" s="27"/>
      <c r="TQN74" s="27"/>
      <c r="TQO74" s="27"/>
      <c r="TQP74" s="27"/>
      <c r="TQQ74" s="27"/>
      <c r="TQR74" s="27"/>
      <c r="TQS74" s="27"/>
      <c r="TQT74" s="27"/>
      <c r="TQU74" s="27"/>
      <c r="TQV74" s="27"/>
      <c r="TQW74" s="27"/>
      <c r="TQX74" s="27"/>
      <c r="TQY74" s="27"/>
      <c r="TQZ74" s="27"/>
      <c r="TRA74" s="27"/>
      <c r="TRB74" s="27"/>
      <c r="TRC74" s="27"/>
      <c r="TRD74" s="27"/>
      <c r="TRE74" s="27"/>
      <c r="TRF74" s="27"/>
      <c r="TRG74" s="27"/>
      <c r="TRH74" s="27"/>
      <c r="TRI74" s="27"/>
      <c r="TRJ74" s="27"/>
      <c r="TRK74" s="27"/>
      <c r="TRL74" s="27"/>
      <c r="TRM74" s="27"/>
      <c r="TRN74" s="27"/>
      <c r="TRO74" s="27"/>
      <c r="TRP74" s="27"/>
      <c r="TRQ74" s="27"/>
      <c r="TRR74" s="27"/>
      <c r="TRS74" s="27"/>
      <c r="TRT74" s="27"/>
      <c r="TRU74" s="27"/>
      <c r="TRV74" s="27"/>
      <c r="TRW74" s="27"/>
      <c r="TRX74" s="27"/>
      <c r="TRY74" s="27"/>
      <c r="TRZ74" s="27"/>
      <c r="TSA74" s="27"/>
      <c r="TSB74" s="27"/>
      <c r="TSC74" s="27"/>
      <c r="TSD74" s="27"/>
      <c r="TSE74" s="27"/>
      <c r="TSF74" s="27"/>
      <c r="TSG74" s="27"/>
      <c r="TSH74" s="27"/>
      <c r="TSI74" s="27"/>
      <c r="TSJ74" s="27"/>
      <c r="TSK74" s="27"/>
      <c r="TSL74" s="27"/>
      <c r="TSM74" s="27"/>
      <c r="TSN74" s="27"/>
      <c r="TSO74" s="27"/>
      <c r="TSP74" s="27"/>
      <c r="TSQ74" s="27"/>
      <c r="TSR74" s="27"/>
      <c r="TSS74" s="27"/>
      <c r="TST74" s="27"/>
      <c r="TSU74" s="27"/>
      <c r="TSV74" s="27"/>
      <c r="TSW74" s="27"/>
      <c r="TSX74" s="27"/>
      <c r="TSY74" s="27"/>
      <c r="TSZ74" s="27"/>
      <c r="TTA74" s="27"/>
      <c r="TTB74" s="27"/>
      <c r="TTC74" s="27"/>
      <c r="TTD74" s="27"/>
      <c r="TTE74" s="27"/>
      <c r="TTF74" s="27"/>
      <c r="TTG74" s="27"/>
      <c r="TTH74" s="27"/>
      <c r="TTI74" s="27"/>
      <c r="TTJ74" s="27"/>
      <c r="TTK74" s="27"/>
      <c r="TTL74" s="27"/>
      <c r="TTM74" s="27"/>
      <c r="TTN74" s="27"/>
      <c r="TTO74" s="27"/>
      <c r="TTP74" s="27"/>
      <c r="TTQ74" s="27"/>
      <c r="TTR74" s="27"/>
      <c r="TTS74" s="27"/>
      <c r="TTT74" s="27"/>
      <c r="TTU74" s="27"/>
      <c r="TTV74" s="27"/>
      <c r="TTW74" s="27"/>
      <c r="TTX74" s="27"/>
      <c r="TTY74" s="27"/>
      <c r="TTZ74" s="27"/>
      <c r="TUA74" s="27"/>
      <c r="TUB74" s="27"/>
      <c r="TUC74" s="27"/>
      <c r="TUD74" s="27"/>
      <c r="TUE74" s="27"/>
      <c r="TUF74" s="27"/>
      <c r="TUG74" s="27"/>
      <c r="TUH74" s="27"/>
      <c r="TUI74" s="27"/>
      <c r="TUJ74" s="27"/>
      <c r="TUK74" s="27"/>
      <c r="TUL74" s="27"/>
      <c r="TUM74" s="27"/>
      <c r="TUN74" s="27"/>
      <c r="TUO74" s="27"/>
      <c r="TUP74" s="27"/>
      <c r="TUQ74" s="27"/>
      <c r="TUR74" s="27"/>
      <c r="TUS74" s="27"/>
      <c r="TUT74" s="27"/>
      <c r="TUU74" s="27"/>
      <c r="TUV74" s="27"/>
      <c r="TUW74" s="27"/>
      <c r="TUX74" s="27"/>
      <c r="TUY74" s="27"/>
      <c r="TUZ74" s="27"/>
      <c r="TVA74" s="27"/>
      <c r="TVB74" s="27"/>
      <c r="TVC74" s="27"/>
      <c r="TVD74" s="27"/>
      <c r="TVE74" s="27"/>
      <c r="TVF74" s="27"/>
      <c r="TVG74" s="27"/>
      <c r="TVH74" s="27"/>
      <c r="TVI74" s="27"/>
      <c r="TVJ74" s="27"/>
      <c r="TVK74" s="27"/>
      <c r="TVL74" s="27"/>
      <c r="TVM74" s="27"/>
      <c r="TVN74" s="27"/>
      <c r="TVO74" s="27"/>
      <c r="TVP74" s="27"/>
      <c r="TVQ74" s="27"/>
      <c r="TVR74" s="27"/>
      <c r="TVS74" s="27"/>
      <c r="TVT74" s="27"/>
      <c r="TVU74" s="27"/>
      <c r="TVV74" s="27"/>
      <c r="TVW74" s="27"/>
      <c r="TVX74" s="27"/>
      <c r="TVY74" s="27"/>
      <c r="TVZ74" s="27"/>
      <c r="TWA74" s="27"/>
      <c r="TWB74" s="27"/>
      <c r="TWC74" s="27"/>
      <c r="TWD74" s="27"/>
      <c r="TWE74" s="27"/>
      <c r="TWF74" s="27"/>
      <c r="TWG74" s="27"/>
      <c r="TWH74" s="27"/>
      <c r="TWI74" s="27"/>
      <c r="TWJ74" s="27"/>
      <c r="TWK74" s="27"/>
      <c r="TWL74" s="27"/>
      <c r="TWM74" s="27"/>
      <c r="TWN74" s="27"/>
      <c r="TWO74" s="27"/>
      <c r="TWP74" s="27"/>
      <c r="TWQ74" s="27"/>
      <c r="TWR74" s="27"/>
      <c r="TWS74" s="27"/>
      <c r="TWT74" s="27"/>
      <c r="TWU74" s="27"/>
      <c r="TWV74" s="27"/>
      <c r="TWW74" s="27"/>
      <c r="TWX74" s="27"/>
      <c r="TWY74" s="27"/>
      <c r="TWZ74" s="27"/>
      <c r="TXA74" s="27"/>
      <c r="TXB74" s="27"/>
      <c r="TXC74" s="27"/>
      <c r="TXD74" s="27"/>
      <c r="TXE74" s="27"/>
      <c r="TXF74" s="27"/>
      <c r="TXG74" s="27"/>
      <c r="TXH74" s="27"/>
      <c r="TXI74" s="27"/>
      <c r="TXJ74" s="27"/>
      <c r="TXK74" s="27"/>
      <c r="TXL74" s="27"/>
      <c r="TXM74" s="27"/>
      <c r="TXN74" s="27"/>
      <c r="TXO74" s="27"/>
      <c r="TXP74" s="27"/>
      <c r="TXQ74" s="27"/>
      <c r="TXR74" s="27"/>
      <c r="TXS74" s="27"/>
      <c r="TXT74" s="27"/>
      <c r="TXU74" s="27"/>
      <c r="TXV74" s="27"/>
      <c r="TXW74" s="27"/>
      <c r="TXX74" s="27"/>
      <c r="TXY74" s="27"/>
      <c r="TXZ74" s="27"/>
      <c r="TYA74" s="27"/>
      <c r="TYB74" s="27"/>
      <c r="TYC74" s="27"/>
      <c r="TYD74" s="27"/>
      <c r="TYE74" s="27"/>
      <c r="TYF74" s="27"/>
      <c r="TYG74" s="27"/>
      <c r="TYH74" s="27"/>
      <c r="TYI74" s="27"/>
      <c r="TYJ74" s="27"/>
      <c r="TYK74" s="27"/>
      <c r="TYL74" s="27"/>
      <c r="TYM74" s="27"/>
      <c r="TYN74" s="27"/>
      <c r="TYO74" s="27"/>
      <c r="TYP74" s="27"/>
      <c r="TYQ74" s="27"/>
      <c r="TYR74" s="27"/>
      <c r="TYS74" s="27"/>
      <c r="TYT74" s="27"/>
      <c r="TYU74" s="27"/>
      <c r="TYV74" s="27"/>
      <c r="TYW74" s="27"/>
      <c r="TYX74" s="27"/>
      <c r="TYY74" s="27"/>
      <c r="TYZ74" s="27"/>
      <c r="TZA74" s="27"/>
      <c r="TZB74" s="27"/>
      <c r="TZC74" s="27"/>
      <c r="TZD74" s="27"/>
      <c r="TZE74" s="27"/>
      <c r="TZF74" s="27"/>
      <c r="TZG74" s="27"/>
      <c r="TZH74" s="27"/>
      <c r="TZI74" s="27"/>
      <c r="TZJ74" s="27"/>
      <c r="TZK74" s="27"/>
      <c r="TZL74" s="27"/>
      <c r="TZM74" s="27"/>
      <c r="TZN74" s="27"/>
      <c r="TZO74" s="27"/>
      <c r="TZP74" s="27"/>
      <c r="TZQ74" s="27"/>
      <c r="TZR74" s="27"/>
      <c r="TZS74" s="27"/>
      <c r="TZT74" s="27"/>
      <c r="TZU74" s="27"/>
      <c r="TZV74" s="27"/>
      <c r="TZW74" s="27"/>
      <c r="TZX74" s="27"/>
      <c r="TZY74" s="27"/>
      <c r="TZZ74" s="27"/>
      <c r="UAA74" s="27"/>
      <c r="UAB74" s="27"/>
      <c r="UAC74" s="27"/>
      <c r="UAD74" s="27"/>
      <c r="UAE74" s="27"/>
      <c r="UAF74" s="27"/>
      <c r="UAG74" s="27"/>
      <c r="UAH74" s="27"/>
      <c r="UAI74" s="27"/>
      <c r="UAJ74" s="27"/>
      <c r="UAK74" s="27"/>
      <c r="UAL74" s="27"/>
      <c r="UAM74" s="27"/>
      <c r="UAN74" s="27"/>
      <c r="UAO74" s="27"/>
      <c r="UAP74" s="27"/>
      <c r="UAQ74" s="27"/>
      <c r="UAR74" s="27"/>
      <c r="UAS74" s="27"/>
      <c r="UAT74" s="27"/>
      <c r="UAU74" s="27"/>
      <c r="UAV74" s="27"/>
      <c r="UAW74" s="27"/>
      <c r="UAX74" s="27"/>
      <c r="UAY74" s="27"/>
      <c r="UAZ74" s="27"/>
      <c r="UBA74" s="27"/>
      <c r="UBB74" s="27"/>
      <c r="UBC74" s="27"/>
      <c r="UBD74" s="27"/>
      <c r="UBE74" s="27"/>
      <c r="UBF74" s="27"/>
      <c r="UBG74" s="27"/>
      <c r="UBH74" s="27"/>
      <c r="UBI74" s="27"/>
      <c r="UBJ74" s="27"/>
      <c r="UBK74" s="27"/>
      <c r="UBL74" s="27"/>
      <c r="UBM74" s="27"/>
      <c r="UBN74" s="27"/>
      <c r="UBO74" s="27"/>
      <c r="UBP74" s="27"/>
      <c r="UBQ74" s="27"/>
      <c r="UBR74" s="27"/>
      <c r="UBS74" s="27"/>
      <c r="UBT74" s="27"/>
      <c r="UBU74" s="27"/>
      <c r="UBV74" s="27"/>
      <c r="UBW74" s="27"/>
      <c r="UBX74" s="27"/>
      <c r="UBY74" s="27"/>
      <c r="UBZ74" s="27"/>
      <c r="UCA74" s="27"/>
      <c r="UCB74" s="27"/>
      <c r="UCC74" s="27"/>
      <c r="UCD74" s="27"/>
      <c r="UCE74" s="27"/>
      <c r="UCF74" s="27"/>
      <c r="UCG74" s="27"/>
      <c r="UCH74" s="27"/>
      <c r="UCI74" s="27"/>
      <c r="UCJ74" s="27"/>
      <c r="UCK74" s="27"/>
      <c r="UCL74" s="27"/>
      <c r="UCM74" s="27"/>
      <c r="UCN74" s="27"/>
      <c r="UCO74" s="27"/>
      <c r="UCP74" s="27"/>
      <c r="UCQ74" s="27"/>
      <c r="UCR74" s="27"/>
      <c r="UCS74" s="27"/>
      <c r="UCT74" s="27"/>
      <c r="UCU74" s="27"/>
      <c r="UCV74" s="27"/>
      <c r="UCW74" s="27"/>
      <c r="UCX74" s="27"/>
      <c r="UCY74" s="27"/>
      <c r="UCZ74" s="27"/>
      <c r="UDA74" s="27"/>
      <c r="UDB74" s="27"/>
      <c r="UDC74" s="27"/>
      <c r="UDD74" s="27"/>
      <c r="UDE74" s="27"/>
      <c r="UDF74" s="27"/>
      <c r="UDG74" s="27"/>
      <c r="UDH74" s="27"/>
      <c r="UDI74" s="27"/>
      <c r="UDJ74" s="27"/>
      <c r="UDK74" s="27"/>
      <c r="UDL74" s="27"/>
      <c r="UDM74" s="27"/>
      <c r="UDN74" s="27"/>
      <c r="UDO74" s="27"/>
      <c r="UDP74" s="27"/>
      <c r="UDQ74" s="27"/>
      <c r="UDR74" s="27"/>
      <c r="UDS74" s="27"/>
      <c r="UDT74" s="27"/>
      <c r="UDU74" s="27"/>
      <c r="UDV74" s="27"/>
      <c r="UDW74" s="27"/>
      <c r="UDX74" s="27"/>
      <c r="UDY74" s="27"/>
      <c r="UDZ74" s="27"/>
      <c r="UEA74" s="27"/>
      <c r="UEB74" s="27"/>
      <c r="UEC74" s="27"/>
      <c r="UED74" s="27"/>
      <c r="UEE74" s="27"/>
      <c r="UEF74" s="27"/>
      <c r="UEG74" s="27"/>
      <c r="UEH74" s="27"/>
      <c r="UEI74" s="27"/>
      <c r="UEJ74" s="27"/>
      <c r="UEK74" s="27"/>
      <c r="UEL74" s="27"/>
      <c r="UEM74" s="27"/>
      <c r="UEN74" s="27"/>
      <c r="UEO74" s="27"/>
      <c r="UEP74" s="27"/>
      <c r="UEQ74" s="27"/>
      <c r="UER74" s="27"/>
      <c r="UES74" s="27"/>
      <c r="UET74" s="27"/>
      <c r="UEU74" s="27"/>
      <c r="UEV74" s="27"/>
      <c r="UEW74" s="27"/>
      <c r="UEX74" s="27"/>
      <c r="UEY74" s="27"/>
      <c r="UEZ74" s="27"/>
      <c r="UFA74" s="27"/>
      <c r="UFB74" s="27"/>
      <c r="UFC74" s="27"/>
      <c r="UFD74" s="27"/>
      <c r="UFE74" s="27"/>
      <c r="UFF74" s="27"/>
      <c r="UFG74" s="27"/>
      <c r="UFH74" s="27"/>
      <c r="UFI74" s="27"/>
      <c r="UFJ74" s="27"/>
      <c r="UFK74" s="27"/>
      <c r="UFL74" s="27"/>
      <c r="UFM74" s="27"/>
      <c r="UFN74" s="27"/>
      <c r="UFO74" s="27"/>
      <c r="UFP74" s="27"/>
      <c r="UFQ74" s="27"/>
      <c r="UFR74" s="27"/>
      <c r="UFS74" s="27"/>
      <c r="UFT74" s="27"/>
      <c r="UFU74" s="27"/>
      <c r="UFV74" s="27"/>
      <c r="UFW74" s="27"/>
      <c r="UFX74" s="27"/>
      <c r="UFY74" s="27"/>
      <c r="UFZ74" s="27"/>
      <c r="UGA74" s="27"/>
      <c r="UGB74" s="27"/>
      <c r="UGC74" s="27"/>
      <c r="UGD74" s="27"/>
      <c r="UGE74" s="27"/>
      <c r="UGF74" s="27"/>
      <c r="UGG74" s="27"/>
      <c r="UGH74" s="27"/>
      <c r="UGI74" s="27"/>
      <c r="UGJ74" s="27"/>
      <c r="UGK74" s="27"/>
      <c r="UGL74" s="27"/>
      <c r="UGM74" s="27"/>
      <c r="UGN74" s="27"/>
      <c r="UGO74" s="27"/>
      <c r="UGP74" s="27"/>
      <c r="UGQ74" s="27"/>
      <c r="UGR74" s="27"/>
      <c r="UGS74" s="27"/>
      <c r="UGT74" s="27"/>
      <c r="UGU74" s="27"/>
      <c r="UGV74" s="27"/>
      <c r="UGW74" s="27"/>
      <c r="UGX74" s="27"/>
      <c r="UGY74" s="27"/>
      <c r="UGZ74" s="27"/>
      <c r="UHA74" s="27"/>
      <c r="UHB74" s="27"/>
      <c r="UHC74" s="27"/>
      <c r="UHD74" s="27"/>
      <c r="UHE74" s="27"/>
      <c r="UHF74" s="27"/>
      <c r="UHG74" s="27"/>
      <c r="UHH74" s="27"/>
      <c r="UHI74" s="27"/>
      <c r="UHJ74" s="27"/>
      <c r="UHK74" s="27"/>
      <c r="UHL74" s="27"/>
      <c r="UHM74" s="27"/>
      <c r="UHN74" s="27"/>
      <c r="UHO74" s="27"/>
      <c r="UHP74" s="27"/>
      <c r="UHQ74" s="27"/>
      <c r="UHR74" s="27"/>
      <c r="UHS74" s="27"/>
      <c r="UHT74" s="27"/>
      <c r="UHU74" s="27"/>
      <c r="UHV74" s="27"/>
      <c r="UHW74" s="27"/>
      <c r="UHX74" s="27"/>
      <c r="UHY74" s="27"/>
      <c r="UHZ74" s="27"/>
      <c r="UIA74" s="27"/>
      <c r="UIB74" s="27"/>
      <c r="UIC74" s="27"/>
      <c r="UID74" s="27"/>
      <c r="UIE74" s="27"/>
      <c r="UIF74" s="27"/>
      <c r="UIG74" s="27"/>
      <c r="UIH74" s="27"/>
      <c r="UII74" s="27"/>
      <c r="UIJ74" s="27"/>
      <c r="UIK74" s="27"/>
      <c r="UIL74" s="27"/>
      <c r="UIM74" s="27"/>
      <c r="UIN74" s="27"/>
      <c r="UIO74" s="27"/>
      <c r="UIP74" s="27"/>
      <c r="UIQ74" s="27"/>
      <c r="UIR74" s="27"/>
      <c r="UIS74" s="27"/>
      <c r="UIT74" s="27"/>
      <c r="UIU74" s="27"/>
      <c r="UIV74" s="27"/>
      <c r="UIW74" s="27"/>
      <c r="UIX74" s="27"/>
      <c r="UIY74" s="27"/>
      <c r="UIZ74" s="27"/>
      <c r="UJA74" s="27"/>
      <c r="UJB74" s="27"/>
      <c r="UJC74" s="27"/>
      <c r="UJD74" s="27"/>
      <c r="UJE74" s="27"/>
      <c r="UJF74" s="27"/>
      <c r="UJG74" s="27"/>
      <c r="UJH74" s="27"/>
      <c r="UJI74" s="27"/>
      <c r="UJJ74" s="27"/>
      <c r="UJK74" s="27"/>
      <c r="UJL74" s="27"/>
      <c r="UJM74" s="27"/>
      <c r="UJN74" s="27"/>
      <c r="UJO74" s="27"/>
      <c r="UJP74" s="27"/>
      <c r="UJQ74" s="27"/>
      <c r="UJR74" s="27"/>
      <c r="UJS74" s="27"/>
      <c r="UJT74" s="27"/>
      <c r="UJU74" s="27"/>
      <c r="UJV74" s="27"/>
      <c r="UJW74" s="27"/>
      <c r="UJX74" s="27"/>
      <c r="UJY74" s="27"/>
      <c r="UJZ74" s="27"/>
      <c r="UKA74" s="27"/>
      <c r="UKB74" s="27"/>
      <c r="UKC74" s="27"/>
      <c r="UKD74" s="27"/>
      <c r="UKE74" s="27"/>
      <c r="UKF74" s="27"/>
      <c r="UKG74" s="27"/>
      <c r="UKH74" s="27"/>
      <c r="UKI74" s="27"/>
      <c r="UKJ74" s="27"/>
      <c r="UKK74" s="27"/>
      <c r="UKL74" s="27"/>
      <c r="UKM74" s="27"/>
      <c r="UKN74" s="27"/>
      <c r="UKO74" s="27"/>
      <c r="UKP74" s="27"/>
      <c r="UKQ74" s="27"/>
      <c r="UKR74" s="27"/>
      <c r="UKS74" s="27"/>
      <c r="UKT74" s="27"/>
      <c r="UKU74" s="27"/>
      <c r="UKV74" s="27"/>
      <c r="UKW74" s="27"/>
      <c r="UKX74" s="27"/>
      <c r="UKY74" s="27"/>
      <c r="UKZ74" s="27"/>
      <c r="ULA74" s="27"/>
      <c r="ULB74" s="27"/>
      <c r="ULC74" s="27"/>
      <c r="ULD74" s="27"/>
      <c r="ULE74" s="27"/>
      <c r="ULF74" s="27"/>
      <c r="ULG74" s="27"/>
      <c r="ULH74" s="27"/>
      <c r="ULI74" s="27"/>
      <c r="ULJ74" s="27"/>
      <c r="ULK74" s="27"/>
      <c r="ULL74" s="27"/>
      <c r="ULM74" s="27"/>
      <c r="ULN74" s="27"/>
      <c r="ULO74" s="27"/>
      <c r="ULP74" s="27"/>
      <c r="ULQ74" s="27"/>
      <c r="ULR74" s="27"/>
      <c r="ULS74" s="27"/>
      <c r="ULT74" s="27"/>
      <c r="ULU74" s="27"/>
      <c r="ULV74" s="27"/>
      <c r="ULW74" s="27"/>
      <c r="ULX74" s="27"/>
      <c r="ULY74" s="27"/>
      <c r="ULZ74" s="27"/>
      <c r="UMA74" s="27"/>
      <c r="UMB74" s="27"/>
      <c r="UMC74" s="27"/>
      <c r="UMD74" s="27"/>
      <c r="UME74" s="27"/>
      <c r="UMF74" s="27"/>
      <c r="UMG74" s="27"/>
      <c r="UMH74" s="27"/>
      <c r="UMI74" s="27"/>
      <c r="UMJ74" s="27"/>
      <c r="UMK74" s="27"/>
      <c r="UML74" s="27"/>
      <c r="UMM74" s="27"/>
      <c r="UMN74" s="27"/>
      <c r="UMO74" s="27"/>
      <c r="UMP74" s="27"/>
      <c r="UMQ74" s="27"/>
      <c r="UMR74" s="27"/>
      <c r="UMS74" s="27"/>
      <c r="UMT74" s="27"/>
      <c r="UMU74" s="27"/>
      <c r="UMV74" s="27"/>
      <c r="UMW74" s="27"/>
      <c r="UMX74" s="27"/>
      <c r="UMY74" s="27"/>
      <c r="UMZ74" s="27"/>
      <c r="UNA74" s="27"/>
      <c r="UNB74" s="27"/>
      <c r="UNC74" s="27"/>
      <c r="UND74" s="27"/>
      <c r="UNE74" s="27"/>
      <c r="UNF74" s="27"/>
      <c r="UNG74" s="27"/>
      <c r="UNH74" s="27"/>
      <c r="UNI74" s="27"/>
      <c r="UNJ74" s="27"/>
      <c r="UNK74" s="27"/>
      <c r="UNL74" s="27"/>
      <c r="UNM74" s="27"/>
      <c r="UNN74" s="27"/>
      <c r="UNO74" s="27"/>
      <c r="UNP74" s="27"/>
      <c r="UNQ74" s="27"/>
      <c r="UNR74" s="27"/>
      <c r="UNS74" s="27"/>
      <c r="UNT74" s="27"/>
      <c r="UNU74" s="27"/>
      <c r="UNV74" s="27"/>
      <c r="UNW74" s="27"/>
      <c r="UNX74" s="27"/>
      <c r="UNY74" s="27"/>
      <c r="UNZ74" s="27"/>
      <c r="UOA74" s="27"/>
      <c r="UOB74" s="27"/>
      <c r="UOC74" s="27"/>
      <c r="UOD74" s="27"/>
      <c r="UOE74" s="27"/>
      <c r="UOF74" s="27"/>
      <c r="UOG74" s="27"/>
      <c r="UOH74" s="27"/>
      <c r="UOI74" s="27"/>
      <c r="UOJ74" s="27"/>
      <c r="UOK74" s="27"/>
      <c r="UOL74" s="27"/>
      <c r="UOM74" s="27"/>
      <c r="UON74" s="27"/>
      <c r="UOO74" s="27"/>
      <c r="UOP74" s="27"/>
      <c r="UOQ74" s="27"/>
      <c r="UOR74" s="27"/>
      <c r="UOS74" s="27"/>
      <c r="UOT74" s="27"/>
      <c r="UOU74" s="27"/>
      <c r="UOV74" s="27"/>
      <c r="UOW74" s="27"/>
      <c r="UOX74" s="27"/>
      <c r="UOY74" s="27"/>
      <c r="UOZ74" s="27"/>
      <c r="UPA74" s="27"/>
      <c r="UPB74" s="27"/>
      <c r="UPC74" s="27"/>
      <c r="UPD74" s="27"/>
      <c r="UPE74" s="27"/>
      <c r="UPF74" s="27"/>
      <c r="UPG74" s="27"/>
      <c r="UPH74" s="27"/>
      <c r="UPI74" s="27"/>
      <c r="UPJ74" s="27"/>
      <c r="UPK74" s="27"/>
      <c r="UPL74" s="27"/>
      <c r="UPM74" s="27"/>
      <c r="UPN74" s="27"/>
      <c r="UPO74" s="27"/>
      <c r="UPP74" s="27"/>
      <c r="UPQ74" s="27"/>
      <c r="UPR74" s="27"/>
      <c r="UPS74" s="27"/>
      <c r="UPT74" s="27"/>
      <c r="UPU74" s="27"/>
      <c r="UPV74" s="27"/>
      <c r="UPW74" s="27"/>
      <c r="UPX74" s="27"/>
      <c r="UPY74" s="27"/>
      <c r="UPZ74" s="27"/>
      <c r="UQA74" s="27"/>
      <c r="UQB74" s="27"/>
      <c r="UQC74" s="27"/>
      <c r="UQD74" s="27"/>
      <c r="UQE74" s="27"/>
      <c r="UQF74" s="27"/>
      <c r="UQG74" s="27"/>
      <c r="UQH74" s="27"/>
      <c r="UQI74" s="27"/>
      <c r="UQJ74" s="27"/>
      <c r="UQK74" s="27"/>
      <c r="UQL74" s="27"/>
      <c r="UQM74" s="27"/>
      <c r="UQN74" s="27"/>
      <c r="UQO74" s="27"/>
      <c r="UQP74" s="27"/>
      <c r="UQQ74" s="27"/>
      <c r="UQR74" s="27"/>
      <c r="UQS74" s="27"/>
      <c r="UQT74" s="27"/>
      <c r="UQU74" s="27"/>
      <c r="UQV74" s="27"/>
      <c r="UQW74" s="27"/>
      <c r="UQX74" s="27"/>
      <c r="UQY74" s="27"/>
      <c r="UQZ74" s="27"/>
      <c r="URA74" s="27"/>
      <c r="URB74" s="27"/>
      <c r="URC74" s="27"/>
      <c r="URD74" s="27"/>
      <c r="URE74" s="27"/>
      <c r="URF74" s="27"/>
      <c r="URG74" s="27"/>
      <c r="URH74" s="27"/>
      <c r="URI74" s="27"/>
      <c r="URJ74" s="27"/>
      <c r="URK74" s="27"/>
      <c r="URL74" s="27"/>
      <c r="URM74" s="27"/>
      <c r="URN74" s="27"/>
      <c r="URO74" s="27"/>
      <c r="URP74" s="27"/>
      <c r="URQ74" s="27"/>
      <c r="URR74" s="27"/>
      <c r="URS74" s="27"/>
      <c r="URT74" s="27"/>
      <c r="URU74" s="27"/>
      <c r="URV74" s="27"/>
      <c r="URW74" s="27"/>
      <c r="URX74" s="27"/>
      <c r="URY74" s="27"/>
      <c r="URZ74" s="27"/>
      <c r="USA74" s="27"/>
      <c r="USB74" s="27"/>
      <c r="USC74" s="27"/>
      <c r="USD74" s="27"/>
      <c r="USE74" s="27"/>
      <c r="USF74" s="27"/>
      <c r="USG74" s="27"/>
      <c r="USH74" s="27"/>
      <c r="USI74" s="27"/>
      <c r="USJ74" s="27"/>
      <c r="USK74" s="27"/>
      <c r="USL74" s="27"/>
      <c r="USM74" s="27"/>
      <c r="USN74" s="27"/>
      <c r="USO74" s="27"/>
      <c r="USP74" s="27"/>
      <c r="USQ74" s="27"/>
      <c r="USR74" s="27"/>
      <c r="USS74" s="27"/>
      <c r="UST74" s="27"/>
      <c r="USU74" s="27"/>
      <c r="USV74" s="27"/>
      <c r="USW74" s="27"/>
      <c r="USX74" s="27"/>
      <c r="USY74" s="27"/>
      <c r="USZ74" s="27"/>
      <c r="UTA74" s="27"/>
      <c r="UTB74" s="27"/>
      <c r="UTC74" s="27"/>
      <c r="UTD74" s="27"/>
      <c r="UTE74" s="27"/>
      <c r="UTF74" s="27"/>
      <c r="UTG74" s="27"/>
      <c r="UTH74" s="27"/>
      <c r="UTI74" s="27"/>
      <c r="UTJ74" s="27"/>
      <c r="UTK74" s="27"/>
      <c r="UTL74" s="27"/>
      <c r="UTM74" s="27"/>
      <c r="UTN74" s="27"/>
      <c r="UTO74" s="27"/>
      <c r="UTP74" s="27"/>
      <c r="UTQ74" s="27"/>
      <c r="UTR74" s="27"/>
      <c r="UTS74" s="27"/>
      <c r="UTT74" s="27"/>
      <c r="UTU74" s="27"/>
      <c r="UTV74" s="27"/>
      <c r="UTW74" s="27"/>
      <c r="UTX74" s="27"/>
      <c r="UTY74" s="27"/>
      <c r="UTZ74" s="27"/>
      <c r="UUA74" s="27"/>
      <c r="UUB74" s="27"/>
      <c r="UUC74" s="27"/>
      <c r="UUD74" s="27"/>
      <c r="UUE74" s="27"/>
      <c r="UUF74" s="27"/>
      <c r="UUG74" s="27"/>
      <c r="UUH74" s="27"/>
      <c r="UUI74" s="27"/>
      <c r="UUJ74" s="27"/>
      <c r="UUK74" s="27"/>
      <c r="UUL74" s="27"/>
      <c r="UUM74" s="27"/>
      <c r="UUN74" s="27"/>
      <c r="UUO74" s="27"/>
      <c r="UUP74" s="27"/>
      <c r="UUQ74" s="27"/>
      <c r="UUR74" s="27"/>
      <c r="UUS74" s="27"/>
      <c r="UUT74" s="27"/>
      <c r="UUU74" s="27"/>
      <c r="UUV74" s="27"/>
      <c r="UUW74" s="27"/>
      <c r="UUX74" s="27"/>
      <c r="UUY74" s="27"/>
      <c r="UUZ74" s="27"/>
      <c r="UVA74" s="27"/>
      <c r="UVB74" s="27"/>
      <c r="UVC74" s="27"/>
      <c r="UVD74" s="27"/>
      <c r="UVE74" s="27"/>
      <c r="UVF74" s="27"/>
      <c r="UVG74" s="27"/>
      <c r="UVH74" s="27"/>
      <c r="UVI74" s="27"/>
      <c r="UVJ74" s="27"/>
      <c r="UVK74" s="27"/>
      <c r="UVL74" s="27"/>
      <c r="UVM74" s="27"/>
      <c r="UVN74" s="27"/>
      <c r="UVO74" s="27"/>
      <c r="UVP74" s="27"/>
      <c r="UVQ74" s="27"/>
      <c r="UVR74" s="27"/>
      <c r="UVS74" s="27"/>
      <c r="UVT74" s="27"/>
      <c r="UVU74" s="27"/>
      <c r="UVV74" s="27"/>
      <c r="UVW74" s="27"/>
      <c r="UVX74" s="27"/>
      <c r="UVY74" s="27"/>
      <c r="UVZ74" s="27"/>
      <c r="UWA74" s="27"/>
      <c r="UWB74" s="27"/>
      <c r="UWC74" s="27"/>
      <c r="UWD74" s="27"/>
      <c r="UWE74" s="27"/>
      <c r="UWF74" s="27"/>
      <c r="UWG74" s="27"/>
      <c r="UWH74" s="27"/>
      <c r="UWI74" s="27"/>
      <c r="UWJ74" s="27"/>
      <c r="UWK74" s="27"/>
      <c r="UWL74" s="27"/>
      <c r="UWM74" s="27"/>
      <c r="UWN74" s="27"/>
      <c r="UWO74" s="27"/>
      <c r="UWP74" s="27"/>
      <c r="UWQ74" s="27"/>
      <c r="UWR74" s="27"/>
      <c r="UWS74" s="27"/>
      <c r="UWT74" s="27"/>
      <c r="UWU74" s="27"/>
      <c r="UWV74" s="27"/>
      <c r="UWW74" s="27"/>
      <c r="UWX74" s="27"/>
      <c r="UWY74" s="27"/>
      <c r="UWZ74" s="27"/>
      <c r="UXA74" s="27"/>
      <c r="UXB74" s="27"/>
      <c r="UXC74" s="27"/>
      <c r="UXD74" s="27"/>
      <c r="UXE74" s="27"/>
      <c r="UXF74" s="27"/>
      <c r="UXG74" s="27"/>
      <c r="UXH74" s="27"/>
      <c r="UXI74" s="27"/>
      <c r="UXJ74" s="27"/>
      <c r="UXK74" s="27"/>
      <c r="UXL74" s="27"/>
      <c r="UXM74" s="27"/>
      <c r="UXN74" s="27"/>
      <c r="UXO74" s="27"/>
      <c r="UXP74" s="27"/>
      <c r="UXQ74" s="27"/>
      <c r="UXR74" s="27"/>
      <c r="UXS74" s="27"/>
      <c r="UXT74" s="27"/>
      <c r="UXU74" s="27"/>
      <c r="UXV74" s="27"/>
      <c r="UXW74" s="27"/>
      <c r="UXX74" s="27"/>
      <c r="UXY74" s="27"/>
      <c r="UXZ74" s="27"/>
      <c r="UYA74" s="27"/>
      <c r="UYB74" s="27"/>
      <c r="UYC74" s="27"/>
      <c r="UYD74" s="27"/>
      <c r="UYE74" s="27"/>
      <c r="UYF74" s="27"/>
      <c r="UYG74" s="27"/>
      <c r="UYH74" s="27"/>
      <c r="UYI74" s="27"/>
      <c r="UYJ74" s="27"/>
      <c r="UYK74" s="27"/>
      <c r="UYL74" s="27"/>
      <c r="UYM74" s="27"/>
      <c r="UYN74" s="27"/>
      <c r="UYO74" s="27"/>
      <c r="UYP74" s="27"/>
      <c r="UYQ74" s="27"/>
      <c r="UYR74" s="27"/>
      <c r="UYS74" s="27"/>
      <c r="UYT74" s="27"/>
      <c r="UYU74" s="27"/>
      <c r="UYV74" s="27"/>
      <c r="UYW74" s="27"/>
      <c r="UYX74" s="27"/>
      <c r="UYY74" s="27"/>
      <c r="UYZ74" s="27"/>
      <c r="UZA74" s="27"/>
      <c r="UZB74" s="27"/>
      <c r="UZC74" s="27"/>
      <c r="UZD74" s="27"/>
      <c r="UZE74" s="27"/>
      <c r="UZF74" s="27"/>
      <c r="UZG74" s="27"/>
      <c r="UZH74" s="27"/>
      <c r="UZI74" s="27"/>
      <c r="UZJ74" s="27"/>
      <c r="UZK74" s="27"/>
      <c r="UZL74" s="27"/>
      <c r="UZM74" s="27"/>
      <c r="UZN74" s="27"/>
      <c r="UZO74" s="27"/>
      <c r="UZP74" s="27"/>
      <c r="UZQ74" s="27"/>
      <c r="UZR74" s="27"/>
      <c r="UZS74" s="27"/>
      <c r="UZT74" s="27"/>
      <c r="UZU74" s="27"/>
      <c r="UZV74" s="27"/>
      <c r="UZW74" s="27"/>
      <c r="UZX74" s="27"/>
      <c r="UZY74" s="27"/>
      <c r="UZZ74" s="27"/>
      <c r="VAA74" s="27"/>
      <c r="VAB74" s="27"/>
      <c r="VAC74" s="27"/>
      <c r="VAD74" s="27"/>
      <c r="VAE74" s="27"/>
      <c r="VAF74" s="27"/>
      <c r="VAG74" s="27"/>
      <c r="VAH74" s="27"/>
      <c r="VAI74" s="27"/>
      <c r="VAJ74" s="27"/>
      <c r="VAK74" s="27"/>
      <c r="VAL74" s="27"/>
      <c r="VAM74" s="27"/>
      <c r="VAN74" s="27"/>
      <c r="VAO74" s="27"/>
      <c r="VAP74" s="27"/>
      <c r="VAQ74" s="27"/>
      <c r="VAR74" s="27"/>
      <c r="VAS74" s="27"/>
      <c r="VAT74" s="27"/>
      <c r="VAU74" s="27"/>
      <c r="VAV74" s="27"/>
      <c r="VAW74" s="27"/>
      <c r="VAX74" s="27"/>
      <c r="VAY74" s="27"/>
      <c r="VAZ74" s="27"/>
      <c r="VBA74" s="27"/>
      <c r="VBB74" s="27"/>
      <c r="VBC74" s="27"/>
      <c r="VBD74" s="27"/>
      <c r="VBE74" s="27"/>
      <c r="VBF74" s="27"/>
      <c r="VBG74" s="27"/>
      <c r="VBH74" s="27"/>
      <c r="VBI74" s="27"/>
      <c r="VBJ74" s="27"/>
      <c r="VBK74" s="27"/>
      <c r="VBL74" s="27"/>
      <c r="VBM74" s="27"/>
      <c r="VBN74" s="27"/>
      <c r="VBO74" s="27"/>
      <c r="VBP74" s="27"/>
      <c r="VBQ74" s="27"/>
      <c r="VBR74" s="27"/>
      <c r="VBS74" s="27"/>
      <c r="VBT74" s="27"/>
      <c r="VBU74" s="27"/>
      <c r="VBV74" s="27"/>
      <c r="VBW74" s="27"/>
      <c r="VBX74" s="27"/>
      <c r="VBY74" s="27"/>
      <c r="VBZ74" s="27"/>
      <c r="VCA74" s="27"/>
      <c r="VCB74" s="27"/>
      <c r="VCC74" s="27"/>
      <c r="VCD74" s="27"/>
      <c r="VCE74" s="27"/>
      <c r="VCF74" s="27"/>
      <c r="VCG74" s="27"/>
      <c r="VCH74" s="27"/>
      <c r="VCI74" s="27"/>
      <c r="VCJ74" s="27"/>
      <c r="VCK74" s="27"/>
      <c r="VCL74" s="27"/>
      <c r="VCM74" s="27"/>
      <c r="VCN74" s="27"/>
      <c r="VCO74" s="27"/>
      <c r="VCP74" s="27"/>
      <c r="VCQ74" s="27"/>
      <c r="VCR74" s="27"/>
      <c r="VCS74" s="27"/>
      <c r="VCT74" s="27"/>
      <c r="VCU74" s="27"/>
      <c r="VCV74" s="27"/>
      <c r="VCW74" s="27"/>
      <c r="VCX74" s="27"/>
      <c r="VCY74" s="27"/>
      <c r="VCZ74" s="27"/>
      <c r="VDA74" s="27"/>
      <c r="VDB74" s="27"/>
      <c r="VDC74" s="27"/>
      <c r="VDD74" s="27"/>
      <c r="VDE74" s="27"/>
      <c r="VDF74" s="27"/>
      <c r="VDG74" s="27"/>
      <c r="VDH74" s="27"/>
      <c r="VDI74" s="27"/>
      <c r="VDJ74" s="27"/>
      <c r="VDK74" s="27"/>
      <c r="VDL74" s="27"/>
      <c r="VDM74" s="27"/>
      <c r="VDN74" s="27"/>
      <c r="VDO74" s="27"/>
      <c r="VDP74" s="27"/>
      <c r="VDQ74" s="27"/>
      <c r="VDR74" s="27"/>
      <c r="VDS74" s="27"/>
      <c r="VDT74" s="27"/>
      <c r="VDU74" s="27"/>
      <c r="VDV74" s="27"/>
      <c r="VDW74" s="27"/>
      <c r="VDX74" s="27"/>
      <c r="VDY74" s="27"/>
      <c r="VDZ74" s="27"/>
      <c r="VEA74" s="27"/>
      <c r="VEB74" s="27"/>
      <c r="VEC74" s="27"/>
      <c r="VED74" s="27"/>
      <c r="VEE74" s="27"/>
      <c r="VEF74" s="27"/>
      <c r="VEG74" s="27"/>
      <c r="VEH74" s="27"/>
      <c r="VEI74" s="27"/>
      <c r="VEJ74" s="27"/>
      <c r="VEK74" s="27"/>
      <c r="VEL74" s="27"/>
      <c r="VEM74" s="27"/>
      <c r="VEN74" s="27"/>
      <c r="VEO74" s="27"/>
      <c r="VEP74" s="27"/>
      <c r="VEQ74" s="27"/>
      <c r="VER74" s="27"/>
      <c r="VES74" s="27"/>
      <c r="VET74" s="27"/>
      <c r="VEU74" s="27"/>
      <c r="VEV74" s="27"/>
      <c r="VEW74" s="27"/>
      <c r="VEX74" s="27"/>
      <c r="VEY74" s="27"/>
      <c r="VEZ74" s="27"/>
      <c r="VFA74" s="27"/>
      <c r="VFB74" s="27"/>
      <c r="VFC74" s="27"/>
      <c r="VFD74" s="27"/>
      <c r="VFE74" s="27"/>
      <c r="VFF74" s="27"/>
      <c r="VFG74" s="27"/>
      <c r="VFH74" s="27"/>
      <c r="VFI74" s="27"/>
      <c r="VFJ74" s="27"/>
      <c r="VFK74" s="27"/>
      <c r="VFL74" s="27"/>
      <c r="VFM74" s="27"/>
      <c r="VFN74" s="27"/>
      <c r="VFO74" s="27"/>
      <c r="VFP74" s="27"/>
      <c r="VFQ74" s="27"/>
      <c r="VFR74" s="27"/>
      <c r="VFS74" s="27"/>
      <c r="VFT74" s="27"/>
      <c r="VFU74" s="27"/>
      <c r="VFV74" s="27"/>
      <c r="VFW74" s="27"/>
      <c r="VFX74" s="27"/>
      <c r="VFY74" s="27"/>
      <c r="VFZ74" s="27"/>
      <c r="VGA74" s="27"/>
      <c r="VGB74" s="27"/>
      <c r="VGC74" s="27"/>
      <c r="VGD74" s="27"/>
      <c r="VGE74" s="27"/>
      <c r="VGF74" s="27"/>
      <c r="VGG74" s="27"/>
      <c r="VGH74" s="27"/>
      <c r="VGI74" s="27"/>
      <c r="VGJ74" s="27"/>
      <c r="VGK74" s="27"/>
      <c r="VGL74" s="27"/>
      <c r="VGM74" s="27"/>
      <c r="VGN74" s="27"/>
      <c r="VGO74" s="27"/>
      <c r="VGP74" s="27"/>
      <c r="VGQ74" s="27"/>
      <c r="VGR74" s="27"/>
      <c r="VGS74" s="27"/>
      <c r="VGT74" s="27"/>
      <c r="VGU74" s="27"/>
      <c r="VGV74" s="27"/>
      <c r="VGW74" s="27"/>
      <c r="VGX74" s="27"/>
      <c r="VGY74" s="27"/>
      <c r="VGZ74" s="27"/>
      <c r="VHA74" s="27"/>
      <c r="VHB74" s="27"/>
      <c r="VHC74" s="27"/>
      <c r="VHD74" s="27"/>
      <c r="VHE74" s="27"/>
      <c r="VHF74" s="27"/>
      <c r="VHG74" s="27"/>
      <c r="VHH74" s="27"/>
      <c r="VHI74" s="27"/>
      <c r="VHJ74" s="27"/>
      <c r="VHK74" s="27"/>
      <c r="VHL74" s="27"/>
      <c r="VHM74" s="27"/>
      <c r="VHN74" s="27"/>
      <c r="VHO74" s="27"/>
      <c r="VHP74" s="27"/>
      <c r="VHQ74" s="27"/>
      <c r="VHR74" s="27"/>
      <c r="VHS74" s="27"/>
      <c r="VHT74" s="27"/>
      <c r="VHU74" s="27"/>
      <c r="VHV74" s="27"/>
      <c r="VHW74" s="27"/>
      <c r="VHX74" s="27"/>
      <c r="VHY74" s="27"/>
      <c r="VHZ74" s="27"/>
      <c r="VIA74" s="27"/>
      <c r="VIB74" s="27"/>
      <c r="VIC74" s="27"/>
      <c r="VID74" s="27"/>
      <c r="VIE74" s="27"/>
      <c r="VIF74" s="27"/>
      <c r="VIG74" s="27"/>
      <c r="VIH74" s="27"/>
      <c r="VII74" s="27"/>
      <c r="VIJ74" s="27"/>
      <c r="VIK74" s="27"/>
      <c r="VIL74" s="27"/>
      <c r="VIM74" s="27"/>
      <c r="VIN74" s="27"/>
      <c r="VIO74" s="27"/>
      <c r="VIP74" s="27"/>
      <c r="VIQ74" s="27"/>
      <c r="VIR74" s="27"/>
      <c r="VIS74" s="27"/>
      <c r="VIT74" s="27"/>
      <c r="VIU74" s="27"/>
      <c r="VIV74" s="27"/>
      <c r="VIW74" s="27"/>
      <c r="VIX74" s="27"/>
      <c r="VIY74" s="27"/>
      <c r="VIZ74" s="27"/>
      <c r="VJA74" s="27"/>
      <c r="VJB74" s="27"/>
      <c r="VJC74" s="27"/>
      <c r="VJD74" s="27"/>
      <c r="VJE74" s="27"/>
      <c r="VJF74" s="27"/>
      <c r="VJG74" s="27"/>
      <c r="VJH74" s="27"/>
      <c r="VJI74" s="27"/>
      <c r="VJJ74" s="27"/>
      <c r="VJK74" s="27"/>
      <c r="VJL74" s="27"/>
      <c r="VJM74" s="27"/>
      <c r="VJN74" s="27"/>
      <c r="VJO74" s="27"/>
      <c r="VJP74" s="27"/>
      <c r="VJQ74" s="27"/>
      <c r="VJR74" s="27"/>
      <c r="VJS74" s="27"/>
      <c r="VJT74" s="27"/>
      <c r="VJU74" s="27"/>
      <c r="VJV74" s="27"/>
      <c r="VJW74" s="27"/>
      <c r="VJX74" s="27"/>
      <c r="VJY74" s="27"/>
      <c r="VJZ74" s="27"/>
      <c r="VKA74" s="27"/>
      <c r="VKB74" s="27"/>
      <c r="VKC74" s="27"/>
      <c r="VKD74" s="27"/>
      <c r="VKE74" s="27"/>
      <c r="VKF74" s="27"/>
      <c r="VKG74" s="27"/>
      <c r="VKH74" s="27"/>
      <c r="VKI74" s="27"/>
      <c r="VKJ74" s="27"/>
      <c r="VKK74" s="27"/>
      <c r="VKL74" s="27"/>
      <c r="VKM74" s="27"/>
      <c r="VKN74" s="27"/>
      <c r="VKO74" s="27"/>
      <c r="VKP74" s="27"/>
      <c r="VKQ74" s="27"/>
      <c r="VKR74" s="27"/>
      <c r="VKS74" s="27"/>
      <c r="VKT74" s="27"/>
      <c r="VKU74" s="27"/>
      <c r="VKV74" s="27"/>
      <c r="VKW74" s="27"/>
      <c r="VKX74" s="27"/>
      <c r="VKY74" s="27"/>
      <c r="VKZ74" s="27"/>
      <c r="VLA74" s="27"/>
      <c r="VLB74" s="27"/>
      <c r="VLC74" s="27"/>
      <c r="VLD74" s="27"/>
      <c r="VLE74" s="27"/>
      <c r="VLF74" s="27"/>
      <c r="VLG74" s="27"/>
      <c r="VLH74" s="27"/>
      <c r="VLI74" s="27"/>
      <c r="VLJ74" s="27"/>
      <c r="VLK74" s="27"/>
      <c r="VLL74" s="27"/>
      <c r="VLM74" s="27"/>
      <c r="VLN74" s="27"/>
      <c r="VLO74" s="27"/>
      <c r="VLP74" s="27"/>
      <c r="VLQ74" s="27"/>
      <c r="VLR74" s="27"/>
      <c r="VLS74" s="27"/>
      <c r="VLT74" s="27"/>
      <c r="VLU74" s="27"/>
      <c r="VLV74" s="27"/>
      <c r="VLW74" s="27"/>
      <c r="VLX74" s="27"/>
      <c r="VLY74" s="27"/>
      <c r="VLZ74" s="27"/>
      <c r="VMA74" s="27"/>
      <c r="VMB74" s="27"/>
      <c r="VMC74" s="27"/>
      <c r="VMD74" s="27"/>
      <c r="VME74" s="27"/>
      <c r="VMF74" s="27"/>
      <c r="VMG74" s="27"/>
      <c r="VMH74" s="27"/>
      <c r="VMI74" s="27"/>
      <c r="VMJ74" s="27"/>
      <c r="VMK74" s="27"/>
      <c r="VML74" s="27"/>
      <c r="VMM74" s="27"/>
      <c r="VMN74" s="27"/>
      <c r="VMO74" s="27"/>
      <c r="VMP74" s="27"/>
      <c r="VMQ74" s="27"/>
      <c r="VMR74" s="27"/>
      <c r="VMS74" s="27"/>
      <c r="VMT74" s="27"/>
      <c r="VMU74" s="27"/>
      <c r="VMV74" s="27"/>
      <c r="VMW74" s="27"/>
      <c r="VMX74" s="27"/>
      <c r="VMY74" s="27"/>
      <c r="VMZ74" s="27"/>
      <c r="VNA74" s="27"/>
      <c r="VNB74" s="27"/>
      <c r="VNC74" s="27"/>
      <c r="VND74" s="27"/>
      <c r="VNE74" s="27"/>
      <c r="VNF74" s="27"/>
      <c r="VNG74" s="27"/>
      <c r="VNH74" s="27"/>
      <c r="VNI74" s="27"/>
      <c r="VNJ74" s="27"/>
      <c r="VNK74" s="27"/>
      <c r="VNL74" s="27"/>
      <c r="VNM74" s="27"/>
      <c r="VNN74" s="27"/>
      <c r="VNO74" s="27"/>
      <c r="VNP74" s="27"/>
      <c r="VNQ74" s="27"/>
      <c r="VNR74" s="27"/>
      <c r="VNS74" s="27"/>
      <c r="VNT74" s="27"/>
      <c r="VNU74" s="27"/>
      <c r="VNV74" s="27"/>
      <c r="VNW74" s="27"/>
      <c r="VNX74" s="27"/>
      <c r="VNY74" s="27"/>
      <c r="VNZ74" s="27"/>
      <c r="VOA74" s="27"/>
      <c r="VOB74" s="27"/>
      <c r="VOC74" s="27"/>
      <c r="VOD74" s="27"/>
      <c r="VOE74" s="27"/>
      <c r="VOF74" s="27"/>
      <c r="VOG74" s="27"/>
      <c r="VOH74" s="27"/>
      <c r="VOI74" s="27"/>
      <c r="VOJ74" s="27"/>
      <c r="VOK74" s="27"/>
      <c r="VOL74" s="27"/>
      <c r="VOM74" s="27"/>
      <c r="VON74" s="27"/>
      <c r="VOO74" s="27"/>
      <c r="VOP74" s="27"/>
      <c r="VOQ74" s="27"/>
      <c r="VOR74" s="27"/>
      <c r="VOS74" s="27"/>
      <c r="VOT74" s="27"/>
      <c r="VOU74" s="27"/>
      <c r="VOV74" s="27"/>
      <c r="VOW74" s="27"/>
      <c r="VOX74" s="27"/>
      <c r="VOY74" s="27"/>
      <c r="VOZ74" s="27"/>
      <c r="VPA74" s="27"/>
      <c r="VPB74" s="27"/>
      <c r="VPC74" s="27"/>
      <c r="VPD74" s="27"/>
      <c r="VPE74" s="27"/>
      <c r="VPF74" s="27"/>
      <c r="VPG74" s="27"/>
      <c r="VPH74" s="27"/>
      <c r="VPI74" s="27"/>
      <c r="VPJ74" s="27"/>
      <c r="VPK74" s="27"/>
      <c r="VPL74" s="27"/>
      <c r="VPM74" s="27"/>
      <c r="VPN74" s="27"/>
      <c r="VPO74" s="27"/>
      <c r="VPP74" s="27"/>
      <c r="VPQ74" s="27"/>
      <c r="VPR74" s="27"/>
      <c r="VPS74" s="27"/>
      <c r="VPT74" s="27"/>
      <c r="VPU74" s="27"/>
      <c r="VPV74" s="27"/>
      <c r="VPW74" s="27"/>
      <c r="VPX74" s="27"/>
      <c r="VPY74" s="27"/>
      <c r="VPZ74" s="27"/>
      <c r="VQA74" s="27"/>
      <c r="VQB74" s="27"/>
      <c r="VQC74" s="27"/>
      <c r="VQD74" s="27"/>
      <c r="VQE74" s="27"/>
      <c r="VQF74" s="27"/>
      <c r="VQG74" s="27"/>
      <c r="VQH74" s="27"/>
      <c r="VQI74" s="27"/>
      <c r="VQJ74" s="27"/>
      <c r="VQK74" s="27"/>
      <c r="VQL74" s="27"/>
      <c r="VQM74" s="27"/>
      <c r="VQN74" s="27"/>
      <c r="VQO74" s="27"/>
      <c r="VQP74" s="27"/>
      <c r="VQQ74" s="27"/>
      <c r="VQR74" s="27"/>
      <c r="VQS74" s="27"/>
      <c r="VQT74" s="27"/>
      <c r="VQU74" s="27"/>
      <c r="VQV74" s="27"/>
      <c r="VQW74" s="27"/>
      <c r="VQX74" s="27"/>
      <c r="VQY74" s="27"/>
      <c r="VQZ74" s="27"/>
      <c r="VRA74" s="27"/>
      <c r="VRB74" s="27"/>
      <c r="VRC74" s="27"/>
      <c r="VRD74" s="27"/>
      <c r="VRE74" s="27"/>
      <c r="VRF74" s="27"/>
      <c r="VRG74" s="27"/>
      <c r="VRH74" s="27"/>
      <c r="VRI74" s="27"/>
      <c r="VRJ74" s="27"/>
      <c r="VRK74" s="27"/>
      <c r="VRL74" s="27"/>
      <c r="VRM74" s="27"/>
      <c r="VRN74" s="27"/>
      <c r="VRO74" s="27"/>
      <c r="VRP74" s="27"/>
      <c r="VRQ74" s="27"/>
      <c r="VRR74" s="27"/>
      <c r="VRS74" s="27"/>
      <c r="VRT74" s="27"/>
      <c r="VRU74" s="27"/>
      <c r="VRV74" s="27"/>
      <c r="VRW74" s="27"/>
      <c r="VRX74" s="27"/>
      <c r="VRY74" s="27"/>
      <c r="VRZ74" s="27"/>
      <c r="VSA74" s="27"/>
      <c r="VSB74" s="27"/>
      <c r="VSC74" s="27"/>
      <c r="VSD74" s="27"/>
      <c r="VSE74" s="27"/>
      <c r="VSF74" s="27"/>
      <c r="VSG74" s="27"/>
      <c r="VSH74" s="27"/>
      <c r="VSI74" s="27"/>
      <c r="VSJ74" s="27"/>
      <c r="VSK74" s="27"/>
      <c r="VSL74" s="27"/>
      <c r="VSM74" s="27"/>
      <c r="VSN74" s="27"/>
      <c r="VSO74" s="27"/>
      <c r="VSP74" s="27"/>
      <c r="VSQ74" s="27"/>
      <c r="VSR74" s="27"/>
      <c r="VSS74" s="27"/>
      <c r="VST74" s="27"/>
      <c r="VSU74" s="27"/>
      <c r="VSV74" s="27"/>
      <c r="VSW74" s="27"/>
      <c r="VSX74" s="27"/>
      <c r="VSY74" s="27"/>
      <c r="VSZ74" s="27"/>
      <c r="VTA74" s="27"/>
      <c r="VTB74" s="27"/>
      <c r="VTC74" s="27"/>
      <c r="VTD74" s="27"/>
      <c r="VTE74" s="27"/>
      <c r="VTF74" s="27"/>
      <c r="VTG74" s="27"/>
      <c r="VTH74" s="27"/>
      <c r="VTI74" s="27"/>
      <c r="VTJ74" s="27"/>
      <c r="VTK74" s="27"/>
      <c r="VTL74" s="27"/>
      <c r="VTM74" s="27"/>
      <c r="VTN74" s="27"/>
      <c r="VTO74" s="27"/>
      <c r="VTP74" s="27"/>
      <c r="VTQ74" s="27"/>
      <c r="VTR74" s="27"/>
      <c r="VTS74" s="27"/>
      <c r="VTT74" s="27"/>
      <c r="VTU74" s="27"/>
      <c r="VTV74" s="27"/>
      <c r="VTW74" s="27"/>
      <c r="VTX74" s="27"/>
      <c r="VTY74" s="27"/>
      <c r="VTZ74" s="27"/>
      <c r="VUA74" s="27"/>
      <c r="VUB74" s="27"/>
      <c r="VUC74" s="27"/>
      <c r="VUD74" s="27"/>
      <c r="VUE74" s="27"/>
      <c r="VUF74" s="27"/>
      <c r="VUG74" s="27"/>
      <c r="VUH74" s="27"/>
      <c r="VUI74" s="27"/>
      <c r="VUJ74" s="27"/>
      <c r="VUK74" s="27"/>
      <c r="VUL74" s="27"/>
      <c r="VUM74" s="27"/>
      <c r="VUN74" s="27"/>
      <c r="VUO74" s="27"/>
      <c r="VUP74" s="27"/>
      <c r="VUQ74" s="27"/>
      <c r="VUR74" s="27"/>
      <c r="VUS74" s="27"/>
      <c r="VUT74" s="27"/>
      <c r="VUU74" s="27"/>
      <c r="VUV74" s="27"/>
      <c r="VUW74" s="27"/>
      <c r="VUX74" s="27"/>
      <c r="VUY74" s="27"/>
      <c r="VUZ74" s="27"/>
      <c r="VVA74" s="27"/>
      <c r="VVB74" s="27"/>
      <c r="VVC74" s="27"/>
      <c r="VVD74" s="27"/>
      <c r="VVE74" s="27"/>
      <c r="VVF74" s="27"/>
      <c r="VVG74" s="27"/>
      <c r="VVH74" s="27"/>
      <c r="VVI74" s="27"/>
      <c r="VVJ74" s="27"/>
      <c r="VVK74" s="27"/>
      <c r="VVL74" s="27"/>
      <c r="VVM74" s="27"/>
      <c r="VVN74" s="27"/>
      <c r="VVO74" s="27"/>
      <c r="VVP74" s="27"/>
      <c r="VVQ74" s="27"/>
      <c r="VVR74" s="27"/>
      <c r="VVS74" s="27"/>
      <c r="VVT74" s="27"/>
      <c r="VVU74" s="27"/>
      <c r="VVV74" s="27"/>
      <c r="VVW74" s="27"/>
      <c r="VVX74" s="27"/>
      <c r="VVY74" s="27"/>
      <c r="VVZ74" s="27"/>
      <c r="VWA74" s="27"/>
      <c r="VWB74" s="27"/>
      <c r="VWC74" s="27"/>
      <c r="VWD74" s="27"/>
      <c r="VWE74" s="27"/>
      <c r="VWF74" s="27"/>
      <c r="VWG74" s="27"/>
      <c r="VWH74" s="27"/>
      <c r="VWI74" s="27"/>
      <c r="VWJ74" s="27"/>
      <c r="VWK74" s="27"/>
      <c r="VWL74" s="27"/>
      <c r="VWM74" s="27"/>
      <c r="VWN74" s="27"/>
      <c r="VWO74" s="27"/>
      <c r="VWP74" s="27"/>
      <c r="VWQ74" s="27"/>
      <c r="VWR74" s="27"/>
      <c r="VWS74" s="27"/>
      <c r="VWT74" s="27"/>
      <c r="VWU74" s="27"/>
      <c r="VWV74" s="27"/>
      <c r="VWW74" s="27"/>
      <c r="VWX74" s="27"/>
      <c r="VWY74" s="27"/>
      <c r="VWZ74" s="27"/>
      <c r="VXA74" s="27"/>
      <c r="VXB74" s="27"/>
      <c r="VXC74" s="27"/>
      <c r="VXD74" s="27"/>
      <c r="VXE74" s="27"/>
      <c r="VXF74" s="27"/>
      <c r="VXG74" s="27"/>
      <c r="VXH74" s="27"/>
      <c r="VXI74" s="27"/>
      <c r="VXJ74" s="27"/>
      <c r="VXK74" s="27"/>
      <c r="VXL74" s="27"/>
      <c r="VXM74" s="27"/>
      <c r="VXN74" s="27"/>
      <c r="VXO74" s="27"/>
      <c r="VXP74" s="27"/>
      <c r="VXQ74" s="27"/>
      <c r="VXR74" s="27"/>
      <c r="VXS74" s="27"/>
      <c r="VXT74" s="27"/>
      <c r="VXU74" s="27"/>
      <c r="VXV74" s="27"/>
      <c r="VXW74" s="27"/>
      <c r="VXX74" s="27"/>
      <c r="VXY74" s="27"/>
      <c r="VXZ74" s="27"/>
      <c r="VYA74" s="27"/>
      <c r="VYB74" s="27"/>
      <c r="VYC74" s="27"/>
      <c r="VYD74" s="27"/>
      <c r="VYE74" s="27"/>
      <c r="VYF74" s="27"/>
      <c r="VYG74" s="27"/>
      <c r="VYH74" s="27"/>
      <c r="VYI74" s="27"/>
      <c r="VYJ74" s="27"/>
      <c r="VYK74" s="27"/>
      <c r="VYL74" s="27"/>
      <c r="VYM74" s="27"/>
      <c r="VYN74" s="27"/>
      <c r="VYO74" s="27"/>
      <c r="VYP74" s="27"/>
      <c r="VYQ74" s="27"/>
      <c r="VYR74" s="27"/>
      <c r="VYS74" s="27"/>
      <c r="VYT74" s="27"/>
      <c r="VYU74" s="27"/>
      <c r="VYV74" s="27"/>
      <c r="VYW74" s="27"/>
      <c r="VYX74" s="27"/>
      <c r="VYY74" s="27"/>
      <c r="VYZ74" s="27"/>
      <c r="VZA74" s="27"/>
      <c r="VZB74" s="27"/>
      <c r="VZC74" s="27"/>
      <c r="VZD74" s="27"/>
      <c r="VZE74" s="27"/>
      <c r="VZF74" s="27"/>
      <c r="VZG74" s="27"/>
      <c r="VZH74" s="27"/>
      <c r="VZI74" s="27"/>
      <c r="VZJ74" s="27"/>
      <c r="VZK74" s="27"/>
      <c r="VZL74" s="27"/>
      <c r="VZM74" s="27"/>
      <c r="VZN74" s="27"/>
      <c r="VZO74" s="27"/>
      <c r="VZP74" s="27"/>
      <c r="VZQ74" s="27"/>
      <c r="VZR74" s="27"/>
      <c r="VZS74" s="27"/>
      <c r="VZT74" s="27"/>
      <c r="VZU74" s="27"/>
      <c r="VZV74" s="27"/>
      <c r="VZW74" s="27"/>
      <c r="VZX74" s="27"/>
      <c r="VZY74" s="27"/>
      <c r="VZZ74" s="27"/>
      <c r="WAA74" s="27"/>
      <c r="WAB74" s="27"/>
      <c r="WAC74" s="27"/>
      <c r="WAD74" s="27"/>
      <c r="WAE74" s="27"/>
      <c r="WAF74" s="27"/>
      <c r="WAG74" s="27"/>
      <c r="WAH74" s="27"/>
      <c r="WAI74" s="27"/>
      <c r="WAJ74" s="27"/>
      <c r="WAK74" s="27"/>
      <c r="WAL74" s="27"/>
      <c r="WAM74" s="27"/>
      <c r="WAN74" s="27"/>
      <c r="WAO74" s="27"/>
      <c r="WAP74" s="27"/>
      <c r="WAQ74" s="27"/>
      <c r="WAR74" s="27"/>
      <c r="WAS74" s="27"/>
      <c r="WAT74" s="27"/>
      <c r="WAU74" s="27"/>
      <c r="WAV74" s="27"/>
      <c r="WAW74" s="27"/>
      <c r="WAX74" s="27"/>
      <c r="WAY74" s="27"/>
      <c r="WAZ74" s="27"/>
      <c r="WBA74" s="27"/>
      <c r="WBB74" s="27"/>
      <c r="WBC74" s="27"/>
      <c r="WBD74" s="27"/>
      <c r="WBE74" s="27"/>
      <c r="WBF74" s="27"/>
      <c r="WBG74" s="27"/>
      <c r="WBH74" s="27"/>
      <c r="WBI74" s="27"/>
      <c r="WBJ74" s="27"/>
      <c r="WBK74" s="27"/>
      <c r="WBL74" s="27"/>
      <c r="WBM74" s="27"/>
      <c r="WBN74" s="27"/>
      <c r="WBO74" s="27"/>
      <c r="WBP74" s="27"/>
      <c r="WBQ74" s="27"/>
      <c r="WBR74" s="27"/>
      <c r="WBS74" s="27"/>
      <c r="WBT74" s="27"/>
      <c r="WBU74" s="27"/>
      <c r="WBV74" s="27"/>
      <c r="WBW74" s="27"/>
      <c r="WBX74" s="27"/>
      <c r="WBY74" s="27"/>
      <c r="WBZ74" s="27"/>
      <c r="WCA74" s="27"/>
      <c r="WCB74" s="27"/>
      <c r="WCC74" s="27"/>
      <c r="WCD74" s="27"/>
      <c r="WCE74" s="27"/>
      <c r="WCF74" s="27"/>
      <c r="WCG74" s="27"/>
      <c r="WCH74" s="27"/>
      <c r="WCI74" s="27"/>
      <c r="WCJ74" s="27"/>
      <c r="WCK74" s="27"/>
      <c r="WCL74" s="27"/>
      <c r="WCM74" s="27"/>
      <c r="WCN74" s="27"/>
      <c r="WCO74" s="27"/>
      <c r="WCP74" s="27"/>
      <c r="WCQ74" s="27"/>
      <c r="WCR74" s="27"/>
      <c r="WCS74" s="27"/>
      <c r="WCT74" s="27"/>
      <c r="WCU74" s="27"/>
      <c r="WCV74" s="27"/>
      <c r="WCW74" s="27"/>
      <c r="WCX74" s="27"/>
      <c r="WCY74" s="27"/>
      <c r="WCZ74" s="27"/>
      <c r="WDA74" s="27"/>
      <c r="WDB74" s="27"/>
      <c r="WDC74" s="27"/>
      <c r="WDD74" s="27"/>
      <c r="WDE74" s="27"/>
      <c r="WDF74" s="27"/>
      <c r="WDG74" s="27"/>
      <c r="WDH74" s="27"/>
      <c r="WDI74" s="27"/>
      <c r="WDJ74" s="27"/>
      <c r="WDK74" s="27"/>
      <c r="WDL74" s="27"/>
      <c r="WDM74" s="27"/>
      <c r="WDN74" s="27"/>
      <c r="WDO74" s="27"/>
      <c r="WDP74" s="27"/>
      <c r="WDQ74" s="27"/>
      <c r="WDR74" s="27"/>
      <c r="WDS74" s="27"/>
      <c r="WDT74" s="27"/>
      <c r="WDU74" s="27"/>
      <c r="WDV74" s="27"/>
      <c r="WDW74" s="27"/>
      <c r="WDX74" s="27"/>
      <c r="WDY74" s="27"/>
      <c r="WDZ74" s="27"/>
      <c r="WEA74" s="27"/>
      <c r="WEB74" s="27"/>
      <c r="WEC74" s="27"/>
      <c r="WED74" s="27"/>
      <c r="WEE74" s="27"/>
      <c r="WEF74" s="27"/>
      <c r="WEG74" s="27"/>
      <c r="WEH74" s="27"/>
      <c r="WEI74" s="27"/>
      <c r="WEJ74" s="27"/>
      <c r="WEK74" s="27"/>
      <c r="WEL74" s="27"/>
      <c r="WEM74" s="27"/>
      <c r="WEN74" s="27"/>
      <c r="WEO74" s="27"/>
      <c r="WEP74" s="27"/>
      <c r="WEQ74" s="27"/>
      <c r="WER74" s="27"/>
      <c r="WES74" s="27"/>
      <c r="WET74" s="27"/>
      <c r="WEU74" s="27"/>
      <c r="WEV74" s="27"/>
      <c r="WEW74" s="27"/>
      <c r="WEX74" s="27"/>
      <c r="WEY74" s="27"/>
      <c r="WEZ74" s="27"/>
      <c r="WFA74" s="27"/>
      <c r="WFB74" s="27"/>
      <c r="WFC74" s="27"/>
      <c r="WFD74" s="27"/>
      <c r="WFE74" s="27"/>
      <c r="WFF74" s="27"/>
      <c r="WFG74" s="27"/>
      <c r="WFH74" s="27"/>
      <c r="WFI74" s="27"/>
      <c r="WFJ74" s="27"/>
      <c r="WFK74" s="27"/>
      <c r="WFL74" s="27"/>
      <c r="WFM74" s="27"/>
      <c r="WFN74" s="27"/>
      <c r="WFO74" s="27"/>
      <c r="WFP74" s="27"/>
      <c r="WFQ74" s="27"/>
      <c r="WFR74" s="27"/>
      <c r="WFS74" s="27"/>
      <c r="WFT74" s="27"/>
      <c r="WFU74" s="27"/>
      <c r="WFV74" s="27"/>
      <c r="WFW74" s="27"/>
      <c r="WFX74" s="27"/>
      <c r="WFY74" s="27"/>
      <c r="WFZ74" s="27"/>
      <c r="WGA74" s="27"/>
      <c r="WGB74" s="27"/>
      <c r="WGC74" s="27"/>
      <c r="WGD74" s="27"/>
      <c r="WGE74" s="27"/>
      <c r="WGF74" s="27"/>
      <c r="WGG74" s="27"/>
      <c r="WGH74" s="27"/>
      <c r="WGI74" s="27"/>
      <c r="WGJ74" s="27"/>
      <c r="WGK74" s="27"/>
      <c r="WGL74" s="27"/>
      <c r="WGM74" s="27"/>
      <c r="WGN74" s="27"/>
      <c r="WGO74" s="27"/>
      <c r="WGP74" s="27"/>
      <c r="WGQ74" s="27"/>
      <c r="WGR74" s="27"/>
      <c r="WGS74" s="27"/>
      <c r="WGT74" s="27"/>
      <c r="WGU74" s="27"/>
      <c r="WGV74" s="27"/>
      <c r="WGW74" s="27"/>
      <c r="WGX74" s="27"/>
      <c r="WGY74" s="27"/>
      <c r="WGZ74" s="27"/>
      <c r="WHA74" s="27"/>
      <c r="WHB74" s="27"/>
      <c r="WHC74" s="27"/>
      <c r="WHD74" s="27"/>
      <c r="WHE74" s="27"/>
      <c r="WHF74" s="27"/>
      <c r="WHG74" s="27"/>
      <c r="WHH74" s="27"/>
      <c r="WHI74" s="27"/>
      <c r="WHJ74" s="27"/>
      <c r="WHK74" s="27"/>
      <c r="WHL74" s="27"/>
      <c r="WHM74" s="27"/>
      <c r="WHN74" s="27"/>
      <c r="WHO74" s="27"/>
      <c r="WHP74" s="27"/>
      <c r="WHQ74" s="27"/>
      <c r="WHR74" s="27"/>
      <c r="WHS74" s="27"/>
      <c r="WHT74" s="27"/>
      <c r="WHU74" s="27"/>
      <c r="WHV74" s="27"/>
      <c r="WHW74" s="27"/>
      <c r="WHX74" s="27"/>
      <c r="WHY74" s="27"/>
      <c r="WHZ74" s="27"/>
      <c r="WIA74" s="27"/>
      <c r="WIB74" s="27"/>
      <c r="WIC74" s="27"/>
      <c r="WID74" s="27"/>
      <c r="WIE74" s="27"/>
      <c r="WIF74" s="27"/>
      <c r="WIG74" s="27"/>
      <c r="WIH74" s="27"/>
      <c r="WII74" s="27"/>
      <c r="WIJ74" s="27"/>
      <c r="WIK74" s="27"/>
      <c r="WIL74" s="27"/>
      <c r="WIM74" s="27"/>
      <c r="WIN74" s="27"/>
      <c r="WIO74" s="27"/>
      <c r="WIP74" s="27"/>
      <c r="WIQ74" s="27"/>
      <c r="WIR74" s="27"/>
      <c r="WIS74" s="27"/>
      <c r="WIT74" s="27"/>
      <c r="WIU74" s="27"/>
      <c r="WIV74" s="27"/>
      <c r="WIW74" s="27"/>
      <c r="WIX74" s="27"/>
      <c r="WIY74" s="27"/>
      <c r="WIZ74" s="27"/>
      <c r="WJA74" s="27"/>
      <c r="WJB74" s="27"/>
      <c r="WJC74" s="27"/>
      <c r="WJD74" s="27"/>
      <c r="WJE74" s="27"/>
      <c r="WJF74" s="27"/>
      <c r="WJG74" s="27"/>
      <c r="WJH74" s="27"/>
      <c r="WJI74" s="27"/>
      <c r="WJJ74" s="27"/>
      <c r="WJK74" s="27"/>
      <c r="WJL74" s="27"/>
      <c r="WJM74" s="27"/>
      <c r="WJN74" s="27"/>
      <c r="WJO74" s="27"/>
      <c r="WJP74" s="27"/>
      <c r="WJQ74" s="27"/>
      <c r="WJR74" s="27"/>
      <c r="WJS74" s="27"/>
      <c r="WJT74" s="27"/>
      <c r="WJU74" s="27"/>
      <c r="WJV74" s="27"/>
      <c r="WJW74" s="27"/>
      <c r="WJX74" s="27"/>
      <c r="WJY74" s="27"/>
      <c r="WJZ74" s="27"/>
      <c r="WKA74" s="27"/>
      <c r="WKB74" s="27"/>
      <c r="WKC74" s="27"/>
      <c r="WKD74" s="27"/>
      <c r="WKE74" s="27"/>
      <c r="WKF74" s="27"/>
      <c r="WKG74" s="27"/>
      <c r="WKH74" s="27"/>
      <c r="WKI74" s="27"/>
      <c r="WKJ74" s="27"/>
      <c r="WKK74" s="27"/>
      <c r="WKL74" s="27"/>
      <c r="WKM74" s="27"/>
      <c r="WKN74" s="27"/>
      <c r="WKO74" s="27"/>
      <c r="WKP74" s="27"/>
      <c r="WKQ74" s="27"/>
      <c r="WKR74" s="27"/>
      <c r="WKS74" s="27"/>
      <c r="WKT74" s="27"/>
      <c r="WKU74" s="27"/>
      <c r="WKV74" s="27"/>
      <c r="WKW74" s="27"/>
      <c r="WKX74" s="27"/>
      <c r="WKY74" s="27"/>
      <c r="WKZ74" s="27"/>
      <c r="WLA74" s="27"/>
      <c r="WLB74" s="27"/>
      <c r="WLC74" s="27"/>
      <c r="WLD74" s="27"/>
      <c r="WLE74" s="27"/>
      <c r="WLF74" s="27"/>
      <c r="WLG74" s="27"/>
      <c r="WLH74" s="27"/>
      <c r="WLI74" s="27"/>
      <c r="WLJ74" s="27"/>
      <c r="WLK74" s="27"/>
      <c r="WLL74" s="27"/>
      <c r="WLM74" s="27"/>
      <c r="WLN74" s="27"/>
      <c r="WLO74" s="27"/>
      <c r="WLP74" s="27"/>
      <c r="WLQ74" s="27"/>
      <c r="WLR74" s="27"/>
      <c r="WLS74" s="27"/>
      <c r="WLT74" s="27"/>
      <c r="WLU74" s="27"/>
      <c r="WLV74" s="27"/>
      <c r="WLW74" s="27"/>
      <c r="WLX74" s="27"/>
      <c r="WLY74" s="27"/>
      <c r="WLZ74" s="27"/>
      <c r="WMA74" s="27"/>
      <c r="WMB74" s="27"/>
      <c r="WMC74" s="27"/>
      <c r="WMD74" s="27"/>
      <c r="WME74" s="27"/>
      <c r="WMF74" s="27"/>
      <c r="WMG74" s="27"/>
      <c r="WMH74" s="27"/>
      <c r="WMI74" s="27"/>
      <c r="WMJ74" s="27"/>
      <c r="WMK74" s="27"/>
      <c r="WML74" s="27"/>
      <c r="WMM74" s="27"/>
      <c r="WMN74" s="27"/>
      <c r="WMO74" s="27"/>
      <c r="WMP74" s="27"/>
      <c r="WMQ74" s="27"/>
      <c r="WMR74" s="27"/>
      <c r="WMS74" s="27"/>
      <c r="WMT74" s="27"/>
      <c r="WMU74" s="27"/>
      <c r="WMV74" s="27"/>
      <c r="WMW74" s="27"/>
      <c r="WMX74" s="27"/>
      <c r="WMY74" s="27"/>
      <c r="WMZ74" s="27"/>
      <c r="WNA74" s="27"/>
      <c r="WNB74" s="27"/>
      <c r="WNC74" s="27"/>
      <c r="WND74" s="27"/>
      <c r="WNE74" s="27"/>
      <c r="WNF74" s="27"/>
      <c r="WNG74" s="27"/>
      <c r="WNH74" s="27"/>
      <c r="WNI74" s="27"/>
      <c r="WNJ74" s="27"/>
      <c r="WNK74" s="27"/>
      <c r="WNL74" s="27"/>
      <c r="WNM74" s="27"/>
      <c r="WNN74" s="27"/>
      <c r="WNO74" s="27"/>
      <c r="WNP74" s="27"/>
      <c r="WNQ74" s="27"/>
      <c r="WNR74" s="27"/>
      <c r="WNS74" s="27"/>
      <c r="WNT74" s="27"/>
      <c r="WNU74" s="27"/>
      <c r="WNV74" s="27"/>
      <c r="WNW74" s="27"/>
      <c r="WNX74" s="27"/>
      <c r="WNY74" s="27"/>
      <c r="WNZ74" s="27"/>
      <c r="WOA74" s="27"/>
      <c r="WOB74" s="27"/>
      <c r="WOC74" s="27"/>
      <c r="WOD74" s="27"/>
      <c r="WOE74" s="27"/>
      <c r="WOF74" s="27"/>
      <c r="WOG74" s="27"/>
      <c r="WOH74" s="27"/>
      <c r="WOI74" s="27"/>
      <c r="WOJ74" s="27"/>
      <c r="WOK74" s="27"/>
      <c r="WOL74" s="27"/>
      <c r="WOM74" s="27"/>
      <c r="WON74" s="27"/>
      <c r="WOO74" s="27"/>
      <c r="WOP74" s="27"/>
      <c r="WOQ74" s="27"/>
      <c r="WOR74" s="27"/>
      <c r="WOS74" s="27"/>
      <c r="WOT74" s="27"/>
      <c r="WOU74" s="27"/>
      <c r="WOV74" s="27"/>
      <c r="WOW74" s="27"/>
      <c r="WOX74" s="27"/>
      <c r="WOY74" s="27"/>
      <c r="WOZ74" s="27"/>
      <c r="WPA74" s="27"/>
      <c r="WPB74" s="27"/>
      <c r="WPC74" s="27"/>
      <c r="WPD74" s="27"/>
      <c r="WPE74" s="27"/>
      <c r="WPF74" s="27"/>
      <c r="WPG74" s="27"/>
      <c r="WPH74" s="27"/>
      <c r="WPI74" s="27"/>
      <c r="WPJ74" s="27"/>
      <c r="WPK74" s="27"/>
      <c r="WPL74" s="27"/>
      <c r="WPM74" s="27"/>
      <c r="WPN74" s="27"/>
      <c r="WPO74" s="27"/>
      <c r="WPP74" s="27"/>
      <c r="WPQ74" s="27"/>
      <c r="WPR74" s="27"/>
      <c r="WPS74" s="27"/>
      <c r="WPT74" s="27"/>
      <c r="WPU74" s="27"/>
      <c r="WPV74" s="27"/>
      <c r="WPW74" s="27"/>
      <c r="WPX74" s="27"/>
      <c r="WPY74" s="27"/>
      <c r="WPZ74" s="27"/>
      <c r="WQA74" s="27"/>
      <c r="WQB74" s="27"/>
      <c r="WQC74" s="27"/>
      <c r="WQD74" s="27"/>
      <c r="WQE74" s="27"/>
      <c r="WQF74" s="27"/>
      <c r="WQG74" s="27"/>
      <c r="WQH74" s="27"/>
      <c r="WQI74" s="27"/>
      <c r="WQJ74" s="27"/>
      <c r="WQK74" s="27"/>
      <c r="WQL74" s="27"/>
      <c r="WQM74" s="27"/>
      <c r="WQN74" s="27"/>
      <c r="WQO74" s="27"/>
      <c r="WQP74" s="27"/>
      <c r="WQQ74" s="27"/>
      <c r="WQR74" s="27"/>
      <c r="WQS74" s="27"/>
      <c r="WQT74" s="27"/>
      <c r="WQU74" s="27"/>
      <c r="WQV74" s="27"/>
      <c r="WQW74" s="27"/>
      <c r="WQX74" s="27"/>
      <c r="WQY74" s="27"/>
      <c r="WQZ74" s="27"/>
      <c r="WRA74" s="27"/>
      <c r="WRB74" s="27"/>
      <c r="WRC74" s="27"/>
      <c r="WRD74" s="27"/>
      <c r="WRE74" s="27"/>
      <c r="WRF74" s="27"/>
      <c r="WRG74" s="27"/>
      <c r="WRH74" s="27"/>
      <c r="WRI74" s="27"/>
      <c r="WRJ74" s="27"/>
      <c r="WRK74" s="27"/>
      <c r="WRL74" s="27"/>
      <c r="WRM74" s="27"/>
      <c r="WRN74" s="27"/>
      <c r="WRO74" s="27"/>
      <c r="WRP74" s="27"/>
      <c r="WRQ74" s="27"/>
      <c r="WRR74" s="27"/>
      <c r="WRS74" s="27"/>
      <c r="WRT74" s="27"/>
      <c r="WRU74" s="27"/>
      <c r="WRV74" s="27"/>
      <c r="WRW74" s="27"/>
      <c r="WRX74" s="27"/>
      <c r="WRY74" s="27"/>
      <c r="WRZ74" s="27"/>
      <c r="WSA74" s="27"/>
      <c r="WSB74" s="27"/>
      <c r="WSC74" s="27"/>
      <c r="WSD74" s="27"/>
      <c r="WSE74" s="27"/>
      <c r="WSF74" s="27"/>
      <c r="WSG74" s="27"/>
      <c r="WSH74" s="27"/>
      <c r="WSI74" s="27"/>
      <c r="WSJ74" s="27"/>
      <c r="WSK74" s="27"/>
      <c r="WSL74" s="27"/>
      <c r="WSM74" s="27"/>
      <c r="WSN74" s="27"/>
      <c r="WSO74" s="27"/>
      <c r="WSP74" s="27"/>
      <c r="WSQ74" s="27"/>
      <c r="WSR74" s="27"/>
      <c r="WSS74" s="27"/>
      <c r="WST74" s="27"/>
      <c r="WSU74" s="27"/>
      <c r="WSV74" s="27"/>
      <c r="WSW74" s="27"/>
      <c r="WSX74" s="27"/>
      <c r="WSY74" s="27"/>
      <c r="WSZ74" s="27"/>
      <c r="WTA74" s="27"/>
      <c r="WTB74" s="27"/>
      <c r="WTC74" s="27"/>
      <c r="WTD74" s="27"/>
      <c r="WTE74" s="27"/>
      <c r="WTF74" s="27"/>
      <c r="WTG74" s="27"/>
      <c r="WTH74" s="27"/>
      <c r="WTI74" s="27"/>
      <c r="WTJ74" s="27"/>
      <c r="WTK74" s="27"/>
      <c r="WTL74" s="27"/>
      <c r="WTM74" s="27"/>
      <c r="WTN74" s="27"/>
      <c r="WTO74" s="27"/>
      <c r="WTP74" s="27"/>
      <c r="WTQ74" s="27"/>
      <c r="WTR74" s="27"/>
      <c r="WTS74" s="27"/>
      <c r="WTT74" s="27"/>
      <c r="WTU74" s="27"/>
      <c r="WTV74" s="27"/>
      <c r="WTW74" s="27"/>
      <c r="WTX74" s="27"/>
      <c r="WTY74" s="27"/>
      <c r="WTZ74" s="27"/>
      <c r="WUA74" s="27"/>
      <c r="WUB74" s="27"/>
      <c r="WUC74" s="27"/>
      <c r="WUD74" s="27"/>
      <c r="WUE74" s="27"/>
      <c r="WUF74" s="27"/>
      <c r="WUG74" s="27"/>
      <c r="WUH74" s="27"/>
      <c r="WUI74" s="27"/>
      <c r="WUJ74" s="27"/>
      <c r="WUK74" s="27"/>
      <c r="WUL74" s="27"/>
      <c r="WUM74" s="27"/>
      <c r="WUN74" s="27"/>
      <c r="WUO74" s="27"/>
      <c r="WUP74" s="27"/>
      <c r="WUQ74" s="27"/>
      <c r="WUR74" s="27"/>
      <c r="WUS74" s="27"/>
      <c r="WUT74" s="27"/>
      <c r="WUU74" s="27"/>
      <c r="WUV74" s="27"/>
      <c r="WUW74" s="27"/>
      <c r="WUX74" s="27"/>
      <c r="WUY74" s="27"/>
      <c r="WUZ74" s="27"/>
      <c r="WVA74" s="27"/>
      <c r="WVB74" s="27"/>
      <c r="WVC74" s="27"/>
      <c r="WVD74" s="27"/>
      <c r="WVE74" s="27"/>
      <c r="WVF74" s="27"/>
      <c r="WVG74" s="27"/>
      <c r="WVH74" s="27"/>
      <c r="WVI74" s="27"/>
      <c r="WVJ74" s="27"/>
      <c r="WVK74" s="27"/>
      <c r="WVL74" s="27"/>
      <c r="WVM74" s="27"/>
      <c r="WVN74" s="27"/>
      <c r="WVO74" s="27"/>
      <c r="WVP74" s="27"/>
      <c r="WVQ74" s="27"/>
      <c r="WVR74" s="27"/>
      <c r="WVS74" s="27"/>
      <c r="WVT74" s="27"/>
      <c r="WVU74" s="27"/>
      <c r="WVV74" s="27"/>
      <c r="WVW74" s="27"/>
      <c r="WVX74" s="27"/>
      <c r="WVY74" s="27"/>
      <c r="WVZ74" s="27"/>
      <c r="WWA74" s="27"/>
      <c r="WWB74" s="27"/>
      <c r="WWC74" s="27"/>
      <c r="WWD74" s="27"/>
      <c r="WWE74" s="27"/>
      <c r="WWF74" s="27"/>
      <c r="WWG74" s="27"/>
      <c r="WWH74" s="27"/>
      <c r="WWI74" s="27"/>
      <c r="WWJ74" s="27"/>
      <c r="WWK74" s="27"/>
      <c r="WWL74" s="27"/>
      <c r="WWM74" s="27"/>
      <c r="WWN74" s="27"/>
      <c r="WWO74" s="27"/>
      <c r="WWP74" s="27"/>
      <c r="WWQ74" s="27"/>
      <c r="WWR74" s="27"/>
      <c r="WWS74" s="27"/>
      <c r="WWT74" s="27"/>
      <c r="WWU74" s="27"/>
      <c r="WWV74" s="27"/>
      <c r="WWW74" s="27"/>
      <c r="WWX74" s="27"/>
      <c r="WWY74" s="27"/>
      <c r="WWZ74" s="27"/>
      <c r="WXA74" s="27"/>
      <c r="WXB74" s="27"/>
      <c r="WXC74" s="27"/>
      <c r="WXD74" s="27"/>
      <c r="WXE74" s="27"/>
      <c r="WXF74" s="27"/>
      <c r="WXG74" s="27"/>
      <c r="WXH74" s="27"/>
      <c r="WXI74" s="27"/>
      <c r="WXJ74" s="27"/>
      <c r="WXK74" s="27"/>
      <c r="WXL74" s="27"/>
      <c r="WXM74" s="27"/>
      <c r="WXN74" s="27"/>
      <c r="WXO74" s="27"/>
      <c r="WXP74" s="27"/>
      <c r="WXQ74" s="27"/>
      <c r="WXR74" s="27"/>
      <c r="WXS74" s="27"/>
      <c r="WXT74" s="27"/>
      <c r="WXU74" s="27"/>
      <c r="WXV74" s="27"/>
      <c r="WXW74" s="27"/>
      <c r="WXX74" s="27"/>
      <c r="WXY74" s="27"/>
      <c r="WXZ74" s="27"/>
      <c r="WYA74" s="27"/>
      <c r="WYB74" s="27"/>
      <c r="WYC74" s="27"/>
      <c r="WYD74" s="27"/>
      <c r="WYE74" s="27"/>
      <c r="WYF74" s="27"/>
      <c r="WYG74" s="27"/>
      <c r="WYH74" s="27"/>
      <c r="WYI74" s="27"/>
      <c r="WYJ74" s="27"/>
      <c r="WYK74" s="27"/>
      <c r="WYL74" s="27"/>
      <c r="WYM74" s="27"/>
      <c r="WYN74" s="27"/>
      <c r="WYO74" s="27"/>
      <c r="WYP74" s="27"/>
      <c r="WYQ74" s="27"/>
      <c r="WYR74" s="27"/>
      <c r="WYS74" s="27"/>
      <c r="WYT74" s="27"/>
      <c r="WYU74" s="27"/>
      <c r="WYV74" s="27"/>
      <c r="WYW74" s="27"/>
      <c r="WYX74" s="27"/>
      <c r="WYY74" s="27"/>
      <c r="WYZ74" s="27"/>
      <c r="WZA74" s="27"/>
      <c r="WZB74" s="27"/>
      <c r="WZC74" s="27"/>
      <c r="WZD74" s="27"/>
      <c r="WZE74" s="27"/>
      <c r="WZF74" s="27"/>
      <c r="WZG74" s="27"/>
      <c r="WZH74" s="27"/>
      <c r="WZI74" s="27"/>
      <c r="WZJ74" s="27"/>
      <c r="WZK74" s="27"/>
      <c r="WZL74" s="27"/>
      <c r="WZM74" s="27"/>
      <c r="WZN74" s="27"/>
      <c r="WZO74" s="27"/>
      <c r="WZP74" s="27"/>
      <c r="WZQ74" s="27"/>
      <c r="WZR74" s="27"/>
      <c r="WZS74" s="27"/>
      <c r="WZT74" s="27"/>
      <c r="WZU74" s="27"/>
      <c r="WZV74" s="27"/>
      <c r="WZW74" s="27"/>
      <c r="WZX74" s="27"/>
      <c r="WZY74" s="27"/>
      <c r="WZZ74" s="27"/>
      <c r="XAA74" s="27"/>
      <c r="XAB74" s="27"/>
      <c r="XAC74" s="27"/>
      <c r="XAD74" s="27"/>
      <c r="XAE74" s="27"/>
      <c r="XAF74" s="27"/>
      <c r="XAG74" s="27"/>
      <c r="XAH74" s="27"/>
      <c r="XAI74" s="27"/>
      <c r="XAJ74" s="27"/>
      <c r="XAK74" s="27"/>
      <c r="XAL74" s="27"/>
      <c r="XAM74" s="27"/>
      <c r="XAN74" s="27"/>
      <c r="XAO74" s="27"/>
      <c r="XAP74" s="27"/>
      <c r="XAQ74" s="27"/>
      <c r="XAR74" s="27"/>
      <c r="XAS74" s="27"/>
      <c r="XAT74" s="27"/>
      <c r="XAU74" s="27"/>
      <c r="XAV74" s="27"/>
      <c r="XAW74" s="27"/>
      <c r="XAX74" s="27"/>
      <c r="XAY74" s="27"/>
      <c r="XAZ74" s="27"/>
      <c r="XBA74" s="27"/>
      <c r="XBB74" s="27"/>
      <c r="XBC74" s="27"/>
      <c r="XBD74" s="27"/>
      <c r="XBE74" s="27"/>
      <c r="XBF74" s="27"/>
      <c r="XBG74" s="27"/>
      <c r="XBH74" s="27"/>
      <c r="XBI74" s="27"/>
      <c r="XBJ74" s="27"/>
      <c r="XBK74" s="27"/>
      <c r="XBL74" s="27"/>
      <c r="XBM74" s="27"/>
      <c r="XBN74" s="27"/>
      <c r="XBO74" s="27"/>
      <c r="XBP74" s="27"/>
      <c r="XBQ74" s="27"/>
      <c r="XBR74" s="27"/>
      <c r="XBS74" s="27"/>
      <c r="XBT74" s="27"/>
      <c r="XBU74" s="27"/>
      <c r="XBV74" s="27"/>
      <c r="XBW74" s="27"/>
      <c r="XBX74" s="27"/>
      <c r="XBY74" s="27"/>
      <c r="XBZ74" s="27"/>
      <c r="XCA74" s="27"/>
      <c r="XCB74" s="27"/>
      <c r="XCC74" s="27"/>
      <c r="XCD74" s="27"/>
      <c r="XCE74" s="27"/>
      <c r="XCF74" s="27"/>
      <c r="XCG74" s="27"/>
      <c r="XCH74" s="27"/>
      <c r="XCI74" s="27"/>
      <c r="XCJ74" s="27"/>
      <c r="XCK74" s="27"/>
      <c r="XCL74" s="27"/>
      <c r="XCM74" s="27"/>
      <c r="XCN74" s="27"/>
      <c r="XCO74" s="27"/>
      <c r="XCP74" s="27"/>
      <c r="XCQ74" s="27"/>
      <c r="XCR74" s="27"/>
      <c r="XCS74" s="27"/>
      <c r="XCT74" s="27"/>
      <c r="XCU74" s="27"/>
      <c r="XCV74" s="27"/>
      <c r="XCW74" s="27"/>
      <c r="XCX74" s="27"/>
      <c r="XCY74" s="27"/>
      <c r="XCZ74" s="27"/>
      <c r="XDA74" s="27"/>
      <c r="XDB74" s="27"/>
      <c r="XDC74" s="27"/>
      <c r="XDD74" s="27"/>
      <c r="XDE74" s="27"/>
      <c r="XDF74" s="27"/>
      <c r="XDG74" s="27"/>
      <c r="XDH74" s="27"/>
      <c r="XDI74" s="27"/>
      <c r="XDJ74" s="27"/>
      <c r="XDK74" s="27"/>
      <c r="XDL74" s="27"/>
      <c r="XDM74" s="27"/>
      <c r="XDN74" s="27"/>
      <c r="XDO74" s="27"/>
      <c r="XDP74" s="27"/>
      <c r="XDQ74" s="27"/>
      <c r="XDR74" s="27"/>
      <c r="XDS74" s="27"/>
      <c r="XDT74" s="27"/>
      <c r="XDU74" s="27"/>
      <c r="XDV74" s="27"/>
      <c r="XDW74" s="27"/>
      <c r="XDX74" s="27"/>
      <c r="XDY74" s="27"/>
      <c r="XDZ74" s="27"/>
      <c r="XEA74" s="27"/>
      <c r="XEB74" s="27"/>
      <c r="XEC74" s="27"/>
      <c r="XED74" s="27"/>
      <c r="XEE74" s="27"/>
      <c r="XEF74" s="27"/>
      <c r="XEG74" s="27"/>
      <c r="XEH74" s="27"/>
      <c r="XEI74" s="27"/>
      <c r="XEJ74" s="27"/>
      <c r="XEK74" s="27"/>
      <c r="XEL74" s="27"/>
      <c r="XEM74" s="27"/>
      <c r="XEN74" s="27"/>
      <c r="XEO74" s="27"/>
      <c r="XEP74" s="27"/>
      <c r="XEQ74" s="27"/>
      <c r="XER74" s="27"/>
      <c r="XES74" s="27"/>
      <c r="XET74" s="27"/>
      <c r="XEU74" s="27"/>
      <c r="XEV74" s="27"/>
      <c r="XEW74" s="27"/>
      <c r="XEX74" s="27"/>
      <c r="XEY74" s="27"/>
      <c r="XEZ74" s="27"/>
      <c r="XFA74" s="27"/>
      <c r="XFB74" s="27"/>
      <c r="XFC74" s="27"/>
      <c r="XFD74" s="27"/>
    </row>
    <row r="75" spans="1:16384" s="35" customFormat="1" ht="16.5" x14ac:dyDescent="0.25">
      <c r="A75" s="35">
        <v>31070407</v>
      </c>
      <c r="B75" s="35" t="s">
        <v>138</v>
      </c>
      <c r="C75" s="45" t="s">
        <v>456</v>
      </c>
      <c r="D75" s="35">
        <v>47</v>
      </c>
      <c r="E75" s="35" t="s">
        <v>464</v>
      </c>
      <c r="F75" s="23">
        <v>0</v>
      </c>
      <c r="G75" s="35" t="s">
        <v>425</v>
      </c>
      <c r="H75" s="35">
        <f>VLOOKUP($L75,怪物模板!$A:$N,MATCH(H$1,模板表头,0),0)</f>
        <v>1</v>
      </c>
      <c r="I75" s="35" t="str">
        <f>VLOOKUP($L75,怪物模板!$A:$N,MATCH(I$1,模板表头,0),0)</f>
        <v>mag</v>
      </c>
      <c r="L75" s="35" t="s">
        <v>8</v>
      </c>
      <c r="M75" s="35" t="str">
        <f>VLOOKUP($L75,怪物模板!$A:$N,MATCH(M$1,模板表头,0),0)</f>
        <v>无对应英雄</v>
      </c>
      <c r="N75" s="35" t="str">
        <f>VLOOKUP($L75,怪物模板!$A:$N,MATCH(N$1,模板表头,0),0)</f>
        <v>剧情关卡专用，增加流血利用</v>
      </c>
      <c r="O75" s="35" t="str">
        <f>VLOOKUP($L75,怪物模板!$A:$N,MATCH(O$1,模板表头,0),0)</f>
        <v>male</v>
      </c>
      <c r="P75" s="35">
        <v>3</v>
      </c>
      <c r="Q75" s="35">
        <v>2</v>
      </c>
      <c r="R75" s="35">
        <v>2</v>
      </c>
      <c r="S75" s="35" t="str">
        <f>VLOOKUP($L75,怪物模板!$A:$N,MATCH(S$1,模板表头,0),0)</f>
        <v>horde</v>
      </c>
      <c r="T75" s="35" t="s">
        <v>73</v>
      </c>
      <c r="V75" s="23" t="s">
        <v>641</v>
      </c>
      <c r="AB75" s="35">
        <v>4</v>
      </c>
      <c r="AC75" s="35">
        <v>6</v>
      </c>
      <c r="AE75" s="27">
        <f t="shared" si="6"/>
        <v>2</v>
      </c>
      <c r="AF75" s="23">
        <f t="shared" si="31"/>
        <v>2</v>
      </c>
      <c r="AG75" s="35" t="str">
        <f>VLOOKUP($L75,怪物模板!$A:$N,MATCH(AG$1,模板表头,0),0)</f>
        <v>misc.5skills_third_target_is_valid</v>
      </c>
      <c r="AH75" s="35">
        <f>IF(VLOOKUP($L75,怪物模板!$A:$N,MATCH(AH$1,模板表头,0),0)=0,"",VLOOKUP($L75,怪物模板!$A:$N,MATCH(AH$1,模板表头,0),0))</f>
        <v>11870101</v>
      </c>
      <c r="AI75" s="35">
        <f>IF(VLOOKUP($L75,怪物模板!$A:$N,MATCH(AI$1,模板表头,0),0)=0,"",VLOOKUP($L75,怪物模板!$A:$N,MATCH(AI$1,模板表头,0),0))</f>
        <v>11999518</v>
      </c>
      <c r="AJ75" s="35">
        <f>IF(VLOOKUP($L75,怪物模板!$A:$N,MATCH(AJ$1,模板表头,0),0)=0,"",VLOOKUP($L75,怪物模板!$A:$N,MATCH(AJ$1,模板表头,0),0))</f>
        <v>11870103</v>
      </c>
      <c r="AK75" s="35" t="str">
        <f>IF(VLOOKUP($L75,怪物模板!$A:$N,MATCH(AK$1,模板表头,0),0)=0,"",VLOOKUP($L75,怪物模板!$A:$N,MATCH(AK$1,模板表头,0),0))</f>
        <v/>
      </c>
      <c r="AL75" s="35" t="str">
        <f>IF(VLOOKUP($L75,怪物模板!$A:$N,MATCH(AL$1,模板表头,0),0)=0,"",VLOOKUP($L75,怪物模板!$A:$N,MATCH(AL$1,模板表头,0),0))</f>
        <v/>
      </c>
      <c r="AM75" s="35" t="str">
        <f>IF(VLOOKUP($L75,怪物模板!$A:$N,MATCH(AM$1,模板表头,0),0)=0,"",VLOOKUP($L75,怪物模板!$A:$N,MATCH(AM$1,模板表头,0),0))</f>
        <v>senjin_shieldman_boss</v>
      </c>
      <c r="AN75" s="35">
        <v>0.8</v>
      </c>
      <c r="AO75" s="35">
        <v>1</v>
      </c>
      <c r="BI75" s="41"/>
      <c r="BJ75" s="51">
        <f t="shared" si="32"/>
        <v>5000</v>
      </c>
      <c r="BK75" s="51">
        <f t="shared" si="33"/>
        <v>5000</v>
      </c>
      <c r="BL75" s="41"/>
      <c r="BM75" s="41"/>
      <c r="CG75" s="35" t="str">
        <f t="shared" si="35"/>
        <v/>
      </c>
      <c r="CH75" s="35" t="str">
        <f t="shared" si="35"/>
        <v/>
      </c>
      <c r="CI75" s="35" t="str">
        <f t="shared" si="35"/>
        <v/>
      </c>
      <c r="CJ75" s="35" t="str">
        <f t="shared" si="35"/>
        <v/>
      </c>
      <c r="CK75" s="35" t="str">
        <f t="shared" si="35"/>
        <v/>
      </c>
      <c r="CL75" s="35" t="str">
        <f t="shared" si="35"/>
        <v/>
      </c>
      <c r="CM75" s="35" t="str">
        <f t="shared" si="35"/>
        <v/>
      </c>
      <c r="CN75" s="35" t="str">
        <f t="shared" si="35"/>
        <v/>
      </c>
      <c r="CO75" s="35" t="str">
        <f t="shared" si="35"/>
        <v/>
      </c>
      <c r="CP75" s="26">
        <v>74</v>
      </c>
    </row>
    <row r="76" spans="1:16384" s="35" customFormat="1" ht="16.5" x14ac:dyDescent="0.25">
      <c r="A76" s="35">
        <v>31070408</v>
      </c>
      <c r="B76" s="35" t="s">
        <v>132</v>
      </c>
      <c r="C76" s="45" t="s">
        <v>456</v>
      </c>
      <c r="D76" s="35">
        <v>47</v>
      </c>
      <c r="E76" s="35" t="s">
        <v>464</v>
      </c>
      <c r="F76" s="23">
        <v>0</v>
      </c>
      <c r="G76" s="35" t="s">
        <v>425</v>
      </c>
      <c r="H76" s="35">
        <f>VLOOKUP($L76,怪物模板!$A:$N,MATCH(H$1,模板表头,0),0)</f>
        <v>2</v>
      </c>
      <c r="I76" s="35" t="str">
        <f>VLOOKUP($L76,怪物模板!$A:$N,MATCH(I$1,模板表头,0),0)</f>
        <v>phy</v>
      </c>
      <c r="L76" s="35" t="s">
        <v>13</v>
      </c>
      <c r="M76" s="35" t="str">
        <f>VLOOKUP($L76,怪物模板!$A:$N,MATCH(M$1,模板表头,0),0)</f>
        <v>无对应英雄</v>
      </c>
      <c r="N76" s="35" t="str">
        <f>VLOOKUP($L76,怪物模板!$A:$N,MATCH(N$1,模板表头,0),0)</f>
        <v>剧情关卡专用，增加流血标记</v>
      </c>
      <c r="O76" s="35" t="str">
        <f>VLOOKUP($L76,怪物模板!$A:$N,MATCH(O$1,模板表头,0),0)</f>
        <v>male</v>
      </c>
      <c r="P76" s="35">
        <v>4</v>
      </c>
      <c r="Q76" s="35">
        <v>2</v>
      </c>
      <c r="R76" s="35">
        <v>3</v>
      </c>
      <c r="S76" s="35" t="str">
        <f>VLOOKUP($L76,怪物模板!$A:$N,MATCH(S$1,模板表头,0),0)</f>
        <v>horde</v>
      </c>
      <c r="T76" s="35" t="s">
        <v>73</v>
      </c>
      <c r="V76" s="23" t="s">
        <v>641</v>
      </c>
      <c r="AB76" s="35">
        <v>4</v>
      </c>
      <c r="AC76" s="35">
        <v>6</v>
      </c>
      <c r="AE76" s="27">
        <f t="shared" ref="AE76:AE139" si="36">VLOOKUP(G76,命能,2,0)</f>
        <v>2</v>
      </c>
      <c r="AF76" s="23">
        <f t="shared" si="31"/>
        <v>2</v>
      </c>
      <c r="AG76" s="35" t="str">
        <f>VLOOKUP($L76,怪物模板!$A:$N,MATCH(AG$1,模板表头,0),0)</f>
        <v>misc.5skills_target_is_valid</v>
      </c>
      <c r="AH76" s="35">
        <f>IF(VLOOKUP($L76,怪物模板!$A:$N,MATCH(AH$1,模板表头,0),0)=0,"",VLOOKUP($L76,怪物模板!$A:$N,MATCH(AH$1,模板表头,0),0))</f>
        <v>11890203</v>
      </c>
      <c r="AI76" s="35">
        <f>IF(VLOOKUP($L76,怪物模板!$A:$N,MATCH(AI$1,模板表头,0),0)=0,"",VLOOKUP($L76,怪物模板!$A:$N,MATCH(AI$1,模板表头,0),0))</f>
        <v>11890202</v>
      </c>
      <c r="AJ76" s="35" t="str">
        <f>IF(VLOOKUP($L76,怪物模板!$A:$N,MATCH(AJ$1,模板表头,0),0)=0,"",VLOOKUP($L76,怪物模板!$A:$N,MATCH(AJ$1,模板表头,0),0))</f>
        <v/>
      </c>
      <c r="AK76" s="35" t="str">
        <f>IF(VLOOKUP($L76,怪物模板!$A:$N,MATCH(AK$1,模板表头,0),0)=0,"",VLOOKUP($L76,怪物模板!$A:$N,MATCH(AK$1,模板表头,0),0))</f>
        <v/>
      </c>
      <c r="AL76" s="35" t="str">
        <f>IF(VLOOKUP($L76,怪物模板!$A:$N,MATCH(AL$1,模板表头,0),0)=0,"",VLOOKUP($L76,怪物模板!$A:$N,MATCH(AL$1,模板表头,0),0))</f>
        <v/>
      </c>
      <c r="AM76" s="35" t="str">
        <f>IF(VLOOKUP($L76,怪物模板!$A:$N,MATCH(AM$1,模板表头,0),0)=0,"",VLOOKUP($L76,怪物模板!$A:$N,MATCH(AM$1,模板表头,0),0))</f>
        <v>troll_hunter</v>
      </c>
      <c r="AN76" s="35">
        <v>0.8</v>
      </c>
      <c r="AO76" s="35">
        <v>1</v>
      </c>
      <c r="BI76" s="41"/>
      <c r="BJ76" s="51">
        <f t="shared" si="32"/>
        <v>5000</v>
      </c>
      <c r="BK76" s="51">
        <f t="shared" si="33"/>
        <v>5000</v>
      </c>
      <c r="BL76" s="41"/>
      <c r="BM76" s="41"/>
      <c r="CG76" s="35" t="str">
        <f t="shared" si="35"/>
        <v/>
      </c>
      <c r="CH76" s="35" t="str">
        <f t="shared" si="35"/>
        <v/>
      </c>
      <c r="CI76" s="35" t="str">
        <f t="shared" si="35"/>
        <v/>
      </c>
      <c r="CJ76" s="35" t="str">
        <f t="shared" si="35"/>
        <v/>
      </c>
      <c r="CK76" s="35" t="str">
        <f t="shared" si="35"/>
        <v/>
      </c>
      <c r="CL76" s="35" t="str">
        <f t="shared" si="35"/>
        <v/>
      </c>
      <c r="CM76" s="35" t="str">
        <f t="shared" si="35"/>
        <v/>
      </c>
      <c r="CN76" s="35" t="str">
        <f t="shared" si="35"/>
        <v/>
      </c>
      <c r="CO76" s="35" t="str">
        <f t="shared" si="35"/>
        <v/>
      </c>
      <c r="CP76" s="26">
        <v>75</v>
      </c>
    </row>
    <row r="77" spans="1:16384" s="35" customFormat="1" ht="16.5" x14ac:dyDescent="0.25">
      <c r="A77" s="35">
        <v>31070409</v>
      </c>
      <c r="B77" s="35" t="s">
        <v>134</v>
      </c>
      <c r="C77" s="45" t="s">
        <v>456</v>
      </c>
      <c r="D77" s="35">
        <v>47</v>
      </c>
      <c r="E77" s="35" t="s">
        <v>464</v>
      </c>
      <c r="F77" s="23">
        <v>0</v>
      </c>
      <c r="G77" s="35" t="s">
        <v>426</v>
      </c>
      <c r="H77" s="35">
        <f>VLOOKUP($L77,怪物模板!$A:$N,MATCH(H$1,模板表头,0),0)</f>
        <v>1</v>
      </c>
      <c r="I77" s="35" t="str">
        <f>VLOOKUP($L77,怪物模板!$A:$N,MATCH(I$1,模板表头,0),0)</f>
        <v>mag</v>
      </c>
      <c r="L77" s="35" t="s">
        <v>643</v>
      </c>
      <c r="M77" s="35" t="str">
        <f>VLOOKUP($L77,怪物模板!$A:$N,MATCH(M$1,模板表头,0),0)</f>
        <v>山丘之王</v>
      </c>
      <c r="N77" s="35" t="str">
        <f>VLOOKUP($L77,怪物模板!$A:$N,MATCH(N$1,模板表头,0),0)</f>
        <v>统一BOSS模板</v>
      </c>
      <c r="O77" s="35" t="str">
        <f>VLOOKUP($L77,怪物模板!$A:$N,MATCH(O$1,模板表头,0),0)</f>
        <v>male</v>
      </c>
      <c r="P77" s="35">
        <v>4</v>
      </c>
      <c r="Q77" s="35">
        <v>3</v>
      </c>
      <c r="R77" s="35">
        <v>3</v>
      </c>
      <c r="S77" s="35" t="str">
        <f>VLOOKUP($L77,怪物模板!$A:$N,MATCH(S$1,模板表头,0),0)</f>
        <v>alliance</v>
      </c>
      <c r="T77" s="35" t="s">
        <v>545</v>
      </c>
      <c r="V77" s="23" t="s">
        <v>641</v>
      </c>
      <c r="AB77" s="35">
        <v>4</v>
      </c>
      <c r="AC77" s="35">
        <v>6</v>
      </c>
      <c r="AE77" s="27">
        <f t="shared" si="36"/>
        <v>2</v>
      </c>
      <c r="AF77" s="23">
        <f t="shared" si="31"/>
        <v>3</v>
      </c>
      <c r="AG77" s="35" t="str">
        <f>VLOOKUP($L77,怪物模板!$A:$N,MATCH(AG$1,模板表头,0),0)</f>
        <v>tank.muradin_boss</v>
      </c>
      <c r="AH77" s="35">
        <f>IF(VLOOKUP($L77,怪物模板!$A:$N,MATCH(AH$1,模板表头,0),0)=0,"",VLOOKUP($L77,怪物模板!$A:$N,MATCH(AH$1,模板表头,0),0))</f>
        <v>11960101</v>
      </c>
      <c r="AI77" s="35">
        <f>IF(VLOOKUP($L77,怪物模板!$A:$N,MATCH(AI$1,模板表头,0),0)=0,"",VLOOKUP($L77,怪物模板!$A:$N,MATCH(AI$1,模板表头,0),0))</f>
        <v>11960102</v>
      </c>
      <c r="AJ77" s="35">
        <f>IF(VLOOKUP($L77,怪物模板!$A:$N,MATCH(AJ$1,模板表头,0),0)=0,"",VLOOKUP($L77,怪物模板!$A:$N,MATCH(AJ$1,模板表头,0),0))</f>
        <v>11960103</v>
      </c>
      <c r="AK77" s="35">
        <f>IF(VLOOKUP($L77,怪物模板!$A:$N,MATCH(AK$1,模板表头,0),0)=0,"",VLOOKUP($L77,怪物模板!$A:$N,MATCH(AK$1,模板表头,0),0))</f>
        <v>11999528</v>
      </c>
      <c r="AL77" s="35">
        <f>IF(VLOOKUP($L77,怪物模板!$A:$N,MATCH(AL$1,模板表头,0),0)=0,"",VLOOKUP($L77,怪物模板!$A:$N,MATCH(AL$1,模板表头,0),0))</f>
        <v>11960104</v>
      </c>
      <c r="AM77" s="35" t="str">
        <f>IF(VLOOKUP($L77,怪物模板!$A:$N,MATCH(AM$1,模板表头,0),0)=0,"",VLOOKUP($L77,怪物模板!$A:$N,MATCH(AM$1,模板表头,0),0))</f>
        <v>muradin_boss</v>
      </c>
      <c r="AN77" s="35">
        <v>1</v>
      </c>
      <c r="AO77" s="35">
        <v>1</v>
      </c>
      <c r="BI77" s="41"/>
      <c r="BJ77" s="51">
        <f t="shared" si="32"/>
        <v>5000</v>
      </c>
      <c r="BK77" s="51">
        <f t="shared" si="33"/>
        <v>5000</v>
      </c>
      <c r="BL77" s="41"/>
      <c r="BM77" s="41"/>
      <c r="CG77" s="35" t="str">
        <f t="shared" ref="CG77:CO77" si="37">IF($G77="boss",5000,"")</f>
        <v/>
      </c>
      <c r="CH77" s="35" t="str">
        <f t="shared" si="37"/>
        <v/>
      </c>
      <c r="CI77" s="35" t="str">
        <f t="shared" si="37"/>
        <v/>
      </c>
      <c r="CJ77" s="35" t="str">
        <f t="shared" si="37"/>
        <v/>
      </c>
      <c r="CK77" s="35" t="str">
        <f t="shared" si="37"/>
        <v/>
      </c>
      <c r="CL77" s="35" t="str">
        <f t="shared" si="37"/>
        <v/>
      </c>
      <c r="CM77" s="35" t="str">
        <f t="shared" si="37"/>
        <v/>
      </c>
      <c r="CN77" s="35" t="str">
        <f t="shared" si="37"/>
        <v/>
      </c>
      <c r="CO77" s="35" t="str">
        <f t="shared" si="37"/>
        <v/>
      </c>
      <c r="CP77" s="26">
        <v>73</v>
      </c>
    </row>
    <row r="78" spans="1:16384" s="31" customFormat="1" ht="16.5" x14ac:dyDescent="0.3">
      <c r="A78" s="27">
        <v>31070410</v>
      </c>
      <c r="B78" s="27" t="s">
        <v>134</v>
      </c>
      <c r="C78" s="27" t="s">
        <v>457</v>
      </c>
      <c r="D78" s="27">
        <v>48</v>
      </c>
      <c r="E78" s="35" t="s">
        <v>464</v>
      </c>
      <c r="F78" s="23">
        <v>0</v>
      </c>
      <c r="G78" s="27" t="s">
        <v>426</v>
      </c>
      <c r="H78" s="23">
        <f>VLOOKUP($L78,怪物模板!$A:$N,MATCH(H$1,模板表头,0),0)</f>
        <v>2</v>
      </c>
      <c r="I78" s="27" t="str">
        <f>VLOOKUP($L78,怪物模板!$A:$N,MATCH(I$1,模板表头,0),0)</f>
        <v>phy</v>
      </c>
      <c r="J78" s="28"/>
      <c r="K78" s="27"/>
      <c r="L78" s="27" t="s">
        <v>135</v>
      </c>
      <c r="M78" s="27" t="str">
        <f>VLOOKUP($L78,怪物模板!$A:$N,MATCH(M$1,模板表头,0),0)</f>
        <v>无对应英雄</v>
      </c>
      <c r="N78" s="27" t="str">
        <f>VLOOKUP($L78,怪物模板!$A:$N,MATCH(N$1,模板表头,0),0)</f>
        <v>统一模板</v>
      </c>
      <c r="O78" s="23" t="str">
        <f>VLOOKUP($L78,怪物模板!$A:$N,MATCH(O$1,模板表头,0),0)</f>
        <v>male</v>
      </c>
      <c r="P78" s="28">
        <v>4</v>
      </c>
      <c r="Q78" s="28">
        <v>3</v>
      </c>
      <c r="R78" s="27">
        <v>3</v>
      </c>
      <c r="S78" s="27" t="str">
        <f>VLOOKUP($L78,怪物模板!$A:$N,MATCH(S$1,模板表头,0),0)</f>
        <v>horde</v>
      </c>
      <c r="T78" s="27" t="s">
        <v>546</v>
      </c>
      <c r="U78" s="27"/>
      <c r="V78" s="23" t="s">
        <v>641</v>
      </c>
      <c r="W78" s="27"/>
      <c r="X78" s="27"/>
      <c r="Y78" s="27"/>
      <c r="Z78" s="27"/>
      <c r="AA78" s="27"/>
      <c r="AB78" s="27">
        <v>4</v>
      </c>
      <c r="AC78" s="27">
        <v>6</v>
      </c>
      <c r="AD78" s="27"/>
      <c r="AE78" s="27">
        <f t="shared" si="36"/>
        <v>2</v>
      </c>
      <c r="AF78" s="23">
        <f t="shared" si="31"/>
        <v>3</v>
      </c>
      <c r="AG78" s="27" t="str">
        <f>VLOOKUP($L78,怪物模板!$A:$N,MATCH(AG$1,模板表头,0),0)</f>
        <v>tank.tauren_warrior</v>
      </c>
      <c r="AH78" s="27">
        <f>IF(VLOOKUP($L78,怪物模板!$A:$N,MATCH(AH$1,模板表头,0),0)=0,"",VLOOKUP($L78,怪物模板!$A:$N,MATCH(AH$1,模板表头,0),0))</f>
        <v>11880201</v>
      </c>
      <c r="AI78" s="27">
        <f>IF(VLOOKUP($L78,怪物模板!$A:$N,MATCH(AI$1,模板表头,0),0)=0,"",VLOOKUP($L78,怪物模板!$A:$N,MATCH(AI$1,模板表头,0),0))</f>
        <v>11880202</v>
      </c>
      <c r="AJ78" s="27">
        <f>IF(VLOOKUP($L78,怪物模板!$A:$N,MATCH(AJ$1,模板表头,0),0)=0,"",VLOOKUP($L78,怪物模板!$A:$N,MATCH(AJ$1,模板表头,0),0))</f>
        <v>11880203</v>
      </c>
      <c r="AK78" s="27">
        <f>IF(VLOOKUP($L78,怪物模板!$A:$N,MATCH(AK$1,模板表头,0),0)=0,"",VLOOKUP($L78,怪物模板!$A:$N,MATCH(AK$1,模板表头,0),0))</f>
        <v>11880204</v>
      </c>
      <c r="AL78" s="27" t="str">
        <f>IF(VLOOKUP($L78,怪物模板!$A:$N,MATCH(AL$1,模板表头,0),0)=0,"",VLOOKUP($L78,怪物模板!$A:$N,MATCH(AL$1,模板表头,0),0))</f>
        <v/>
      </c>
      <c r="AM78" s="27" t="str">
        <f>IF(VLOOKUP($L78,怪物模板!$A:$N,MATCH(AM$1,模板表头,0),0)=0,"",VLOOKUP($L78,怪物模板!$A:$N,MATCH(AM$1,模板表头,0),0))</f>
        <v>tauren_warrior_npc</v>
      </c>
      <c r="AN78" s="27">
        <v>1</v>
      </c>
      <c r="AO78" s="27">
        <v>1</v>
      </c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27"/>
      <c r="BC78" s="27"/>
      <c r="BD78" s="27"/>
      <c r="BE78" s="27"/>
      <c r="BF78" s="27"/>
      <c r="BG78" s="27"/>
      <c r="BH78" s="27"/>
      <c r="BI78" s="41"/>
      <c r="BJ78" s="51">
        <f t="shared" si="32"/>
        <v>5000</v>
      </c>
      <c r="BK78" s="51">
        <f t="shared" si="33"/>
        <v>5000</v>
      </c>
      <c r="BL78" s="41"/>
      <c r="BM78" s="41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27" t="str">
        <f t="shared" si="35"/>
        <v/>
      </c>
      <c r="CH78" s="27" t="str">
        <f t="shared" si="35"/>
        <v/>
      </c>
      <c r="CI78" s="27" t="str">
        <f t="shared" si="35"/>
        <v/>
      </c>
      <c r="CJ78" s="27" t="str">
        <f t="shared" si="35"/>
        <v/>
      </c>
      <c r="CK78" s="27" t="str">
        <f t="shared" si="35"/>
        <v/>
      </c>
      <c r="CL78" s="27" t="str">
        <f t="shared" si="35"/>
        <v/>
      </c>
      <c r="CM78" s="27" t="str">
        <f t="shared" si="35"/>
        <v/>
      </c>
      <c r="CN78" s="27" t="str">
        <f t="shared" si="35"/>
        <v/>
      </c>
      <c r="CO78" s="27" t="str">
        <f t="shared" si="35"/>
        <v/>
      </c>
      <c r="CP78" s="26">
        <v>76</v>
      </c>
    </row>
    <row r="79" spans="1:16384" s="27" customFormat="1" ht="16.5" x14ac:dyDescent="0.25">
      <c r="A79" s="27">
        <v>31070411</v>
      </c>
      <c r="B79" s="27" t="s">
        <v>130</v>
      </c>
      <c r="C79" s="27" t="s">
        <v>457</v>
      </c>
      <c r="D79" s="27">
        <v>48</v>
      </c>
      <c r="E79" s="35" t="s">
        <v>464</v>
      </c>
      <c r="F79" s="23">
        <v>0</v>
      </c>
      <c r="G79" s="27" t="s">
        <v>425</v>
      </c>
      <c r="H79" s="27">
        <f>VLOOKUP($L79,怪物模板!$A:$N,MATCH(H$1,模板表头,0),0)</f>
        <v>1</v>
      </c>
      <c r="I79" s="27" t="str">
        <f>VLOOKUP($L79,怪物模板!$A:$N,MATCH(I$1,模板表头,0),0)</f>
        <v>mag</v>
      </c>
      <c r="L79" s="27" t="s">
        <v>8</v>
      </c>
      <c r="M79" s="27" t="str">
        <f>VLOOKUP($L79,怪物模板!$A:$N,MATCH(M$1,模板表头,0),0)</f>
        <v>无对应英雄</v>
      </c>
      <c r="N79" s="27" t="str">
        <f>VLOOKUP($L79,怪物模板!$A:$N,MATCH(N$1,模板表头,0),0)</f>
        <v>剧情关卡专用，增加流血利用</v>
      </c>
      <c r="O79" s="27" t="str">
        <f>VLOOKUP($L79,怪物模板!$A:$N,MATCH(O$1,模板表头,0),0)</f>
        <v>male</v>
      </c>
      <c r="P79" s="27">
        <v>4</v>
      </c>
      <c r="Q79" s="27">
        <v>2</v>
      </c>
      <c r="R79" s="27">
        <v>3</v>
      </c>
      <c r="S79" s="27" t="str">
        <f>VLOOKUP($L79,怪物模板!$A:$N,MATCH(S$1,模板表头,0),0)</f>
        <v>horde</v>
      </c>
      <c r="T79" s="27" t="s">
        <v>73</v>
      </c>
      <c r="V79" s="23" t="s">
        <v>641</v>
      </c>
      <c r="AB79" s="27">
        <v>4</v>
      </c>
      <c r="AC79" s="27">
        <v>6</v>
      </c>
      <c r="AE79" s="27">
        <f t="shared" si="36"/>
        <v>2</v>
      </c>
      <c r="AF79" s="23">
        <f t="shared" si="31"/>
        <v>2</v>
      </c>
      <c r="AG79" s="27" t="str">
        <f>VLOOKUP($L79,怪物模板!$A:$N,MATCH(AG$1,模板表头,0),0)</f>
        <v>misc.5skills_third_target_is_valid</v>
      </c>
      <c r="AH79" s="27">
        <f>IF(VLOOKUP($L79,怪物模板!$A:$N,MATCH(AH$1,模板表头,0),0)=0,"",VLOOKUP($L79,怪物模板!$A:$N,MATCH(AH$1,模板表头,0),0))</f>
        <v>11870101</v>
      </c>
      <c r="AI79" s="27">
        <f>IF(VLOOKUP($L79,怪物模板!$A:$N,MATCH(AI$1,模板表头,0),0)=0,"",VLOOKUP($L79,怪物模板!$A:$N,MATCH(AI$1,模板表头,0),0))</f>
        <v>11999518</v>
      </c>
      <c r="AJ79" s="27">
        <f>IF(VLOOKUP($L79,怪物模板!$A:$N,MATCH(AJ$1,模板表头,0),0)=0,"",VLOOKUP($L79,怪物模板!$A:$N,MATCH(AJ$1,模板表头,0),0))</f>
        <v>11870103</v>
      </c>
      <c r="AK79" s="27" t="str">
        <f>IF(VLOOKUP($L79,怪物模板!$A:$N,MATCH(AK$1,模板表头,0),0)=0,"",VLOOKUP($L79,怪物模板!$A:$N,MATCH(AK$1,模板表头,0),0))</f>
        <v/>
      </c>
      <c r="AL79" s="27" t="str">
        <f>IF(VLOOKUP($L79,怪物模板!$A:$N,MATCH(AL$1,模板表头,0),0)=0,"",VLOOKUP($L79,怪物模板!$A:$N,MATCH(AL$1,模板表头,0),0))</f>
        <v/>
      </c>
      <c r="AM79" s="27" t="str">
        <f>IF(VLOOKUP($L79,怪物模板!$A:$N,MATCH(AM$1,模板表头,0),0)=0,"",VLOOKUP($L79,怪物模板!$A:$N,MATCH(AM$1,模板表头,0),0))</f>
        <v>senjin_shieldman_boss</v>
      </c>
      <c r="AN79" s="27">
        <v>0.8</v>
      </c>
      <c r="AO79" s="27">
        <v>1</v>
      </c>
      <c r="BI79" s="53"/>
      <c r="BJ79" s="51">
        <f t="shared" si="32"/>
        <v>5000</v>
      </c>
      <c r="BK79" s="51">
        <f t="shared" si="33"/>
        <v>5000</v>
      </c>
      <c r="BL79" s="53"/>
      <c r="BM79" s="53"/>
      <c r="CG79" s="27" t="str">
        <f t="shared" si="35"/>
        <v/>
      </c>
      <c r="CH79" s="27" t="str">
        <f t="shared" si="35"/>
        <v/>
      </c>
      <c r="CI79" s="27" t="str">
        <f t="shared" si="35"/>
        <v/>
      </c>
      <c r="CJ79" s="27" t="str">
        <f t="shared" si="35"/>
        <v/>
      </c>
      <c r="CK79" s="27" t="str">
        <f t="shared" si="35"/>
        <v/>
      </c>
      <c r="CL79" s="27" t="str">
        <f t="shared" si="35"/>
        <v/>
      </c>
      <c r="CM79" s="27" t="str">
        <f t="shared" si="35"/>
        <v/>
      </c>
      <c r="CN79" s="27" t="str">
        <f t="shared" si="35"/>
        <v/>
      </c>
      <c r="CO79" s="27" t="str">
        <f t="shared" si="35"/>
        <v/>
      </c>
      <c r="CP79" s="26">
        <v>78</v>
      </c>
    </row>
    <row r="80" spans="1:16384" s="27" customFormat="1" ht="16.5" x14ac:dyDescent="0.25">
      <c r="A80" s="27">
        <v>31070412</v>
      </c>
      <c r="B80" s="27" t="s">
        <v>140</v>
      </c>
      <c r="C80" s="27" t="s">
        <v>457</v>
      </c>
      <c r="D80" s="27">
        <v>48</v>
      </c>
      <c r="E80" s="35" t="s">
        <v>464</v>
      </c>
      <c r="F80" s="23">
        <v>0</v>
      </c>
      <c r="G80" s="27" t="s">
        <v>425</v>
      </c>
      <c r="H80" s="27">
        <f>VLOOKUP($L80,怪物模板!$A:$N,MATCH(H$1,模板表头,0),0)</f>
        <v>2</v>
      </c>
      <c r="I80" s="27" t="str">
        <f>VLOOKUP($L80,怪物模板!$A:$N,MATCH(I$1,模板表头,0),0)</f>
        <v>phy</v>
      </c>
      <c r="L80" s="27" t="s">
        <v>13</v>
      </c>
      <c r="M80" s="27" t="str">
        <f>VLOOKUP($L80,怪物模板!$A:$N,MATCH(M$1,模板表头,0),0)</f>
        <v>无对应英雄</v>
      </c>
      <c r="N80" s="27" t="str">
        <f>VLOOKUP($L80,怪物模板!$A:$N,MATCH(N$1,模板表头,0),0)</f>
        <v>剧情关卡专用，增加流血标记</v>
      </c>
      <c r="O80" s="27" t="str">
        <f>VLOOKUP($L80,怪物模板!$A:$N,MATCH(O$1,模板表头,0),0)</f>
        <v>male</v>
      </c>
      <c r="P80" s="27">
        <v>1</v>
      </c>
      <c r="Q80" s="27">
        <v>2</v>
      </c>
      <c r="R80" s="27">
        <v>1</v>
      </c>
      <c r="S80" s="27" t="str">
        <f>VLOOKUP($L80,怪物模板!$A:$N,MATCH(S$1,模板表头,0),0)</f>
        <v>horde</v>
      </c>
      <c r="T80" s="27" t="s">
        <v>73</v>
      </c>
      <c r="V80" s="23" t="s">
        <v>641</v>
      </c>
      <c r="AB80" s="27">
        <v>4</v>
      </c>
      <c r="AC80" s="27">
        <v>6</v>
      </c>
      <c r="AE80" s="27">
        <f t="shared" si="36"/>
        <v>2</v>
      </c>
      <c r="AF80" s="23">
        <f t="shared" si="31"/>
        <v>2</v>
      </c>
      <c r="AG80" s="27" t="str">
        <f>VLOOKUP($L80,怪物模板!$A:$N,MATCH(AG$1,模板表头,0),0)</f>
        <v>misc.5skills_target_is_valid</v>
      </c>
      <c r="AH80" s="27">
        <f>IF(VLOOKUP($L80,怪物模板!$A:$N,MATCH(AH$1,模板表头,0),0)=0,"",VLOOKUP($L80,怪物模板!$A:$N,MATCH(AH$1,模板表头,0),0))</f>
        <v>11890203</v>
      </c>
      <c r="AI80" s="27">
        <f>IF(VLOOKUP($L80,怪物模板!$A:$N,MATCH(AI$1,模板表头,0),0)=0,"",VLOOKUP($L80,怪物模板!$A:$N,MATCH(AI$1,模板表头,0),0))</f>
        <v>11890202</v>
      </c>
      <c r="AJ80" s="27" t="str">
        <f>IF(VLOOKUP($L80,怪物模板!$A:$N,MATCH(AJ$1,模板表头,0),0)=0,"",VLOOKUP($L80,怪物模板!$A:$N,MATCH(AJ$1,模板表头,0),0))</f>
        <v/>
      </c>
      <c r="AK80" s="27" t="str">
        <f>IF(VLOOKUP($L80,怪物模板!$A:$N,MATCH(AK$1,模板表头,0),0)=0,"",VLOOKUP($L80,怪物模板!$A:$N,MATCH(AK$1,模板表头,0),0))</f>
        <v/>
      </c>
      <c r="AL80" s="27" t="str">
        <f>IF(VLOOKUP($L80,怪物模板!$A:$N,MATCH(AL$1,模板表头,0),0)=0,"",VLOOKUP($L80,怪物模板!$A:$N,MATCH(AL$1,模板表头,0),0))</f>
        <v/>
      </c>
      <c r="AM80" s="27" t="str">
        <f>IF(VLOOKUP($L80,怪物模板!$A:$N,MATCH(AM$1,模板表头,0),0)=0,"",VLOOKUP($L80,怪物模板!$A:$N,MATCH(AM$1,模板表头,0),0))</f>
        <v>troll_hunter</v>
      </c>
      <c r="AN80" s="27">
        <v>0.8</v>
      </c>
      <c r="AO80" s="27">
        <v>1</v>
      </c>
      <c r="BI80" s="53"/>
      <c r="BJ80" s="51">
        <f t="shared" si="32"/>
        <v>5000</v>
      </c>
      <c r="BK80" s="51">
        <f t="shared" si="33"/>
        <v>5000</v>
      </c>
      <c r="BL80" s="53"/>
      <c r="BM80" s="53"/>
      <c r="CG80" s="27" t="str">
        <f t="shared" si="35"/>
        <v/>
      </c>
      <c r="CH80" s="27" t="str">
        <f t="shared" si="35"/>
        <v/>
      </c>
      <c r="CI80" s="27" t="str">
        <f t="shared" si="35"/>
        <v/>
      </c>
      <c r="CJ80" s="27" t="str">
        <f t="shared" si="35"/>
        <v/>
      </c>
      <c r="CK80" s="27" t="str">
        <f t="shared" si="35"/>
        <v/>
      </c>
      <c r="CL80" s="27" t="str">
        <f t="shared" si="35"/>
        <v/>
      </c>
      <c r="CM80" s="27" t="str">
        <f t="shared" si="35"/>
        <v/>
      </c>
      <c r="CN80" s="27" t="str">
        <f t="shared" si="35"/>
        <v/>
      </c>
      <c r="CO80" s="27" t="str">
        <f t="shared" si="35"/>
        <v/>
      </c>
      <c r="CP80" s="26">
        <v>79</v>
      </c>
    </row>
    <row r="81" spans="1:94" s="31" customFormat="1" ht="16.5" x14ac:dyDescent="0.3">
      <c r="A81" s="27">
        <v>31070413</v>
      </c>
      <c r="B81" s="27" t="s">
        <v>584</v>
      </c>
      <c r="C81" s="27" t="s">
        <v>457</v>
      </c>
      <c r="D81" s="27">
        <v>48</v>
      </c>
      <c r="E81" s="35" t="s">
        <v>464</v>
      </c>
      <c r="F81" s="23">
        <v>0</v>
      </c>
      <c r="G81" s="27" t="s">
        <v>427</v>
      </c>
      <c r="H81" s="23">
        <f>VLOOKUP($L81,怪物模板!$A:$N,MATCH(H$1,模板表头,0),0)</f>
        <v>2</v>
      </c>
      <c r="I81" s="27" t="str">
        <f>VLOOKUP($L81,怪物模板!$A:$N,MATCH(I$1,模板表头,0),0)</f>
        <v>phy</v>
      </c>
      <c r="J81" s="28"/>
      <c r="K81" s="27"/>
      <c r="L81" s="27" t="s">
        <v>583</v>
      </c>
      <c r="M81" s="27" t="str">
        <f>VLOOKUP($L81,怪物模板!$A:$N,MATCH(M$1,模板表头,0),0)</f>
        <v>无对应英雄</v>
      </c>
      <c r="N81" s="27" t="str">
        <f>VLOOKUP($L81,怪物模板!$A:$N,MATCH(N$1,模板表头,0),0)</f>
        <v>特别BOSS版</v>
      </c>
      <c r="O81" s="23" t="str">
        <f>VLOOKUP($L81,怪物模板!$A:$N,MATCH(O$1,模板表头,0),0)</f>
        <v>male</v>
      </c>
      <c r="P81" s="28">
        <v>5</v>
      </c>
      <c r="Q81" s="28">
        <v>4</v>
      </c>
      <c r="R81" s="27">
        <v>3</v>
      </c>
      <c r="S81" s="27" t="str">
        <f>VLOOKUP($L81,怪物模板!$A:$N,MATCH(S$1,模板表头,0),0)</f>
        <v>horde</v>
      </c>
      <c r="T81" s="27" t="s">
        <v>53</v>
      </c>
      <c r="U81" s="27"/>
      <c r="V81" s="23" t="s">
        <v>641</v>
      </c>
      <c r="W81" s="27"/>
      <c r="X81" s="27"/>
      <c r="Y81" s="27"/>
      <c r="Z81" s="27"/>
      <c r="AA81" s="27"/>
      <c r="AB81" s="27">
        <v>4</v>
      </c>
      <c r="AC81" s="27">
        <v>6</v>
      </c>
      <c r="AD81" s="27"/>
      <c r="AE81" s="27">
        <f t="shared" si="36"/>
        <v>2</v>
      </c>
      <c r="AF81" s="23">
        <f t="shared" si="31"/>
        <v>4</v>
      </c>
      <c r="AG81" s="27" t="str">
        <f>VLOOKUP($L81,怪物模板!$A:$N,MATCH(AG$1,模板表头,0),0)</f>
        <v>melee.taranzhu</v>
      </c>
      <c r="AH81" s="27">
        <f>IF(VLOOKUP($L81,怪物模板!$A:$N,MATCH(AH$1,模板表头,0),0)=0,"",VLOOKUP($L81,怪物模板!$A:$N,MATCH(AH$1,模板表头,0),0))</f>
        <v>11999548</v>
      </c>
      <c r="AI81" s="27">
        <f>IF(VLOOKUP($L81,怪物模板!$A:$N,MATCH(AI$1,模板表头,0),0)=0,"",VLOOKUP($L81,怪物模板!$A:$N,MATCH(AI$1,模板表头,0),0))</f>
        <v>11999522</v>
      </c>
      <c r="AJ81" s="27">
        <f>IF(VLOOKUP($L81,怪物模板!$A:$N,MATCH(AJ$1,模板表头,0),0)=0,"",VLOOKUP($L81,怪物模板!$A:$N,MATCH(AJ$1,模板表头,0),0))</f>
        <v>11999523</v>
      </c>
      <c r="AK81" s="27">
        <f>IF(VLOOKUP($L81,怪物模板!$A:$N,MATCH(AK$1,模板表头,0),0)=0,"",VLOOKUP($L81,怪物模板!$A:$N,MATCH(AK$1,模板表头,0),0))</f>
        <v>11999505</v>
      </c>
      <c r="AL81" s="27" t="str">
        <f>IF(VLOOKUP($L81,怪物模板!$A:$N,MATCH(AL$1,模板表头,0),0)=0,"",VLOOKUP($L81,怪物模板!$A:$N,MATCH(AL$1,模板表头,0),0))</f>
        <v/>
      </c>
      <c r="AM81" s="27" t="str">
        <f>IF(VLOOKUP($L81,怪物模板!$A:$N,MATCH(AM$1,模板表头,0),0)=0,"",VLOOKUP($L81,怪物模板!$A:$N,MATCH(AM$1,模板表头,0),0))</f>
        <v>taranzhu_boss</v>
      </c>
      <c r="AN81" s="27">
        <v>1.8</v>
      </c>
      <c r="AO81" s="27">
        <v>1</v>
      </c>
      <c r="AP81" s="27"/>
      <c r="AQ81" s="27"/>
      <c r="AR81" s="27" t="s">
        <v>54</v>
      </c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53"/>
      <c r="BJ81" s="51" t="str">
        <f t="shared" si="32"/>
        <v/>
      </c>
      <c r="BK81" s="51" t="str">
        <f t="shared" si="33"/>
        <v/>
      </c>
      <c r="BL81" s="53"/>
      <c r="BM81" s="53"/>
      <c r="BN81" s="30"/>
      <c r="BO81" s="30"/>
      <c r="BP81" s="30"/>
      <c r="BQ81" s="30"/>
      <c r="BR81" s="30"/>
      <c r="BS81" s="30"/>
      <c r="BT81" s="30"/>
      <c r="BU81" s="30"/>
      <c r="BV81" s="30">
        <v>1500</v>
      </c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27" t="str">
        <f t="shared" ref="CG81:CO81" si="38">IF($G81="boss",5000,"")</f>
        <v/>
      </c>
      <c r="CH81" s="27" t="str">
        <f t="shared" si="38"/>
        <v/>
      </c>
      <c r="CI81" s="27" t="str">
        <f t="shared" si="38"/>
        <v/>
      </c>
      <c r="CJ81" s="27" t="str">
        <f t="shared" si="38"/>
        <v/>
      </c>
      <c r="CK81" s="27" t="str">
        <f t="shared" si="38"/>
        <v/>
      </c>
      <c r="CL81" s="27" t="str">
        <f t="shared" si="38"/>
        <v/>
      </c>
      <c r="CM81" s="27" t="str">
        <f t="shared" si="38"/>
        <v/>
      </c>
      <c r="CN81" s="27" t="str">
        <f t="shared" si="38"/>
        <v/>
      </c>
      <c r="CO81" s="27" t="str">
        <f t="shared" si="38"/>
        <v/>
      </c>
      <c r="CP81" s="26">
        <v>77</v>
      </c>
    </row>
    <row r="82" spans="1:94" s="37" customFormat="1" ht="16.5" x14ac:dyDescent="0.3">
      <c r="A82" s="35">
        <v>31070414</v>
      </c>
      <c r="B82" s="35" t="s">
        <v>134</v>
      </c>
      <c r="C82" s="45" t="s">
        <v>458</v>
      </c>
      <c r="D82" s="35">
        <v>49</v>
      </c>
      <c r="E82" s="35" t="s">
        <v>464</v>
      </c>
      <c r="F82" s="23">
        <v>0</v>
      </c>
      <c r="G82" s="35" t="s">
        <v>426</v>
      </c>
      <c r="H82" s="35">
        <f>VLOOKUP($L82,怪物模板!$A:$N,MATCH(H$1,模板表头,0),0)</f>
        <v>2</v>
      </c>
      <c r="I82" s="35" t="str">
        <f>VLOOKUP($L82,怪物模板!$A:$N,MATCH(I$1,模板表头,0),0)</f>
        <v>phy</v>
      </c>
      <c r="J82" s="36"/>
      <c r="K82" s="35"/>
      <c r="L82" s="35" t="s">
        <v>139</v>
      </c>
      <c r="M82" s="35" t="str">
        <f>VLOOKUP($L82,怪物模板!$A:$N,MATCH(M$1,模板表头,0),0)</f>
        <v>无对应英雄</v>
      </c>
      <c r="N82" s="35" t="str">
        <f>VLOOKUP($L82,怪物模板!$A:$N,MATCH(N$1,模板表头,0),0)</f>
        <v>统一模板</v>
      </c>
      <c r="O82" s="35" t="str">
        <f>VLOOKUP($L82,怪物模板!$A:$N,MATCH(O$1,模板表头,0),0)</f>
        <v>male</v>
      </c>
      <c r="P82" s="36">
        <v>3</v>
      </c>
      <c r="Q82" s="36">
        <v>3</v>
      </c>
      <c r="R82" s="35">
        <v>2</v>
      </c>
      <c r="S82" s="35" t="str">
        <f>VLOOKUP($L82,怪物模板!$A:$N,MATCH(S$1,模板表头,0),0)</f>
        <v>horde</v>
      </c>
      <c r="T82" s="35" t="s">
        <v>50</v>
      </c>
      <c r="U82" s="35"/>
      <c r="V82" s="23" t="s">
        <v>641</v>
      </c>
      <c r="W82" s="35"/>
      <c r="X82" s="35"/>
      <c r="Y82" s="35"/>
      <c r="Z82" s="35"/>
      <c r="AA82" s="35"/>
      <c r="AB82" s="35">
        <v>4</v>
      </c>
      <c r="AC82" s="35">
        <v>6</v>
      </c>
      <c r="AD82" s="35"/>
      <c r="AE82" s="27">
        <f t="shared" si="36"/>
        <v>2</v>
      </c>
      <c r="AF82" s="23">
        <f t="shared" si="31"/>
        <v>3</v>
      </c>
      <c r="AG82" s="35" t="str">
        <f>VLOOKUP($L82,怪物模板!$A:$N,MATCH(AG$1,模板表头,0),0)</f>
        <v>tank.tauren_warrior</v>
      </c>
      <c r="AH82" s="35">
        <f>IF(VLOOKUP($L82,怪物模板!$A:$N,MATCH(AH$1,模板表头,0),0)=0,"",VLOOKUP($L82,怪物模板!$A:$N,MATCH(AH$1,模板表头,0),0))</f>
        <v>11880201</v>
      </c>
      <c r="AI82" s="35">
        <f>IF(VLOOKUP($L82,怪物模板!$A:$N,MATCH(AI$1,模板表头,0),0)=0,"",VLOOKUP($L82,怪物模板!$A:$N,MATCH(AI$1,模板表头,0),0))</f>
        <v>11880202</v>
      </c>
      <c r="AJ82" s="35">
        <f>IF(VLOOKUP($L82,怪物模板!$A:$N,MATCH(AJ$1,模板表头,0),0)=0,"",VLOOKUP($L82,怪物模板!$A:$N,MATCH(AJ$1,模板表头,0),0))</f>
        <v>11880203</v>
      </c>
      <c r="AK82" s="35">
        <f>IF(VLOOKUP($L82,怪物模板!$A:$N,MATCH(AK$1,模板表头,0),0)=0,"",VLOOKUP($L82,怪物模板!$A:$N,MATCH(AK$1,模板表头,0),0))</f>
        <v>11880204</v>
      </c>
      <c r="AL82" s="35" t="str">
        <f>IF(VLOOKUP($L82,怪物模板!$A:$N,MATCH(AL$1,模板表头,0),0)=0,"",VLOOKUP($L82,怪物模板!$A:$N,MATCH(AL$1,模板表头,0),0))</f>
        <v/>
      </c>
      <c r="AM82" s="35" t="str">
        <f>IF(VLOOKUP($L82,怪物模板!$A:$N,MATCH(AM$1,模板表头,0),0)=0,"",VLOOKUP($L82,怪物模板!$A:$N,MATCH(AM$1,模板表头,0),0))</f>
        <v>tauren_warrior_npc</v>
      </c>
      <c r="AN82" s="35">
        <v>1</v>
      </c>
      <c r="AO82" s="35">
        <v>1</v>
      </c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53"/>
      <c r="BJ82" s="51">
        <f t="shared" si="32"/>
        <v>5000</v>
      </c>
      <c r="BK82" s="51">
        <f t="shared" si="33"/>
        <v>5000</v>
      </c>
      <c r="BL82" s="53"/>
      <c r="BM82" s="53"/>
      <c r="BN82" s="39"/>
      <c r="BO82" s="39"/>
      <c r="BP82" s="39"/>
      <c r="BQ82" s="39"/>
      <c r="BR82" s="39"/>
      <c r="BS82" s="39"/>
      <c r="BT82" s="39"/>
      <c r="BU82" s="39" t="s">
        <v>3</v>
      </c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5" t="s">
        <v>3</v>
      </c>
      <c r="CH82" s="35" t="s">
        <v>3</v>
      </c>
      <c r="CI82" s="35" t="s">
        <v>3</v>
      </c>
      <c r="CJ82" s="35" t="s">
        <v>3</v>
      </c>
      <c r="CK82" s="35" t="s">
        <v>3</v>
      </c>
      <c r="CL82" s="35" t="s">
        <v>3</v>
      </c>
      <c r="CM82" s="35" t="s">
        <v>3</v>
      </c>
      <c r="CN82" s="35" t="s">
        <v>3</v>
      </c>
      <c r="CO82" s="35" t="s">
        <v>3</v>
      </c>
      <c r="CP82" s="26">
        <v>80</v>
      </c>
    </row>
    <row r="83" spans="1:94" s="35" customFormat="1" ht="16.5" x14ac:dyDescent="0.25">
      <c r="A83" s="35">
        <v>31070415</v>
      </c>
      <c r="B83" s="35" t="s">
        <v>141</v>
      </c>
      <c r="C83" s="45" t="s">
        <v>458</v>
      </c>
      <c r="D83" s="35">
        <v>49</v>
      </c>
      <c r="E83" s="35" t="s">
        <v>464</v>
      </c>
      <c r="F83" s="23">
        <v>0</v>
      </c>
      <c r="G83" s="35" t="s">
        <v>425</v>
      </c>
      <c r="H83" s="35">
        <f>VLOOKUP($L83,怪物模板!$A:$N,MATCH(H$1,模板表头,0),0)</f>
        <v>1</v>
      </c>
      <c r="I83" s="35" t="str">
        <f>VLOOKUP($L83,怪物模板!$A:$N,MATCH(I$1,模板表头,0),0)</f>
        <v>mag</v>
      </c>
      <c r="L83" s="35" t="s">
        <v>131</v>
      </c>
      <c r="M83" s="35" t="str">
        <f>VLOOKUP($L83,怪物模板!$A:$N,MATCH(M$1,模板表头,0),0)</f>
        <v>无对应英雄</v>
      </c>
      <c r="N83" s="35" t="str">
        <f>VLOOKUP($L83,怪物模板!$A:$N,MATCH(N$1,模板表头,0),0)</f>
        <v>剧情关卡专用，增加流血利用</v>
      </c>
      <c r="O83" s="35" t="str">
        <f>VLOOKUP($L83,怪物模板!$A:$N,MATCH(O$1,模板表头,0),0)</f>
        <v>male</v>
      </c>
      <c r="P83" s="35">
        <v>4</v>
      </c>
      <c r="Q83" s="35">
        <v>2</v>
      </c>
      <c r="R83" s="35">
        <v>3</v>
      </c>
      <c r="S83" s="35" t="str">
        <f>VLOOKUP($L83,怪物模板!$A:$N,MATCH(S$1,模板表头,0),0)</f>
        <v>horde</v>
      </c>
      <c r="T83" s="35" t="s">
        <v>73</v>
      </c>
      <c r="V83" s="23" t="s">
        <v>641</v>
      </c>
      <c r="AB83" s="35">
        <v>4</v>
      </c>
      <c r="AC83" s="35">
        <v>6</v>
      </c>
      <c r="AE83" s="27">
        <f t="shared" si="36"/>
        <v>2</v>
      </c>
      <c r="AF83" s="23">
        <f t="shared" si="31"/>
        <v>2</v>
      </c>
      <c r="AG83" s="35" t="str">
        <f>VLOOKUP($L83,怪物模板!$A:$N,MATCH(AG$1,模板表头,0),0)</f>
        <v>misc.5skills_third_target_is_valid</v>
      </c>
      <c r="AH83" s="35">
        <f>IF(VLOOKUP($L83,怪物模板!$A:$N,MATCH(AH$1,模板表头,0),0)=0,"",VLOOKUP($L83,怪物模板!$A:$N,MATCH(AH$1,模板表头,0),0))</f>
        <v>11870101</v>
      </c>
      <c r="AI83" s="35">
        <f>IF(VLOOKUP($L83,怪物模板!$A:$N,MATCH(AI$1,模板表头,0),0)=0,"",VLOOKUP($L83,怪物模板!$A:$N,MATCH(AI$1,模板表头,0),0))</f>
        <v>11999518</v>
      </c>
      <c r="AJ83" s="35">
        <f>IF(VLOOKUP($L83,怪物模板!$A:$N,MATCH(AJ$1,模板表头,0),0)=0,"",VLOOKUP($L83,怪物模板!$A:$N,MATCH(AJ$1,模板表头,0),0))</f>
        <v>11870103</v>
      </c>
      <c r="AK83" s="35" t="str">
        <f>IF(VLOOKUP($L83,怪物模板!$A:$N,MATCH(AK$1,模板表头,0),0)=0,"",VLOOKUP($L83,怪物模板!$A:$N,MATCH(AK$1,模板表头,0),0))</f>
        <v/>
      </c>
      <c r="AL83" s="35" t="str">
        <f>IF(VLOOKUP($L83,怪物模板!$A:$N,MATCH(AL$1,模板表头,0),0)=0,"",VLOOKUP($L83,怪物模板!$A:$N,MATCH(AL$1,模板表头,0),0))</f>
        <v/>
      </c>
      <c r="AM83" s="35" t="str">
        <f>IF(VLOOKUP($L83,怪物模板!$A:$N,MATCH(AM$1,模板表头,0),0)=0,"",VLOOKUP($L83,怪物模板!$A:$N,MATCH(AM$1,模板表头,0),0))</f>
        <v>senjin_shieldman_boss</v>
      </c>
      <c r="AN83" s="35">
        <v>0.8</v>
      </c>
      <c r="AO83" s="35">
        <v>1</v>
      </c>
      <c r="BI83" s="41"/>
      <c r="BJ83" s="51">
        <f t="shared" si="32"/>
        <v>5000</v>
      </c>
      <c r="BK83" s="51">
        <f t="shared" si="33"/>
        <v>5000</v>
      </c>
      <c r="BL83" s="41"/>
      <c r="BM83" s="41"/>
      <c r="CG83" s="35" t="str">
        <f t="shared" si="35"/>
        <v/>
      </c>
      <c r="CH83" s="35" t="str">
        <f t="shared" si="35"/>
        <v/>
      </c>
      <c r="CI83" s="35" t="str">
        <f t="shared" si="35"/>
        <v/>
      </c>
      <c r="CJ83" s="35" t="str">
        <f t="shared" si="35"/>
        <v/>
      </c>
      <c r="CK83" s="35" t="str">
        <f t="shared" si="35"/>
        <v/>
      </c>
      <c r="CL83" s="35" t="str">
        <f t="shared" si="35"/>
        <v/>
      </c>
      <c r="CM83" s="35" t="str">
        <f t="shared" si="35"/>
        <v/>
      </c>
      <c r="CN83" s="35" t="str">
        <f t="shared" si="35"/>
        <v/>
      </c>
      <c r="CO83" s="35" t="str">
        <f t="shared" si="35"/>
        <v/>
      </c>
      <c r="CP83" s="26">
        <v>81</v>
      </c>
    </row>
    <row r="84" spans="1:94" s="35" customFormat="1" ht="16.5" x14ac:dyDescent="0.25">
      <c r="A84" s="35">
        <v>31070416</v>
      </c>
      <c r="B84" s="35" t="s">
        <v>142</v>
      </c>
      <c r="C84" s="45" t="s">
        <v>458</v>
      </c>
      <c r="D84" s="35">
        <v>49</v>
      </c>
      <c r="E84" s="35" t="s">
        <v>464</v>
      </c>
      <c r="F84" s="23">
        <v>0</v>
      </c>
      <c r="G84" s="35" t="s">
        <v>425</v>
      </c>
      <c r="H84" s="35">
        <f>VLOOKUP($L84,怪物模板!$A:$N,MATCH(H$1,模板表头,0),0)</f>
        <v>2</v>
      </c>
      <c r="I84" s="35" t="str">
        <f>VLOOKUP($L84,怪物模板!$A:$N,MATCH(I$1,模板表头,0),0)</f>
        <v>phy</v>
      </c>
      <c r="L84" s="35" t="s">
        <v>133</v>
      </c>
      <c r="M84" s="35" t="str">
        <f>VLOOKUP($L84,怪物模板!$A:$N,MATCH(M$1,模板表头,0),0)</f>
        <v>无对应英雄</v>
      </c>
      <c r="N84" s="35" t="str">
        <f>VLOOKUP($L84,怪物模板!$A:$N,MATCH(N$1,模板表头,0),0)</f>
        <v>剧情关卡专用，增加流血标记</v>
      </c>
      <c r="O84" s="35" t="str">
        <f>VLOOKUP($L84,怪物模板!$A:$N,MATCH(O$1,模板表头,0),0)</f>
        <v>male</v>
      </c>
      <c r="P84" s="35">
        <v>4</v>
      </c>
      <c r="Q84" s="35">
        <v>2</v>
      </c>
      <c r="R84" s="35">
        <v>3</v>
      </c>
      <c r="S84" s="35" t="str">
        <f>VLOOKUP($L84,怪物模板!$A:$N,MATCH(S$1,模板表头,0),0)</f>
        <v>horde</v>
      </c>
      <c r="T84" s="35" t="s">
        <v>73</v>
      </c>
      <c r="V84" s="23" t="s">
        <v>641</v>
      </c>
      <c r="AB84" s="35">
        <v>4</v>
      </c>
      <c r="AC84" s="35">
        <v>6</v>
      </c>
      <c r="AE84" s="27">
        <f t="shared" si="36"/>
        <v>2</v>
      </c>
      <c r="AF84" s="23">
        <f t="shared" si="31"/>
        <v>2</v>
      </c>
      <c r="AG84" s="35" t="str">
        <f>VLOOKUP($L84,怪物模板!$A:$N,MATCH(AG$1,模板表头,0),0)</f>
        <v>misc.5skills_target_is_valid</v>
      </c>
      <c r="AH84" s="35">
        <f>IF(VLOOKUP($L84,怪物模板!$A:$N,MATCH(AH$1,模板表头,0),0)=0,"",VLOOKUP($L84,怪物模板!$A:$N,MATCH(AH$1,模板表头,0),0))</f>
        <v>11890203</v>
      </c>
      <c r="AI84" s="35">
        <f>IF(VLOOKUP($L84,怪物模板!$A:$N,MATCH(AI$1,模板表头,0),0)=0,"",VLOOKUP($L84,怪物模板!$A:$N,MATCH(AI$1,模板表头,0),0))</f>
        <v>11890202</v>
      </c>
      <c r="AJ84" s="35" t="str">
        <f>IF(VLOOKUP($L84,怪物模板!$A:$N,MATCH(AJ$1,模板表头,0),0)=0,"",VLOOKUP($L84,怪物模板!$A:$N,MATCH(AJ$1,模板表头,0),0))</f>
        <v/>
      </c>
      <c r="AK84" s="35" t="str">
        <f>IF(VLOOKUP($L84,怪物模板!$A:$N,MATCH(AK$1,模板表头,0),0)=0,"",VLOOKUP($L84,怪物模板!$A:$N,MATCH(AK$1,模板表头,0),0))</f>
        <v/>
      </c>
      <c r="AL84" s="35" t="str">
        <f>IF(VLOOKUP($L84,怪物模板!$A:$N,MATCH(AL$1,模板表头,0),0)=0,"",VLOOKUP($L84,怪物模板!$A:$N,MATCH(AL$1,模板表头,0),0))</f>
        <v/>
      </c>
      <c r="AM84" s="35" t="str">
        <f>IF(VLOOKUP($L84,怪物模板!$A:$N,MATCH(AM$1,模板表头,0),0)=0,"",VLOOKUP($L84,怪物模板!$A:$N,MATCH(AM$1,模板表头,0),0))</f>
        <v>troll_hunter</v>
      </c>
      <c r="AN84" s="35">
        <v>0.8</v>
      </c>
      <c r="AO84" s="35">
        <v>1</v>
      </c>
      <c r="BI84" s="41"/>
      <c r="BJ84" s="51">
        <f t="shared" si="32"/>
        <v>5000</v>
      </c>
      <c r="BK84" s="51">
        <f t="shared" si="33"/>
        <v>5000</v>
      </c>
      <c r="BL84" s="41"/>
      <c r="BM84" s="41"/>
      <c r="CG84" s="35" t="str">
        <f t="shared" si="35"/>
        <v/>
      </c>
      <c r="CH84" s="35" t="str">
        <f t="shared" si="35"/>
        <v/>
      </c>
      <c r="CI84" s="35" t="str">
        <f t="shared" si="35"/>
        <v/>
      </c>
      <c r="CJ84" s="35" t="str">
        <f t="shared" si="35"/>
        <v/>
      </c>
      <c r="CK84" s="35" t="str">
        <f t="shared" si="35"/>
        <v/>
      </c>
      <c r="CL84" s="35" t="str">
        <f t="shared" si="35"/>
        <v/>
      </c>
      <c r="CM84" s="35" t="str">
        <f t="shared" si="35"/>
        <v/>
      </c>
      <c r="CN84" s="35" t="str">
        <f t="shared" si="35"/>
        <v/>
      </c>
      <c r="CO84" s="35" t="str">
        <f t="shared" si="35"/>
        <v/>
      </c>
      <c r="CP84" s="26">
        <v>82</v>
      </c>
    </row>
    <row r="85" spans="1:94" s="35" customFormat="1" ht="16.5" x14ac:dyDescent="0.25">
      <c r="A85" s="35">
        <v>31070417</v>
      </c>
      <c r="B85" s="35" t="s">
        <v>146</v>
      </c>
      <c r="C85" s="45" t="s">
        <v>458</v>
      </c>
      <c r="D85" s="35">
        <v>49</v>
      </c>
      <c r="E85" s="35" t="s">
        <v>464</v>
      </c>
      <c r="F85" s="23">
        <v>0</v>
      </c>
      <c r="G85" s="35" t="s">
        <v>427</v>
      </c>
      <c r="H85" s="35">
        <f>VLOOKUP($L85,怪物模板!$A:$N,MATCH(H$1,模板表头,0),0)</f>
        <v>1</v>
      </c>
      <c r="I85" s="35" t="str">
        <f>VLOOKUP($L85,怪物模板!$A:$N,MATCH(I$1,模板表头,0),0)</f>
        <v>phy</v>
      </c>
      <c r="L85" s="35" t="s">
        <v>585</v>
      </c>
      <c r="M85" s="35" t="str">
        <f>VLOOKUP($L85,怪物模板!$A:$N,MATCH(M$1,模板表头,0),0)</f>
        <v>鳄鱼雷克</v>
      </c>
      <c r="N85" s="35" t="str">
        <f>VLOOKUP($L85,怪物模板!$A:$N,MATCH(N$1,模板表头,0),0)</f>
        <v>关卡4-7，BOSS版</v>
      </c>
      <c r="O85" s="35" t="str">
        <f>VLOOKUP($L85,怪物模板!$A:$N,MATCH(O$1,模板表头,0),0)</f>
        <v>male</v>
      </c>
      <c r="P85" s="35">
        <v>5</v>
      </c>
      <c r="Q85" s="35">
        <v>4</v>
      </c>
      <c r="R85" s="35">
        <v>3</v>
      </c>
      <c r="S85" s="35" t="str">
        <f>VLOOKUP($L85,怪物模板!$A:$N,MATCH(S$1,模板表头,0),0)</f>
        <v>horde</v>
      </c>
      <c r="T85" s="35" t="s">
        <v>53</v>
      </c>
      <c r="V85" s="23" t="s">
        <v>641</v>
      </c>
      <c r="AB85" s="35">
        <v>4</v>
      </c>
      <c r="AC85" s="35">
        <v>6</v>
      </c>
      <c r="AE85" s="27">
        <f t="shared" si="36"/>
        <v>2</v>
      </c>
      <c r="AF85" s="23">
        <f t="shared" si="31"/>
        <v>4</v>
      </c>
      <c r="AG85" s="35" t="str">
        <f>VLOOKUP($L85,怪物模板!$A:$N,MATCH(AG$1,模板表头,0),0)</f>
        <v>tank.muradin</v>
      </c>
      <c r="AH85" s="35">
        <f>IF(VLOOKUP($L85,怪物模板!$A:$N,MATCH(AH$1,模板表头,0),0)=0,"",VLOOKUP($L85,怪物模板!$A:$N,MATCH(AH$1,模板表头,0),0))</f>
        <v>11860505</v>
      </c>
      <c r="AI85" s="35">
        <f>IF(VLOOKUP($L85,怪物模板!$A:$N,MATCH(AI$1,模板表头,0),0)=0,"",VLOOKUP($L85,怪物模板!$A:$N,MATCH(AI$1,模板表头,0),0))</f>
        <v>11860506</v>
      </c>
      <c r="AJ85" s="35">
        <f>IF(VLOOKUP($L85,怪物模板!$A:$N,MATCH(AJ$1,模板表头,0),0)=0,"",VLOOKUP($L85,怪物模板!$A:$N,MATCH(AJ$1,模板表头,0),0))</f>
        <v>11860507</v>
      </c>
      <c r="AK85" s="35">
        <f>IF(VLOOKUP($L85,怪物模板!$A:$N,MATCH(AK$1,模板表头,0),0)=0,"",VLOOKUP($L85,怪物模板!$A:$N,MATCH(AK$1,模板表头,0),0))</f>
        <v>11860508</v>
      </c>
      <c r="AL85" s="35" t="str">
        <f>IF(VLOOKUP($L85,怪物模板!$A:$N,MATCH(AL$1,模板表头,0),0)=0,"",VLOOKUP($L85,怪物模板!$A:$N,MATCH(AL$1,模板表头,0),0))</f>
        <v/>
      </c>
      <c r="AM85" s="35" t="str">
        <f>IF(VLOOKUP($L85,怪物模板!$A:$N,MATCH(AM$1,模板表头,0),0)=0,"",VLOOKUP($L85,怪物模板!$A:$N,MATCH(AM$1,模板表头,0),0))</f>
        <v>tidal_giant</v>
      </c>
      <c r="AN85" s="35">
        <v>1.8</v>
      </c>
      <c r="AO85" s="35">
        <v>1</v>
      </c>
      <c r="AR85" s="35" t="s">
        <v>54</v>
      </c>
      <c r="BI85" s="41"/>
      <c r="BJ85" s="51" t="str">
        <f t="shared" si="32"/>
        <v/>
      </c>
      <c r="BK85" s="51" t="str">
        <f t="shared" si="33"/>
        <v/>
      </c>
      <c r="BL85" s="41"/>
      <c r="BM85" s="41"/>
      <c r="BV85" s="35">
        <v>3500</v>
      </c>
      <c r="CG85" s="35" t="str">
        <f t="shared" ref="CG85:CO85" si="39">IF($G85="boss",5000,"")</f>
        <v/>
      </c>
      <c r="CH85" s="35" t="str">
        <f t="shared" si="39"/>
        <v/>
      </c>
      <c r="CI85" s="35" t="str">
        <f t="shared" si="39"/>
        <v/>
      </c>
      <c r="CJ85" s="35" t="str">
        <f t="shared" si="39"/>
        <v/>
      </c>
      <c r="CK85" s="35" t="str">
        <f t="shared" si="39"/>
        <v/>
      </c>
      <c r="CL85" s="35" t="str">
        <f t="shared" si="39"/>
        <v/>
      </c>
      <c r="CM85" s="35" t="str">
        <f t="shared" si="39"/>
        <v/>
      </c>
      <c r="CN85" s="35" t="str">
        <f t="shared" si="39"/>
        <v/>
      </c>
      <c r="CO85" s="35" t="str">
        <f t="shared" si="39"/>
        <v/>
      </c>
      <c r="CP85" s="26">
        <v>83</v>
      </c>
    </row>
    <row r="86" spans="1:94" s="27" customFormat="1" ht="16.5" x14ac:dyDescent="0.25">
      <c r="A86" s="27">
        <v>31070418</v>
      </c>
      <c r="B86" s="27" t="s">
        <v>143</v>
      </c>
      <c r="C86" s="27" t="s">
        <v>459</v>
      </c>
      <c r="D86" s="27">
        <v>50</v>
      </c>
      <c r="E86" s="35" t="s">
        <v>464</v>
      </c>
      <c r="F86" s="23">
        <v>0</v>
      </c>
      <c r="G86" s="27" t="s">
        <v>426</v>
      </c>
      <c r="H86" s="27">
        <f>VLOOKUP($L86,怪物模板!$A:$N,MATCH(H$1,模板表头,0),0)</f>
        <v>1</v>
      </c>
      <c r="I86" s="27" t="str">
        <f>VLOOKUP($L86,怪物模板!$A:$N,MATCH(I$1,模板表头,0),0)</f>
        <v>mag</v>
      </c>
      <c r="L86" s="27" t="s">
        <v>144</v>
      </c>
      <c r="M86" s="27" t="str">
        <f>VLOOKUP($L86,怪物模板!$A:$N,MATCH(M$1,模板表头,0),0)</f>
        <v>无对应英雄</v>
      </c>
      <c r="N86" s="27" t="str">
        <f>VLOOKUP($L86,怪物模板!$A:$N,MATCH(N$1,模板表头,0),0)</f>
        <v>剧情关卡专用，增加流血利用</v>
      </c>
      <c r="O86" s="27" t="str">
        <f>VLOOKUP($L86,怪物模板!$A:$N,MATCH(O$1,模板表头,0),0)</f>
        <v>male</v>
      </c>
      <c r="P86" s="27">
        <v>3</v>
      </c>
      <c r="Q86" s="27">
        <v>3</v>
      </c>
      <c r="R86" s="27">
        <v>2</v>
      </c>
      <c r="S86" s="27" t="str">
        <f>VLOOKUP($L86,怪物模板!$A:$N,MATCH(S$1,模板表头,0),0)</f>
        <v>horde</v>
      </c>
      <c r="T86" s="27" t="s">
        <v>50</v>
      </c>
      <c r="V86" s="23" t="s">
        <v>641</v>
      </c>
      <c r="AB86" s="27">
        <v>4</v>
      </c>
      <c r="AC86" s="27">
        <v>6</v>
      </c>
      <c r="AE86" s="27">
        <f t="shared" si="36"/>
        <v>2</v>
      </c>
      <c r="AF86" s="23">
        <f t="shared" si="31"/>
        <v>3</v>
      </c>
      <c r="AG86" s="27" t="str">
        <f>VLOOKUP($L86,怪物模板!$A:$N,MATCH(AG$1,模板表头,0),0)</f>
        <v>misc.5skills_third_target_is_valid</v>
      </c>
      <c r="AH86" s="27">
        <f>IF(VLOOKUP($L86,怪物模板!$A:$N,MATCH(AH$1,模板表头,0),0)=0,"",VLOOKUP($L86,怪物模板!$A:$N,MATCH(AH$1,模板表头,0),0))</f>
        <v>11870101</v>
      </c>
      <c r="AI86" s="27">
        <f>IF(VLOOKUP($L86,怪物模板!$A:$N,MATCH(AI$1,模板表头,0),0)=0,"",VLOOKUP($L86,怪物模板!$A:$N,MATCH(AI$1,模板表头,0),0))</f>
        <v>11999518</v>
      </c>
      <c r="AJ86" s="27">
        <f>IF(VLOOKUP($L86,怪物模板!$A:$N,MATCH(AJ$1,模板表头,0),0)=0,"",VLOOKUP($L86,怪物模板!$A:$N,MATCH(AJ$1,模板表头,0),0))</f>
        <v>11870103</v>
      </c>
      <c r="AK86" s="27" t="str">
        <f>IF(VLOOKUP($L86,怪物模板!$A:$N,MATCH(AK$1,模板表头,0),0)=0,"",VLOOKUP($L86,怪物模板!$A:$N,MATCH(AK$1,模板表头,0),0))</f>
        <v/>
      </c>
      <c r="AL86" s="27" t="str">
        <f>IF(VLOOKUP($L86,怪物模板!$A:$N,MATCH(AL$1,模板表头,0),0)=0,"",VLOOKUP($L86,怪物模板!$A:$N,MATCH(AL$1,模板表头,0),0))</f>
        <v/>
      </c>
      <c r="AM86" s="27" t="str">
        <f>IF(VLOOKUP($L86,怪物模板!$A:$N,MATCH(AM$1,模板表头,0),0)=0,"",VLOOKUP($L86,怪物模板!$A:$N,MATCH(AM$1,模板表头,0),0))</f>
        <v>senjin_shieldman_boss</v>
      </c>
      <c r="AN86" s="27">
        <v>0.8</v>
      </c>
      <c r="AO86" s="27">
        <v>1</v>
      </c>
      <c r="BI86" s="41"/>
      <c r="BJ86" s="51">
        <f t="shared" si="32"/>
        <v>5000</v>
      </c>
      <c r="BK86" s="51">
        <f t="shared" si="33"/>
        <v>5000</v>
      </c>
      <c r="BL86" s="41"/>
      <c r="BM86" s="41"/>
      <c r="CG86" s="27" t="str">
        <f t="shared" si="35"/>
        <v/>
      </c>
      <c r="CH86" s="27" t="str">
        <f t="shared" si="35"/>
        <v/>
      </c>
      <c r="CI86" s="27" t="str">
        <f t="shared" si="35"/>
        <v/>
      </c>
      <c r="CJ86" s="27" t="str">
        <f t="shared" si="35"/>
        <v/>
      </c>
      <c r="CK86" s="27" t="str">
        <f t="shared" si="35"/>
        <v/>
      </c>
      <c r="CL86" s="27" t="str">
        <f t="shared" si="35"/>
        <v/>
      </c>
      <c r="CM86" s="27" t="str">
        <f t="shared" si="35"/>
        <v/>
      </c>
      <c r="CN86" s="27" t="str">
        <f t="shared" si="35"/>
        <v/>
      </c>
      <c r="CO86" s="27" t="str">
        <f t="shared" si="35"/>
        <v/>
      </c>
      <c r="CP86" s="26">
        <v>84</v>
      </c>
    </row>
    <row r="87" spans="1:94" s="27" customFormat="1" ht="16.5" x14ac:dyDescent="0.25">
      <c r="A87" s="27">
        <v>31070419</v>
      </c>
      <c r="B87" s="27" t="s">
        <v>140</v>
      </c>
      <c r="C87" s="27" t="s">
        <v>459</v>
      </c>
      <c r="D87" s="27">
        <v>50</v>
      </c>
      <c r="E87" s="35" t="s">
        <v>464</v>
      </c>
      <c r="F87" s="23">
        <v>0</v>
      </c>
      <c r="G87" s="27" t="s">
        <v>425</v>
      </c>
      <c r="H87" s="27">
        <f>VLOOKUP($L87,怪物模板!$A:$N,MATCH(H$1,模板表头,0),0)</f>
        <v>2</v>
      </c>
      <c r="I87" s="27" t="str">
        <f>VLOOKUP($L87,怪物模板!$A:$N,MATCH(I$1,模板表头,0),0)</f>
        <v>phy</v>
      </c>
      <c r="L87" s="27" t="s">
        <v>133</v>
      </c>
      <c r="M87" s="27" t="str">
        <f>VLOOKUP($L87,怪物模板!$A:$N,MATCH(M$1,模板表头,0),0)</f>
        <v>无对应英雄</v>
      </c>
      <c r="N87" s="27" t="str">
        <f>VLOOKUP($L87,怪物模板!$A:$N,MATCH(N$1,模板表头,0),0)</f>
        <v>剧情关卡专用，增加流血标记</v>
      </c>
      <c r="O87" s="27" t="str">
        <f>VLOOKUP($L87,怪物模板!$A:$N,MATCH(O$1,模板表头,0),0)</f>
        <v>male</v>
      </c>
      <c r="P87" s="27">
        <v>3</v>
      </c>
      <c r="Q87" s="27">
        <v>2</v>
      </c>
      <c r="R87" s="27">
        <v>2</v>
      </c>
      <c r="S87" s="27" t="str">
        <f>VLOOKUP($L87,怪物模板!$A:$N,MATCH(S$1,模板表头,0),0)</f>
        <v>horde</v>
      </c>
      <c r="T87" s="27" t="s">
        <v>73</v>
      </c>
      <c r="V87" s="23" t="s">
        <v>641</v>
      </c>
      <c r="AB87" s="27">
        <v>4</v>
      </c>
      <c r="AC87" s="27">
        <v>6</v>
      </c>
      <c r="AE87" s="27">
        <f t="shared" si="36"/>
        <v>2</v>
      </c>
      <c r="AF87" s="23">
        <f t="shared" si="31"/>
        <v>2</v>
      </c>
      <c r="AG87" s="27" t="str">
        <f>VLOOKUP($L87,怪物模板!$A:$N,MATCH(AG$1,模板表头,0),0)</f>
        <v>misc.5skills_target_is_valid</v>
      </c>
      <c r="AH87" s="27">
        <f>IF(VLOOKUP($L87,怪物模板!$A:$N,MATCH(AH$1,模板表头,0),0)=0,"",VLOOKUP($L87,怪物模板!$A:$N,MATCH(AH$1,模板表头,0),0))</f>
        <v>11890203</v>
      </c>
      <c r="AI87" s="27">
        <f>IF(VLOOKUP($L87,怪物模板!$A:$N,MATCH(AI$1,模板表头,0),0)=0,"",VLOOKUP($L87,怪物模板!$A:$N,MATCH(AI$1,模板表头,0),0))</f>
        <v>11890202</v>
      </c>
      <c r="AJ87" s="27" t="str">
        <f>IF(VLOOKUP($L87,怪物模板!$A:$N,MATCH(AJ$1,模板表头,0),0)=0,"",VLOOKUP($L87,怪物模板!$A:$N,MATCH(AJ$1,模板表头,0),0))</f>
        <v/>
      </c>
      <c r="AK87" s="27" t="str">
        <f>IF(VLOOKUP($L87,怪物模板!$A:$N,MATCH(AK$1,模板表头,0),0)=0,"",VLOOKUP($L87,怪物模板!$A:$N,MATCH(AK$1,模板表头,0),0))</f>
        <v/>
      </c>
      <c r="AL87" s="27" t="str">
        <f>IF(VLOOKUP($L87,怪物模板!$A:$N,MATCH(AL$1,模板表头,0),0)=0,"",VLOOKUP($L87,怪物模板!$A:$N,MATCH(AL$1,模板表头,0),0))</f>
        <v/>
      </c>
      <c r="AM87" s="27" t="str">
        <f>IF(VLOOKUP($L87,怪物模板!$A:$N,MATCH(AM$1,模板表头,0),0)=0,"",VLOOKUP($L87,怪物模板!$A:$N,MATCH(AM$1,模板表头,0),0))</f>
        <v>troll_hunter</v>
      </c>
      <c r="AN87" s="27">
        <v>0.8</v>
      </c>
      <c r="AO87" s="27">
        <v>1</v>
      </c>
      <c r="BI87" s="41"/>
      <c r="BJ87" s="51">
        <f t="shared" si="32"/>
        <v>5000</v>
      </c>
      <c r="BK87" s="51">
        <f t="shared" si="33"/>
        <v>5000</v>
      </c>
      <c r="BL87" s="41"/>
      <c r="BM87" s="41"/>
      <c r="CG87" s="27" t="str">
        <f t="shared" si="35"/>
        <v/>
      </c>
      <c r="CH87" s="27" t="str">
        <f t="shared" si="35"/>
        <v/>
      </c>
      <c r="CI87" s="27" t="str">
        <f t="shared" si="35"/>
        <v/>
      </c>
      <c r="CJ87" s="27" t="str">
        <f t="shared" si="35"/>
        <v/>
      </c>
      <c r="CK87" s="27" t="str">
        <f t="shared" si="35"/>
        <v/>
      </c>
      <c r="CL87" s="27" t="str">
        <f t="shared" si="35"/>
        <v/>
      </c>
      <c r="CM87" s="27" t="str">
        <f t="shared" si="35"/>
        <v/>
      </c>
      <c r="CN87" s="27" t="str">
        <f t="shared" si="35"/>
        <v/>
      </c>
      <c r="CO87" s="27" t="str">
        <f t="shared" si="35"/>
        <v/>
      </c>
      <c r="CP87" s="26">
        <v>85</v>
      </c>
    </row>
    <row r="88" spans="1:94" s="27" customFormat="1" ht="16.5" x14ac:dyDescent="0.25">
      <c r="A88" s="27">
        <v>31070420</v>
      </c>
      <c r="B88" s="27" t="s">
        <v>134</v>
      </c>
      <c r="C88" s="27" t="s">
        <v>459</v>
      </c>
      <c r="D88" s="27">
        <v>50</v>
      </c>
      <c r="E88" s="35" t="s">
        <v>464</v>
      </c>
      <c r="F88" s="23">
        <v>0</v>
      </c>
      <c r="G88" s="27" t="s">
        <v>426</v>
      </c>
      <c r="H88" s="27">
        <f>VLOOKUP($L88,怪物模板!$A:$N,MATCH(H$1,模板表头,0),0)</f>
        <v>2</v>
      </c>
      <c r="I88" s="27" t="str">
        <f>VLOOKUP($L88,怪物模板!$A:$N,MATCH(I$1,模板表头,0),0)</f>
        <v>phy</v>
      </c>
      <c r="L88" s="27" t="s">
        <v>135</v>
      </c>
      <c r="M88" s="27" t="str">
        <f>VLOOKUP($L88,怪物模板!$A:$N,MATCH(M$1,模板表头,0),0)</f>
        <v>无对应英雄</v>
      </c>
      <c r="N88" s="27" t="str">
        <f>VLOOKUP($L88,怪物模板!$A:$N,MATCH(N$1,模板表头,0),0)</f>
        <v>统一模板</v>
      </c>
      <c r="O88" s="27" t="str">
        <f>VLOOKUP($L88,怪物模板!$A:$N,MATCH(O$1,模板表头,0),0)</f>
        <v>male</v>
      </c>
      <c r="P88" s="27">
        <v>7</v>
      </c>
      <c r="Q88" s="27">
        <v>3</v>
      </c>
      <c r="R88" s="27">
        <v>4</v>
      </c>
      <c r="S88" s="27" t="str">
        <f>VLOOKUP($L88,怪物模板!$A:$N,MATCH(S$1,模板表头,0),0)</f>
        <v>horde</v>
      </c>
      <c r="T88" s="27" t="s">
        <v>50</v>
      </c>
      <c r="V88" s="23" t="s">
        <v>641</v>
      </c>
      <c r="AB88" s="27">
        <v>4</v>
      </c>
      <c r="AC88" s="27">
        <v>6</v>
      </c>
      <c r="AE88" s="27">
        <f t="shared" si="36"/>
        <v>2</v>
      </c>
      <c r="AF88" s="23">
        <f t="shared" si="31"/>
        <v>3</v>
      </c>
      <c r="AG88" s="27" t="str">
        <f>VLOOKUP($L88,怪物模板!$A:$N,MATCH(AG$1,模板表头,0),0)</f>
        <v>tank.tauren_warrior</v>
      </c>
      <c r="AH88" s="27">
        <f>IF(VLOOKUP($L88,怪物模板!$A:$N,MATCH(AH$1,模板表头,0),0)=0,"",VLOOKUP($L88,怪物模板!$A:$N,MATCH(AH$1,模板表头,0),0))</f>
        <v>11880201</v>
      </c>
      <c r="AI88" s="27">
        <f>IF(VLOOKUP($L88,怪物模板!$A:$N,MATCH(AI$1,模板表头,0),0)=0,"",VLOOKUP($L88,怪物模板!$A:$N,MATCH(AI$1,模板表头,0),0))</f>
        <v>11880202</v>
      </c>
      <c r="AJ88" s="27">
        <f>IF(VLOOKUP($L88,怪物模板!$A:$N,MATCH(AJ$1,模板表头,0),0)=0,"",VLOOKUP($L88,怪物模板!$A:$N,MATCH(AJ$1,模板表头,0),0))</f>
        <v>11880203</v>
      </c>
      <c r="AK88" s="27">
        <f>IF(VLOOKUP($L88,怪物模板!$A:$N,MATCH(AK$1,模板表头,0),0)=0,"",VLOOKUP($L88,怪物模板!$A:$N,MATCH(AK$1,模板表头,0),0))</f>
        <v>11880204</v>
      </c>
      <c r="AL88" s="27" t="str">
        <f>IF(VLOOKUP($L88,怪物模板!$A:$N,MATCH(AL$1,模板表头,0),0)=0,"",VLOOKUP($L88,怪物模板!$A:$N,MATCH(AL$1,模板表头,0),0))</f>
        <v/>
      </c>
      <c r="AM88" s="27" t="str">
        <f>IF(VLOOKUP($L88,怪物模板!$A:$N,MATCH(AM$1,模板表头,0),0)=0,"",VLOOKUP($L88,怪物模板!$A:$N,MATCH(AM$1,模板表头,0),0))</f>
        <v>tauren_warrior_npc</v>
      </c>
      <c r="AN88" s="27">
        <v>1</v>
      </c>
      <c r="AO88" s="27">
        <v>1</v>
      </c>
      <c r="BI88" s="41"/>
      <c r="BJ88" s="51">
        <f t="shared" si="32"/>
        <v>5000</v>
      </c>
      <c r="BK88" s="51">
        <f t="shared" si="33"/>
        <v>5000</v>
      </c>
      <c r="BL88" s="41"/>
      <c r="BM88" s="41"/>
      <c r="CG88" s="27" t="str">
        <f t="shared" si="35"/>
        <v/>
      </c>
      <c r="CH88" s="27" t="str">
        <f t="shared" si="35"/>
        <v/>
      </c>
      <c r="CI88" s="27" t="str">
        <f t="shared" si="35"/>
        <v/>
      </c>
      <c r="CJ88" s="27" t="str">
        <f t="shared" si="35"/>
        <v/>
      </c>
      <c r="CK88" s="27" t="str">
        <f t="shared" si="35"/>
        <v/>
      </c>
      <c r="CL88" s="27" t="str">
        <f t="shared" si="35"/>
        <v/>
      </c>
      <c r="CM88" s="27" t="str">
        <f t="shared" si="35"/>
        <v/>
      </c>
      <c r="CN88" s="27" t="str">
        <f t="shared" si="35"/>
        <v/>
      </c>
      <c r="CO88" s="27" t="str">
        <f t="shared" si="35"/>
        <v/>
      </c>
      <c r="CP88" s="26">
        <v>86</v>
      </c>
    </row>
    <row r="89" spans="1:94" s="31" customFormat="1" ht="16.5" x14ac:dyDescent="0.3">
      <c r="A89" s="27">
        <v>31070421</v>
      </c>
      <c r="B89" s="27" t="s">
        <v>145</v>
      </c>
      <c r="C89" s="27" t="s">
        <v>459</v>
      </c>
      <c r="D89" s="27">
        <v>50</v>
      </c>
      <c r="E89" s="35" t="s">
        <v>464</v>
      </c>
      <c r="F89" s="23">
        <v>0</v>
      </c>
      <c r="G89" s="27" t="s">
        <v>425</v>
      </c>
      <c r="H89" s="23">
        <f>VLOOKUP($L89,怪物模板!$A:$N,MATCH(H$1,模板表头,0),0)</f>
        <v>2</v>
      </c>
      <c r="I89" s="27" t="str">
        <f>VLOOKUP($L89,怪物模板!$A:$N,MATCH(I$1,模板表头,0),0)</f>
        <v>phy</v>
      </c>
      <c r="J89" s="28"/>
      <c r="K89" s="27"/>
      <c r="L89" s="31" t="s">
        <v>13</v>
      </c>
      <c r="M89" s="27" t="str">
        <f>VLOOKUP($L89,怪物模板!$A:$N,MATCH(M$1,模板表头,0),0)</f>
        <v>无对应英雄</v>
      </c>
      <c r="N89" s="27" t="str">
        <f>VLOOKUP($L89,怪物模板!$A:$N,MATCH(N$1,模板表头,0),0)</f>
        <v>剧情关卡专用，增加流血标记</v>
      </c>
      <c r="O89" s="23" t="str">
        <f>VLOOKUP($L89,怪物模板!$A:$N,MATCH(O$1,模板表头,0),0)</f>
        <v>male</v>
      </c>
      <c r="P89" s="28">
        <v>3</v>
      </c>
      <c r="Q89" s="28">
        <v>2</v>
      </c>
      <c r="R89" s="27">
        <v>2</v>
      </c>
      <c r="S89" s="27" t="str">
        <f>VLOOKUP($L89,怪物模板!$A:$N,MATCH(S$1,模板表头,0),0)</f>
        <v>horde</v>
      </c>
      <c r="T89" s="27" t="s">
        <v>73</v>
      </c>
      <c r="U89" s="27"/>
      <c r="V89" s="23" t="s">
        <v>641</v>
      </c>
      <c r="W89" s="27"/>
      <c r="X89" s="27"/>
      <c r="Y89" s="27"/>
      <c r="Z89" s="27"/>
      <c r="AA89" s="27"/>
      <c r="AB89" s="27">
        <v>4</v>
      </c>
      <c r="AC89" s="27">
        <v>6</v>
      </c>
      <c r="AD89" s="27"/>
      <c r="AE89" s="27">
        <f t="shared" si="36"/>
        <v>2</v>
      </c>
      <c r="AF89" s="23">
        <f t="shared" si="31"/>
        <v>2</v>
      </c>
      <c r="AG89" s="27" t="str">
        <f>VLOOKUP($L89,怪物模板!$A:$N,MATCH(AG$1,模板表头,0),0)</f>
        <v>misc.5skills_target_is_valid</v>
      </c>
      <c r="AH89" s="27">
        <f>IF(VLOOKUP($L89,怪物模板!$A:$N,MATCH(AH$1,模板表头,0),0)=0,"",VLOOKUP($L89,怪物模板!$A:$N,MATCH(AH$1,模板表头,0),0))</f>
        <v>11890203</v>
      </c>
      <c r="AI89" s="27">
        <f>IF(VLOOKUP($L89,怪物模板!$A:$N,MATCH(AI$1,模板表头,0),0)=0,"",VLOOKUP($L89,怪物模板!$A:$N,MATCH(AI$1,模板表头,0),0))</f>
        <v>11890202</v>
      </c>
      <c r="AJ89" s="27" t="str">
        <f>IF(VLOOKUP($L89,怪物模板!$A:$N,MATCH(AJ$1,模板表头,0),0)=0,"",VLOOKUP($L89,怪物模板!$A:$N,MATCH(AJ$1,模板表头,0),0))</f>
        <v/>
      </c>
      <c r="AK89" s="27" t="str">
        <f>IF(VLOOKUP($L89,怪物模板!$A:$N,MATCH(AK$1,模板表头,0),0)=0,"",VLOOKUP($L89,怪物模板!$A:$N,MATCH(AK$1,模板表头,0),0))</f>
        <v/>
      </c>
      <c r="AL89" s="27" t="str">
        <f>IF(VLOOKUP($L89,怪物模板!$A:$N,MATCH(AL$1,模板表头,0),0)=0,"",VLOOKUP($L89,怪物模板!$A:$N,MATCH(AL$1,模板表头,0),0))</f>
        <v/>
      </c>
      <c r="AM89" s="27" t="str">
        <f>IF(VLOOKUP($L89,怪物模板!$A:$N,MATCH(AM$1,模板表头,0),0)=0,"",VLOOKUP($L89,怪物模板!$A:$N,MATCH(AM$1,模板表头,0),0))</f>
        <v>troll_hunter</v>
      </c>
      <c r="AN89" s="27">
        <v>0.8</v>
      </c>
      <c r="AO89" s="27">
        <v>1</v>
      </c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53"/>
      <c r="BJ89" s="51">
        <f t="shared" si="32"/>
        <v>5000</v>
      </c>
      <c r="BK89" s="51">
        <f t="shared" si="33"/>
        <v>5000</v>
      </c>
      <c r="BL89" s="53"/>
      <c r="BM89" s="53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27" t="str">
        <f t="shared" si="35"/>
        <v/>
      </c>
      <c r="CH89" s="27" t="str">
        <f t="shared" si="35"/>
        <v/>
      </c>
      <c r="CI89" s="27" t="str">
        <f t="shared" si="35"/>
        <v/>
      </c>
      <c r="CJ89" s="27" t="str">
        <f t="shared" si="35"/>
        <v/>
      </c>
      <c r="CK89" s="27" t="str">
        <f t="shared" si="35"/>
        <v/>
      </c>
      <c r="CL89" s="27" t="str">
        <f t="shared" si="35"/>
        <v/>
      </c>
      <c r="CM89" s="27" t="str">
        <f t="shared" si="35"/>
        <v/>
      </c>
      <c r="CN89" s="27" t="str">
        <f t="shared" si="35"/>
        <v/>
      </c>
      <c r="CO89" s="27" t="str">
        <f t="shared" si="35"/>
        <v/>
      </c>
      <c r="CP89" s="26">
        <v>88</v>
      </c>
    </row>
    <row r="90" spans="1:94" s="27" customFormat="1" ht="16.5" x14ac:dyDescent="0.25">
      <c r="A90" s="27">
        <v>31070422</v>
      </c>
      <c r="B90" s="27" t="s">
        <v>148</v>
      </c>
      <c r="C90" s="27" t="s">
        <v>459</v>
      </c>
      <c r="D90" s="27">
        <v>50</v>
      </c>
      <c r="E90" s="35" t="s">
        <v>464</v>
      </c>
      <c r="F90" s="23">
        <v>0</v>
      </c>
      <c r="G90" s="27" t="s">
        <v>427</v>
      </c>
      <c r="H90" s="27">
        <f>VLOOKUP($L90,怪物模板!$A:$N,MATCH(H$1,模板表头,0),0)</f>
        <v>1</v>
      </c>
      <c r="I90" s="27" t="str">
        <f>VLOOKUP($L90,怪物模板!$A:$N,MATCH(I$1,模板表头,0),0)</f>
        <v>phy</v>
      </c>
      <c r="L90" s="27" t="s">
        <v>631</v>
      </c>
      <c r="M90" s="27" t="str">
        <f>VLOOKUP($L90,怪物模板!$A:$N,MATCH(M$1,模板表头,0),0)</f>
        <v>胡尔克</v>
      </c>
      <c r="N90" s="27" t="str">
        <f>VLOOKUP($L90,怪物模板!$A:$N,MATCH(N$1,模板表头,0),0)</f>
        <v>关卡4-10，BOSS版</v>
      </c>
      <c r="O90" s="27" t="str">
        <f>VLOOKUP($L90,怪物模板!$A:$N,MATCH(O$1,模板表头,0),0)</f>
        <v>male</v>
      </c>
      <c r="P90" s="27">
        <v>6</v>
      </c>
      <c r="Q90" s="27">
        <v>4</v>
      </c>
      <c r="R90" s="27">
        <v>4</v>
      </c>
      <c r="S90" s="27" t="str">
        <f>VLOOKUP($L90,怪物模板!$A:$N,MATCH(S$1,模板表头,0),0)</f>
        <v>horde</v>
      </c>
      <c r="T90" s="27" t="s">
        <v>53</v>
      </c>
      <c r="V90" s="23" t="s">
        <v>641</v>
      </c>
      <c r="AB90" s="27">
        <v>4</v>
      </c>
      <c r="AC90" s="27">
        <v>6</v>
      </c>
      <c r="AE90" s="27">
        <f t="shared" si="36"/>
        <v>2</v>
      </c>
      <c r="AF90" s="23">
        <f t="shared" si="31"/>
        <v>4</v>
      </c>
      <c r="AG90" s="27" t="str">
        <f>VLOOKUP($L90,怪物模板!$A:$N,MATCH(AG$1,模板表头,0),0)</f>
        <v>misc.5skills_third_self_hp_ratio</v>
      </c>
      <c r="AH90" s="27">
        <f>IF(VLOOKUP($L90,怪物模板!$A:$N,MATCH(AH$1,模板表头,0),0)=0,"",VLOOKUP($L90,怪物模板!$A:$N,MATCH(AH$1,模板表头,0),0))</f>
        <v>11860601</v>
      </c>
      <c r="AI90" s="27">
        <f>IF(VLOOKUP($L90,怪物模板!$A:$N,MATCH(AI$1,模板表头,0),0)=0,"",VLOOKUP($L90,怪物模板!$A:$N,MATCH(AI$1,模板表头,0),0))</f>
        <v>11860602</v>
      </c>
      <c r="AJ90" s="27">
        <f>IF(VLOOKUP($L90,怪物模板!$A:$N,MATCH(AJ$1,模板表头,0),0)=0,"",VLOOKUP($L90,怪物模板!$A:$N,MATCH(AJ$1,模板表头,0),0))</f>
        <v>11860603</v>
      </c>
      <c r="AK90" s="27">
        <f>IF(VLOOKUP($L90,怪物模板!$A:$N,MATCH(AK$1,模板表头,0),0)=0,"",VLOOKUP($L90,怪物模板!$A:$N,MATCH(AK$1,模板表头,0),0))</f>
        <v>11860605</v>
      </c>
      <c r="AL90" s="27" t="str">
        <f>IF(VLOOKUP($L90,怪物模板!$A:$N,MATCH(AL$1,模板表头,0),0)=0,"",VLOOKUP($L90,怪物模板!$A:$N,MATCH(AL$1,模板表头,0),0))</f>
        <v/>
      </c>
      <c r="AM90" s="27" t="str">
        <f>IF(VLOOKUP($L90,怪物模板!$A:$N,MATCH(AM$1,模板表头,0),0)=0,"",VLOOKUP($L90,怪物模板!$A:$N,MATCH(AM$1,模板表头,0),0))</f>
        <v>hulk</v>
      </c>
      <c r="AN90" s="27">
        <v>1.8</v>
      </c>
      <c r="AO90" s="27">
        <v>1</v>
      </c>
      <c r="AR90" s="27" t="s">
        <v>54</v>
      </c>
      <c r="BI90" s="41"/>
      <c r="BJ90" s="51" t="str">
        <f t="shared" si="32"/>
        <v/>
      </c>
      <c r="BK90" s="51" t="str">
        <f t="shared" si="33"/>
        <v/>
      </c>
      <c r="BL90" s="41"/>
      <c r="BM90" s="41"/>
      <c r="BV90" s="27">
        <v>3500</v>
      </c>
      <c r="CG90" s="27" t="str">
        <f t="shared" ref="CG90:CO90" si="40">IF($G90="boss",5000,"")</f>
        <v/>
      </c>
      <c r="CH90" s="27" t="str">
        <f t="shared" si="40"/>
        <v/>
      </c>
      <c r="CI90" s="27" t="str">
        <f t="shared" si="40"/>
        <v/>
      </c>
      <c r="CJ90" s="27" t="str">
        <f t="shared" si="40"/>
        <v/>
      </c>
      <c r="CK90" s="27" t="str">
        <f t="shared" si="40"/>
        <v/>
      </c>
      <c r="CL90" s="27" t="str">
        <f t="shared" si="40"/>
        <v/>
      </c>
      <c r="CM90" s="27" t="str">
        <f t="shared" si="40"/>
        <v/>
      </c>
      <c r="CN90" s="27" t="str">
        <f t="shared" si="40"/>
        <v/>
      </c>
      <c r="CO90" s="27" t="str">
        <f t="shared" si="40"/>
        <v/>
      </c>
      <c r="CP90" s="26">
        <v>87</v>
      </c>
    </row>
    <row r="91" spans="1:94" s="35" customFormat="1" ht="16.5" x14ac:dyDescent="0.25">
      <c r="A91" s="35">
        <v>31070501</v>
      </c>
      <c r="B91" s="35" t="s">
        <v>149</v>
      </c>
      <c r="C91" s="45" t="s">
        <v>466</v>
      </c>
      <c r="D91" s="35">
        <v>50</v>
      </c>
      <c r="E91" s="35" t="s">
        <v>465</v>
      </c>
      <c r="F91" s="23">
        <v>0</v>
      </c>
      <c r="G91" s="35" t="s">
        <v>425</v>
      </c>
      <c r="H91" s="35">
        <f>VLOOKUP($L91,怪物模板!$A:$N,MATCH(H$1,模板表头,0),0)</f>
        <v>1</v>
      </c>
      <c r="I91" s="35" t="str">
        <f>VLOOKUP($L91,怪物模板!$A:$N,MATCH(I$1,模板表头,0),0)</f>
        <v>phy</v>
      </c>
      <c r="L91" s="35" t="s">
        <v>150</v>
      </c>
      <c r="M91" s="35" t="str">
        <f>VLOOKUP($L91,怪物模板!$A:$N,MATCH(M$1,模板表头,0),0)</f>
        <v>无对应英雄</v>
      </c>
      <c r="N91" s="35" t="str">
        <f>VLOOKUP($L91,怪物模板!$A:$N,MATCH(N$1,模板表头,0),0)</f>
        <v>剧情关卡专用，增加冰标记</v>
      </c>
      <c r="O91" s="35" t="str">
        <f>VLOOKUP($L91,怪物模板!$A:$N,MATCH(O$1,模板表头,0),0)</f>
        <v>male</v>
      </c>
      <c r="P91" s="35">
        <v>2</v>
      </c>
      <c r="Q91" s="35">
        <v>2</v>
      </c>
      <c r="R91" s="35">
        <v>2</v>
      </c>
      <c r="S91" s="35" t="str">
        <f>VLOOKUP($L91,怪物模板!$A:$N,MATCH(S$1,模板表头,0),0)</f>
        <v>chaos</v>
      </c>
      <c r="T91" s="35" t="s">
        <v>44</v>
      </c>
      <c r="V91" s="23" t="s">
        <v>641</v>
      </c>
      <c r="AB91" s="35">
        <v>4</v>
      </c>
      <c r="AC91" s="35">
        <v>6</v>
      </c>
      <c r="AE91" s="27">
        <f t="shared" si="36"/>
        <v>2</v>
      </c>
      <c r="AF91" s="23">
        <f t="shared" si="31"/>
        <v>2</v>
      </c>
      <c r="AG91" s="35" t="str">
        <f>VLOOKUP($L91,怪物模板!$A:$N,MATCH(AG$1,模板表头,0),0)</f>
        <v>misc.5skills</v>
      </c>
      <c r="AH91" s="35">
        <f>IF(VLOOKUP($L91,怪物模板!$A:$N,MATCH(AH$1,模板表头,0),0)=0,"",VLOOKUP($L91,怪物模板!$A:$N,MATCH(AH$1,模板表头,0),0))</f>
        <v>11999000</v>
      </c>
      <c r="AI91" s="35">
        <f>IF(VLOOKUP($L91,怪物模板!$A:$N,MATCH(AI$1,模板表头,0),0)=0,"",VLOOKUP($L91,怪物模板!$A:$N,MATCH(AI$1,模板表头,0),0))</f>
        <v>11999012</v>
      </c>
      <c r="AJ91" s="35" t="str">
        <f>IF(VLOOKUP($L91,怪物模板!$A:$N,MATCH(AJ$1,模板表头,0),0)=0,"",VLOOKUP($L91,怪物模板!$A:$N,MATCH(AJ$1,模板表头,0),0))</f>
        <v/>
      </c>
      <c r="AK91" s="35" t="str">
        <f>IF(VLOOKUP($L91,怪物模板!$A:$N,MATCH(AK$1,模板表头,0),0)=0,"",VLOOKUP($L91,怪物模板!$A:$N,MATCH(AK$1,模板表头,0),0))</f>
        <v/>
      </c>
      <c r="AL91" s="35" t="str">
        <f>IF(VLOOKUP($L91,怪物模板!$A:$N,MATCH(AL$1,模板表头,0),0)=0,"",VLOOKUP($L91,怪物模板!$A:$N,MATCH(AL$1,模板表头,0),0))</f>
        <v/>
      </c>
      <c r="AM91" s="35" t="str">
        <f>IF(VLOOKUP($L91,怪物模板!$A:$N,MATCH(AM$1,模板表头,0),0)=0,"",VLOOKUP($L91,怪物模板!$A:$N,MATCH(AM$1,模板表头,0),0))</f>
        <v>medievil</v>
      </c>
      <c r="AN91" s="35">
        <f>IF(T91="monster",0.8,IF(T91="boss",1.3,IF(T91="entity",1,IF(T91="guard",1.5,1))))</f>
        <v>0.8</v>
      </c>
      <c r="AO91" s="35">
        <v>1</v>
      </c>
      <c r="BI91" s="53"/>
      <c r="BJ91" s="51">
        <f t="shared" si="32"/>
        <v>5000</v>
      </c>
      <c r="BK91" s="51">
        <f t="shared" si="33"/>
        <v>5000</v>
      </c>
      <c r="BL91" s="53"/>
      <c r="BM91" s="53"/>
      <c r="BU91" s="35">
        <f t="shared" ref="BU91:BU99" si="41">IF(OR(B91="骷髅战士",B91="骷髅法师"),-0.9,"")</f>
        <v>-0.9</v>
      </c>
      <c r="CG91" s="35" t="str">
        <f t="shared" ref="CG91:CO111" si="42">IF($G91="boss",5000,"")</f>
        <v/>
      </c>
      <c r="CH91" s="35" t="str">
        <f t="shared" ref="CH91:CO93" si="43">IF($G91="boss",5000,"")</f>
        <v/>
      </c>
      <c r="CI91" s="35" t="str">
        <f t="shared" si="43"/>
        <v/>
      </c>
      <c r="CJ91" s="35" t="str">
        <f t="shared" si="43"/>
        <v/>
      </c>
      <c r="CK91" s="35" t="str">
        <f t="shared" si="43"/>
        <v/>
      </c>
      <c r="CL91" s="35" t="str">
        <f t="shared" si="43"/>
        <v/>
      </c>
      <c r="CM91" s="35" t="str">
        <f t="shared" si="43"/>
        <v/>
      </c>
      <c r="CN91" s="35" t="str">
        <f t="shared" si="43"/>
        <v/>
      </c>
      <c r="CO91" s="35" t="str">
        <f t="shared" si="43"/>
        <v/>
      </c>
      <c r="CP91" s="26">
        <v>89</v>
      </c>
    </row>
    <row r="92" spans="1:94" s="35" customFormat="1" ht="16.5" x14ac:dyDescent="0.25">
      <c r="A92" s="35">
        <v>31070502</v>
      </c>
      <c r="B92" s="35" t="s">
        <v>151</v>
      </c>
      <c r="C92" s="45" t="s">
        <v>466</v>
      </c>
      <c r="D92" s="35">
        <v>50</v>
      </c>
      <c r="E92" s="35" t="s">
        <v>465</v>
      </c>
      <c r="F92" s="23">
        <v>0</v>
      </c>
      <c r="G92" s="35" t="s">
        <v>425</v>
      </c>
      <c r="H92" s="35">
        <f>VLOOKUP($L92,怪物模板!$A:$N,MATCH(H$1,模板表头,0),0)</f>
        <v>3</v>
      </c>
      <c r="I92" s="35" t="str">
        <f>VLOOKUP($L92,怪物模板!$A:$N,MATCH(I$1,模板表头,0),0)</f>
        <v>phy</v>
      </c>
      <c r="L92" s="35" t="s">
        <v>152</v>
      </c>
      <c r="M92" s="35" t="str">
        <f>VLOOKUP($L92,怪物模板!$A:$N,MATCH(M$1,模板表头,0),0)</f>
        <v>骷髅射手</v>
      </c>
      <c r="N92" s="35" t="str">
        <f>VLOOKUP($L92,怪物模板!$A:$N,MATCH(N$1,模板表头,0),0)</f>
        <v>剧情关卡专用，增加冰利用</v>
      </c>
      <c r="O92" s="35" t="str">
        <f>VLOOKUP($L92,怪物模板!$A:$N,MATCH(O$1,模板表头,0),0)</f>
        <v>male</v>
      </c>
      <c r="P92" s="35">
        <v>3</v>
      </c>
      <c r="Q92" s="35">
        <v>2</v>
      </c>
      <c r="R92" s="35">
        <v>2</v>
      </c>
      <c r="S92" s="35" t="str">
        <f>VLOOKUP($L92,怪物模板!$A:$N,MATCH(S$1,模板表头,0),0)</f>
        <v>horde</v>
      </c>
      <c r="T92" s="35" t="s">
        <v>40</v>
      </c>
      <c r="V92" s="23" t="s">
        <v>641</v>
      </c>
      <c r="AB92" s="35">
        <v>4</v>
      </c>
      <c r="AC92" s="35">
        <v>6</v>
      </c>
      <c r="AE92" s="27">
        <f t="shared" si="36"/>
        <v>2</v>
      </c>
      <c r="AF92" s="23">
        <f t="shared" si="31"/>
        <v>2</v>
      </c>
      <c r="AG92" s="35" t="str">
        <f>VLOOKUP($L92,怪物模板!$A:$N,MATCH(AG$1,模板表头,0),0)</f>
        <v>misc.5skills</v>
      </c>
      <c r="AH92" s="35">
        <f>IF(VLOOKUP($L92,怪物模板!$A:$N,MATCH(AH$1,模板表头,0),0)=0,"",VLOOKUP($L92,怪物模板!$A:$N,MATCH(AH$1,模板表头,0),0))</f>
        <v>11690101</v>
      </c>
      <c r="AI92" s="35">
        <f>IF(VLOOKUP($L92,怪物模板!$A:$N,MATCH(AI$1,模板表头,0),0)=0,"",VLOOKUP($L92,怪物模板!$A:$N,MATCH(AI$1,模板表头,0),0))</f>
        <v>11690103</v>
      </c>
      <c r="AJ92" s="35" t="str">
        <f>IF(VLOOKUP($L92,怪物模板!$A:$N,MATCH(AJ$1,模板表头,0),0)=0,"",VLOOKUP($L92,怪物模板!$A:$N,MATCH(AJ$1,模板表头,0),0))</f>
        <v/>
      </c>
      <c r="AK92" s="35" t="str">
        <f>IF(VLOOKUP($L92,怪物模板!$A:$N,MATCH(AK$1,模板表头,0),0)=0,"",VLOOKUP($L92,怪物模板!$A:$N,MATCH(AK$1,模板表头,0),0))</f>
        <v/>
      </c>
      <c r="AL92" s="35" t="str">
        <f>IF(VLOOKUP($L92,怪物模板!$A:$N,MATCH(AL$1,模板表头,0),0)=0,"",VLOOKUP($L92,怪物模板!$A:$N,MATCH(AL$1,模板表头,0),0))</f>
        <v/>
      </c>
      <c r="AM92" s="35" t="str">
        <f>IF(VLOOKUP($L92,怪物模板!$A:$N,MATCH(AM$1,模板表头,0),0)=0,"",VLOOKUP($L92,怪物模板!$A:$N,MATCH(AM$1,模板表头,0),0))</f>
        <v>skeleton_archer_npc</v>
      </c>
      <c r="AN92" s="35">
        <f>IF(T92="monster",0.8,IF(T92="boss",1.3,IF(T92="entity",1,IF(T92="guard",1.5,1))))</f>
        <v>0.8</v>
      </c>
      <c r="AO92" s="35">
        <v>1</v>
      </c>
      <c r="BI92" s="53"/>
      <c r="BJ92" s="51">
        <f t="shared" si="32"/>
        <v>5000</v>
      </c>
      <c r="BK92" s="51">
        <f t="shared" si="33"/>
        <v>5000</v>
      </c>
      <c r="BL92" s="53"/>
      <c r="BM92" s="53"/>
      <c r="BU92" s="35" t="str">
        <f t="shared" si="41"/>
        <v/>
      </c>
      <c r="CG92" s="35" t="str">
        <f t="shared" si="42"/>
        <v/>
      </c>
      <c r="CH92" s="35" t="str">
        <f t="shared" si="43"/>
        <v/>
      </c>
      <c r="CI92" s="35" t="str">
        <f t="shared" si="43"/>
        <v/>
      </c>
      <c r="CJ92" s="35" t="str">
        <f t="shared" si="43"/>
        <v/>
      </c>
      <c r="CK92" s="35" t="str">
        <f t="shared" si="43"/>
        <v/>
      </c>
      <c r="CL92" s="35" t="str">
        <f t="shared" si="43"/>
        <v/>
      </c>
      <c r="CM92" s="35" t="str">
        <f t="shared" si="43"/>
        <v/>
      </c>
      <c r="CN92" s="35" t="str">
        <f t="shared" si="43"/>
        <v/>
      </c>
      <c r="CO92" s="35" t="str">
        <f t="shared" si="43"/>
        <v/>
      </c>
      <c r="CP92" s="26">
        <v>90</v>
      </c>
    </row>
    <row r="93" spans="1:94" s="35" customFormat="1" ht="16.5" x14ac:dyDescent="0.25">
      <c r="A93" s="35">
        <v>31070503</v>
      </c>
      <c r="B93" s="35" t="s">
        <v>577</v>
      </c>
      <c r="C93" s="45" t="s">
        <v>466</v>
      </c>
      <c r="D93" s="35">
        <v>50</v>
      </c>
      <c r="E93" s="35" t="s">
        <v>465</v>
      </c>
      <c r="F93" s="23">
        <v>0</v>
      </c>
      <c r="G93" s="35" t="s">
        <v>426</v>
      </c>
      <c r="H93" s="35">
        <f>VLOOKUP($L93,怪物模板!$A:$N,MATCH(H$1,模板表头,0),0)</f>
        <v>3</v>
      </c>
      <c r="I93" s="35" t="str">
        <f>VLOOKUP($L93,怪物模板!$A:$N,MATCH(I$1,模板表头,0),0)</f>
        <v>phy</v>
      </c>
      <c r="L93" s="35" t="s">
        <v>152</v>
      </c>
      <c r="M93" s="35" t="str">
        <f>VLOOKUP($L93,怪物模板!$A:$N,MATCH(M$1,模板表头,0),0)</f>
        <v>骷髅射手</v>
      </c>
      <c r="N93" s="35" t="str">
        <f>VLOOKUP($L93,怪物模板!$A:$N,MATCH(N$1,模板表头,0),0)</f>
        <v>剧情关卡专用，增加冰利用</v>
      </c>
      <c r="O93" s="35" t="str">
        <f>VLOOKUP($L93,怪物模板!$A:$N,MATCH(O$1,模板表头,0),0)</f>
        <v>male</v>
      </c>
      <c r="P93" s="35">
        <v>3</v>
      </c>
      <c r="Q93" s="35">
        <v>3</v>
      </c>
      <c r="R93" s="35">
        <v>2</v>
      </c>
      <c r="S93" s="35" t="str">
        <f>VLOOKUP($L93,怪物模板!$A:$N,MATCH(S$1,模板表头,0),0)</f>
        <v>horde</v>
      </c>
      <c r="T93" s="35" t="s">
        <v>154</v>
      </c>
      <c r="V93" s="23" t="s">
        <v>641</v>
      </c>
      <c r="AB93" s="35">
        <v>4</v>
      </c>
      <c r="AC93" s="35">
        <v>6</v>
      </c>
      <c r="AE93" s="27">
        <f t="shared" si="36"/>
        <v>2</v>
      </c>
      <c r="AF93" s="23">
        <f t="shared" si="31"/>
        <v>3</v>
      </c>
      <c r="AG93" s="35" t="str">
        <f>VLOOKUP($L93,怪物模板!$A:$N,MATCH(AG$1,模板表头,0),0)</f>
        <v>misc.5skills</v>
      </c>
      <c r="AH93" s="35">
        <f>IF(VLOOKUP($L93,怪物模板!$A:$N,MATCH(AH$1,模板表头,0),0)=0,"",VLOOKUP($L93,怪物模板!$A:$N,MATCH(AH$1,模板表头,0),0))</f>
        <v>11690101</v>
      </c>
      <c r="AI93" s="35">
        <f>IF(VLOOKUP($L93,怪物模板!$A:$N,MATCH(AI$1,模板表头,0),0)=0,"",VLOOKUP($L93,怪物模板!$A:$N,MATCH(AI$1,模板表头,0),0))</f>
        <v>11690103</v>
      </c>
      <c r="AJ93" s="35" t="str">
        <f>IF(VLOOKUP($L93,怪物模板!$A:$N,MATCH(AJ$1,模板表头,0),0)=0,"",VLOOKUP($L93,怪物模板!$A:$N,MATCH(AJ$1,模板表头,0),0))</f>
        <v/>
      </c>
      <c r="AK93" s="35" t="str">
        <f>IF(VLOOKUP($L93,怪物模板!$A:$N,MATCH(AK$1,模板表头,0),0)=0,"",VLOOKUP($L93,怪物模板!$A:$N,MATCH(AK$1,模板表头,0),0))</f>
        <v/>
      </c>
      <c r="AL93" s="35" t="str">
        <f>IF(VLOOKUP($L93,怪物模板!$A:$N,MATCH(AL$1,模板表头,0),0)=0,"",VLOOKUP($L93,怪物模板!$A:$N,MATCH(AL$1,模板表头,0),0))</f>
        <v/>
      </c>
      <c r="AM93" s="35" t="str">
        <f>IF(VLOOKUP($L93,怪物模板!$A:$N,MATCH(AM$1,模板表头,0),0)=0,"",VLOOKUP($L93,怪物模板!$A:$N,MATCH(AM$1,模板表头,0),0))</f>
        <v>skeleton_archer_npc</v>
      </c>
      <c r="AN93" s="35">
        <v>1</v>
      </c>
      <c r="AO93" s="35">
        <v>1</v>
      </c>
      <c r="BI93" s="53"/>
      <c r="BJ93" s="51">
        <f t="shared" si="32"/>
        <v>5000</v>
      </c>
      <c r="BK93" s="51">
        <f t="shared" si="33"/>
        <v>5000</v>
      </c>
      <c r="BL93" s="53"/>
      <c r="BM93" s="53"/>
      <c r="BU93" s="35" t="str">
        <f t="shared" si="41"/>
        <v/>
      </c>
      <c r="CG93" s="35" t="str">
        <f t="shared" si="42"/>
        <v/>
      </c>
      <c r="CH93" s="35" t="str">
        <f t="shared" si="43"/>
        <v/>
      </c>
      <c r="CI93" s="35" t="str">
        <f t="shared" si="43"/>
        <v/>
      </c>
      <c r="CJ93" s="35" t="str">
        <f t="shared" si="43"/>
        <v/>
      </c>
      <c r="CK93" s="35" t="str">
        <f t="shared" si="43"/>
        <v/>
      </c>
      <c r="CL93" s="35" t="str">
        <f t="shared" si="43"/>
        <v/>
      </c>
      <c r="CM93" s="35" t="str">
        <f t="shared" si="43"/>
        <v/>
      </c>
      <c r="CN93" s="35" t="str">
        <f t="shared" si="43"/>
        <v/>
      </c>
      <c r="CO93" s="35" t="str">
        <f t="shared" si="43"/>
        <v/>
      </c>
      <c r="CP93" s="26">
        <v>91</v>
      </c>
    </row>
    <row r="94" spans="1:94" s="27" customFormat="1" ht="16.5" x14ac:dyDescent="0.25">
      <c r="A94" s="27">
        <v>31070504</v>
      </c>
      <c r="B94" s="27" t="s">
        <v>155</v>
      </c>
      <c r="C94" s="27" t="s">
        <v>467</v>
      </c>
      <c r="D94" s="27">
        <v>51</v>
      </c>
      <c r="E94" s="35" t="s">
        <v>465</v>
      </c>
      <c r="F94" s="23">
        <v>0</v>
      </c>
      <c r="G94" s="27" t="s">
        <v>425</v>
      </c>
      <c r="H94" s="27">
        <f>VLOOKUP($L94,怪物模板!$A:$N,MATCH(H$1,模板表头,0),0)</f>
        <v>1</v>
      </c>
      <c r="I94" s="27" t="str">
        <f>VLOOKUP($L94,怪物模板!$A:$N,MATCH(I$1,模板表头,0),0)</f>
        <v>phy</v>
      </c>
      <c r="L94" s="27" t="s">
        <v>156</v>
      </c>
      <c r="M94" s="27" t="str">
        <f>VLOOKUP($L94,怪物模板!$A:$N,MATCH(M$1,模板表头,0),0)</f>
        <v>无对应英雄</v>
      </c>
      <c r="N94" s="27" t="str">
        <f>VLOOKUP($L94,怪物模板!$A:$N,MATCH(N$1,模板表头,0),0)</f>
        <v>剧情关卡专用，增加冰标记</v>
      </c>
      <c r="O94" s="27" t="str">
        <f>VLOOKUP($L94,怪物模板!$A:$N,MATCH(O$1,模板表头,0),0)</f>
        <v>male</v>
      </c>
      <c r="P94" s="27">
        <v>2</v>
      </c>
      <c r="Q94" s="27">
        <v>2</v>
      </c>
      <c r="R94" s="27">
        <v>2</v>
      </c>
      <c r="S94" s="27" t="str">
        <f>VLOOKUP($L94,怪物模板!$A:$N,MATCH(S$1,模板表头,0),0)</f>
        <v>chaos</v>
      </c>
      <c r="T94" s="27" t="s">
        <v>157</v>
      </c>
      <c r="V94" s="23" t="s">
        <v>641</v>
      </c>
      <c r="AB94" s="27">
        <v>4</v>
      </c>
      <c r="AC94" s="27">
        <v>6</v>
      </c>
      <c r="AE94" s="27">
        <f t="shared" si="36"/>
        <v>2</v>
      </c>
      <c r="AF94" s="23">
        <f t="shared" si="31"/>
        <v>2</v>
      </c>
      <c r="AG94" s="27" t="str">
        <f>VLOOKUP($L94,怪物模板!$A:$N,MATCH(AG$1,模板表头,0),0)</f>
        <v>misc.5skills</v>
      </c>
      <c r="AH94" s="27">
        <f>IF(VLOOKUP($L94,怪物模板!$A:$N,MATCH(AH$1,模板表头,0),0)=0,"",VLOOKUP($L94,怪物模板!$A:$N,MATCH(AH$1,模板表头,0),0))</f>
        <v>11999000</v>
      </c>
      <c r="AI94" s="27">
        <f>IF(VLOOKUP($L94,怪物模板!$A:$N,MATCH(AI$1,模板表头,0),0)=0,"",VLOOKUP($L94,怪物模板!$A:$N,MATCH(AI$1,模板表头,0),0))</f>
        <v>11999012</v>
      </c>
      <c r="AJ94" s="27" t="str">
        <f>IF(VLOOKUP($L94,怪物模板!$A:$N,MATCH(AJ$1,模板表头,0),0)=0,"",VLOOKUP($L94,怪物模板!$A:$N,MATCH(AJ$1,模板表头,0),0))</f>
        <v/>
      </c>
      <c r="AK94" s="27" t="str">
        <f>IF(VLOOKUP($L94,怪物模板!$A:$N,MATCH(AK$1,模板表头,0),0)=0,"",VLOOKUP($L94,怪物模板!$A:$N,MATCH(AK$1,模板表头,0),0))</f>
        <v/>
      </c>
      <c r="AL94" s="27" t="str">
        <f>IF(VLOOKUP($L94,怪物模板!$A:$N,MATCH(AL$1,模板表头,0),0)=0,"",VLOOKUP($L94,怪物模板!$A:$N,MATCH(AL$1,模板表头,0),0))</f>
        <v/>
      </c>
      <c r="AM94" s="27" t="str">
        <f>IF(VLOOKUP($L94,怪物模板!$A:$N,MATCH(AM$1,模板表头,0),0)=0,"",VLOOKUP($L94,怪物模板!$A:$N,MATCH(AM$1,模板表头,0),0))</f>
        <v>medievil</v>
      </c>
      <c r="AN94" s="27">
        <f>IF(T94="monster",0.8,IF(T94="boss",1.3,IF(T94="entity",1,IF(T94="guard",1.5,1))))</f>
        <v>0.8</v>
      </c>
      <c r="AO94" s="27">
        <v>1</v>
      </c>
      <c r="BI94" s="53"/>
      <c r="BJ94" s="51">
        <f t="shared" si="32"/>
        <v>5000</v>
      </c>
      <c r="BK94" s="51">
        <f t="shared" si="33"/>
        <v>5000</v>
      </c>
      <c r="BL94" s="53"/>
      <c r="BM94" s="53"/>
      <c r="BU94" s="27">
        <f t="shared" si="41"/>
        <v>-0.9</v>
      </c>
      <c r="CG94" s="27" t="str">
        <f t="shared" si="42"/>
        <v/>
      </c>
      <c r="CH94" s="27" t="str">
        <f t="shared" si="42"/>
        <v/>
      </c>
      <c r="CI94" s="27" t="str">
        <f t="shared" si="42"/>
        <v/>
      </c>
      <c r="CJ94" s="27" t="str">
        <f t="shared" si="42"/>
        <v/>
      </c>
      <c r="CK94" s="27" t="str">
        <f t="shared" si="42"/>
        <v/>
      </c>
      <c r="CL94" s="27" t="str">
        <f t="shared" si="42"/>
        <v/>
      </c>
      <c r="CM94" s="27" t="str">
        <f t="shared" si="42"/>
        <v/>
      </c>
      <c r="CN94" s="27" t="str">
        <f t="shared" si="42"/>
        <v/>
      </c>
      <c r="CO94" s="27" t="str">
        <f t="shared" si="42"/>
        <v/>
      </c>
      <c r="CP94" s="26">
        <v>92</v>
      </c>
    </row>
    <row r="95" spans="1:94" s="27" customFormat="1" ht="16.5" x14ac:dyDescent="0.25">
      <c r="A95" s="27">
        <v>31070505</v>
      </c>
      <c r="B95" s="27" t="s">
        <v>158</v>
      </c>
      <c r="C95" s="27" t="s">
        <v>467</v>
      </c>
      <c r="D95" s="27">
        <v>51</v>
      </c>
      <c r="E95" s="35" t="s">
        <v>465</v>
      </c>
      <c r="F95" s="23">
        <v>0</v>
      </c>
      <c r="G95" s="27" t="s">
        <v>425</v>
      </c>
      <c r="H95" s="27">
        <f>VLOOKUP($L95,怪物模板!$A:$N,MATCH(H$1,模板表头,0),0)</f>
        <v>3</v>
      </c>
      <c r="I95" s="27" t="str">
        <f>VLOOKUP($L95,怪物模板!$A:$N,MATCH(I$1,模板表头,0),0)</f>
        <v>phy</v>
      </c>
      <c r="L95" s="27" t="s">
        <v>159</v>
      </c>
      <c r="M95" s="27" t="str">
        <f>VLOOKUP($L95,怪物模板!$A:$N,MATCH(M$1,模板表头,0),0)</f>
        <v>骷髅射手</v>
      </c>
      <c r="N95" s="27" t="str">
        <f>VLOOKUP($L95,怪物模板!$A:$N,MATCH(N$1,模板表头,0),0)</f>
        <v>剧情关卡专用，增加冰利用</v>
      </c>
      <c r="O95" s="27" t="str">
        <f>VLOOKUP($L95,怪物模板!$A:$N,MATCH(O$1,模板表头,0),0)</f>
        <v>male</v>
      </c>
      <c r="P95" s="27">
        <v>3</v>
      </c>
      <c r="Q95" s="27">
        <v>2</v>
      </c>
      <c r="R95" s="27">
        <v>2</v>
      </c>
      <c r="S95" s="27" t="str">
        <f>VLOOKUP($L95,怪物模板!$A:$N,MATCH(S$1,模板表头,0),0)</f>
        <v>horde</v>
      </c>
      <c r="T95" s="27" t="s">
        <v>157</v>
      </c>
      <c r="V95" s="23" t="s">
        <v>641</v>
      </c>
      <c r="AB95" s="27">
        <v>4</v>
      </c>
      <c r="AC95" s="27">
        <v>6</v>
      </c>
      <c r="AE95" s="27">
        <f t="shared" si="36"/>
        <v>2</v>
      </c>
      <c r="AF95" s="23">
        <f t="shared" si="31"/>
        <v>2</v>
      </c>
      <c r="AG95" s="27" t="str">
        <f>VLOOKUP($L95,怪物模板!$A:$N,MATCH(AG$1,模板表头,0),0)</f>
        <v>misc.5skills</v>
      </c>
      <c r="AH95" s="27">
        <f>IF(VLOOKUP($L95,怪物模板!$A:$N,MATCH(AH$1,模板表头,0),0)=0,"",VLOOKUP($L95,怪物模板!$A:$N,MATCH(AH$1,模板表头,0),0))</f>
        <v>11690101</v>
      </c>
      <c r="AI95" s="27">
        <f>IF(VLOOKUP($L95,怪物模板!$A:$N,MATCH(AI$1,模板表头,0),0)=0,"",VLOOKUP($L95,怪物模板!$A:$N,MATCH(AI$1,模板表头,0),0))</f>
        <v>11690103</v>
      </c>
      <c r="AJ95" s="27" t="str">
        <f>IF(VLOOKUP($L95,怪物模板!$A:$N,MATCH(AJ$1,模板表头,0),0)=0,"",VLOOKUP($L95,怪物模板!$A:$N,MATCH(AJ$1,模板表头,0),0))</f>
        <v/>
      </c>
      <c r="AK95" s="27" t="str">
        <f>IF(VLOOKUP($L95,怪物模板!$A:$N,MATCH(AK$1,模板表头,0),0)=0,"",VLOOKUP($L95,怪物模板!$A:$N,MATCH(AK$1,模板表头,0),0))</f>
        <v/>
      </c>
      <c r="AL95" s="27" t="str">
        <f>IF(VLOOKUP($L95,怪物模板!$A:$N,MATCH(AL$1,模板表头,0),0)=0,"",VLOOKUP($L95,怪物模板!$A:$N,MATCH(AL$1,模板表头,0),0))</f>
        <v/>
      </c>
      <c r="AM95" s="27" t="str">
        <f>IF(VLOOKUP($L95,怪物模板!$A:$N,MATCH(AM$1,模板表头,0),0)=0,"",VLOOKUP($L95,怪物模板!$A:$N,MATCH(AM$1,模板表头,0),0))</f>
        <v>skeleton_archer_npc</v>
      </c>
      <c r="AN95" s="27">
        <f>IF(T95="monster",0.8,IF(T95="boss",1.3,IF(T95="entity",1,IF(T95="guard",1.5,1))))</f>
        <v>0.8</v>
      </c>
      <c r="AO95" s="27">
        <v>1</v>
      </c>
      <c r="BI95" s="41"/>
      <c r="BJ95" s="51">
        <f t="shared" si="32"/>
        <v>5000</v>
      </c>
      <c r="BK95" s="51">
        <f t="shared" si="33"/>
        <v>5000</v>
      </c>
      <c r="BL95" s="41"/>
      <c r="BM95" s="41"/>
      <c r="BU95" s="27" t="str">
        <f t="shared" si="41"/>
        <v/>
      </c>
      <c r="CG95" s="27" t="str">
        <f t="shared" si="42"/>
        <v/>
      </c>
      <c r="CH95" s="27" t="str">
        <f t="shared" si="42"/>
        <v/>
      </c>
      <c r="CI95" s="27" t="str">
        <f t="shared" si="42"/>
        <v/>
      </c>
      <c r="CJ95" s="27" t="str">
        <f t="shared" si="42"/>
        <v/>
      </c>
      <c r="CK95" s="27" t="str">
        <f t="shared" si="42"/>
        <v/>
      </c>
      <c r="CL95" s="27" t="str">
        <f t="shared" si="42"/>
        <v/>
      </c>
      <c r="CM95" s="27" t="str">
        <f t="shared" si="42"/>
        <v/>
      </c>
      <c r="CN95" s="27" t="str">
        <f t="shared" si="42"/>
        <v/>
      </c>
      <c r="CO95" s="27" t="str">
        <f t="shared" si="42"/>
        <v/>
      </c>
      <c r="CP95" s="26">
        <v>93</v>
      </c>
    </row>
    <row r="96" spans="1:94" s="27" customFormat="1" ht="16.5" x14ac:dyDescent="0.25">
      <c r="A96" s="27">
        <v>31070506</v>
      </c>
      <c r="B96" s="27" t="s">
        <v>594</v>
      </c>
      <c r="C96" s="27" t="s">
        <v>467</v>
      </c>
      <c r="D96" s="27">
        <v>51</v>
      </c>
      <c r="E96" s="35" t="s">
        <v>465</v>
      </c>
      <c r="F96" s="23">
        <v>0</v>
      </c>
      <c r="G96" s="27" t="s">
        <v>426</v>
      </c>
      <c r="H96" s="27">
        <f>VLOOKUP($L96,怪物模板!$A:$N,MATCH(H$1,模板表头,0),0)</f>
        <v>4</v>
      </c>
      <c r="I96" s="27" t="str">
        <f>VLOOKUP($L96,怪物模板!$A:$N,MATCH(I$1,模板表头,0),0)</f>
        <v>phy</v>
      </c>
      <c r="L96" s="27" t="s">
        <v>153</v>
      </c>
      <c r="M96" s="27" t="str">
        <f>VLOOKUP($L96,怪物模板!$A:$N,MATCH(M$1,模板表头,0),0)</f>
        <v>骷髅法师</v>
      </c>
      <c r="N96" s="27" t="str">
        <f>VLOOKUP($L96,怪物模板!$A:$N,MATCH(N$1,模板表头,0),0)</f>
        <v>统一模板</v>
      </c>
      <c r="O96" s="27" t="str">
        <f>VLOOKUP($L96,怪物模板!$A:$N,MATCH(O$1,模板表头,0),0)</f>
        <v>male</v>
      </c>
      <c r="P96" s="27">
        <v>3</v>
      </c>
      <c r="Q96" s="27">
        <v>3</v>
      </c>
      <c r="R96" s="27">
        <v>2</v>
      </c>
      <c r="S96" s="27" t="str">
        <f>VLOOKUP($L96,怪物模板!$A:$N,MATCH(S$1,模板表头,0),0)</f>
        <v>horde</v>
      </c>
      <c r="T96" s="27" t="s">
        <v>162</v>
      </c>
      <c r="V96" s="23" t="s">
        <v>641</v>
      </c>
      <c r="AB96" s="27">
        <v>4</v>
      </c>
      <c r="AC96" s="27">
        <v>6</v>
      </c>
      <c r="AE96" s="27">
        <f t="shared" si="36"/>
        <v>2</v>
      </c>
      <c r="AF96" s="23">
        <f t="shared" si="31"/>
        <v>3</v>
      </c>
      <c r="AG96" s="27" t="str">
        <f>VLOOKUP($L96,怪物模板!$A:$N,MATCH(AG$1,模板表头,0),0)</f>
        <v>healer.blood_priest</v>
      </c>
      <c r="AH96" s="27">
        <f>IF(VLOOKUP($L96,怪物模板!$A:$N,MATCH(AH$1,模板表头,0),0)=0,"",VLOOKUP($L96,怪物模板!$A:$N,MATCH(AH$1,模板表头,0),0))</f>
        <v>11999015</v>
      </c>
      <c r="AI96" s="27">
        <f>IF(VLOOKUP($L96,怪物模板!$A:$N,MATCH(AI$1,模板表头,0),0)=0,"",VLOOKUP($L96,怪物模板!$A:$N,MATCH(AI$1,模板表头,0),0))</f>
        <v>11999016</v>
      </c>
      <c r="AJ96" s="27" t="str">
        <f>IF(VLOOKUP($L96,怪物模板!$A:$N,MATCH(AJ$1,模板表头,0),0)=0,"",VLOOKUP($L96,怪物模板!$A:$N,MATCH(AJ$1,模板表头,0),0))</f>
        <v/>
      </c>
      <c r="AK96" s="27" t="str">
        <f>IF(VLOOKUP($L96,怪物模板!$A:$N,MATCH(AK$1,模板表头,0),0)=0,"",VLOOKUP($L96,怪物模板!$A:$N,MATCH(AK$1,模板表头,0),0))</f>
        <v/>
      </c>
      <c r="AL96" s="27" t="str">
        <f>IF(VLOOKUP($L96,怪物模板!$A:$N,MATCH(AL$1,模板表头,0),0)=0,"",VLOOKUP($L96,怪物模板!$A:$N,MATCH(AL$1,模板表头,0),0))</f>
        <v/>
      </c>
      <c r="AM96" s="27" t="str">
        <f>IF(VLOOKUP($L96,怪物模板!$A:$N,MATCH(AM$1,模板表头,0),0)=0,"",VLOOKUP($L96,怪物模板!$A:$N,MATCH(AM$1,模板表头,0),0))</f>
        <v>skeleton_mage</v>
      </c>
      <c r="AN96" s="27">
        <v>1</v>
      </c>
      <c r="AO96" s="27">
        <v>1</v>
      </c>
      <c r="BI96" s="41"/>
      <c r="BJ96" s="51">
        <f t="shared" si="32"/>
        <v>5000</v>
      </c>
      <c r="BK96" s="51">
        <f t="shared" si="33"/>
        <v>5000</v>
      </c>
      <c r="BL96" s="41"/>
      <c r="BM96" s="41"/>
      <c r="BU96" s="27">
        <f t="shared" si="41"/>
        <v>-0.9</v>
      </c>
      <c r="CG96" s="27" t="str">
        <f t="shared" si="42"/>
        <v/>
      </c>
      <c r="CH96" s="27" t="str">
        <f t="shared" si="42"/>
        <v/>
      </c>
      <c r="CI96" s="27" t="str">
        <f t="shared" si="42"/>
        <v/>
      </c>
      <c r="CJ96" s="27" t="str">
        <f t="shared" si="42"/>
        <v/>
      </c>
      <c r="CK96" s="27" t="str">
        <f t="shared" si="42"/>
        <v/>
      </c>
      <c r="CL96" s="27" t="str">
        <f t="shared" si="42"/>
        <v/>
      </c>
      <c r="CM96" s="27" t="str">
        <f t="shared" si="42"/>
        <v/>
      </c>
      <c r="CN96" s="27" t="str">
        <f t="shared" si="42"/>
        <v/>
      </c>
      <c r="CO96" s="27" t="str">
        <f t="shared" si="42"/>
        <v/>
      </c>
      <c r="CP96" s="26">
        <v>94</v>
      </c>
    </row>
    <row r="97" spans="1:94" s="35" customFormat="1" ht="16.5" x14ac:dyDescent="0.25">
      <c r="A97" s="35">
        <v>31070507</v>
      </c>
      <c r="B97" s="35" t="s">
        <v>149</v>
      </c>
      <c r="C97" s="45" t="s">
        <v>468</v>
      </c>
      <c r="D97" s="35">
        <v>52</v>
      </c>
      <c r="E97" s="35" t="s">
        <v>465</v>
      </c>
      <c r="F97" s="23">
        <v>0</v>
      </c>
      <c r="G97" s="35" t="s">
        <v>425</v>
      </c>
      <c r="H97" s="35">
        <f>VLOOKUP($L97,怪物模板!$A:$N,MATCH(H$1,模板表头,0),0)</f>
        <v>1</v>
      </c>
      <c r="I97" s="35" t="str">
        <f>VLOOKUP($L97,怪物模板!$A:$N,MATCH(I$1,模板表头,0),0)</f>
        <v>phy</v>
      </c>
      <c r="L97" s="35" t="s">
        <v>156</v>
      </c>
      <c r="M97" s="35" t="str">
        <f>VLOOKUP($L97,怪物模板!$A:$N,MATCH(M$1,模板表头,0),0)</f>
        <v>无对应英雄</v>
      </c>
      <c r="N97" s="35" t="str">
        <f>VLOOKUP($L97,怪物模板!$A:$N,MATCH(N$1,模板表头,0),0)</f>
        <v>剧情关卡专用，增加冰标记</v>
      </c>
      <c r="O97" s="35" t="str">
        <f>VLOOKUP($L97,怪物模板!$A:$N,MATCH(O$1,模板表头,0),0)</f>
        <v>male</v>
      </c>
      <c r="P97" s="35">
        <v>2</v>
      </c>
      <c r="Q97" s="35">
        <v>2</v>
      </c>
      <c r="R97" s="35">
        <v>2</v>
      </c>
      <c r="S97" s="35" t="str">
        <f>VLOOKUP($L97,怪物模板!$A:$N,MATCH(S$1,模板表头,0),0)</f>
        <v>chaos</v>
      </c>
      <c r="T97" s="35" t="s">
        <v>157</v>
      </c>
      <c r="V97" s="23" t="s">
        <v>641</v>
      </c>
      <c r="AB97" s="35">
        <v>4</v>
      </c>
      <c r="AC97" s="35">
        <v>6</v>
      </c>
      <c r="AE97" s="27">
        <f t="shared" si="36"/>
        <v>2</v>
      </c>
      <c r="AF97" s="23">
        <f t="shared" si="31"/>
        <v>2</v>
      </c>
      <c r="AG97" s="35" t="str">
        <f>VLOOKUP($L97,怪物模板!$A:$N,MATCH(AG$1,模板表头,0),0)</f>
        <v>misc.5skills</v>
      </c>
      <c r="AH97" s="35">
        <f>IF(VLOOKUP($L97,怪物模板!$A:$N,MATCH(AH$1,模板表头,0),0)=0,"",VLOOKUP($L97,怪物模板!$A:$N,MATCH(AH$1,模板表头,0),0))</f>
        <v>11999000</v>
      </c>
      <c r="AI97" s="35">
        <f>IF(VLOOKUP($L97,怪物模板!$A:$N,MATCH(AI$1,模板表头,0),0)=0,"",VLOOKUP($L97,怪物模板!$A:$N,MATCH(AI$1,模板表头,0),0))</f>
        <v>11999012</v>
      </c>
      <c r="AJ97" s="35" t="str">
        <f>IF(VLOOKUP($L97,怪物模板!$A:$N,MATCH(AJ$1,模板表头,0),0)=0,"",VLOOKUP($L97,怪物模板!$A:$N,MATCH(AJ$1,模板表头,0),0))</f>
        <v/>
      </c>
      <c r="AK97" s="35" t="str">
        <f>IF(VLOOKUP($L97,怪物模板!$A:$N,MATCH(AK$1,模板表头,0),0)=0,"",VLOOKUP($L97,怪物模板!$A:$N,MATCH(AK$1,模板表头,0),0))</f>
        <v/>
      </c>
      <c r="AL97" s="35" t="str">
        <f>IF(VLOOKUP($L97,怪物模板!$A:$N,MATCH(AL$1,模板表头,0),0)=0,"",VLOOKUP($L97,怪物模板!$A:$N,MATCH(AL$1,模板表头,0),0))</f>
        <v/>
      </c>
      <c r="AM97" s="35" t="str">
        <f>IF(VLOOKUP($L97,怪物模板!$A:$N,MATCH(AM$1,模板表头,0),0)=0,"",VLOOKUP($L97,怪物模板!$A:$N,MATCH(AM$1,模板表头,0),0))</f>
        <v>medievil</v>
      </c>
      <c r="AN97" s="35">
        <f>IF(T97="monster",0.8,IF(T97="boss",1.3,IF(T97="entity",1,IF(T97="guard",1.5,1))))</f>
        <v>0.8</v>
      </c>
      <c r="AO97" s="35">
        <v>1</v>
      </c>
      <c r="BI97" s="41"/>
      <c r="BJ97" s="51">
        <f t="shared" si="32"/>
        <v>5000</v>
      </c>
      <c r="BK97" s="51">
        <f t="shared" si="33"/>
        <v>5000</v>
      </c>
      <c r="BL97" s="41"/>
      <c r="BM97" s="41"/>
      <c r="BU97" s="35">
        <f t="shared" si="41"/>
        <v>-0.9</v>
      </c>
      <c r="CG97" s="35" t="str">
        <f t="shared" si="42"/>
        <v/>
      </c>
      <c r="CH97" s="35" t="str">
        <f t="shared" si="42"/>
        <v/>
      </c>
      <c r="CI97" s="35" t="str">
        <f t="shared" si="42"/>
        <v/>
      </c>
      <c r="CJ97" s="35" t="str">
        <f t="shared" si="42"/>
        <v/>
      </c>
      <c r="CK97" s="35" t="str">
        <f t="shared" si="42"/>
        <v/>
      </c>
      <c r="CL97" s="35" t="str">
        <f t="shared" si="42"/>
        <v/>
      </c>
      <c r="CM97" s="35" t="str">
        <f t="shared" si="42"/>
        <v/>
      </c>
      <c r="CN97" s="35" t="str">
        <f t="shared" si="42"/>
        <v/>
      </c>
      <c r="CO97" s="35" t="str">
        <f t="shared" si="42"/>
        <v/>
      </c>
      <c r="CP97" s="26">
        <v>95</v>
      </c>
    </row>
    <row r="98" spans="1:94" s="35" customFormat="1" ht="16.5" x14ac:dyDescent="0.25">
      <c r="A98" s="35">
        <v>31070508</v>
      </c>
      <c r="B98" s="35" t="s">
        <v>163</v>
      </c>
      <c r="C98" s="45" t="s">
        <v>468</v>
      </c>
      <c r="D98" s="35">
        <v>52</v>
      </c>
      <c r="E98" s="35" t="s">
        <v>465</v>
      </c>
      <c r="F98" s="23">
        <v>0</v>
      </c>
      <c r="G98" s="35" t="s">
        <v>425</v>
      </c>
      <c r="H98" s="35">
        <f>VLOOKUP($L98,怪物模板!$A:$N,MATCH(H$1,模板表头,0),0)</f>
        <v>3</v>
      </c>
      <c r="I98" s="35" t="str">
        <f>VLOOKUP($L98,怪物模板!$A:$N,MATCH(I$1,模板表头,0),0)</f>
        <v>phy</v>
      </c>
      <c r="L98" s="35" t="s">
        <v>164</v>
      </c>
      <c r="M98" s="35" t="str">
        <f>VLOOKUP($L98,怪物模板!$A:$N,MATCH(M$1,模板表头,0),0)</f>
        <v>骷髅射手</v>
      </c>
      <c r="N98" s="35" t="str">
        <f>VLOOKUP($L98,怪物模板!$A:$N,MATCH(N$1,模板表头,0),0)</f>
        <v>剧情关卡专用，增加冰利用</v>
      </c>
      <c r="O98" s="35" t="str">
        <f>VLOOKUP($L98,怪物模板!$A:$N,MATCH(O$1,模板表头,0),0)</f>
        <v>male</v>
      </c>
      <c r="P98" s="35">
        <v>3</v>
      </c>
      <c r="Q98" s="35">
        <v>2</v>
      </c>
      <c r="R98" s="35">
        <v>2</v>
      </c>
      <c r="S98" s="35" t="str">
        <f>VLOOKUP($L98,怪物模板!$A:$N,MATCH(S$1,模板表头,0),0)</f>
        <v>horde</v>
      </c>
      <c r="T98" s="35" t="s">
        <v>157</v>
      </c>
      <c r="V98" s="23" t="s">
        <v>641</v>
      </c>
      <c r="AB98" s="35">
        <v>4</v>
      </c>
      <c r="AC98" s="35">
        <v>6</v>
      </c>
      <c r="AE98" s="27">
        <f t="shared" si="36"/>
        <v>2</v>
      </c>
      <c r="AF98" s="23">
        <f t="shared" si="31"/>
        <v>2</v>
      </c>
      <c r="AG98" s="35" t="str">
        <f>VLOOKUP($L98,怪物模板!$A:$N,MATCH(AG$1,模板表头,0),0)</f>
        <v>misc.5skills</v>
      </c>
      <c r="AH98" s="35">
        <f>IF(VLOOKUP($L98,怪物模板!$A:$N,MATCH(AH$1,模板表头,0),0)=0,"",VLOOKUP($L98,怪物模板!$A:$N,MATCH(AH$1,模板表头,0),0))</f>
        <v>11690101</v>
      </c>
      <c r="AI98" s="35">
        <f>IF(VLOOKUP($L98,怪物模板!$A:$N,MATCH(AI$1,模板表头,0),0)=0,"",VLOOKUP($L98,怪物模板!$A:$N,MATCH(AI$1,模板表头,0),0))</f>
        <v>11690103</v>
      </c>
      <c r="AJ98" s="35" t="str">
        <f>IF(VLOOKUP($L98,怪物模板!$A:$N,MATCH(AJ$1,模板表头,0),0)=0,"",VLOOKUP($L98,怪物模板!$A:$N,MATCH(AJ$1,模板表头,0),0))</f>
        <v/>
      </c>
      <c r="AK98" s="35" t="str">
        <f>IF(VLOOKUP($L98,怪物模板!$A:$N,MATCH(AK$1,模板表头,0),0)=0,"",VLOOKUP($L98,怪物模板!$A:$N,MATCH(AK$1,模板表头,0),0))</f>
        <v/>
      </c>
      <c r="AL98" s="35" t="str">
        <f>IF(VLOOKUP($L98,怪物模板!$A:$N,MATCH(AL$1,模板表头,0),0)=0,"",VLOOKUP($L98,怪物模板!$A:$N,MATCH(AL$1,模板表头,0),0))</f>
        <v/>
      </c>
      <c r="AM98" s="35" t="str">
        <f>IF(VLOOKUP($L98,怪物模板!$A:$N,MATCH(AM$1,模板表头,0),0)=0,"",VLOOKUP($L98,怪物模板!$A:$N,MATCH(AM$1,模板表头,0),0))</f>
        <v>skeleton_archer_npc</v>
      </c>
      <c r="AN98" s="35">
        <f>IF(T98="monster",0.8,IF(T98="boss",1.3,IF(T98="entity",1,IF(T98="guard",1.5,1))))</f>
        <v>0.8</v>
      </c>
      <c r="AO98" s="35">
        <v>1</v>
      </c>
      <c r="BI98" s="41"/>
      <c r="BJ98" s="51">
        <f t="shared" si="32"/>
        <v>5000</v>
      </c>
      <c r="BK98" s="51">
        <f t="shared" si="33"/>
        <v>5000</v>
      </c>
      <c r="BL98" s="41"/>
      <c r="BM98" s="41"/>
      <c r="BU98" s="35" t="str">
        <f t="shared" si="41"/>
        <v/>
      </c>
      <c r="CG98" s="35" t="str">
        <f t="shared" si="42"/>
        <v/>
      </c>
      <c r="CH98" s="35" t="str">
        <f t="shared" si="42"/>
        <v/>
      </c>
      <c r="CI98" s="35" t="str">
        <f t="shared" si="42"/>
        <v/>
      </c>
      <c r="CJ98" s="35" t="str">
        <f t="shared" si="42"/>
        <v/>
      </c>
      <c r="CK98" s="35" t="str">
        <f t="shared" si="42"/>
        <v/>
      </c>
      <c r="CL98" s="35" t="str">
        <f t="shared" si="42"/>
        <v/>
      </c>
      <c r="CM98" s="35" t="str">
        <f t="shared" si="42"/>
        <v/>
      </c>
      <c r="CN98" s="35" t="str">
        <f t="shared" si="42"/>
        <v/>
      </c>
      <c r="CO98" s="35" t="str">
        <f t="shared" si="42"/>
        <v/>
      </c>
      <c r="CP98" s="26">
        <v>96</v>
      </c>
    </row>
    <row r="99" spans="1:94" s="35" customFormat="1" ht="16.5" x14ac:dyDescent="0.25">
      <c r="A99" s="35">
        <v>31070509</v>
      </c>
      <c r="B99" s="35" t="s">
        <v>594</v>
      </c>
      <c r="C99" s="45" t="s">
        <v>468</v>
      </c>
      <c r="D99" s="35">
        <v>52</v>
      </c>
      <c r="E99" s="35" t="s">
        <v>465</v>
      </c>
      <c r="F99" s="23">
        <v>0</v>
      </c>
      <c r="G99" s="35" t="s">
        <v>426</v>
      </c>
      <c r="H99" s="35">
        <f>VLOOKUP($L99,怪物模板!$A:$N,MATCH(H$1,模板表头,0),0)</f>
        <v>4</v>
      </c>
      <c r="I99" s="35" t="str">
        <f>VLOOKUP($L99,怪物模板!$A:$N,MATCH(I$1,模板表头,0),0)</f>
        <v>phy</v>
      </c>
      <c r="L99" s="35" t="s">
        <v>640</v>
      </c>
      <c r="M99" s="35" t="str">
        <f>VLOOKUP($L99,怪物模板!$A:$N,MATCH(M$1,模板表头,0),0)</f>
        <v>骷髅法师</v>
      </c>
      <c r="N99" s="35" t="str">
        <f>VLOOKUP($L99,怪物模板!$A:$N,MATCH(N$1,模板表头,0),0)</f>
        <v>统一模板</v>
      </c>
      <c r="O99" s="35" t="str">
        <f>VLOOKUP($L99,怪物模板!$A:$N,MATCH(O$1,模板表头,0),0)</f>
        <v>male</v>
      </c>
      <c r="P99" s="35">
        <v>3</v>
      </c>
      <c r="Q99" s="35">
        <v>3</v>
      </c>
      <c r="R99" s="35">
        <v>2</v>
      </c>
      <c r="S99" s="35" t="str">
        <f>VLOOKUP($L99,怪物模板!$A:$N,MATCH(S$1,模板表头,0),0)</f>
        <v>horde</v>
      </c>
      <c r="T99" s="35" t="s">
        <v>165</v>
      </c>
      <c r="V99" s="23" t="s">
        <v>641</v>
      </c>
      <c r="AB99" s="35">
        <v>4</v>
      </c>
      <c r="AC99" s="35">
        <v>6</v>
      </c>
      <c r="AE99" s="27">
        <f t="shared" si="36"/>
        <v>2</v>
      </c>
      <c r="AF99" s="23">
        <f t="shared" si="31"/>
        <v>3</v>
      </c>
      <c r="AG99" s="35" t="str">
        <f>VLOOKUP($L99,怪物模板!$A:$N,MATCH(AG$1,模板表头,0),0)</f>
        <v>healer.blood_priest</v>
      </c>
      <c r="AH99" s="35">
        <f>IF(VLOOKUP($L99,怪物模板!$A:$N,MATCH(AH$1,模板表头,0),0)=0,"",VLOOKUP($L99,怪物模板!$A:$N,MATCH(AH$1,模板表头,0),0))</f>
        <v>11999015</v>
      </c>
      <c r="AI99" s="35">
        <f>IF(VLOOKUP($L99,怪物模板!$A:$N,MATCH(AI$1,模板表头,0),0)=0,"",VLOOKUP($L99,怪物模板!$A:$N,MATCH(AI$1,模板表头,0),0))</f>
        <v>11999016</v>
      </c>
      <c r="AJ99" s="35" t="str">
        <f>IF(VLOOKUP($L99,怪物模板!$A:$N,MATCH(AJ$1,模板表头,0),0)=0,"",VLOOKUP($L99,怪物模板!$A:$N,MATCH(AJ$1,模板表头,0),0))</f>
        <v/>
      </c>
      <c r="AK99" s="35" t="str">
        <f>IF(VLOOKUP($L99,怪物模板!$A:$N,MATCH(AK$1,模板表头,0),0)=0,"",VLOOKUP($L99,怪物模板!$A:$N,MATCH(AK$1,模板表头,0),0))</f>
        <v/>
      </c>
      <c r="AL99" s="35" t="str">
        <f>IF(VLOOKUP($L99,怪物模板!$A:$N,MATCH(AL$1,模板表头,0),0)=0,"",VLOOKUP($L99,怪物模板!$A:$N,MATCH(AL$1,模板表头,0),0))</f>
        <v/>
      </c>
      <c r="AM99" s="35" t="str">
        <f>IF(VLOOKUP($L99,怪物模板!$A:$N,MATCH(AM$1,模板表头,0),0)=0,"",VLOOKUP($L99,怪物模板!$A:$N,MATCH(AM$1,模板表头,0),0))</f>
        <v>skeleton_mage</v>
      </c>
      <c r="AN99" s="35">
        <v>1</v>
      </c>
      <c r="AO99" s="35">
        <v>1</v>
      </c>
      <c r="BI99" s="41"/>
      <c r="BJ99" s="51">
        <f t="shared" si="32"/>
        <v>5000</v>
      </c>
      <c r="BK99" s="51">
        <f t="shared" si="33"/>
        <v>5000</v>
      </c>
      <c r="BL99" s="41"/>
      <c r="BM99" s="41"/>
      <c r="BU99" s="35">
        <f t="shared" si="41"/>
        <v>-0.9</v>
      </c>
      <c r="CG99" s="35" t="str">
        <f t="shared" si="42"/>
        <v/>
      </c>
      <c r="CH99" s="35" t="str">
        <f t="shared" si="42"/>
        <v/>
      </c>
      <c r="CI99" s="35" t="str">
        <f t="shared" si="42"/>
        <v/>
      </c>
      <c r="CJ99" s="35" t="str">
        <f t="shared" si="42"/>
        <v/>
      </c>
      <c r="CK99" s="35" t="str">
        <f t="shared" si="42"/>
        <v/>
      </c>
      <c r="CL99" s="35" t="str">
        <f t="shared" si="42"/>
        <v/>
      </c>
      <c r="CM99" s="35" t="str">
        <f t="shared" si="42"/>
        <v/>
      </c>
      <c r="CN99" s="35" t="str">
        <f t="shared" si="42"/>
        <v/>
      </c>
      <c r="CO99" s="35" t="str">
        <f t="shared" si="42"/>
        <v/>
      </c>
      <c r="CP99" s="26">
        <v>97</v>
      </c>
    </row>
    <row r="100" spans="1:94" s="27" customFormat="1" ht="16.5" x14ac:dyDescent="0.25">
      <c r="A100" s="27">
        <v>31070510</v>
      </c>
      <c r="B100" s="27" t="s">
        <v>155</v>
      </c>
      <c r="C100" s="27" t="s">
        <v>469</v>
      </c>
      <c r="D100" s="27">
        <v>53</v>
      </c>
      <c r="E100" s="35" t="s">
        <v>465</v>
      </c>
      <c r="F100" s="23">
        <v>0</v>
      </c>
      <c r="G100" s="27" t="s">
        <v>425</v>
      </c>
      <c r="H100" s="27">
        <f>VLOOKUP($L100,怪物模板!$A:$N,MATCH(H$1,模板表头,0),0)</f>
        <v>1</v>
      </c>
      <c r="I100" s="27" t="str">
        <f>VLOOKUP($L100,怪物模板!$A:$N,MATCH(I$1,模板表头,0),0)</f>
        <v>phy</v>
      </c>
      <c r="L100" s="27" t="s">
        <v>156</v>
      </c>
      <c r="M100" s="27" t="str">
        <f>VLOOKUP($L100,怪物模板!$A:$N,MATCH(M$1,模板表头,0),0)</f>
        <v>无对应英雄</v>
      </c>
      <c r="N100" s="27" t="str">
        <f>VLOOKUP($L100,怪物模板!$A:$N,MATCH(N$1,模板表头,0),0)</f>
        <v>剧情关卡专用，增加冰标记</v>
      </c>
      <c r="O100" s="27" t="str">
        <f>VLOOKUP($L100,怪物模板!$A:$N,MATCH(O$1,模板表头,0),0)</f>
        <v>male</v>
      </c>
      <c r="P100" s="27">
        <v>2</v>
      </c>
      <c r="Q100" s="27">
        <v>2</v>
      </c>
      <c r="R100" s="27">
        <v>2</v>
      </c>
      <c r="S100" s="27" t="str">
        <f>VLOOKUP($L100,怪物模板!$A:$N,MATCH(S$1,模板表头,0),0)</f>
        <v>chaos</v>
      </c>
      <c r="T100" s="27" t="s">
        <v>166</v>
      </c>
      <c r="V100" s="23" t="s">
        <v>641</v>
      </c>
      <c r="AB100" s="27">
        <v>4</v>
      </c>
      <c r="AC100" s="27">
        <v>6</v>
      </c>
      <c r="AE100" s="27">
        <f t="shared" si="36"/>
        <v>2</v>
      </c>
      <c r="AF100" s="23">
        <f t="shared" si="31"/>
        <v>2</v>
      </c>
      <c r="AG100" s="27" t="str">
        <f>VLOOKUP($L100,怪物模板!$A:$N,MATCH(AG$1,模板表头,0),0)</f>
        <v>misc.5skills</v>
      </c>
      <c r="AH100" s="27">
        <f>IF(VLOOKUP($L100,怪物模板!$A:$N,MATCH(AH$1,模板表头,0),0)=0,"",VLOOKUP($L100,怪物模板!$A:$N,MATCH(AH$1,模板表头,0),0))</f>
        <v>11999000</v>
      </c>
      <c r="AI100" s="27">
        <f>IF(VLOOKUP($L100,怪物模板!$A:$N,MATCH(AI$1,模板表头,0),0)=0,"",VLOOKUP($L100,怪物模板!$A:$N,MATCH(AI$1,模板表头,0),0))</f>
        <v>11999012</v>
      </c>
      <c r="AJ100" s="27" t="str">
        <f>IF(VLOOKUP($L100,怪物模板!$A:$N,MATCH(AJ$1,模板表头,0),0)=0,"",VLOOKUP($L100,怪物模板!$A:$N,MATCH(AJ$1,模板表头,0),0))</f>
        <v/>
      </c>
      <c r="AK100" s="27" t="str">
        <f>IF(VLOOKUP($L100,怪物模板!$A:$N,MATCH(AK$1,模板表头,0),0)=0,"",VLOOKUP($L100,怪物模板!$A:$N,MATCH(AK$1,模板表头,0),0))</f>
        <v/>
      </c>
      <c r="AL100" s="27" t="str">
        <f>IF(VLOOKUP($L100,怪物模板!$A:$N,MATCH(AL$1,模板表头,0),0)=0,"",VLOOKUP($L100,怪物模板!$A:$N,MATCH(AL$1,模板表头,0),0))</f>
        <v/>
      </c>
      <c r="AM100" s="27" t="str">
        <f>IF(VLOOKUP($L100,怪物模板!$A:$N,MATCH(AM$1,模板表头,0),0)=0,"",VLOOKUP($L100,怪物模板!$A:$N,MATCH(AM$1,模板表头,0),0))</f>
        <v>medievil</v>
      </c>
      <c r="AN100" s="27">
        <f>IF(T100="monster",0.8,IF(T100="boss",1.3,IF(T100="entity",1,IF(T100="guard",1.5,1))))</f>
        <v>0.8</v>
      </c>
      <c r="AO100" s="27">
        <v>1</v>
      </c>
      <c r="BI100" s="53"/>
      <c r="BJ100" s="51">
        <f t="shared" si="32"/>
        <v>5000</v>
      </c>
      <c r="BK100" s="51">
        <f t="shared" si="33"/>
        <v>5000</v>
      </c>
      <c r="BL100" s="53"/>
      <c r="BM100" s="53"/>
      <c r="BU100" s="27">
        <f t="shared" ref="BU100:BU111" si="44">IF(OR(B100="骷髅战士",B100="骷髅法师"),-0.9,"")</f>
        <v>-0.9</v>
      </c>
      <c r="CG100" s="27" t="str">
        <f t="shared" si="42"/>
        <v/>
      </c>
      <c r="CH100" s="27" t="str">
        <f t="shared" si="42"/>
        <v/>
      </c>
      <c r="CI100" s="27" t="str">
        <f t="shared" si="42"/>
        <v/>
      </c>
      <c r="CJ100" s="27" t="str">
        <f t="shared" si="42"/>
        <v/>
      </c>
      <c r="CK100" s="27" t="str">
        <f t="shared" si="42"/>
        <v/>
      </c>
      <c r="CL100" s="27" t="str">
        <f t="shared" si="42"/>
        <v/>
      </c>
      <c r="CM100" s="27" t="str">
        <f t="shared" si="42"/>
        <v/>
      </c>
      <c r="CN100" s="27" t="str">
        <f t="shared" si="42"/>
        <v/>
      </c>
      <c r="CO100" s="27" t="str">
        <f t="shared" si="42"/>
        <v/>
      </c>
      <c r="CP100" s="26">
        <v>99</v>
      </c>
    </row>
    <row r="101" spans="1:94" s="27" customFormat="1" ht="16.5" x14ac:dyDescent="0.25">
      <c r="A101" s="27">
        <v>31070511</v>
      </c>
      <c r="B101" s="27" t="s">
        <v>167</v>
      </c>
      <c r="C101" s="27" t="s">
        <v>469</v>
      </c>
      <c r="D101" s="27">
        <v>53</v>
      </c>
      <c r="E101" s="35" t="s">
        <v>465</v>
      </c>
      <c r="F101" s="23">
        <v>0</v>
      </c>
      <c r="G101" s="27" t="s">
        <v>425</v>
      </c>
      <c r="H101" s="27">
        <f>VLOOKUP($L101,怪物模板!$A:$N,MATCH(H$1,模板表头,0),0)</f>
        <v>3</v>
      </c>
      <c r="I101" s="27" t="str">
        <f>VLOOKUP($L101,怪物模板!$A:$N,MATCH(I$1,模板表头,0),0)</f>
        <v>phy</v>
      </c>
      <c r="L101" s="27" t="s">
        <v>168</v>
      </c>
      <c r="M101" s="27" t="str">
        <f>VLOOKUP($L101,怪物模板!$A:$N,MATCH(M$1,模板表头,0),0)</f>
        <v>骷髅射手</v>
      </c>
      <c r="N101" s="27" t="str">
        <f>VLOOKUP($L101,怪物模板!$A:$N,MATCH(N$1,模板表头,0),0)</f>
        <v>剧情关卡专用，增加冰利用</v>
      </c>
      <c r="O101" s="27" t="str">
        <f>VLOOKUP($L101,怪物模板!$A:$N,MATCH(O$1,模板表头,0),0)</f>
        <v>male</v>
      </c>
      <c r="P101" s="27">
        <v>3</v>
      </c>
      <c r="Q101" s="27">
        <v>2</v>
      </c>
      <c r="R101" s="27">
        <v>2</v>
      </c>
      <c r="S101" s="27" t="str">
        <f>VLOOKUP($L101,怪物模板!$A:$N,MATCH(S$1,模板表头,0),0)</f>
        <v>horde</v>
      </c>
      <c r="T101" s="27" t="s">
        <v>157</v>
      </c>
      <c r="V101" s="23" t="s">
        <v>641</v>
      </c>
      <c r="AB101" s="27">
        <v>4</v>
      </c>
      <c r="AC101" s="27">
        <v>6</v>
      </c>
      <c r="AE101" s="27">
        <f t="shared" si="36"/>
        <v>2</v>
      </c>
      <c r="AF101" s="23">
        <f t="shared" si="31"/>
        <v>2</v>
      </c>
      <c r="AG101" s="27" t="str">
        <f>VLOOKUP($L101,怪物模板!$A:$N,MATCH(AG$1,模板表头,0),0)</f>
        <v>misc.5skills</v>
      </c>
      <c r="AH101" s="27">
        <f>IF(VLOOKUP($L101,怪物模板!$A:$N,MATCH(AH$1,模板表头,0),0)=0,"",VLOOKUP($L101,怪物模板!$A:$N,MATCH(AH$1,模板表头,0),0))</f>
        <v>11690101</v>
      </c>
      <c r="AI101" s="27">
        <f>IF(VLOOKUP($L101,怪物模板!$A:$N,MATCH(AI$1,模板表头,0),0)=0,"",VLOOKUP($L101,怪物模板!$A:$N,MATCH(AI$1,模板表头,0),0))</f>
        <v>11690103</v>
      </c>
      <c r="AJ101" s="27" t="str">
        <f>IF(VLOOKUP($L101,怪物模板!$A:$N,MATCH(AJ$1,模板表头,0),0)=0,"",VLOOKUP($L101,怪物模板!$A:$N,MATCH(AJ$1,模板表头,0),0))</f>
        <v/>
      </c>
      <c r="AK101" s="27" t="str">
        <f>IF(VLOOKUP($L101,怪物模板!$A:$N,MATCH(AK$1,模板表头,0),0)=0,"",VLOOKUP($L101,怪物模板!$A:$N,MATCH(AK$1,模板表头,0),0))</f>
        <v/>
      </c>
      <c r="AL101" s="27" t="str">
        <f>IF(VLOOKUP($L101,怪物模板!$A:$N,MATCH(AL$1,模板表头,0),0)=0,"",VLOOKUP($L101,怪物模板!$A:$N,MATCH(AL$1,模板表头,0),0))</f>
        <v/>
      </c>
      <c r="AM101" s="27" t="str">
        <f>IF(VLOOKUP($L101,怪物模板!$A:$N,MATCH(AM$1,模板表头,0),0)=0,"",VLOOKUP($L101,怪物模板!$A:$N,MATCH(AM$1,模板表头,0),0))</f>
        <v>skeleton_archer_npc</v>
      </c>
      <c r="AN101" s="27">
        <f>IF(T101="monster",0.8,IF(T101="boss",1.3,IF(T101="entity",1,IF(T101="guard",1.5,1))))</f>
        <v>0.8</v>
      </c>
      <c r="AO101" s="27">
        <v>1</v>
      </c>
      <c r="BI101" s="53"/>
      <c r="BJ101" s="51">
        <f t="shared" si="32"/>
        <v>5000</v>
      </c>
      <c r="BK101" s="51">
        <f t="shared" si="33"/>
        <v>5000</v>
      </c>
      <c r="BL101" s="53"/>
      <c r="BM101" s="53"/>
      <c r="BU101" s="27" t="str">
        <f t="shared" si="44"/>
        <v/>
      </c>
      <c r="CG101" s="27" t="str">
        <f t="shared" si="42"/>
        <v/>
      </c>
      <c r="CH101" s="27" t="str">
        <f t="shared" si="42"/>
        <v/>
      </c>
      <c r="CI101" s="27" t="str">
        <f t="shared" si="42"/>
        <v/>
      </c>
      <c r="CJ101" s="27" t="str">
        <f t="shared" si="42"/>
        <v/>
      </c>
      <c r="CK101" s="27" t="str">
        <f t="shared" si="42"/>
        <v/>
      </c>
      <c r="CL101" s="27" t="str">
        <f t="shared" si="42"/>
        <v/>
      </c>
      <c r="CM101" s="27" t="str">
        <f t="shared" si="42"/>
        <v/>
      </c>
      <c r="CN101" s="27" t="str">
        <f t="shared" si="42"/>
        <v/>
      </c>
      <c r="CO101" s="27" t="str">
        <f t="shared" si="42"/>
        <v/>
      </c>
      <c r="CP101" s="26">
        <v>100</v>
      </c>
    </row>
    <row r="102" spans="1:94" s="27" customFormat="1" ht="16.5" x14ac:dyDescent="0.25">
      <c r="A102" s="27">
        <v>31070512</v>
      </c>
      <c r="B102" s="27" t="s">
        <v>161</v>
      </c>
      <c r="C102" s="27" t="s">
        <v>469</v>
      </c>
      <c r="D102" s="27">
        <v>53</v>
      </c>
      <c r="E102" s="35" t="s">
        <v>465</v>
      </c>
      <c r="F102" s="23">
        <v>0</v>
      </c>
      <c r="G102" s="27" t="s">
        <v>426</v>
      </c>
      <c r="H102" s="27">
        <f>VLOOKUP($L102,怪物模板!$A:$N,MATCH(H$1,模板表头,0),0)</f>
        <v>4</v>
      </c>
      <c r="I102" s="27" t="str">
        <f>VLOOKUP($L102,怪物模板!$A:$N,MATCH(I$1,模板表头,0),0)</f>
        <v>phy</v>
      </c>
      <c r="L102" s="27" t="s">
        <v>160</v>
      </c>
      <c r="M102" s="27" t="str">
        <f>VLOOKUP($L102,怪物模板!$A:$N,MATCH(M$1,模板表头,0),0)</f>
        <v>骷髅法师</v>
      </c>
      <c r="N102" s="27" t="str">
        <f>VLOOKUP($L102,怪物模板!$A:$N,MATCH(N$1,模板表头,0),0)</f>
        <v>统一模板</v>
      </c>
      <c r="O102" s="27" t="str">
        <f>VLOOKUP($L102,怪物模板!$A:$N,MATCH(O$1,模板表头,0),0)</f>
        <v>male</v>
      </c>
      <c r="P102" s="27">
        <v>3</v>
      </c>
      <c r="Q102" s="27">
        <v>3</v>
      </c>
      <c r="R102" s="27">
        <v>2</v>
      </c>
      <c r="S102" s="27" t="str">
        <f>VLOOKUP($L102,怪物模板!$A:$N,MATCH(S$1,模板表头,0),0)</f>
        <v>horde</v>
      </c>
      <c r="T102" s="27" t="s">
        <v>46</v>
      </c>
      <c r="V102" s="23" t="s">
        <v>641</v>
      </c>
      <c r="AB102" s="27">
        <v>4</v>
      </c>
      <c r="AC102" s="27">
        <v>6</v>
      </c>
      <c r="AE102" s="27">
        <f t="shared" si="36"/>
        <v>2</v>
      </c>
      <c r="AF102" s="23">
        <f t="shared" si="31"/>
        <v>3</v>
      </c>
      <c r="AG102" s="27" t="str">
        <f>VLOOKUP($L102,怪物模板!$A:$N,MATCH(AG$1,模板表头,0),0)</f>
        <v>healer.blood_priest</v>
      </c>
      <c r="AH102" s="27">
        <f>IF(VLOOKUP($L102,怪物模板!$A:$N,MATCH(AH$1,模板表头,0),0)=0,"",VLOOKUP($L102,怪物模板!$A:$N,MATCH(AH$1,模板表头,0),0))</f>
        <v>11999015</v>
      </c>
      <c r="AI102" s="27">
        <f>IF(VLOOKUP($L102,怪物模板!$A:$N,MATCH(AI$1,模板表头,0),0)=0,"",VLOOKUP($L102,怪物模板!$A:$N,MATCH(AI$1,模板表头,0),0))</f>
        <v>11999016</v>
      </c>
      <c r="AJ102" s="27" t="str">
        <f>IF(VLOOKUP($L102,怪物模板!$A:$N,MATCH(AJ$1,模板表头,0),0)=0,"",VLOOKUP($L102,怪物模板!$A:$N,MATCH(AJ$1,模板表头,0),0))</f>
        <v/>
      </c>
      <c r="AK102" s="27" t="str">
        <f>IF(VLOOKUP($L102,怪物模板!$A:$N,MATCH(AK$1,模板表头,0),0)=0,"",VLOOKUP($L102,怪物模板!$A:$N,MATCH(AK$1,模板表头,0),0))</f>
        <v/>
      </c>
      <c r="AL102" s="27" t="str">
        <f>IF(VLOOKUP($L102,怪物模板!$A:$N,MATCH(AL$1,模板表头,0),0)=0,"",VLOOKUP($L102,怪物模板!$A:$N,MATCH(AL$1,模板表头,0),0))</f>
        <v/>
      </c>
      <c r="AM102" s="27" t="str">
        <f>IF(VLOOKUP($L102,怪物模板!$A:$N,MATCH(AM$1,模板表头,0),0)=0,"",VLOOKUP($L102,怪物模板!$A:$N,MATCH(AM$1,模板表头,0),0))</f>
        <v>skeleton_mage</v>
      </c>
      <c r="AN102" s="27">
        <v>1</v>
      </c>
      <c r="AO102" s="27">
        <v>1</v>
      </c>
      <c r="BI102" s="53"/>
      <c r="BJ102" s="51">
        <f t="shared" si="32"/>
        <v>5000</v>
      </c>
      <c r="BK102" s="51">
        <f t="shared" si="33"/>
        <v>5000</v>
      </c>
      <c r="BL102" s="53"/>
      <c r="BM102" s="53"/>
      <c r="BU102" s="27">
        <f t="shared" si="44"/>
        <v>-0.9</v>
      </c>
      <c r="CG102" s="27" t="str">
        <f t="shared" si="42"/>
        <v/>
      </c>
      <c r="CH102" s="27" t="str">
        <f t="shared" si="42"/>
        <v/>
      </c>
      <c r="CI102" s="27" t="str">
        <f t="shared" si="42"/>
        <v/>
      </c>
      <c r="CJ102" s="27" t="str">
        <f t="shared" si="42"/>
        <v/>
      </c>
      <c r="CK102" s="27" t="str">
        <f t="shared" si="42"/>
        <v/>
      </c>
      <c r="CL102" s="27" t="str">
        <f t="shared" si="42"/>
        <v/>
      </c>
      <c r="CM102" s="27" t="str">
        <f t="shared" si="42"/>
        <v/>
      </c>
      <c r="CN102" s="27" t="str">
        <f t="shared" si="42"/>
        <v/>
      </c>
      <c r="CO102" s="27" t="str">
        <f t="shared" si="42"/>
        <v/>
      </c>
      <c r="CP102" s="26">
        <v>101</v>
      </c>
    </row>
    <row r="103" spans="1:94" s="31" customFormat="1" ht="16.5" x14ac:dyDescent="0.3">
      <c r="A103" s="27">
        <v>31070513</v>
      </c>
      <c r="B103" s="27" t="s">
        <v>592</v>
      </c>
      <c r="C103" s="27" t="s">
        <v>469</v>
      </c>
      <c r="D103" s="27">
        <v>53</v>
      </c>
      <c r="E103" s="35" t="s">
        <v>465</v>
      </c>
      <c r="F103" s="23">
        <v>0</v>
      </c>
      <c r="G103" s="27" t="s">
        <v>427</v>
      </c>
      <c r="H103" s="23">
        <f>VLOOKUP($L103,怪物模板!$A:$N,MATCH(H$1,模板表头,0),0)</f>
        <v>3</v>
      </c>
      <c r="I103" s="27" t="str">
        <f>VLOOKUP($L103,怪物模板!$A:$N,MATCH(I$1,模板表头,0),0)</f>
        <v>phy</v>
      </c>
      <c r="J103" s="28"/>
      <c r="K103" s="27"/>
      <c r="L103" s="27" t="s">
        <v>593</v>
      </c>
      <c r="M103" s="27" t="str">
        <f>VLOOKUP($L103,怪物模板!$A:$N,MATCH(M$1,模板表头,0),0)</f>
        <v>精灵游侠</v>
      </c>
      <c r="N103" s="27" t="str">
        <f>VLOOKUP($L103,怪物模板!$A:$N,MATCH(N$1,模板表头,0),0)</f>
        <v>关卡1-7，BOSS版</v>
      </c>
      <c r="O103" s="23" t="str">
        <f>VLOOKUP($L103,怪物模板!$A:$N,MATCH(O$1,模板表头,0),0)</f>
        <v>male</v>
      </c>
      <c r="P103" s="27">
        <v>6</v>
      </c>
      <c r="Q103" s="27">
        <v>4</v>
      </c>
      <c r="R103" s="27">
        <v>4</v>
      </c>
      <c r="S103" s="27" t="str">
        <f>VLOOKUP($L103,怪物模板!$A:$N,MATCH(S$1,模板表头,0),0)</f>
        <v>alliance</v>
      </c>
      <c r="T103" s="27" t="s">
        <v>53</v>
      </c>
      <c r="U103" s="27"/>
      <c r="V103" s="23" t="s">
        <v>641</v>
      </c>
      <c r="W103" s="27"/>
      <c r="X103" s="27"/>
      <c r="Y103" s="27"/>
      <c r="Z103" s="27"/>
      <c r="AA103" s="27"/>
      <c r="AB103" s="27">
        <v>4</v>
      </c>
      <c r="AC103" s="27">
        <v>6</v>
      </c>
      <c r="AD103" s="27"/>
      <c r="AE103" s="27">
        <f t="shared" si="36"/>
        <v>2</v>
      </c>
      <c r="AF103" s="23">
        <f t="shared" si="31"/>
        <v>4</v>
      </c>
      <c r="AG103" s="27" t="str">
        <f>VLOOKUP($L103,怪物模板!$A:$N,MATCH(AG$1,模板表头,0),0)</f>
        <v>misc.5skills</v>
      </c>
      <c r="AH103" s="27">
        <f>IF(VLOOKUP($L103,怪物模板!$A:$N,MATCH(AH$1,模板表头,0),0)=0,"",VLOOKUP($L103,怪物模板!$A:$N,MATCH(AH$1,模板表头,0),0))</f>
        <v>11780301</v>
      </c>
      <c r="AI103" s="27">
        <f>IF(VLOOKUP($L103,怪物模板!$A:$N,MATCH(AI$1,模板表头,0),0)=0,"",VLOOKUP($L103,怪物模板!$A:$N,MATCH(AI$1,模板表头,0),0))</f>
        <v>11780302</v>
      </c>
      <c r="AJ103" s="27">
        <f>IF(VLOOKUP($L103,怪物模板!$A:$N,MATCH(AJ$1,模板表头,0),0)=0,"",VLOOKUP($L103,怪物模板!$A:$N,MATCH(AJ$1,模板表头,0),0))</f>
        <v>11780303</v>
      </c>
      <c r="AK103" s="27">
        <f>IF(VLOOKUP($L103,怪物模板!$A:$N,MATCH(AK$1,模板表头,0),0)=0,"",VLOOKUP($L103,怪物模板!$A:$N,MATCH(AK$1,模板表头,0),0))</f>
        <v>11780305</v>
      </c>
      <c r="AL103" s="27" t="str">
        <f>IF(VLOOKUP($L103,怪物模板!$A:$N,MATCH(AL$1,模板表头,0),0)=0,"",VLOOKUP($L103,怪物模板!$A:$N,MATCH(AL$1,模板表头,0),0))</f>
        <v/>
      </c>
      <c r="AM103" s="27" t="str">
        <f>IF(VLOOKUP($L103,怪物模板!$A:$N,MATCH(AM$1,模板表头,0),0)=0,"",VLOOKUP($L103,怪物模板!$A:$N,MATCH(AM$1,模板表头,0),0))</f>
        <v>elf_assassin_boss</v>
      </c>
      <c r="AN103" s="27">
        <v>1.8</v>
      </c>
      <c r="AO103" s="27">
        <v>1</v>
      </c>
      <c r="AP103" s="27"/>
      <c r="AQ103" s="27"/>
      <c r="AR103" s="27" t="s">
        <v>54</v>
      </c>
      <c r="AS103" s="27"/>
      <c r="AT103" s="27"/>
      <c r="AU103" s="34">
        <v>230011</v>
      </c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53"/>
      <c r="BJ103" s="51" t="str">
        <f t="shared" si="32"/>
        <v/>
      </c>
      <c r="BK103" s="51" t="str">
        <f t="shared" si="33"/>
        <v/>
      </c>
      <c r="BL103" s="53"/>
      <c r="BM103" s="53"/>
      <c r="BN103" s="30"/>
      <c r="BO103" s="30"/>
      <c r="BP103" s="30"/>
      <c r="BQ103" s="30"/>
      <c r="BR103" s="30"/>
      <c r="BS103" s="30"/>
      <c r="BT103" s="30"/>
      <c r="BU103" s="30">
        <v>-0.9</v>
      </c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27" t="str">
        <f t="shared" ref="CG103:CO103" si="45">IF($G103="boss",5000,"")</f>
        <v/>
      </c>
      <c r="CH103" s="27" t="str">
        <f t="shared" si="45"/>
        <v/>
      </c>
      <c r="CI103" s="27" t="str">
        <f t="shared" si="45"/>
        <v/>
      </c>
      <c r="CJ103" s="27" t="str">
        <f t="shared" si="45"/>
        <v/>
      </c>
      <c r="CK103" s="27" t="str">
        <f t="shared" si="45"/>
        <v/>
      </c>
      <c r="CL103" s="27" t="str">
        <f t="shared" si="45"/>
        <v/>
      </c>
      <c r="CM103" s="27" t="str">
        <f t="shared" si="45"/>
        <v/>
      </c>
      <c r="CN103" s="27" t="str">
        <f t="shared" si="45"/>
        <v/>
      </c>
      <c r="CO103" s="27" t="str">
        <f t="shared" si="45"/>
        <v/>
      </c>
      <c r="CP103" s="26">
        <v>98</v>
      </c>
    </row>
    <row r="104" spans="1:94" s="35" customFormat="1" ht="16.5" x14ac:dyDescent="0.25">
      <c r="A104" s="35">
        <v>31070514</v>
      </c>
      <c r="B104" s="35" t="s">
        <v>169</v>
      </c>
      <c r="C104" s="45" t="s">
        <v>470</v>
      </c>
      <c r="D104" s="35">
        <v>54</v>
      </c>
      <c r="E104" s="35" t="s">
        <v>465</v>
      </c>
      <c r="F104" s="23">
        <v>0</v>
      </c>
      <c r="G104" s="35" t="s">
        <v>425</v>
      </c>
      <c r="H104" s="35">
        <f>VLOOKUP($L104,怪物模板!$A:$N,MATCH(H$1,模板表头,0),0)</f>
        <v>1</v>
      </c>
      <c r="I104" s="35" t="str">
        <f>VLOOKUP($L104,怪物模板!$A:$N,MATCH(I$1,模板表头,0),0)</f>
        <v>phy</v>
      </c>
      <c r="L104" s="35" t="s">
        <v>170</v>
      </c>
      <c r="M104" s="35" t="str">
        <f>VLOOKUP($L104,怪物模板!$A:$N,MATCH(M$1,模板表头,0),0)</f>
        <v>无对应英雄</v>
      </c>
      <c r="N104" s="35" t="str">
        <f>VLOOKUP($L104,怪物模板!$A:$N,MATCH(N$1,模板表头,0),0)</f>
        <v>剧情关卡专用，增加冰标记</v>
      </c>
      <c r="O104" s="35" t="str">
        <f>VLOOKUP($L104,怪物模板!$A:$N,MATCH(O$1,模板表头,0),0)</f>
        <v>male</v>
      </c>
      <c r="P104" s="35">
        <v>2</v>
      </c>
      <c r="Q104" s="35">
        <v>2</v>
      </c>
      <c r="R104" s="35">
        <v>2</v>
      </c>
      <c r="S104" s="35" t="str">
        <f>VLOOKUP($L104,怪物模板!$A:$N,MATCH(S$1,模板表头,0),0)</f>
        <v>chaos</v>
      </c>
      <c r="T104" s="35" t="s">
        <v>40</v>
      </c>
      <c r="V104" s="23" t="s">
        <v>641</v>
      </c>
      <c r="AB104" s="35">
        <v>4</v>
      </c>
      <c r="AC104" s="35">
        <v>6</v>
      </c>
      <c r="AE104" s="27">
        <f t="shared" si="36"/>
        <v>2</v>
      </c>
      <c r="AF104" s="23">
        <f t="shared" si="31"/>
        <v>2</v>
      </c>
      <c r="AG104" s="35" t="str">
        <f>VLOOKUP($L104,怪物模板!$A:$N,MATCH(AG$1,模板表头,0),0)</f>
        <v>misc.5skills</v>
      </c>
      <c r="AH104" s="35">
        <f>IF(VLOOKUP($L104,怪物模板!$A:$N,MATCH(AH$1,模板表头,0),0)=0,"",VLOOKUP($L104,怪物模板!$A:$N,MATCH(AH$1,模板表头,0),0))</f>
        <v>11999000</v>
      </c>
      <c r="AI104" s="35">
        <f>IF(VLOOKUP($L104,怪物模板!$A:$N,MATCH(AI$1,模板表头,0),0)=0,"",VLOOKUP($L104,怪物模板!$A:$N,MATCH(AI$1,模板表头,0),0))</f>
        <v>11999012</v>
      </c>
      <c r="AJ104" s="35" t="str">
        <f>IF(VLOOKUP($L104,怪物模板!$A:$N,MATCH(AJ$1,模板表头,0),0)=0,"",VLOOKUP($L104,怪物模板!$A:$N,MATCH(AJ$1,模板表头,0),0))</f>
        <v/>
      </c>
      <c r="AK104" s="35" t="str">
        <f>IF(VLOOKUP($L104,怪物模板!$A:$N,MATCH(AK$1,模板表头,0),0)=0,"",VLOOKUP($L104,怪物模板!$A:$N,MATCH(AK$1,模板表头,0),0))</f>
        <v/>
      </c>
      <c r="AL104" s="35" t="str">
        <f>IF(VLOOKUP($L104,怪物模板!$A:$N,MATCH(AL$1,模板表头,0),0)=0,"",VLOOKUP($L104,怪物模板!$A:$N,MATCH(AL$1,模板表头,0),0))</f>
        <v/>
      </c>
      <c r="AM104" s="35" t="str">
        <f>IF(VLOOKUP($L104,怪物模板!$A:$N,MATCH(AM$1,模板表头,0),0)=0,"",VLOOKUP($L104,怪物模板!$A:$N,MATCH(AM$1,模板表头,0),0))</f>
        <v>medievil</v>
      </c>
      <c r="AN104" s="35">
        <f>IF(T104="monster",0.8,IF(T104="boss",1.3,IF(T104="entity",1,IF(T104="guard",1.5,1))))</f>
        <v>0.8</v>
      </c>
      <c r="AO104" s="35">
        <v>1</v>
      </c>
      <c r="BI104" s="41"/>
      <c r="BJ104" s="51">
        <f t="shared" si="32"/>
        <v>5000</v>
      </c>
      <c r="BK104" s="51">
        <f t="shared" si="33"/>
        <v>5000</v>
      </c>
      <c r="BL104" s="41"/>
      <c r="BM104" s="41"/>
      <c r="BU104" s="35">
        <f t="shared" si="44"/>
        <v>-0.9</v>
      </c>
      <c r="CG104" s="35" t="str">
        <f t="shared" si="42"/>
        <v/>
      </c>
      <c r="CH104" s="35" t="str">
        <f t="shared" si="42"/>
        <v/>
      </c>
      <c r="CI104" s="35" t="str">
        <f t="shared" si="42"/>
        <v/>
      </c>
      <c r="CJ104" s="35" t="str">
        <f t="shared" si="42"/>
        <v/>
      </c>
      <c r="CK104" s="35" t="str">
        <f t="shared" si="42"/>
        <v/>
      </c>
      <c r="CL104" s="35" t="str">
        <f t="shared" si="42"/>
        <v/>
      </c>
      <c r="CM104" s="35" t="str">
        <f t="shared" si="42"/>
        <v/>
      </c>
      <c r="CN104" s="35" t="str">
        <f t="shared" si="42"/>
        <v/>
      </c>
      <c r="CO104" s="35" t="str">
        <f t="shared" si="42"/>
        <v/>
      </c>
      <c r="CP104" s="26">
        <v>103</v>
      </c>
    </row>
    <row r="105" spans="1:94" s="35" customFormat="1" ht="16.5" x14ac:dyDescent="0.25">
      <c r="A105" s="35">
        <v>31070515</v>
      </c>
      <c r="B105" s="35" t="s">
        <v>60</v>
      </c>
      <c r="C105" s="45" t="s">
        <v>470</v>
      </c>
      <c r="D105" s="35">
        <v>54</v>
      </c>
      <c r="E105" s="35" t="s">
        <v>465</v>
      </c>
      <c r="F105" s="23">
        <v>0</v>
      </c>
      <c r="G105" s="35" t="s">
        <v>425</v>
      </c>
      <c r="H105" s="35">
        <f>VLOOKUP($L105,怪物模板!$A:$N,MATCH(H$1,模板表头,0),0)</f>
        <v>3</v>
      </c>
      <c r="I105" s="35" t="str">
        <f>VLOOKUP($L105,怪物模板!$A:$N,MATCH(I$1,模板表头,0),0)</f>
        <v>phy</v>
      </c>
      <c r="L105" s="35" t="s">
        <v>159</v>
      </c>
      <c r="M105" s="35" t="str">
        <f>VLOOKUP($L105,怪物模板!$A:$N,MATCH(M$1,模板表头,0),0)</f>
        <v>骷髅射手</v>
      </c>
      <c r="N105" s="35" t="str">
        <f>VLOOKUP($L105,怪物模板!$A:$N,MATCH(N$1,模板表头,0),0)</f>
        <v>剧情关卡专用，增加冰利用</v>
      </c>
      <c r="O105" s="35" t="str">
        <f>VLOOKUP($L105,怪物模板!$A:$N,MATCH(O$1,模板表头,0),0)</f>
        <v>male</v>
      </c>
      <c r="P105" s="35">
        <v>3</v>
      </c>
      <c r="Q105" s="35">
        <v>2</v>
      </c>
      <c r="R105" s="35">
        <v>2</v>
      </c>
      <c r="S105" s="35" t="str">
        <f>VLOOKUP($L105,怪物模板!$A:$N,MATCH(S$1,模板表头,0),0)</f>
        <v>horde</v>
      </c>
      <c r="T105" s="35" t="s">
        <v>44</v>
      </c>
      <c r="V105" s="23" t="s">
        <v>641</v>
      </c>
      <c r="AB105" s="35">
        <v>4</v>
      </c>
      <c r="AC105" s="35">
        <v>6</v>
      </c>
      <c r="AE105" s="27">
        <f t="shared" si="36"/>
        <v>2</v>
      </c>
      <c r="AF105" s="23">
        <f t="shared" si="31"/>
        <v>2</v>
      </c>
      <c r="AG105" s="35" t="str">
        <f>VLOOKUP($L105,怪物模板!$A:$N,MATCH(AG$1,模板表头,0),0)</f>
        <v>misc.5skills</v>
      </c>
      <c r="AH105" s="35">
        <f>IF(VLOOKUP($L105,怪物模板!$A:$N,MATCH(AH$1,模板表头,0),0)=0,"",VLOOKUP($L105,怪物模板!$A:$N,MATCH(AH$1,模板表头,0),0))</f>
        <v>11690101</v>
      </c>
      <c r="AI105" s="35">
        <f>IF(VLOOKUP($L105,怪物模板!$A:$N,MATCH(AI$1,模板表头,0),0)=0,"",VLOOKUP($L105,怪物模板!$A:$N,MATCH(AI$1,模板表头,0),0))</f>
        <v>11690103</v>
      </c>
      <c r="AJ105" s="35" t="str">
        <f>IF(VLOOKUP($L105,怪物模板!$A:$N,MATCH(AJ$1,模板表头,0),0)=0,"",VLOOKUP($L105,怪物模板!$A:$N,MATCH(AJ$1,模板表头,0),0))</f>
        <v/>
      </c>
      <c r="AK105" s="35" t="str">
        <f>IF(VLOOKUP($L105,怪物模板!$A:$N,MATCH(AK$1,模板表头,0),0)=0,"",VLOOKUP($L105,怪物模板!$A:$N,MATCH(AK$1,模板表头,0),0))</f>
        <v/>
      </c>
      <c r="AL105" s="35" t="str">
        <f>IF(VLOOKUP($L105,怪物模板!$A:$N,MATCH(AL$1,模板表头,0),0)=0,"",VLOOKUP($L105,怪物模板!$A:$N,MATCH(AL$1,模板表头,0),0))</f>
        <v/>
      </c>
      <c r="AM105" s="35" t="str">
        <f>IF(VLOOKUP($L105,怪物模板!$A:$N,MATCH(AM$1,模板表头,0),0)=0,"",VLOOKUP($L105,怪物模板!$A:$N,MATCH(AM$1,模板表头,0),0))</f>
        <v>skeleton_archer_npc</v>
      </c>
      <c r="AN105" s="35">
        <f>IF(T105="monster",0.8,IF(T105="boss",1.3,IF(T105="entity",1,IF(T105="guard",1.5,1))))</f>
        <v>0.8</v>
      </c>
      <c r="AO105" s="35">
        <v>1</v>
      </c>
      <c r="BI105" s="41"/>
      <c r="BJ105" s="51">
        <f t="shared" si="32"/>
        <v>5000</v>
      </c>
      <c r="BK105" s="51">
        <f t="shared" si="33"/>
        <v>5000</v>
      </c>
      <c r="BL105" s="41"/>
      <c r="BM105" s="41"/>
      <c r="BU105" s="35" t="str">
        <f t="shared" si="44"/>
        <v/>
      </c>
      <c r="CG105" s="35" t="str">
        <f t="shared" si="42"/>
        <v/>
      </c>
      <c r="CH105" s="35" t="str">
        <f t="shared" si="42"/>
        <v/>
      </c>
      <c r="CI105" s="35" t="str">
        <f t="shared" si="42"/>
        <v/>
      </c>
      <c r="CJ105" s="35" t="str">
        <f t="shared" si="42"/>
        <v/>
      </c>
      <c r="CK105" s="35" t="str">
        <f t="shared" si="42"/>
        <v/>
      </c>
      <c r="CL105" s="35" t="str">
        <f t="shared" si="42"/>
        <v/>
      </c>
      <c r="CM105" s="35" t="str">
        <f t="shared" si="42"/>
        <v/>
      </c>
      <c r="CN105" s="35" t="str">
        <f t="shared" si="42"/>
        <v/>
      </c>
      <c r="CO105" s="35" t="str">
        <f t="shared" si="42"/>
        <v/>
      </c>
      <c r="CP105" s="26">
        <v>104</v>
      </c>
    </row>
    <row r="106" spans="1:94" s="35" customFormat="1" ht="16.5" x14ac:dyDescent="0.25">
      <c r="A106" s="35">
        <v>31070516</v>
      </c>
      <c r="B106" s="35" t="s">
        <v>171</v>
      </c>
      <c r="C106" s="45" t="s">
        <v>470</v>
      </c>
      <c r="D106" s="35">
        <v>54</v>
      </c>
      <c r="E106" s="35" t="s">
        <v>465</v>
      </c>
      <c r="F106" s="23">
        <v>0</v>
      </c>
      <c r="G106" s="35" t="s">
        <v>426</v>
      </c>
      <c r="H106" s="35">
        <f>VLOOKUP($L106,怪物模板!$A:$N,MATCH(H$1,模板表头,0),0)</f>
        <v>4</v>
      </c>
      <c r="I106" s="35" t="str">
        <f>VLOOKUP($L106,怪物模板!$A:$N,MATCH(I$1,模板表头,0),0)</f>
        <v>phy</v>
      </c>
      <c r="L106" s="35" t="s">
        <v>171</v>
      </c>
      <c r="M106" s="35" t="str">
        <f>VLOOKUP($L106,怪物模板!$A:$N,MATCH(M$1,模板表头,0),0)</f>
        <v>骷髅法师</v>
      </c>
      <c r="N106" s="35" t="str">
        <f>VLOOKUP($L106,怪物模板!$A:$N,MATCH(N$1,模板表头,0),0)</f>
        <v>统一模板</v>
      </c>
      <c r="O106" s="35" t="str">
        <f>VLOOKUP($L106,怪物模板!$A:$N,MATCH(O$1,模板表头,0),0)</f>
        <v>male</v>
      </c>
      <c r="P106" s="35">
        <v>3</v>
      </c>
      <c r="Q106" s="35">
        <v>3</v>
      </c>
      <c r="R106" s="35">
        <v>2</v>
      </c>
      <c r="S106" s="35" t="str">
        <f>VLOOKUP($L106,怪物模板!$A:$N,MATCH(S$1,模板表头,0),0)</f>
        <v>horde</v>
      </c>
      <c r="T106" s="35" t="s">
        <v>547</v>
      </c>
      <c r="V106" s="23" t="s">
        <v>641</v>
      </c>
      <c r="AB106" s="35">
        <v>4</v>
      </c>
      <c r="AC106" s="35">
        <v>6</v>
      </c>
      <c r="AE106" s="27">
        <f t="shared" si="36"/>
        <v>2</v>
      </c>
      <c r="AF106" s="23">
        <f t="shared" si="31"/>
        <v>3</v>
      </c>
      <c r="AG106" s="35" t="str">
        <f>VLOOKUP($L106,怪物模板!$A:$N,MATCH(AG$1,模板表头,0),0)</f>
        <v>healer.blood_priest</v>
      </c>
      <c r="AH106" s="35">
        <f>IF(VLOOKUP($L106,怪物模板!$A:$N,MATCH(AH$1,模板表头,0),0)=0,"",VLOOKUP($L106,怪物模板!$A:$N,MATCH(AH$1,模板表头,0),0))</f>
        <v>11999015</v>
      </c>
      <c r="AI106" s="35">
        <f>IF(VLOOKUP($L106,怪物模板!$A:$N,MATCH(AI$1,模板表头,0),0)=0,"",VLOOKUP($L106,怪物模板!$A:$N,MATCH(AI$1,模板表头,0),0))</f>
        <v>11999016</v>
      </c>
      <c r="AJ106" s="35" t="str">
        <f>IF(VLOOKUP($L106,怪物模板!$A:$N,MATCH(AJ$1,模板表头,0),0)=0,"",VLOOKUP($L106,怪物模板!$A:$N,MATCH(AJ$1,模板表头,0),0))</f>
        <v/>
      </c>
      <c r="AK106" s="35" t="str">
        <f>IF(VLOOKUP($L106,怪物模板!$A:$N,MATCH(AK$1,模板表头,0),0)=0,"",VLOOKUP($L106,怪物模板!$A:$N,MATCH(AK$1,模板表头,0),0))</f>
        <v/>
      </c>
      <c r="AL106" s="35" t="str">
        <f>IF(VLOOKUP($L106,怪物模板!$A:$N,MATCH(AL$1,模板表头,0),0)=0,"",VLOOKUP($L106,怪物模板!$A:$N,MATCH(AL$1,模板表头,0),0))</f>
        <v/>
      </c>
      <c r="AM106" s="35" t="str">
        <f>IF(VLOOKUP($L106,怪物模板!$A:$N,MATCH(AM$1,模板表头,0),0)=0,"",VLOOKUP($L106,怪物模板!$A:$N,MATCH(AM$1,模板表头,0),0))</f>
        <v>skeleton_mage</v>
      </c>
      <c r="AN106" s="35">
        <v>1</v>
      </c>
      <c r="AO106" s="35">
        <v>1</v>
      </c>
      <c r="BI106" s="41"/>
      <c r="BJ106" s="51">
        <f t="shared" si="32"/>
        <v>5000</v>
      </c>
      <c r="BK106" s="51">
        <f t="shared" si="33"/>
        <v>5000</v>
      </c>
      <c r="BL106" s="41"/>
      <c r="BM106" s="41"/>
      <c r="BU106" s="35">
        <f t="shared" si="44"/>
        <v>-0.9</v>
      </c>
      <c r="CG106" s="35" t="str">
        <f t="shared" si="42"/>
        <v/>
      </c>
      <c r="CH106" s="35" t="str">
        <f t="shared" si="42"/>
        <v/>
      </c>
      <c r="CI106" s="35" t="str">
        <f t="shared" si="42"/>
        <v/>
      </c>
      <c r="CJ106" s="35" t="str">
        <f t="shared" si="42"/>
        <v/>
      </c>
      <c r="CK106" s="35" t="str">
        <f t="shared" si="42"/>
        <v/>
      </c>
      <c r="CL106" s="35" t="str">
        <f t="shared" si="42"/>
        <v/>
      </c>
      <c r="CM106" s="35" t="str">
        <f t="shared" si="42"/>
        <v/>
      </c>
      <c r="CN106" s="35" t="str">
        <f t="shared" si="42"/>
        <v/>
      </c>
      <c r="CO106" s="35" t="str">
        <f t="shared" si="42"/>
        <v/>
      </c>
      <c r="CP106" s="26">
        <v>105</v>
      </c>
    </row>
    <row r="107" spans="1:94" s="35" customFormat="1" ht="16.5" x14ac:dyDescent="0.25">
      <c r="A107" s="35">
        <v>31070517</v>
      </c>
      <c r="B107" s="35" t="s">
        <v>179</v>
      </c>
      <c r="C107" s="45" t="s">
        <v>470</v>
      </c>
      <c r="D107" s="35">
        <v>54</v>
      </c>
      <c r="E107" s="35" t="s">
        <v>465</v>
      </c>
      <c r="F107" s="23">
        <v>0</v>
      </c>
      <c r="G107" s="35" t="s">
        <v>427</v>
      </c>
      <c r="H107" s="35">
        <f>VLOOKUP($L107,怪物模板!$A:$N,MATCH(H$1,模板表头,0),0)</f>
        <v>2</v>
      </c>
      <c r="I107" s="35" t="str">
        <f>VLOOKUP($L107,怪物模板!$A:$N,MATCH(I$1,模板表头,0),0)</f>
        <v>phy</v>
      </c>
      <c r="L107" s="35" t="s">
        <v>180</v>
      </c>
      <c r="M107" s="35" t="str">
        <f>VLOOKUP($L107,怪物模板!$A:$N,MATCH(M$1,模板表头,0),0)</f>
        <v>守卫队长</v>
      </c>
      <c r="N107" s="35" t="str">
        <f>VLOOKUP($L107,怪物模板!$A:$N,MATCH(N$1,模板表头,0),0)</f>
        <v>关卡5-7，4技能BOSS版</v>
      </c>
      <c r="O107" s="35" t="str">
        <f>VLOOKUP($L107,怪物模板!$A:$N,MATCH(O$1,模板表头,0),0)</f>
        <v>male</v>
      </c>
      <c r="P107" s="35">
        <v>4</v>
      </c>
      <c r="Q107" s="35">
        <v>4</v>
      </c>
      <c r="R107" s="35">
        <v>3</v>
      </c>
      <c r="S107" s="35" t="str">
        <f>VLOOKUP($L107,怪物模板!$A:$N,MATCH(S$1,模板表头,0),0)</f>
        <v>alliance</v>
      </c>
      <c r="T107" s="35" t="s">
        <v>53</v>
      </c>
      <c r="V107" s="23" t="s">
        <v>641</v>
      </c>
      <c r="AB107" s="35">
        <v>4</v>
      </c>
      <c r="AC107" s="35">
        <v>6</v>
      </c>
      <c r="AE107" s="27">
        <f t="shared" si="36"/>
        <v>2</v>
      </c>
      <c r="AF107" s="23">
        <f t="shared" si="31"/>
        <v>4</v>
      </c>
      <c r="AG107" s="35" t="str">
        <f>VLOOKUP($L107,怪物模板!$A:$N,MATCH(AG$1,模板表头,0),0)</f>
        <v>misc.5skills</v>
      </c>
      <c r="AH107" s="35">
        <f>IF(VLOOKUP($L107,怪物模板!$A:$N,MATCH(AH$1,模板表头,0),0)=0,"",VLOOKUP($L107,怪物模板!$A:$N,MATCH(AH$1,模板表头,0),0))</f>
        <v>11980701</v>
      </c>
      <c r="AI107" s="35">
        <f>IF(VLOOKUP($L107,怪物模板!$A:$N,MATCH(AI$1,模板表头,0),0)=0,"",VLOOKUP($L107,怪物模板!$A:$N,MATCH(AI$1,模板表头,0),0))</f>
        <v>11980702</v>
      </c>
      <c r="AJ107" s="35">
        <f>IF(VLOOKUP($L107,怪物模板!$A:$N,MATCH(AJ$1,模板表头,0),0)=0,"",VLOOKUP($L107,怪物模板!$A:$N,MATCH(AJ$1,模板表头,0),0))</f>
        <v>11980703</v>
      </c>
      <c r="AK107" s="35">
        <f>IF(VLOOKUP($L107,怪物模板!$A:$N,MATCH(AK$1,模板表头,0),0)=0,"",VLOOKUP($L107,怪物模板!$A:$N,MATCH(AK$1,模板表头,0),0))</f>
        <v>11980704</v>
      </c>
      <c r="AL107" s="35" t="str">
        <f>IF(VLOOKUP($L107,怪物模板!$A:$N,MATCH(AL$1,模板表头,0),0)=0,"",VLOOKUP($L107,怪物模板!$A:$N,MATCH(AL$1,模板表头,0),0))</f>
        <v/>
      </c>
      <c r="AM107" s="35" t="str">
        <f>IF(VLOOKUP($L107,怪物模板!$A:$N,MATCH(AM$1,模板表头,0),0)=0,"",VLOOKUP($L107,怪物模板!$A:$N,MATCH(AM$1,模板表头,0),0))</f>
        <v>scarlet_crusade_npc</v>
      </c>
      <c r="AN107" s="35">
        <v>1.8</v>
      </c>
      <c r="AO107" s="35">
        <v>1</v>
      </c>
      <c r="AR107" s="35" t="s">
        <v>54</v>
      </c>
      <c r="AU107" s="35">
        <v>230021</v>
      </c>
      <c r="BI107" s="53"/>
      <c r="BJ107" s="51" t="str">
        <f t="shared" si="32"/>
        <v/>
      </c>
      <c r="BK107" s="51" t="str">
        <f t="shared" si="33"/>
        <v/>
      </c>
      <c r="BL107" s="53"/>
      <c r="BM107" s="53"/>
      <c r="BU107" s="35" t="str">
        <f t="shared" ref="BU107" si="46">IF(OR(B107="骷髅战士",B107="骷髅法师"),-0.9,"")</f>
        <v/>
      </c>
      <c r="CG107" s="35" t="str">
        <f t="shared" ref="CG107:CO107" si="47">IF($G107="boss",5000,"")</f>
        <v/>
      </c>
      <c r="CH107" s="35" t="str">
        <f t="shared" si="47"/>
        <v/>
      </c>
      <c r="CI107" s="35" t="str">
        <f t="shared" si="47"/>
        <v/>
      </c>
      <c r="CJ107" s="35" t="str">
        <f t="shared" si="47"/>
        <v/>
      </c>
      <c r="CK107" s="35" t="str">
        <f t="shared" si="47"/>
        <v/>
      </c>
      <c r="CL107" s="35" t="str">
        <f t="shared" si="47"/>
        <v/>
      </c>
      <c r="CM107" s="35" t="str">
        <f t="shared" si="47"/>
        <v/>
      </c>
      <c r="CN107" s="35" t="str">
        <f t="shared" si="47"/>
        <v/>
      </c>
      <c r="CO107" s="35" t="str">
        <f t="shared" si="47"/>
        <v/>
      </c>
      <c r="CP107" s="26">
        <v>102</v>
      </c>
    </row>
    <row r="108" spans="1:94" s="31" customFormat="1" ht="16.5" x14ac:dyDescent="0.3">
      <c r="A108" s="27">
        <v>31070518</v>
      </c>
      <c r="B108" s="27" t="s">
        <v>172</v>
      </c>
      <c r="C108" s="27" t="s">
        <v>471</v>
      </c>
      <c r="D108" s="27">
        <v>55</v>
      </c>
      <c r="E108" s="35" t="s">
        <v>465</v>
      </c>
      <c r="F108" s="23">
        <v>0</v>
      </c>
      <c r="G108" s="27" t="s">
        <v>425</v>
      </c>
      <c r="H108" s="23">
        <f>VLOOKUP($L108,怪物模板!$A:$N,MATCH(H$1,模板表头,0),0)</f>
        <v>3</v>
      </c>
      <c r="I108" s="27" t="str">
        <f>VLOOKUP($L108,怪物模板!$A:$N,MATCH(I$1,模板表头,0),0)</f>
        <v>mag</v>
      </c>
      <c r="J108" s="27"/>
      <c r="K108" s="27"/>
      <c r="L108" s="27" t="s">
        <v>173</v>
      </c>
      <c r="M108" s="27" t="str">
        <f>VLOOKUP($L108,怪物模板!$A:$N,MATCH(M$1,模板表头,0),0)</f>
        <v>瘟疫骑士</v>
      </c>
      <c r="N108" s="27" t="str">
        <f>VLOOKUP($L108,怪物模板!$A:$N,MATCH(N$1,模板表头,0),0)</f>
        <v>同英雄技能</v>
      </c>
      <c r="O108" s="23" t="str">
        <f>VLOOKUP($L108,怪物模板!$A:$N,MATCH(O$1,模板表头,0),0)</f>
        <v>female</v>
      </c>
      <c r="P108" s="27">
        <v>7</v>
      </c>
      <c r="Q108" s="27">
        <v>2</v>
      </c>
      <c r="R108" s="27">
        <v>4</v>
      </c>
      <c r="S108" s="27" t="str">
        <f>VLOOKUP($L108,怪物模板!$A:$N,MATCH(S$1,模板表头,0),0)</f>
        <v>chaos</v>
      </c>
      <c r="T108" s="27" t="s">
        <v>73</v>
      </c>
      <c r="U108" s="27"/>
      <c r="V108" s="23" t="s">
        <v>641</v>
      </c>
      <c r="W108" s="27"/>
      <c r="X108" s="27"/>
      <c r="Y108" s="27"/>
      <c r="Z108" s="27"/>
      <c r="AA108" s="27"/>
      <c r="AB108" s="27">
        <v>4</v>
      </c>
      <c r="AC108" s="27">
        <v>6</v>
      </c>
      <c r="AD108" s="27"/>
      <c r="AE108" s="27">
        <f t="shared" si="36"/>
        <v>2</v>
      </c>
      <c r="AF108" s="23">
        <f t="shared" si="31"/>
        <v>2</v>
      </c>
      <c r="AG108" s="27" t="str">
        <f>VLOOKUP($L108,怪物模板!$A:$N,MATCH(AG$1,模板表头,0),0)</f>
        <v>misc.5skills</v>
      </c>
      <c r="AH108" s="27">
        <f>IF(VLOOKUP($L108,怪物模板!$A:$N,MATCH(AH$1,模板表头,0),0)=0,"",VLOOKUP($L108,怪物模板!$A:$N,MATCH(AH$1,模板表头,0),0))</f>
        <v>11860101</v>
      </c>
      <c r="AI108" s="27">
        <f>IF(VLOOKUP($L108,怪物模板!$A:$N,MATCH(AI$1,模板表头,0),0)=0,"",VLOOKUP($L108,怪物模板!$A:$N,MATCH(AI$1,模板表头,0),0))</f>
        <v>11860102</v>
      </c>
      <c r="AJ108" s="27">
        <f>IF(VLOOKUP($L108,怪物模板!$A:$N,MATCH(AJ$1,模板表头,0),0)=0,"",VLOOKUP($L108,怪物模板!$A:$N,MATCH(AJ$1,模板表头,0),0))</f>
        <v>11860103</v>
      </c>
      <c r="AK108" s="27" t="str">
        <f>IF(VLOOKUP($L108,怪物模板!$A:$N,MATCH(AK$1,模板表头,0),0)=0,"",VLOOKUP($L108,怪物模板!$A:$N,MATCH(AK$1,模板表头,0),0))</f>
        <v/>
      </c>
      <c r="AL108" s="27" t="str">
        <f>IF(VLOOKUP($L108,怪物模板!$A:$N,MATCH(AL$1,模板表头,0),0)=0,"",VLOOKUP($L108,怪物模板!$A:$N,MATCH(AL$1,模板表头,0),0))</f>
        <v/>
      </c>
      <c r="AM108" s="27" t="str">
        <f>IF(VLOOKUP($L108,怪物模板!$A:$N,MATCH(AM$1,模板表头,0),0)=0,"",VLOOKUP($L108,怪物模板!$A:$N,MATCH(AM$1,模板表头,0),0))</f>
        <v>sylvanas</v>
      </c>
      <c r="AN108" s="27">
        <v>0.8</v>
      </c>
      <c r="AO108" s="27">
        <v>1</v>
      </c>
      <c r="AP108" s="27"/>
      <c r="AQ108" s="27"/>
      <c r="AR108" s="27"/>
      <c r="AS108" s="27"/>
      <c r="AT108" s="27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41"/>
      <c r="BJ108" s="51">
        <f t="shared" si="32"/>
        <v>5000</v>
      </c>
      <c r="BK108" s="51">
        <f t="shared" si="33"/>
        <v>5000</v>
      </c>
      <c r="BL108" s="41"/>
      <c r="BM108" s="41"/>
      <c r="BN108" s="30"/>
      <c r="BO108" s="30"/>
      <c r="BP108" s="30"/>
      <c r="BQ108" s="30"/>
      <c r="BR108" s="30"/>
      <c r="BS108" s="30"/>
      <c r="BT108" s="30"/>
      <c r="BU108" s="30" t="str">
        <f t="shared" si="44"/>
        <v/>
      </c>
      <c r="BV108" s="30"/>
      <c r="BW108" s="30"/>
      <c r="BX108" s="30"/>
      <c r="BY108" s="30"/>
      <c r="BZ108" s="30"/>
      <c r="CA108" s="30"/>
      <c r="CB108" s="30"/>
      <c r="CC108" s="30"/>
      <c r="CD108" s="30"/>
      <c r="CE108" s="30"/>
      <c r="CF108" s="30"/>
      <c r="CG108" s="27" t="str">
        <f t="shared" si="42"/>
        <v/>
      </c>
      <c r="CH108" s="27" t="str">
        <f t="shared" si="42"/>
        <v/>
      </c>
      <c r="CI108" s="27" t="str">
        <f t="shared" si="42"/>
        <v/>
      </c>
      <c r="CJ108" s="27" t="str">
        <f t="shared" si="42"/>
        <v/>
      </c>
      <c r="CK108" s="27" t="str">
        <f t="shared" si="42"/>
        <v/>
      </c>
      <c r="CL108" s="27" t="str">
        <f t="shared" si="42"/>
        <v/>
      </c>
      <c r="CM108" s="27" t="str">
        <f t="shared" si="42"/>
        <v/>
      </c>
      <c r="CN108" s="27" t="str">
        <f t="shared" si="42"/>
        <v/>
      </c>
      <c r="CO108" s="27" t="str">
        <f t="shared" si="42"/>
        <v/>
      </c>
      <c r="CP108" s="26">
        <v>106</v>
      </c>
    </row>
    <row r="109" spans="1:94" s="31" customFormat="1" ht="16.5" x14ac:dyDescent="0.3">
      <c r="A109" s="27">
        <v>31070519</v>
      </c>
      <c r="B109" s="27" t="s">
        <v>174</v>
      </c>
      <c r="C109" s="27" t="s">
        <v>471</v>
      </c>
      <c r="D109" s="27">
        <v>55</v>
      </c>
      <c r="E109" s="35" t="s">
        <v>465</v>
      </c>
      <c r="F109" s="23">
        <v>0</v>
      </c>
      <c r="G109" s="27" t="s">
        <v>426</v>
      </c>
      <c r="H109" s="23">
        <f>VLOOKUP($L109,怪物模板!$A:$N,MATCH(H$1,模板表头,0),0)</f>
        <v>3</v>
      </c>
      <c r="I109" s="27" t="str">
        <f>VLOOKUP($L109,怪物模板!$A:$N,MATCH(I$1,模板表头,0),0)</f>
        <v>mag</v>
      </c>
      <c r="J109" s="27"/>
      <c r="K109" s="27"/>
      <c r="L109" s="27" t="s">
        <v>175</v>
      </c>
      <c r="M109" s="27" t="str">
        <f>VLOOKUP($L109,怪物模板!$A:$N,MATCH(M$1,模板表头,0),0)</f>
        <v>瘟疫骑士</v>
      </c>
      <c r="N109" s="27" t="str">
        <f>VLOOKUP($L109,怪物模板!$A:$N,MATCH(N$1,模板表头,0),0)</f>
        <v>同英雄技能</v>
      </c>
      <c r="O109" s="23" t="str">
        <f>VLOOKUP($L109,怪物模板!$A:$N,MATCH(O$1,模板表头,0),0)</f>
        <v>female</v>
      </c>
      <c r="P109" s="27">
        <v>7</v>
      </c>
      <c r="Q109" s="27">
        <v>3</v>
      </c>
      <c r="R109" s="27">
        <v>4</v>
      </c>
      <c r="S109" s="27" t="str">
        <f>VLOOKUP($L109,怪物模板!$A:$N,MATCH(S$1,模板表头,0),0)</f>
        <v>chaos</v>
      </c>
      <c r="T109" s="27" t="s">
        <v>544</v>
      </c>
      <c r="U109" s="27"/>
      <c r="V109" s="23" t="s">
        <v>641</v>
      </c>
      <c r="W109" s="27"/>
      <c r="X109" s="27"/>
      <c r="Y109" s="27"/>
      <c r="Z109" s="27"/>
      <c r="AA109" s="27"/>
      <c r="AB109" s="27">
        <v>4</v>
      </c>
      <c r="AC109" s="27">
        <v>6</v>
      </c>
      <c r="AD109" s="27"/>
      <c r="AE109" s="27">
        <f t="shared" si="36"/>
        <v>2</v>
      </c>
      <c r="AF109" s="23">
        <f t="shared" si="31"/>
        <v>3</v>
      </c>
      <c r="AG109" s="27" t="str">
        <f>VLOOKUP($L109,怪物模板!$A:$N,MATCH(AG$1,模板表头,0),0)</f>
        <v>misc.5skills</v>
      </c>
      <c r="AH109" s="27">
        <f>IF(VLOOKUP($L109,怪物模板!$A:$N,MATCH(AH$1,模板表头,0),0)=0,"",VLOOKUP($L109,怪物模板!$A:$N,MATCH(AH$1,模板表头,0),0))</f>
        <v>11860101</v>
      </c>
      <c r="AI109" s="27">
        <f>IF(VLOOKUP($L109,怪物模板!$A:$N,MATCH(AI$1,模板表头,0),0)=0,"",VLOOKUP($L109,怪物模板!$A:$N,MATCH(AI$1,模板表头,0),0))</f>
        <v>11860102</v>
      </c>
      <c r="AJ109" s="27">
        <f>IF(VLOOKUP($L109,怪物模板!$A:$N,MATCH(AJ$1,模板表头,0),0)=0,"",VLOOKUP($L109,怪物模板!$A:$N,MATCH(AJ$1,模板表头,0),0))</f>
        <v>11860103</v>
      </c>
      <c r="AK109" s="27" t="str">
        <f>IF(VLOOKUP($L109,怪物模板!$A:$N,MATCH(AK$1,模板表头,0),0)=0,"",VLOOKUP($L109,怪物模板!$A:$N,MATCH(AK$1,模板表头,0),0))</f>
        <v/>
      </c>
      <c r="AL109" s="27" t="str">
        <f>IF(VLOOKUP($L109,怪物模板!$A:$N,MATCH(AL$1,模板表头,0),0)=0,"",VLOOKUP($L109,怪物模板!$A:$N,MATCH(AL$1,模板表头,0),0))</f>
        <v/>
      </c>
      <c r="AM109" s="27" t="str">
        <f>IF(VLOOKUP($L109,怪物模板!$A:$N,MATCH(AM$1,模板表头,0),0)=0,"",VLOOKUP($L109,怪物模板!$A:$N,MATCH(AM$1,模板表头,0),0))</f>
        <v>sylvanas</v>
      </c>
      <c r="AN109" s="27">
        <v>1.3</v>
      </c>
      <c r="AO109" s="27">
        <v>1</v>
      </c>
      <c r="AP109" s="27"/>
      <c r="AQ109" s="27"/>
      <c r="AR109" s="27"/>
      <c r="AS109" s="27"/>
      <c r="AT109" s="27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41"/>
      <c r="BJ109" s="51">
        <f t="shared" si="32"/>
        <v>5000</v>
      </c>
      <c r="BK109" s="51">
        <f t="shared" si="33"/>
        <v>5000</v>
      </c>
      <c r="BL109" s="41"/>
      <c r="BM109" s="41"/>
      <c r="BN109" s="30"/>
      <c r="BO109" s="30"/>
      <c r="BP109" s="30"/>
      <c r="BQ109" s="30"/>
      <c r="BR109" s="30"/>
      <c r="BS109" s="30"/>
      <c r="BT109" s="30"/>
      <c r="BU109" s="30" t="str">
        <f t="shared" si="44"/>
        <v/>
      </c>
      <c r="BV109" s="30"/>
      <c r="BW109" s="30"/>
      <c r="BX109" s="30"/>
      <c r="BY109" s="30"/>
      <c r="BZ109" s="30"/>
      <c r="CA109" s="30"/>
      <c r="CB109" s="30"/>
      <c r="CC109" s="30"/>
      <c r="CD109" s="30"/>
      <c r="CE109" s="30"/>
      <c r="CF109" s="30"/>
      <c r="CG109" s="27" t="str">
        <f t="shared" si="42"/>
        <v/>
      </c>
      <c r="CH109" s="27" t="str">
        <f t="shared" si="42"/>
        <v/>
      </c>
      <c r="CI109" s="27" t="str">
        <f t="shared" si="42"/>
        <v/>
      </c>
      <c r="CJ109" s="27" t="str">
        <f t="shared" si="42"/>
        <v/>
      </c>
      <c r="CK109" s="27" t="str">
        <f t="shared" si="42"/>
        <v/>
      </c>
      <c r="CL109" s="27" t="str">
        <f t="shared" si="42"/>
        <v/>
      </c>
      <c r="CM109" s="27" t="str">
        <f t="shared" si="42"/>
        <v/>
      </c>
      <c r="CN109" s="27" t="str">
        <f t="shared" si="42"/>
        <v/>
      </c>
      <c r="CO109" s="27" t="str">
        <f t="shared" si="42"/>
        <v/>
      </c>
      <c r="CP109" s="26">
        <v>107</v>
      </c>
    </row>
    <row r="110" spans="1:94" s="27" customFormat="1" ht="16.5" x14ac:dyDescent="0.25">
      <c r="A110" s="27">
        <v>31070520</v>
      </c>
      <c r="B110" s="27" t="s">
        <v>176</v>
      </c>
      <c r="C110" s="27" t="s">
        <v>471</v>
      </c>
      <c r="D110" s="27">
        <v>55</v>
      </c>
      <c r="E110" s="35" t="s">
        <v>465</v>
      </c>
      <c r="F110" s="23">
        <v>0</v>
      </c>
      <c r="G110" s="27" t="s">
        <v>425</v>
      </c>
      <c r="H110" s="27">
        <f>VLOOKUP($L110,怪物模板!$A:$N,MATCH(H$1,模板表头,0),0)</f>
        <v>1</v>
      </c>
      <c r="I110" s="27" t="str">
        <f>VLOOKUP($L110,怪物模板!$A:$N,MATCH(I$1,模板表头,0),0)</f>
        <v>phy</v>
      </c>
      <c r="L110" s="27" t="s">
        <v>177</v>
      </c>
      <c r="M110" s="27" t="str">
        <f>VLOOKUP($L110,怪物模板!$A:$N,MATCH(M$1,模板表头,0),0)</f>
        <v>无对应英雄</v>
      </c>
      <c r="N110" s="27" t="str">
        <f>VLOOKUP($L110,怪物模板!$A:$N,MATCH(N$1,模板表头,0),0)</f>
        <v>剧情关卡专用，增加冰标记</v>
      </c>
      <c r="O110" s="27" t="str">
        <f>VLOOKUP($L110,怪物模板!$A:$N,MATCH(O$1,模板表头,0),0)</f>
        <v>male</v>
      </c>
      <c r="P110" s="27">
        <v>2</v>
      </c>
      <c r="Q110" s="27">
        <v>2</v>
      </c>
      <c r="R110" s="27">
        <v>2</v>
      </c>
      <c r="S110" s="27" t="str">
        <f>VLOOKUP($L110,怪物模板!$A:$N,MATCH(S$1,模板表头,0),0)</f>
        <v>chaos</v>
      </c>
      <c r="T110" s="27" t="s">
        <v>64</v>
      </c>
      <c r="V110" s="23" t="s">
        <v>641</v>
      </c>
      <c r="AB110" s="27">
        <v>4</v>
      </c>
      <c r="AC110" s="27">
        <v>6</v>
      </c>
      <c r="AE110" s="27">
        <f t="shared" si="36"/>
        <v>2</v>
      </c>
      <c r="AF110" s="23">
        <f t="shared" si="31"/>
        <v>2</v>
      </c>
      <c r="AG110" s="27" t="str">
        <f>VLOOKUP($L110,怪物模板!$A:$N,MATCH(AG$1,模板表头,0),0)</f>
        <v>misc.5skills</v>
      </c>
      <c r="AH110" s="27">
        <f>IF(VLOOKUP($L110,怪物模板!$A:$N,MATCH(AH$1,模板表头,0),0)=0,"",VLOOKUP($L110,怪物模板!$A:$N,MATCH(AH$1,模板表头,0),0))</f>
        <v>11999000</v>
      </c>
      <c r="AI110" s="27">
        <f>IF(VLOOKUP($L110,怪物模板!$A:$N,MATCH(AI$1,模板表头,0),0)=0,"",VLOOKUP($L110,怪物模板!$A:$N,MATCH(AI$1,模板表头,0),0))</f>
        <v>11999012</v>
      </c>
      <c r="AJ110" s="27" t="str">
        <f>IF(VLOOKUP($L110,怪物模板!$A:$N,MATCH(AJ$1,模板表头,0),0)=0,"",VLOOKUP($L110,怪物模板!$A:$N,MATCH(AJ$1,模板表头,0),0))</f>
        <v/>
      </c>
      <c r="AK110" s="27" t="str">
        <f>IF(VLOOKUP($L110,怪物模板!$A:$N,MATCH(AK$1,模板表头,0),0)=0,"",VLOOKUP($L110,怪物模板!$A:$N,MATCH(AK$1,模板表头,0),0))</f>
        <v/>
      </c>
      <c r="AL110" s="27" t="str">
        <f>IF(VLOOKUP($L110,怪物模板!$A:$N,MATCH(AL$1,模板表头,0),0)=0,"",VLOOKUP($L110,怪物模板!$A:$N,MATCH(AL$1,模板表头,0),0))</f>
        <v/>
      </c>
      <c r="AM110" s="27" t="str">
        <f>IF(VLOOKUP($L110,怪物模板!$A:$N,MATCH(AM$1,模板表头,0),0)=0,"",VLOOKUP($L110,怪物模板!$A:$N,MATCH(AM$1,模板表头,0),0))</f>
        <v>medievil</v>
      </c>
      <c r="AN110" s="27">
        <f>IF(T110="monster",0.8,IF(T110="boss",1.3,IF(T110="entity",1,IF(T110="guard",1.5,1))))</f>
        <v>0.8</v>
      </c>
      <c r="AO110" s="27">
        <v>1</v>
      </c>
      <c r="BI110" s="41"/>
      <c r="BJ110" s="51">
        <f t="shared" si="32"/>
        <v>5000</v>
      </c>
      <c r="BK110" s="51">
        <f t="shared" si="33"/>
        <v>5000</v>
      </c>
      <c r="BL110" s="41"/>
      <c r="BM110" s="41"/>
      <c r="BU110" s="27">
        <f t="shared" si="44"/>
        <v>-0.9</v>
      </c>
      <c r="CG110" s="27" t="str">
        <f t="shared" si="42"/>
        <v/>
      </c>
      <c r="CH110" s="27" t="str">
        <f t="shared" si="42"/>
        <v/>
      </c>
      <c r="CI110" s="27" t="str">
        <f t="shared" si="42"/>
        <v/>
      </c>
      <c r="CJ110" s="27" t="str">
        <f t="shared" si="42"/>
        <v/>
      </c>
      <c r="CK110" s="27" t="str">
        <f t="shared" si="42"/>
        <v/>
      </c>
      <c r="CL110" s="27" t="str">
        <f t="shared" si="42"/>
        <v/>
      </c>
      <c r="CM110" s="27" t="str">
        <f t="shared" si="42"/>
        <v/>
      </c>
      <c r="CN110" s="27" t="str">
        <f t="shared" si="42"/>
        <v/>
      </c>
      <c r="CO110" s="27" t="str">
        <f t="shared" si="42"/>
        <v/>
      </c>
      <c r="CP110" s="26">
        <v>108</v>
      </c>
    </row>
    <row r="111" spans="1:94" s="27" customFormat="1" ht="16.5" x14ac:dyDescent="0.25">
      <c r="A111" s="27">
        <v>31070521</v>
      </c>
      <c r="B111" s="27" t="s">
        <v>178</v>
      </c>
      <c r="C111" s="27" t="s">
        <v>471</v>
      </c>
      <c r="D111" s="27">
        <v>55</v>
      </c>
      <c r="E111" s="35" t="s">
        <v>465</v>
      </c>
      <c r="F111" s="23">
        <v>0</v>
      </c>
      <c r="G111" s="27" t="s">
        <v>426</v>
      </c>
      <c r="H111" s="27">
        <f>VLOOKUP($L111,怪物模板!$A:$N,MATCH(H$1,模板表头,0),0)</f>
        <v>4</v>
      </c>
      <c r="I111" s="27" t="str">
        <f>VLOOKUP($L111,怪物模板!$A:$N,MATCH(I$1,模板表头,0),0)</f>
        <v>phy</v>
      </c>
      <c r="L111" s="27" t="s">
        <v>178</v>
      </c>
      <c r="M111" s="27" t="str">
        <f>VLOOKUP($L111,怪物模板!$A:$N,MATCH(M$1,模板表头,0),0)</f>
        <v>骷髅法师</v>
      </c>
      <c r="N111" s="27" t="str">
        <f>VLOOKUP($L111,怪物模板!$A:$N,MATCH(N$1,模板表头,0),0)</f>
        <v>统一模板</v>
      </c>
      <c r="O111" s="27" t="str">
        <f>VLOOKUP($L111,怪物模板!$A:$N,MATCH(O$1,模板表头,0),0)</f>
        <v>male</v>
      </c>
      <c r="P111" s="27">
        <v>3</v>
      </c>
      <c r="Q111" s="27">
        <v>3</v>
      </c>
      <c r="R111" s="27">
        <v>2</v>
      </c>
      <c r="S111" s="27" t="str">
        <f>VLOOKUP($L111,怪物模板!$A:$N,MATCH(S$1,模板表头,0),0)</f>
        <v>horde</v>
      </c>
      <c r="T111" s="27" t="s">
        <v>68</v>
      </c>
      <c r="V111" s="23" t="s">
        <v>641</v>
      </c>
      <c r="AB111" s="27">
        <v>4</v>
      </c>
      <c r="AC111" s="27">
        <v>6</v>
      </c>
      <c r="AE111" s="27">
        <f t="shared" si="36"/>
        <v>2</v>
      </c>
      <c r="AF111" s="23">
        <f t="shared" si="31"/>
        <v>3</v>
      </c>
      <c r="AG111" s="27" t="str">
        <f>VLOOKUP($L111,怪物模板!$A:$N,MATCH(AG$1,模板表头,0),0)</f>
        <v>healer.blood_priest</v>
      </c>
      <c r="AH111" s="27">
        <f>IF(VLOOKUP($L111,怪物模板!$A:$N,MATCH(AH$1,模板表头,0),0)=0,"",VLOOKUP($L111,怪物模板!$A:$N,MATCH(AH$1,模板表头,0),0))</f>
        <v>11999015</v>
      </c>
      <c r="AI111" s="27">
        <f>IF(VLOOKUP($L111,怪物模板!$A:$N,MATCH(AI$1,模板表头,0),0)=0,"",VLOOKUP($L111,怪物模板!$A:$N,MATCH(AI$1,模板表头,0),0))</f>
        <v>11999016</v>
      </c>
      <c r="AJ111" s="27" t="str">
        <f>IF(VLOOKUP($L111,怪物模板!$A:$N,MATCH(AJ$1,模板表头,0),0)=0,"",VLOOKUP($L111,怪物模板!$A:$N,MATCH(AJ$1,模板表头,0),0))</f>
        <v/>
      </c>
      <c r="AK111" s="27" t="str">
        <f>IF(VLOOKUP($L111,怪物模板!$A:$N,MATCH(AK$1,模板表头,0),0)=0,"",VLOOKUP($L111,怪物模板!$A:$N,MATCH(AK$1,模板表头,0),0))</f>
        <v/>
      </c>
      <c r="AL111" s="27" t="str">
        <f>IF(VLOOKUP($L111,怪物模板!$A:$N,MATCH(AL$1,模板表头,0),0)=0,"",VLOOKUP($L111,怪物模板!$A:$N,MATCH(AL$1,模板表头,0),0))</f>
        <v/>
      </c>
      <c r="AM111" s="27" t="str">
        <f>IF(VLOOKUP($L111,怪物模板!$A:$N,MATCH(AM$1,模板表头,0),0)=0,"",VLOOKUP($L111,怪物模板!$A:$N,MATCH(AM$1,模板表头,0),0))</f>
        <v>skeleton_mage</v>
      </c>
      <c r="AN111" s="27">
        <v>1</v>
      </c>
      <c r="AO111" s="27">
        <v>1</v>
      </c>
      <c r="BI111" s="53"/>
      <c r="BJ111" s="51">
        <f t="shared" si="32"/>
        <v>5000</v>
      </c>
      <c r="BK111" s="51">
        <f t="shared" si="33"/>
        <v>5000</v>
      </c>
      <c r="BL111" s="53"/>
      <c r="BM111" s="53"/>
      <c r="BU111" s="27">
        <f t="shared" si="44"/>
        <v>-0.9</v>
      </c>
      <c r="CG111" s="27" t="str">
        <f t="shared" si="42"/>
        <v/>
      </c>
      <c r="CH111" s="27" t="str">
        <f t="shared" si="42"/>
        <v/>
      </c>
      <c r="CI111" s="27" t="str">
        <f t="shared" si="42"/>
        <v/>
      </c>
      <c r="CJ111" s="27" t="str">
        <f t="shared" si="42"/>
        <v/>
      </c>
      <c r="CK111" s="27" t="str">
        <f t="shared" si="42"/>
        <v/>
      </c>
      <c r="CL111" s="27" t="str">
        <f t="shared" si="42"/>
        <v/>
      </c>
      <c r="CM111" s="27" t="str">
        <f t="shared" si="42"/>
        <v/>
      </c>
      <c r="CN111" s="27" t="str">
        <f t="shared" si="42"/>
        <v/>
      </c>
      <c r="CO111" s="27" t="str">
        <f t="shared" si="42"/>
        <v/>
      </c>
      <c r="CP111" s="26">
        <v>110</v>
      </c>
    </row>
    <row r="112" spans="1:94" s="27" customFormat="1" ht="16.5" x14ac:dyDescent="0.25">
      <c r="A112" s="27">
        <v>31070522</v>
      </c>
      <c r="B112" s="27" t="s">
        <v>595</v>
      </c>
      <c r="C112" s="27" t="s">
        <v>471</v>
      </c>
      <c r="D112" s="27">
        <v>55</v>
      </c>
      <c r="E112" s="35" t="s">
        <v>465</v>
      </c>
      <c r="F112" s="23">
        <v>0</v>
      </c>
      <c r="G112" s="27" t="s">
        <v>427</v>
      </c>
      <c r="H112" s="27">
        <f>VLOOKUP($L112,怪物模板!$A:$N,MATCH(H$1,模板表头,0),0)</f>
        <v>1</v>
      </c>
      <c r="I112" s="27" t="str">
        <f>VLOOKUP($L112,怪物模板!$A:$N,MATCH(I$1,模板表头,0),0)</f>
        <v>mag</v>
      </c>
      <c r="L112" s="27" t="s">
        <v>651</v>
      </c>
      <c r="M112" s="27" t="str">
        <f>VLOOKUP($L112,怪物模板!$A:$N,MATCH(M$1,模板表头,0),0)</f>
        <v>死亡骑士</v>
      </c>
      <c r="N112" s="27" t="str">
        <f>VLOOKUP($L112,怪物模板!$A:$N,MATCH(N$1,模板表头,0),0)</f>
        <v>统一BOSS模板</v>
      </c>
      <c r="O112" s="27" t="str">
        <f>VLOOKUP($L112,怪物模板!$A:$N,MATCH(O$1,模板表头,0),0)</f>
        <v>male</v>
      </c>
      <c r="P112" s="27">
        <v>7</v>
      </c>
      <c r="Q112" s="27">
        <v>4</v>
      </c>
      <c r="R112" s="27">
        <v>4</v>
      </c>
      <c r="S112" s="27" t="str">
        <f>VLOOKUP($L112,怪物模板!$A:$N,MATCH(S$1,模板表头,0),0)</f>
        <v>chaos</v>
      </c>
      <c r="T112" s="27" t="s">
        <v>53</v>
      </c>
      <c r="V112" s="23" t="s">
        <v>641</v>
      </c>
      <c r="AB112" s="27">
        <v>4</v>
      </c>
      <c r="AC112" s="27">
        <v>6</v>
      </c>
      <c r="AE112" s="27">
        <f t="shared" si="36"/>
        <v>2</v>
      </c>
      <c r="AF112" s="23">
        <f t="shared" si="31"/>
        <v>4</v>
      </c>
      <c r="AG112" s="27" t="str">
        <f>VLOOKUP($L112,怪物模板!$A:$N,MATCH(AG$1,模板表头,0),0)</f>
        <v>melee.knight_rider</v>
      </c>
      <c r="AH112" s="27">
        <f>IF(VLOOKUP($L112,怪物模板!$A:$N,MATCH(AH$1,模板表头,0),0)=0,"",VLOOKUP($L112,怪物模板!$A:$N,MATCH(AH$1,模板表头,0),0))</f>
        <v>11660301</v>
      </c>
      <c r="AI112" s="27">
        <f>IF(VLOOKUP($L112,怪物模板!$A:$N,MATCH(AI$1,模板表头,0),0)=0,"",VLOOKUP($L112,怪物模板!$A:$N,MATCH(AI$1,模板表头,0),0))</f>
        <v>11660301</v>
      </c>
      <c r="AJ112" s="27">
        <f>IF(VLOOKUP($L112,怪物模板!$A:$N,MATCH(AJ$1,模板表头,0),0)=0,"",VLOOKUP($L112,怪物模板!$A:$N,MATCH(AJ$1,模板表头,0),0))</f>
        <v>11660303</v>
      </c>
      <c r="AK112" s="27">
        <f>IF(VLOOKUP($L112,怪物模板!$A:$N,MATCH(AK$1,模板表头,0),0)=0,"",VLOOKUP($L112,怪物模板!$A:$N,MATCH(AK$1,模板表头,0),0))</f>
        <v>11660304</v>
      </c>
      <c r="AL112" s="27" t="str">
        <f>IF(VLOOKUP($L112,怪物模板!$A:$N,MATCH(AL$1,模板表头,0),0)=0,"",VLOOKUP($L112,怪物模板!$A:$N,MATCH(AL$1,模板表头,0),0))</f>
        <v/>
      </c>
      <c r="AM112" s="27" t="str">
        <f>IF(VLOOKUP($L112,怪物模板!$A:$N,MATCH(AM$1,模板表头,0),0)=0,"",VLOOKUP($L112,怪物模板!$A:$N,MATCH(AM$1,模板表头,0),0))</f>
        <v>lich_king</v>
      </c>
      <c r="AN112" s="27">
        <v>1.8</v>
      </c>
      <c r="AO112" s="27">
        <v>1</v>
      </c>
      <c r="AR112" s="27" t="s">
        <v>181</v>
      </c>
      <c r="AU112" s="27">
        <v>230011</v>
      </c>
      <c r="BI112" s="53"/>
      <c r="BJ112" s="51" t="str">
        <f t="shared" si="32"/>
        <v/>
      </c>
      <c r="BK112" s="51" t="str">
        <f t="shared" si="33"/>
        <v/>
      </c>
      <c r="BL112" s="53"/>
      <c r="BM112" s="53"/>
      <c r="BU112" s="27" t="str">
        <f t="shared" ref="BU112" si="48">IF(OR(B112="骷髅战士",B112="骷髅法师"),-0.9,"")</f>
        <v/>
      </c>
      <c r="CG112" s="27" t="str">
        <f t="shared" ref="CG112:CO112" si="49">IF($G112="boss",5000,"")</f>
        <v/>
      </c>
      <c r="CH112" s="27" t="str">
        <f t="shared" si="49"/>
        <v/>
      </c>
      <c r="CI112" s="27" t="str">
        <f t="shared" si="49"/>
        <v/>
      </c>
      <c r="CJ112" s="27" t="str">
        <f t="shared" si="49"/>
        <v/>
      </c>
      <c r="CK112" s="27" t="str">
        <f t="shared" si="49"/>
        <v/>
      </c>
      <c r="CL112" s="27" t="str">
        <f t="shared" si="49"/>
        <v/>
      </c>
      <c r="CM112" s="27" t="str">
        <f t="shared" si="49"/>
        <v/>
      </c>
      <c r="CN112" s="27" t="str">
        <f t="shared" si="49"/>
        <v/>
      </c>
      <c r="CO112" s="27" t="str">
        <f t="shared" si="49"/>
        <v/>
      </c>
      <c r="CP112" s="26">
        <v>109</v>
      </c>
    </row>
    <row r="113" spans="1:94" s="35" customFormat="1" ht="16.5" x14ac:dyDescent="0.25">
      <c r="A113" s="35">
        <v>31070601</v>
      </c>
      <c r="B113" s="35" t="s">
        <v>182</v>
      </c>
      <c r="C113" s="45" t="s">
        <v>472</v>
      </c>
      <c r="D113" s="35">
        <v>55</v>
      </c>
      <c r="E113" s="35" t="s">
        <v>428</v>
      </c>
      <c r="F113" s="23">
        <v>0</v>
      </c>
      <c r="G113" s="35" t="s">
        <v>425</v>
      </c>
      <c r="H113" s="35">
        <f>VLOOKUP($L113,怪物模板!$A:$N,MATCH(H$1,模板表头,0),0)</f>
        <v>1</v>
      </c>
      <c r="I113" s="35" t="str">
        <f>VLOOKUP($L113,怪物模板!$A:$N,MATCH(I$1,模板表头,0),0)</f>
        <v>mag</v>
      </c>
      <c r="L113" s="35" t="s">
        <v>183</v>
      </c>
      <c r="M113" s="35" t="str">
        <f>VLOOKUP($L113,怪物模板!$A:$N,MATCH(M$1,模板表头,0),0)</f>
        <v>无对应英雄</v>
      </c>
      <c r="N113" s="35" t="str">
        <f>VLOOKUP($L113,怪物模板!$A:$N,MATCH(N$1,模板表头,0),0)</f>
        <v>剧情关卡专用，增加流血利用</v>
      </c>
      <c r="O113" s="35" t="str">
        <f>VLOOKUP($L113,怪物模板!$A:$N,MATCH(O$1,模板表头,0),0)</f>
        <v>male</v>
      </c>
      <c r="P113" s="35">
        <v>4</v>
      </c>
      <c r="Q113" s="35">
        <v>2</v>
      </c>
      <c r="R113" s="35">
        <v>3</v>
      </c>
      <c r="S113" s="35" t="str">
        <f>VLOOKUP($L113,怪物模板!$A:$N,MATCH(S$1,模板表头,0),0)</f>
        <v>horde</v>
      </c>
      <c r="T113" s="35" t="s">
        <v>73</v>
      </c>
      <c r="V113" s="23" t="s">
        <v>641</v>
      </c>
      <c r="AB113" s="35">
        <v>4</v>
      </c>
      <c r="AC113" s="35">
        <v>6</v>
      </c>
      <c r="AE113" s="27">
        <f t="shared" si="36"/>
        <v>2</v>
      </c>
      <c r="AF113" s="23">
        <f t="shared" si="31"/>
        <v>2</v>
      </c>
      <c r="AG113" s="35" t="str">
        <f>VLOOKUP($L113,怪物模板!$A:$N,MATCH(AG$1,模板表头,0),0)</f>
        <v>misc.5skills_third_target_is_valid</v>
      </c>
      <c r="AH113" s="35">
        <f>IF(VLOOKUP($L113,怪物模板!$A:$N,MATCH(AH$1,模板表头,0),0)=0,"",VLOOKUP($L113,怪物模板!$A:$N,MATCH(AH$1,模板表头,0),0))</f>
        <v>11870101</v>
      </c>
      <c r="AI113" s="35">
        <f>IF(VLOOKUP($L113,怪物模板!$A:$N,MATCH(AI$1,模板表头,0),0)=0,"",VLOOKUP($L113,怪物模板!$A:$N,MATCH(AI$1,模板表头,0),0))</f>
        <v>11999518</v>
      </c>
      <c r="AJ113" s="35">
        <f>IF(VLOOKUP($L113,怪物模板!$A:$N,MATCH(AJ$1,模板表头,0),0)=0,"",VLOOKUP($L113,怪物模板!$A:$N,MATCH(AJ$1,模板表头,0),0))</f>
        <v>11870103</v>
      </c>
      <c r="AK113" s="35" t="str">
        <f>IF(VLOOKUP($L113,怪物模板!$A:$N,MATCH(AK$1,模板表头,0),0)=0,"",VLOOKUP($L113,怪物模板!$A:$N,MATCH(AK$1,模板表头,0),0))</f>
        <v/>
      </c>
      <c r="AL113" s="35" t="str">
        <f>IF(VLOOKUP($L113,怪物模板!$A:$N,MATCH(AL$1,模板表头,0),0)=0,"",VLOOKUP($L113,怪物模板!$A:$N,MATCH(AL$1,模板表头,0),0))</f>
        <v/>
      </c>
      <c r="AM113" s="35" t="str">
        <f>IF(VLOOKUP($L113,怪物模板!$A:$N,MATCH(AM$1,模板表头,0),0)=0,"",VLOOKUP($L113,怪物模板!$A:$N,MATCH(AM$1,模板表头,0),0))</f>
        <v>senjin_shieldman_boss</v>
      </c>
      <c r="AN113" s="35">
        <v>0.8</v>
      </c>
      <c r="AO113" s="35">
        <v>1</v>
      </c>
      <c r="BI113" s="53"/>
      <c r="BJ113" s="51">
        <f t="shared" si="32"/>
        <v>5000</v>
      </c>
      <c r="BK113" s="51">
        <f t="shared" si="33"/>
        <v>5000</v>
      </c>
      <c r="BL113" s="53"/>
      <c r="BM113" s="53"/>
      <c r="CG113" s="35" t="str">
        <f t="shared" ref="CG113:CO121" si="50">IF($G113="boss",5000,"")</f>
        <v/>
      </c>
      <c r="CH113" s="35" t="str">
        <f t="shared" si="50"/>
        <v/>
      </c>
      <c r="CI113" s="35" t="str">
        <f t="shared" si="50"/>
        <v/>
      </c>
      <c r="CJ113" s="35" t="str">
        <f t="shared" si="50"/>
        <v/>
      </c>
      <c r="CK113" s="35" t="str">
        <f t="shared" si="50"/>
        <v/>
      </c>
      <c r="CL113" s="35" t="str">
        <f t="shared" si="50"/>
        <v/>
      </c>
      <c r="CM113" s="35" t="str">
        <f t="shared" si="50"/>
        <v/>
      </c>
      <c r="CN113" s="35" t="str">
        <f t="shared" si="50"/>
        <v/>
      </c>
      <c r="CO113" s="35" t="str">
        <f t="shared" si="50"/>
        <v/>
      </c>
      <c r="CP113" s="26">
        <v>111</v>
      </c>
    </row>
    <row r="114" spans="1:94" s="35" customFormat="1" ht="16.5" x14ac:dyDescent="0.25">
      <c r="A114" s="35">
        <v>31070602</v>
      </c>
      <c r="B114" s="35" t="s">
        <v>184</v>
      </c>
      <c r="C114" s="45" t="s">
        <v>472</v>
      </c>
      <c r="D114" s="35">
        <v>55</v>
      </c>
      <c r="E114" s="35" t="s">
        <v>428</v>
      </c>
      <c r="F114" s="23">
        <v>0</v>
      </c>
      <c r="G114" s="35" t="s">
        <v>425</v>
      </c>
      <c r="H114" s="35">
        <f>VLOOKUP($L114,怪物模板!$A:$N,MATCH(H$1,模板表头,0),0)</f>
        <v>2</v>
      </c>
      <c r="I114" s="35" t="str">
        <f>VLOOKUP($L114,怪物模板!$A:$N,MATCH(I$1,模板表头,0),0)</f>
        <v>phy</v>
      </c>
      <c r="L114" s="35" t="s">
        <v>185</v>
      </c>
      <c r="M114" s="35" t="str">
        <f>VLOOKUP($L114,怪物模板!$A:$N,MATCH(M$1,模板表头,0),0)</f>
        <v>无对应英雄</v>
      </c>
      <c r="N114" s="35" t="str">
        <f>VLOOKUP($L114,怪物模板!$A:$N,MATCH(N$1,模板表头,0),0)</f>
        <v>剧情关卡专用，增加流血标记</v>
      </c>
      <c r="O114" s="35" t="str">
        <f>VLOOKUP($L114,怪物模板!$A:$N,MATCH(O$1,模板表头,0),0)</f>
        <v>male</v>
      </c>
      <c r="P114" s="35">
        <v>1</v>
      </c>
      <c r="Q114" s="35">
        <v>2</v>
      </c>
      <c r="R114" s="35">
        <v>1</v>
      </c>
      <c r="S114" s="35" t="str">
        <f>VLOOKUP($L114,怪物模板!$A:$N,MATCH(S$1,模板表头,0),0)</f>
        <v>horde</v>
      </c>
      <c r="T114" s="35" t="s">
        <v>73</v>
      </c>
      <c r="V114" s="23" t="s">
        <v>641</v>
      </c>
      <c r="AB114" s="35">
        <v>4</v>
      </c>
      <c r="AC114" s="35">
        <v>6</v>
      </c>
      <c r="AE114" s="27">
        <f t="shared" si="36"/>
        <v>2</v>
      </c>
      <c r="AF114" s="23">
        <f t="shared" si="31"/>
        <v>2</v>
      </c>
      <c r="AG114" s="35" t="str">
        <f>VLOOKUP($L114,怪物模板!$A:$N,MATCH(AG$1,模板表头,0),0)</f>
        <v>misc.5skills_target_is_valid</v>
      </c>
      <c r="AH114" s="35">
        <f>IF(VLOOKUP($L114,怪物模板!$A:$N,MATCH(AH$1,模板表头,0),0)=0,"",VLOOKUP($L114,怪物模板!$A:$N,MATCH(AH$1,模板表头,0),0))</f>
        <v>11890203</v>
      </c>
      <c r="AI114" s="35">
        <f>IF(VLOOKUP($L114,怪物模板!$A:$N,MATCH(AI$1,模板表头,0),0)=0,"",VLOOKUP($L114,怪物模板!$A:$N,MATCH(AI$1,模板表头,0),0))</f>
        <v>11890202</v>
      </c>
      <c r="AJ114" s="35" t="str">
        <f>IF(VLOOKUP($L114,怪物模板!$A:$N,MATCH(AJ$1,模板表头,0),0)=0,"",VLOOKUP($L114,怪物模板!$A:$N,MATCH(AJ$1,模板表头,0),0))</f>
        <v/>
      </c>
      <c r="AK114" s="35" t="str">
        <f>IF(VLOOKUP($L114,怪物模板!$A:$N,MATCH(AK$1,模板表头,0),0)=0,"",VLOOKUP($L114,怪物模板!$A:$N,MATCH(AK$1,模板表头,0),0))</f>
        <v/>
      </c>
      <c r="AL114" s="35" t="str">
        <f>IF(VLOOKUP($L114,怪物模板!$A:$N,MATCH(AL$1,模板表头,0),0)=0,"",VLOOKUP($L114,怪物模板!$A:$N,MATCH(AL$1,模板表头,0),0))</f>
        <v/>
      </c>
      <c r="AM114" s="35" t="str">
        <f>IF(VLOOKUP($L114,怪物模板!$A:$N,MATCH(AM$1,模板表头,0),0)=0,"",VLOOKUP($L114,怪物模板!$A:$N,MATCH(AM$1,模板表头,0),0))</f>
        <v>troll_hunter</v>
      </c>
      <c r="AN114" s="35">
        <v>0.8</v>
      </c>
      <c r="AO114" s="35">
        <v>1</v>
      </c>
      <c r="BI114" s="53"/>
      <c r="BJ114" s="51">
        <f t="shared" si="32"/>
        <v>5000</v>
      </c>
      <c r="BK114" s="51">
        <f t="shared" si="33"/>
        <v>5000</v>
      </c>
      <c r="BL114" s="53"/>
      <c r="BM114" s="53"/>
      <c r="BU114" s="35" t="s">
        <v>3</v>
      </c>
      <c r="CG114" s="35" t="str">
        <f t="shared" si="50"/>
        <v/>
      </c>
      <c r="CH114" s="35" t="str">
        <f t="shared" si="50"/>
        <v/>
      </c>
      <c r="CI114" s="35" t="str">
        <f t="shared" si="50"/>
        <v/>
      </c>
      <c r="CJ114" s="35" t="str">
        <f t="shared" si="50"/>
        <v/>
      </c>
      <c r="CK114" s="35" t="str">
        <f t="shared" si="50"/>
        <v/>
      </c>
      <c r="CL114" s="35" t="str">
        <f t="shared" si="50"/>
        <v/>
      </c>
      <c r="CM114" s="35" t="str">
        <f t="shared" si="50"/>
        <v/>
      </c>
      <c r="CN114" s="35" t="str">
        <f t="shared" si="50"/>
        <v/>
      </c>
      <c r="CO114" s="35" t="str">
        <f t="shared" si="50"/>
        <v/>
      </c>
      <c r="CP114" s="26">
        <v>112</v>
      </c>
    </row>
    <row r="115" spans="1:94" s="35" customFormat="1" ht="16.5" x14ac:dyDescent="0.25">
      <c r="A115" s="35">
        <v>31070603</v>
      </c>
      <c r="B115" s="35" t="s">
        <v>607</v>
      </c>
      <c r="C115" s="45" t="s">
        <v>472</v>
      </c>
      <c r="D115" s="35">
        <v>55</v>
      </c>
      <c r="E115" s="35" t="s">
        <v>428</v>
      </c>
      <c r="F115" s="23">
        <v>0</v>
      </c>
      <c r="G115" s="35" t="s">
        <v>426</v>
      </c>
      <c r="H115" s="35">
        <f>VLOOKUP($L115,怪物模板!$A:$N,MATCH(H$1,模板表头,0),0)</f>
        <v>2</v>
      </c>
      <c r="I115" s="35" t="str">
        <f>VLOOKUP($L115,怪物模板!$A:$N,MATCH(I$1,模板表头,0),0)</f>
        <v>phy</v>
      </c>
      <c r="L115" s="35" t="s">
        <v>185</v>
      </c>
      <c r="M115" s="35" t="str">
        <f>VLOOKUP($L115,怪物模板!$A:$N,MATCH(M$1,模板表头,0),0)</f>
        <v>无对应英雄</v>
      </c>
      <c r="N115" s="35" t="str">
        <f>VLOOKUP($L115,怪物模板!$A:$N,MATCH(N$1,模板表头,0),0)</f>
        <v>剧情关卡专用，增加流血标记</v>
      </c>
      <c r="O115" s="35" t="str">
        <f>VLOOKUP($L115,怪物模板!$A:$N,MATCH(O$1,模板表头,0),0)</f>
        <v>male</v>
      </c>
      <c r="P115" s="35">
        <v>3</v>
      </c>
      <c r="Q115" s="35">
        <v>3</v>
      </c>
      <c r="R115" s="35">
        <v>2</v>
      </c>
      <c r="S115" s="35" t="str">
        <f>VLOOKUP($L115,怪物模板!$A:$N,MATCH(S$1,模板表头,0),0)</f>
        <v>horde</v>
      </c>
      <c r="T115" s="35" t="s">
        <v>50</v>
      </c>
      <c r="V115" s="23" t="s">
        <v>641</v>
      </c>
      <c r="AB115" s="35">
        <v>4</v>
      </c>
      <c r="AC115" s="35">
        <v>6</v>
      </c>
      <c r="AE115" s="27">
        <f t="shared" si="36"/>
        <v>2</v>
      </c>
      <c r="AF115" s="23">
        <f t="shared" si="31"/>
        <v>3</v>
      </c>
      <c r="AG115" s="35" t="str">
        <f>VLOOKUP($L115,怪物模板!$A:$N,MATCH(AG$1,模板表头,0),0)</f>
        <v>misc.5skills_target_is_valid</v>
      </c>
      <c r="AH115" s="35">
        <f>IF(VLOOKUP($L115,怪物模板!$A:$N,MATCH(AH$1,模板表头,0),0)=0,"",VLOOKUP($L115,怪物模板!$A:$N,MATCH(AH$1,模板表头,0),0))</f>
        <v>11890203</v>
      </c>
      <c r="AI115" s="35">
        <f>IF(VLOOKUP($L115,怪物模板!$A:$N,MATCH(AI$1,模板表头,0),0)=0,"",VLOOKUP($L115,怪物模板!$A:$N,MATCH(AI$1,模板表头,0),0))</f>
        <v>11890202</v>
      </c>
      <c r="AJ115" s="35" t="str">
        <f>IF(VLOOKUP($L115,怪物模板!$A:$N,MATCH(AJ$1,模板表头,0),0)=0,"",VLOOKUP($L115,怪物模板!$A:$N,MATCH(AJ$1,模板表头,0),0))</f>
        <v/>
      </c>
      <c r="AK115" s="35" t="str">
        <f>IF(VLOOKUP($L115,怪物模板!$A:$N,MATCH(AK$1,模板表头,0),0)=0,"",VLOOKUP($L115,怪物模板!$A:$N,MATCH(AK$1,模板表头,0),0))</f>
        <v/>
      </c>
      <c r="AL115" s="35" t="str">
        <f>IF(VLOOKUP($L115,怪物模板!$A:$N,MATCH(AL$1,模板表头,0),0)=0,"",VLOOKUP($L115,怪物模板!$A:$N,MATCH(AL$1,模板表头,0),0))</f>
        <v/>
      </c>
      <c r="AM115" s="35" t="str">
        <f>IF(VLOOKUP($L115,怪物模板!$A:$N,MATCH(AM$1,模板表头,0),0)=0,"",VLOOKUP($L115,怪物模板!$A:$N,MATCH(AM$1,模板表头,0),0))</f>
        <v>troll_hunter</v>
      </c>
      <c r="AN115" s="35">
        <v>1</v>
      </c>
      <c r="AO115" s="35">
        <v>1</v>
      </c>
      <c r="BI115" s="53"/>
      <c r="BJ115" s="51">
        <f t="shared" si="32"/>
        <v>5000</v>
      </c>
      <c r="BK115" s="51">
        <f t="shared" si="33"/>
        <v>5000</v>
      </c>
      <c r="BL115" s="53"/>
      <c r="BM115" s="53"/>
      <c r="BU115" s="35" t="s">
        <v>3</v>
      </c>
      <c r="CG115" s="35" t="str">
        <f t="shared" si="50"/>
        <v/>
      </c>
      <c r="CH115" s="35" t="str">
        <f t="shared" si="50"/>
        <v/>
      </c>
      <c r="CI115" s="35" t="str">
        <f t="shared" si="50"/>
        <v/>
      </c>
      <c r="CJ115" s="35" t="str">
        <f t="shared" si="50"/>
        <v/>
      </c>
      <c r="CK115" s="35" t="str">
        <f t="shared" si="50"/>
        <v/>
      </c>
      <c r="CL115" s="35" t="str">
        <f t="shared" si="50"/>
        <v/>
      </c>
      <c r="CM115" s="35" t="str">
        <f t="shared" si="50"/>
        <v/>
      </c>
      <c r="CN115" s="35" t="str">
        <f t="shared" si="50"/>
        <v/>
      </c>
      <c r="CO115" s="35" t="str">
        <f t="shared" si="50"/>
        <v/>
      </c>
      <c r="CP115" s="26">
        <v>113</v>
      </c>
    </row>
    <row r="116" spans="1:94" s="27" customFormat="1" ht="16.5" x14ac:dyDescent="0.25">
      <c r="A116" s="27">
        <v>31070604</v>
      </c>
      <c r="B116" s="27" t="s">
        <v>187</v>
      </c>
      <c r="C116" s="27" t="s">
        <v>473</v>
      </c>
      <c r="D116" s="27">
        <v>56</v>
      </c>
      <c r="E116" s="35" t="s">
        <v>428</v>
      </c>
      <c r="F116" s="23">
        <v>0</v>
      </c>
      <c r="G116" s="27" t="s">
        <v>425</v>
      </c>
      <c r="H116" s="27">
        <f>VLOOKUP($L116,怪物模板!$A:$N,MATCH(H$1,模板表头,0),0)</f>
        <v>1</v>
      </c>
      <c r="I116" s="27" t="str">
        <f>VLOOKUP($L116,怪物模板!$A:$N,MATCH(I$1,模板表头,0),0)</f>
        <v>mag</v>
      </c>
      <c r="L116" s="27" t="s">
        <v>183</v>
      </c>
      <c r="M116" s="27" t="str">
        <f>VLOOKUP($L116,怪物模板!$A:$N,MATCH(M$1,模板表头,0),0)</f>
        <v>无对应英雄</v>
      </c>
      <c r="N116" s="27" t="str">
        <f>VLOOKUP($L116,怪物模板!$A:$N,MATCH(N$1,模板表头,0),0)</f>
        <v>剧情关卡专用，增加流血利用</v>
      </c>
      <c r="O116" s="27" t="str">
        <f>VLOOKUP($L116,怪物模板!$A:$N,MATCH(O$1,模板表头,0),0)</f>
        <v>male</v>
      </c>
      <c r="P116" s="27">
        <v>4</v>
      </c>
      <c r="Q116" s="27">
        <v>2</v>
      </c>
      <c r="R116" s="27">
        <v>3</v>
      </c>
      <c r="S116" s="27" t="str">
        <f>VLOOKUP($L116,怪物模板!$A:$N,MATCH(S$1,模板表头,0),0)</f>
        <v>horde</v>
      </c>
      <c r="T116" s="27" t="s">
        <v>73</v>
      </c>
      <c r="V116" s="23" t="s">
        <v>641</v>
      </c>
      <c r="AB116" s="27">
        <v>4</v>
      </c>
      <c r="AC116" s="27">
        <v>6</v>
      </c>
      <c r="AE116" s="27">
        <f t="shared" si="36"/>
        <v>2</v>
      </c>
      <c r="AF116" s="23">
        <f t="shared" si="31"/>
        <v>2</v>
      </c>
      <c r="AG116" s="27" t="str">
        <f>VLOOKUP($L116,怪物模板!$A:$N,MATCH(AG$1,模板表头,0),0)</f>
        <v>misc.5skills_third_target_is_valid</v>
      </c>
      <c r="AH116" s="27">
        <f>IF(VLOOKUP($L116,怪物模板!$A:$N,MATCH(AH$1,模板表头,0),0)=0,"",VLOOKUP($L116,怪物模板!$A:$N,MATCH(AH$1,模板表头,0),0))</f>
        <v>11870101</v>
      </c>
      <c r="AI116" s="27">
        <f>IF(VLOOKUP($L116,怪物模板!$A:$N,MATCH(AI$1,模板表头,0),0)=0,"",VLOOKUP($L116,怪物模板!$A:$N,MATCH(AI$1,模板表头,0),0))</f>
        <v>11999518</v>
      </c>
      <c r="AJ116" s="27">
        <f>IF(VLOOKUP($L116,怪物模板!$A:$N,MATCH(AJ$1,模板表头,0),0)=0,"",VLOOKUP($L116,怪物模板!$A:$N,MATCH(AJ$1,模板表头,0),0))</f>
        <v>11870103</v>
      </c>
      <c r="AK116" s="27" t="str">
        <f>IF(VLOOKUP($L116,怪物模板!$A:$N,MATCH(AK$1,模板表头,0),0)=0,"",VLOOKUP($L116,怪物模板!$A:$N,MATCH(AK$1,模板表头,0),0))</f>
        <v/>
      </c>
      <c r="AL116" s="27" t="str">
        <f>IF(VLOOKUP($L116,怪物模板!$A:$N,MATCH(AL$1,模板表头,0),0)=0,"",VLOOKUP($L116,怪物模板!$A:$N,MATCH(AL$1,模板表头,0),0))</f>
        <v/>
      </c>
      <c r="AM116" s="27" t="str">
        <f>IF(VLOOKUP($L116,怪物模板!$A:$N,MATCH(AM$1,模板表头,0),0)=0,"",VLOOKUP($L116,怪物模板!$A:$N,MATCH(AM$1,模板表头,0),0))</f>
        <v>senjin_shieldman_boss</v>
      </c>
      <c r="AN116" s="27">
        <v>0.8</v>
      </c>
      <c r="AO116" s="27">
        <v>1</v>
      </c>
      <c r="BI116" s="41"/>
      <c r="BJ116" s="51">
        <f t="shared" si="32"/>
        <v>5000</v>
      </c>
      <c r="BK116" s="51">
        <f t="shared" si="33"/>
        <v>5000</v>
      </c>
      <c r="BL116" s="41"/>
      <c r="BM116" s="41"/>
      <c r="CG116" s="27" t="str">
        <f t="shared" si="50"/>
        <v/>
      </c>
      <c r="CH116" s="27" t="str">
        <f t="shared" si="50"/>
        <v/>
      </c>
      <c r="CI116" s="27" t="str">
        <f t="shared" si="50"/>
        <v/>
      </c>
      <c r="CJ116" s="27" t="str">
        <f t="shared" si="50"/>
        <v/>
      </c>
      <c r="CK116" s="27" t="str">
        <f t="shared" si="50"/>
        <v/>
      </c>
      <c r="CL116" s="27" t="str">
        <f t="shared" si="50"/>
        <v/>
      </c>
      <c r="CM116" s="27" t="str">
        <f t="shared" si="50"/>
        <v/>
      </c>
      <c r="CN116" s="27" t="str">
        <f t="shared" si="50"/>
        <v/>
      </c>
      <c r="CO116" s="27" t="str">
        <f t="shared" si="50"/>
        <v/>
      </c>
      <c r="CP116" s="26">
        <v>114</v>
      </c>
    </row>
    <row r="117" spans="1:94" s="27" customFormat="1" ht="16.5" x14ac:dyDescent="0.25">
      <c r="A117" s="27">
        <v>31070605</v>
      </c>
      <c r="B117" s="27" t="s">
        <v>188</v>
      </c>
      <c r="C117" s="27" t="s">
        <v>473</v>
      </c>
      <c r="D117" s="27">
        <v>56</v>
      </c>
      <c r="E117" s="35" t="s">
        <v>428</v>
      </c>
      <c r="F117" s="23">
        <v>0</v>
      </c>
      <c r="G117" s="27" t="s">
        <v>425</v>
      </c>
      <c r="H117" s="27">
        <f>VLOOKUP($L117,怪物模板!$A:$N,MATCH(H$1,模板表头,0),0)</f>
        <v>2</v>
      </c>
      <c r="I117" s="27" t="str">
        <f>VLOOKUP($L117,怪物模板!$A:$N,MATCH(I$1,模板表头,0),0)</f>
        <v>phy</v>
      </c>
      <c r="L117" s="27" t="s">
        <v>185</v>
      </c>
      <c r="M117" s="27" t="str">
        <f>VLOOKUP($L117,怪物模板!$A:$N,MATCH(M$1,模板表头,0),0)</f>
        <v>无对应英雄</v>
      </c>
      <c r="N117" s="27" t="str">
        <f>VLOOKUP($L117,怪物模板!$A:$N,MATCH(N$1,模板表头,0),0)</f>
        <v>剧情关卡专用，增加流血标记</v>
      </c>
      <c r="O117" s="27" t="str">
        <f>VLOOKUP($L117,怪物模板!$A:$N,MATCH(O$1,模板表头,0),0)</f>
        <v>male</v>
      </c>
      <c r="P117" s="27">
        <v>4</v>
      </c>
      <c r="Q117" s="27">
        <v>2</v>
      </c>
      <c r="R117" s="27">
        <v>3</v>
      </c>
      <c r="S117" s="27" t="str">
        <f>VLOOKUP($L117,怪物模板!$A:$N,MATCH(S$1,模板表头,0),0)</f>
        <v>horde</v>
      </c>
      <c r="T117" s="27" t="s">
        <v>73</v>
      </c>
      <c r="V117" s="23" t="s">
        <v>641</v>
      </c>
      <c r="AB117" s="27">
        <v>4</v>
      </c>
      <c r="AC117" s="27">
        <v>6</v>
      </c>
      <c r="AE117" s="27">
        <f t="shared" si="36"/>
        <v>2</v>
      </c>
      <c r="AF117" s="23">
        <f t="shared" si="31"/>
        <v>2</v>
      </c>
      <c r="AG117" s="27" t="str">
        <f>VLOOKUP($L117,怪物模板!$A:$N,MATCH(AG$1,模板表头,0),0)</f>
        <v>misc.5skills_target_is_valid</v>
      </c>
      <c r="AH117" s="27">
        <f>IF(VLOOKUP($L117,怪物模板!$A:$N,MATCH(AH$1,模板表头,0),0)=0,"",VLOOKUP($L117,怪物模板!$A:$N,MATCH(AH$1,模板表头,0),0))</f>
        <v>11890203</v>
      </c>
      <c r="AI117" s="27">
        <f>IF(VLOOKUP($L117,怪物模板!$A:$N,MATCH(AI$1,模板表头,0),0)=0,"",VLOOKUP($L117,怪物模板!$A:$N,MATCH(AI$1,模板表头,0),0))</f>
        <v>11890202</v>
      </c>
      <c r="AJ117" s="27" t="str">
        <f>IF(VLOOKUP($L117,怪物模板!$A:$N,MATCH(AJ$1,模板表头,0),0)=0,"",VLOOKUP($L117,怪物模板!$A:$N,MATCH(AJ$1,模板表头,0),0))</f>
        <v/>
      </c>
      <c r="AK117" s="27" t="str">
        <f>IF(VLOOKUP($L117,怪物模板!$A:$N,MATCH(AK$1,模板表头,0),0)=0,"",VLOOKUP($L117,怪物模板!$A:$N,MATCH(AK$1,模板表头,0),0))</f>
        <v/>
      </c>
      <c r="AL117" s="27" t="str">
        <f>IF(VLOOKUP($L117,怪物模板!$A:$N,MATCH(AL$1,模板表头,0),0)=0,"",VLOOKUP($L117,怪物模板!$A:$N,MATCH(AL$1,模板表头,0),0))</f>
        <v/>
      </c>
      <c r="AM117" s="27" t="str">
        <f>IF(VLOOKUP($L117,怪物模板!$A:$N,MATCH(AM$1,模板表头,0),0)=0,"",VLOOKUP($L117,怪物模板!$A:$N,MATCH(AM$1,模板表头,0),0))</f>
        <v>troll_hunter</v>
      </c>
      <c r="AN117" s="27">
        <v>0.8</v>
      </c>
      <c r="AO117" s="27">
        <v>1</v>
      </c>
      <c r="BI117" s="41"/>
      <c r="BJ117" s="51">
        <f t="shared" si="32"/>
        <v>5000</v>
      </c>
      <c r="BK117" s="51">
        <f t="shared" si="33"/>
        <v>5000</v>
      </c>
      <c r="BL117" s="41"/>
      <c r="BM117" s="41"/>
      <c r="CG117" s="27" t="str">
        <f t="shared" si="50"/>
        <v/>
      </c>
      <c r="CH117" s="27" t="str">
        <f t="shared" si="50"/>
        <v/>
      </c>
      <c r="CI117" s="27" t="str">
        <f t="shared" si="50"/>
        <v/>
      </c>
      <c r="CJ117" s="27" t="str">
        <f t="shared" si="50"/>
        <v/>
      </c>
      <c r="CK117" s="27" t="str">
        <f t="shared" si="50"/>
        <v/>
      </c>
      <c r="CL117" s="27" t="str">
        <f t="shared" si="50"/>
        <v/>
      </c>
      <c r="CM117" s="27" t="str">
        <f t="shared" si="50"/>
        <v/>
      </c>
      <c r="CN117" s="27" t="str">
        <f t="shared" si="50"/>
        <v/>
      </c>
      <c r="CO117" s="27" t="str">
        <f t="shared" si="50"/>
        <v/>
      </c>
      <c r="CP117" s="26">
        <v>115</v>
      </c>
    </row>
    <row r="118" spans="1:94" s="27" customFormat="1" ht="16.5" x14ac:dyDescent="0.25">
      <c r="A118" s="27">
        <v>31070606</v>
      </c>
      <c r="B118" s="27" t="s">
        <v>603</v>
      </c>
      <c r="C118" s="27" t="s">
        <v>473</v>
      </c>
      <c r="D118" s="27">
        <v>56</v>
      </c>
      <c r="E118" s="35" t="s">
        <v>428</v>
      </c>
      <c r="F118" s="23">
        <v>0</v>
      </c>
      <c r="G118" s="27" t="s">
        <v>426</v>
      </c>
      <c r="H118" s="27">
        <f>VLOOKUP($L118,怪物模板!$A:$N,MATCH(H$1,模板表头,0),0)</f>
        <v>2</v>
      </c>
      <c r="I118" s="27" t="str">
        <f>VLOOKUP($L118,怪物模板!$A:$N,MATCH(I$1,模板表头,0),0)</f>
        <v>phy</v>
      </c>
      <c r="L118" s="27" t="s">
        <v>605</v>
      </c>
      <c r="M118" s="27" t="str">
        <f>VLOOKUP($L118,怪物模板!$A:$N,MATCH(M$1,模板表头,0),0)</f>
        <v>狂战士</v>
      </c>
      <c r="N118" s="27" t="str">
        <f>VLOOKUP($L118,怪物模板!$A:$N,MATCH(N$1,模板表头,0),0)</f>
        <v>剧情关卡专用，增加流血利用</v>
      </c>
      <c r="O118" s="27" t="str">
        <f>VLOOKUP($L118,怪物模板!$A:$N,MATCH(O$1,模板表头,0),0)</f>
        <v>male</v>
      </c>
      <c r="P118" s="27">
        <v>4</v>
      </c>
      <c r="Q118" s="27">
        <v>3</v>
      </c>
      <c r="R118" s="27">
        <v>3</v>
      </c>
      <c r="S118" s="27" t="str">
        <f>VLOOKUP($L118,怪物模板!$A:$N,MATCH(S$1,模板表头,0),0)</f>
        <v>horde</v>
      </c>
      <c r="T118" s="27" t="s">
        <v>50</v>
      </c>
      <c r="V118" s="23" t="s">
        <v>641</v>
      </c>
      <c r="AB118" s="27">
        <v>4</v>
      </c>
      <c r="AC118" s="27">
        <v>6</v>
      </c>
      <c r="AE118" s="27">
        <f t="shared" si="36"/>
        <v>2</v>
      </c>
      <c r="AF118" s="23">
        <f t="shared" si="31"/>
        <v>3</v>
      </c>
      <c r="AG118" s="27" t="str">
        <f>VLOOKUP($L118,怪物模板!$A:$N,MATCH(AG$1,模板表头,0),0)</f>
        <v>misc.5skills_target_is_valid</v>
      </c>
      <c r="AH118" s="27">
        <f>IF(VLOOKUP($L118,怪物模板!$A:$N,MATCH(AH$1,模板表头,0),0)=0,"",VLOOKUP($L118,怪物模板!$A:$N,MATCH(AH$1,模板表头,0),0))</f>
        <v>11970101</v>
      </c>
      <c r="AI118" s="27">
        <f>IF(VLOOKUP($L118,怪物模板!$A:$N,MATCH(AI$1,模板表头,0),0)=0,"",VLOOKUP($L118,怪物模板!$A:$N,MATCH(AI$1,模板表头,0),0))</f>
        <v>11970103</v>
      </c>
      <c r="AJ118" s="27">
        <f>IF(VLOOKUP($L118,怪物模板!$A:$N,MATCH(AJ$1,模板表头,0),0)=0,"",VLOOKUP($L118,怪物模板!$A:$N,MATCH(AJ$1,模板表头,0),0))</f>
        <v>11970102</v>
      </c>
      <c r="AK118" s="27" t="str">
        <f>IF(VLOOKUP($L118,怪物模板!$A:$N,MATCH(AK$1,模板表头,0),0)=0,"",VLOOKUP($L118,怪物模板!$A:$N,MATCH(AK$1,模板表头,0),0))</f>
        <v/>
      </c>
      <c r="AL118" s="27" t="str">
        <f>IF(VLOOKUP($L118,怪物模板!$A:$N,MATCH(AL$1,模板表头,0),0)=0,"",VLOOKUP($L118,怪物模板!$A:$N,MATCH(AL$1,模板表头,0),0))</f>
        <v/>
      </c>
      <c r="AM118" s="27" t="str">
        <f>IF(VLOOKUP($L118,怪物模板!$A:$N,MATCH(AM$1,模板表头,0),0)=0,"",VLOOKUP($L118,怪物模板!$A:$N,MATCH(AM$1,模板表头,0),0))</f>
        <v>berserk_new</v>
      </c>
      <c r="AN118" s="27">
        <v>1</v>
      </c>
      <c r="AO118" s="27">
        <v>1</v>
      </c>
      <c r="BI118" s="41"/>
      <c r="BJ118" s="51">
        <f t="shared" si="32"/>
        <v>5000</v>
      </c>
      <c r="BK118" s="51">
        <f t="shared" si="33"/>
        <v>5000</v>
      </c>
      <c r="BL118" s="41"/>
      <c r="BM118" s="41"/>
      <c r="CG118" s="27" t="str">
        <f t="shared" si="50"/>
        <v/>
      </c>
      <c r="CH118" s="27" t="str">
        <f t="shared" si="50"/>
        <v/>
      </c>
      <c r="CI118" s="27" t="str">
        <f t="shared" si="50"/>
        <v/>
      </c>
      <c r="CJ118" s="27" t="str">
        <f t="shared" si="50"/>
        <v/>
      </c>
      <c r="CK118" s="27" t="str">
        <f t="shared" si="50"/>
        <v/>
      </c>
      <c r="CL118" s="27" t="str">
        <f t="shared" si="50"/>
        <v/>
      </c>
      <c r="CM118" s="27" t="str">
        <f t="shared" si="50"/>
        <v/>
      </c>
      <c r="CN118" s="27" t="str">
        <f t="shared" si="50"/>
        <v/>
      </c>
      <c r="CO118" s="27" t="str">
        <f t="shared" si="50"/>
        <v/>
      </c>
      <c r="CP118" s="26">
        <v>116</v>
      </c>
    </row>
    <row r="119" spans="1:94" s="35" customFormat="1" ht="16.5" x14ac:dyDescent="0.25">
      <c r="A119" s="35">
        <v>31070607</v>
      </c>
      <c r="B119" s="35" t="s">
        <v>182</v>
      </c>
      <c r="C119" s="45" t="s">
        <v>474</v>
      </c>
      <c r="D119" s="35">
        <v>57</v>
      </c>
      <c r="E119" s="35" t="s">
        <v>428</v>
      </c>
      <c r="F119" s="23">
        <v>0</v>
      </c>
      <c r="G119" s="35" t="s">
        <v>425</v>
      </c>
      <c r="H119" s="35">
        <f>VLOOKUP($L119,怪物模板!$A:$N,MATCH(H$1,模板表头,0),0)</f>
        <v>1</v>
      </c>
      <c r="I119" s="35" t="str">
        <f>VLOOKUP($L119,怪物模板!$A:$N,MATCH(I$1,模板表头,0),0)</f>
        <v>mag</v>
      </c>
      <c r="L119" s="35" t="s">
        <v>183</v>
      </c>
      <c r="M119" s="35" t="str">
        <f>VLOOKUP($L119,怪物模板!$A:$N,MATCH(M$1,模板表头,0),0)</f>
        <v>无对应英雄</v>
      </c>
      <c r="N119" s="35" t="str">
        <f>VLOOKUP($L119,怪物模板!$A:$N,MATCH(N$1,模板表头,0),0)</f>
        <v>剧情关卡专用，增加流血利用</v>
      </c>
      <c r="O119" s="35" t="str">
        <f>VLOOKUP($L119,怪物模板!$A:$N,MATCH(O$1,模板表头,0),0)</f>
        <v>male</v>
      </c>
      <c r="P119" s="35">
        <v>3</v>
      </c>
      <c r="Q119" s="35">
        <v>2</v>
      </c>
      <c r="R119" s="35">
        <v>2</v>
      </c>
      <c r="S119" s="35" t="str">
        <f>VLOOKUP($L119,怪物模板!$A:$N,MATCH(S$1,模板表头,0),0)</f>
        <v>horde</v>
      </c>
      <c r="T119" s="35" t="s">
        <v>73</v>
      </c>
      <c r="V119" s="23" t="s">
        <v>641</v>
      </c>
      <c r="AB119" s="35">
        <v>4</v>
      </c>
      <c r="AC119" s="35">
        <v>6</v>
      </c>
      <c r="AE119" s="27">
        <f t="shared" si="36"/>
        <v>2</v>
      </c>
      <c r="AF119" s="23">
        <f t="shared" si="31"/>
        <v>2</v>
      </c>
      <c r="AG119" s="35" t="str">
        <f>VLOOKUP($L119,怪物模板!$A:$N,MATCH(AG$1,模板表头,0),0)</f>
        <v>misc.5skills_third_target_is_valid</v>
      </c>
      <c r="AH119" s="35">
        <f>IF(VLOOKUP($L119,怪物模板!$A:$N,MATCH(AH$1,模板表头,0),0)=0,"",VLOOKUP($L119,怪物模板!$A:$N,MATCH(AH$1,模板表头,0),0))</f>
        <v>11870101</v>
      </c>
      <c r="AI119" s="35">
        <f>IF(VLOOKUP($L119,怪物模板!$A:$N,MATCH(AI$1,模板表头,0),0)=0,"",VLOOKUP($L119,怪物模板!$A:$N,MATCH(AI$1,模板表头,0),0))</f>
        <v>11999518</v>
      </c>
      <c r="AJ119" s="35">
        <f>IF(VLOOKUP($L119,怪物模板!$A:$N,MATCH(AJ$1,模板表头,0),0)=0,"",VLOOKUP($L119,怪物模板!$A:$N,MATCH(AJ$1,模板表头,0),0))</f>
        <v>11870103</v>
      </c>
      <c r="AK119" s="35" t="str">
        <f>IF(VLOOKUP($L119,怪物模板!$A:$N,MATCH(AK$1,模板表头,0),0)=0,"",VLOOKUP($L119,怪物模板!$A:$N,MATCH(AK$1,模板表头,0),0))</f>
        <v/>
      </c>
      <c r="AL119" s="35" t="str">
        <f>IF(VLOOKUP($L119,怪物模板!$A:$N,MATCH(AL$1,模板表头,0),0)=0,"",VLOOKUP($L119,怪物模板!$A:$N,MATCH(AL$1,模板表头,0),0))</f>
        <v/>
      </c>
      <c r="AM119" s="35" t="str">
        <f>IF(VLOOKUP($L119,怪物模板!$A:$N,MATCH(AM$1,模板表头,0),0)=0,"",VLOOKUP($L119,怪物模板!$A:$N,MATCH(AM$1,模板表头,0),0))</f>
        <v>senjin_shieldman_boss</v>
      </c>
      <c r="AN119" s="35">
        <v>0.8</v>
      </c>
      <c r="AO119" s="35">
        <v>1</v>
      </c>
      <c r="BI119" s="41"/>
      <c r="BJ119" s="51">
        <f t="shared" si="32"/>
        <v>5000</v>
      </c>
      <c r="BK119" s="51">
        <f t="shared" si="33"/>
        <v>5000</v>
      </c>
      <c r="BL119" s="41"/>
      <c r="BM119" s="41"/>
      <c r="CG119" s="35" t="str">
        <f t="shared" si="50"/>
        <v/>
      </c>
      <c r="CH119" s="35" t="str">
        <f t="shared" si="50"/>
        <v/>
      </c>
      <c r="CI119" s="35" t="str">
        <f t="shared" si="50"/>
        <v/>
      </c>
      <c r="CJ119" s="35" t="str">
        <f t="shared" si="50"/>
        <v/>
      </c>
      <c r="CK119" s="35" t="str">
        <f t="shared" si="50"/>
        <v/>
      </c>
      <c r="CL119" s="35" t="str">
        <f t="shared" si="50"/>
        <v/>
      </c>
      <c r="CM119" s="35" t="str">
        <f t="shared" si="50"/>
        <v/>
      </c>
      <c r="CN119" s="35" t="str">
        <f t="shared" si="50"/>
        <v/>
      </c>
      <c r="CO119" s="35" t="str">
        <f t="shared" si="50"/>
        <v/>
      </c>
      <c r="CP119" s="26">
        <v>117</v>
      </c>
    </row>
    <row r="120" spans="1:94" s="35" customFormat="1" ht="16.5" x14ac:dyDescent="0.25">
      <c r="A120" s="35">
        <v>31070608</v>
      </c>
      <c r="B120" s="35" t="s">
        <v>184</v>
      </c>
      <c r="C120" s="45" t="s">
        <v>474</v>
      </c>
      <c r="D120" s="35">
        <v>57</v>
      </c>
      <c r="E120" s="35" t="s">
        <v>428</v>
      </c>
      <c r="F120" s="23">
        <v>0</v>
      </c>
      <c r="G120" s="35" t="s">
        <v>425</v>
      </c>
      <c r="H120" s="35">
        <f>VLOOKUP($L120,怪物模板!$A:$N,MATCH(H$1,模板表头,0),0)</f>
        <v>2</v>
      </c>
      <c r="I120" s="35" t="str">
        <f>VLOOKUP($L120,怪物模板!$A:$N,MATCH(I$1,模板表头,0),0)</f>
        <v>phy</v>
      </c>
      <c r="L120" s="35" t="s">
        <v>185</v>
      </c>
      <c r="M120" s="35" t="str">
        <f>VLOOKUP($L120,怪物模板!$A:$N,MATCH(M$1,模板表头,0),0)</f>
        <v>无对应英雄</v>
      </c>
      <c r="N120" s="35" t="str">
        <f>VLOOKUP($L120,怪物模板!$A:$N,MATCH(N$1,模板表头,0),0)</f>
        <v>剧情关卡专用，增加流血标记</v>
      </c>
      <c r="O120" s="35" t="str">
        <f>VLOOKUP($L120,怪物模板!$A:$N,MATCH(O$1,模板表头,0),0)</f>
        <v>male</v>
      </c>
      <c r="P120" s="35">
        <v>4</v>
      </c>
      <c r="Q120" s="35">
        <v>2</v>
      </c>
      <c r="R120" s="35">
        <v>3</v>
      </c>
      <c r="S120" s="35" t="str">
        <f>VLOOKUP($L120,怪物模板!$A:$N,MATCH(S$1,模板表头,0),0)</f>
        <v>horde</v>
      </c>
      <c r="T120" s="35" t="s">
        <v>73</v>
      </c>
      <c r="V120" s="23" t="s">
        <v>641</v>
      </c>
      <c r="AB120" s="35">
        <v>4</v>
      </c>
      <c r="AC120" s="35">
        <v>6</v>
      </c>
      <c r="AE120" s="27">
        <f t="shared" si="36"/>
        <v>2</v>
      </c>
      <c r="AF120" s="23">
        <f t="shared" si="31"/>
        <v>2</v>
      </c>
      <c r="AG120" s="35" t="str">
        <f>VLOOKUP($L120,怪物模板!$A:$N,MATCH(AG$1,模板表头,0),0)</f>
        <v>misc.5skills_target_is_valid</v>
      </c>
      <c r="AH120" s="35">
        <f>IF(VLOOKUP($L120,怪物模板!$A:$N,MATCH(AH$1,模板表头,0),0)=0,"",VLOOKUP($L120,怪物模板!$A:$N,MATCH(AH$1,模板表头,0),0))</f>
        <v>11890203</v>
      </c>
      <c r="AI120" s="35">
        <f>IF(VLOOKUP($L120,怪物模板!$A:$N,MATCH(AI$1,模板表头,0),0)=0,"",VLOOKUP($L120,怪物模板!$A:$N,MATCH(AI$1,模板表头,0),0))</f>
        <v>11890202</v>
      </c>
      <c r="AJ120" s="35" t="str">
        <f>IF(VLOOKUP($L120,怪物模板!$A:$N,MATCH(AJ$1,模板表头,0),0)=0,"",VLOOKUP($L120,怪物模板!$A:$N,MATCH(AJ$1,模板表头,0),0))</f>
        <v/>
      </c>
      <c r="AK120" s="35" t="str">
        <f>IF(VLOOKUP($L120,怪物模板!$A:$N,MATCH(AK$1,模板表头,0),0)=0,"",VLOOKUP($L120,怪物模板!$A:$N,MATCH(AK$1,模板表头,0),0))</f>
        <v/>
      </c>
      <c r="AL120" s="35" t="str">
        <f>IF(VLOOKUP($L120,怪物模板!$A:$N,MATCH(AL$1,模板表头,0),0)=0,"",VLOOKUP($L120,怪物模板!$A:$N,MATCH(AL$1,模板表头,0),0))</f>
        <v/>
      </c>
      <c r="AM120" s="35" t="str">
        <f>IF(VLOOKUP($L120,怪物模板!$A:$N,MATCH(AM$1,模板表头,0),0)=0,"",VLOOKUP($L120,怪物模板!$A:$N,MATCH(AM$1,模板表头,0),0))</f>
        <v>troll_hunter</v>
      </c>
      <c r="AN120" s="35">
        <v>0.8</v>
      </c>
      <c r="AO120" s="35">
        <v>1</v>
      </c>
      <c r="BI120" s="41"/>
      <c r="BJ120" s="51">
        <f t="shared" si="32"/>
        <v>5000</v>
      </c>
      <c r="BK120" s="51">
        <f t="shared" si="33"/>
        <v>5000</v>
      </c>
      <c r="BL120" s="41"/>
      <c r="BM120" s="41"/>
      <c r="CG120" s="35" t="str">
        <f t="shared" si="50"/>
        <v/>
      </c>
      <c r="CH120" s="35" t="str">
        <f t="shared" si="50"/>
        <v/>
      </c>
      <c r="CI120" s="35" t="str">
        <f t="shared" si="50"/>
        <v/>
      </c>
      <c r="CJ120" s="35" t="str">
        <f t="shared" si="50"/>
        <v/>
      </c>
      <c r="CK120" s="35" t="str">
        <f t="shared" si="50"/>
        <v/>
      </c>
      <c r="CL120" s="35" t="str">
        <f t="shared" si="50"/>
        <v/>
      </c>
      <c r="CM120" s="35" t="str">
        <f t="shared" si="50"/>
        <v/>
      </c>
      <c r="CN120" s="35" t="str">
        <f t="shared" si="50"/>
        <v/>
      </c>
      <c r="CO120" s="35" t="str">
        <f t="shared" si="50"/>
        <v/>
      </c>
      <c r="CP120" s="26">
        <v>118</v>
      </c>
    </row>
    <row r="121" spans="1:94" s="35" customFormat="1" ht="16.5" x14ac:dyDescent="0.25">
      <c r="A121" s="35">
        <v>31070609</v>
      </c>
      <c r="B121" s="35" t="s">
        <v>604</v>
      </c>
      <c r="C121" s="45" t="s">
        <v>474</v>
      </c>
      <c r="D121" s="35">
        <v>57</v>
      </c>
      <c r="E121" s="35" t="s">
        <v>428</v>
      </c>
      <c r="F121" s="23">
        <v>0</v>
      </c>
      <c r="G121" s="35" t="s">
        <v>426</v>
      </c>
      <c r="H121" s="35">
        <f>VLOOKUP($L121,怪物模板!$A:$N,MATCH(H$1,模板表头,0),0)</f>
        <v>2</v>
      </c>
      <c r="I121" s="35" t="str">
        <f>VLOOKUP($L121,怪物模板!$A:$N,MATCH(I$1,模板表头,0),0)</f>
        <v>phy</v>
      </c>
      <c r="L121" s="35" t="s">
        <v>606</v>
      </c>
      <c r="M121" s="35" t="str">
        <f>VLOOKUP($L121,怪物模板!$A:$N,MATCH(M$1,模板表头,0),0)</f>
        <v>狂战士</v>
      </c>
      <c r="N121" s="35" t="str">
        <f>VLOOKUP($L121,怪物模板!$A:$N,MATCH(N$1,模板表头,0),0)</f>
        <v>剧情关卡专用，增加流血利用</v>
      </c>
      <c r="O121" s="35" t="str">
        <f>VLOOKUP($L121,怪物模板!$A:$N,MATCH(O$1,模板表头,0),0)</f>
        <v>male</v>
      </c>
      <c r="P121" s="35">
        <v>4</v>
      </c>
      <c r="Q121" s="35">
        <v>3</v>
      </c>
      <c r="R121" s="35">
        <v>3</v>
      </c>
      <c r="S121" s="35" t="str">
        <f>VLOOKUP($L121,怪物模板!$A:$N,MATCH(S$1,模板表头,0),0)</f>
        <v>horde</v>
      </c>
      <c r="T121" s="35" t="s">
        <v>544</v>
      </c>
      <c r="V121" s="23" t="s">
        <v>641</v>
      </c>
      <c r="AB121" s="35">
        <v>4</v>
      </c>
      <c r="AC121" s="35">
        <v>6</v>
      </c>
      <c r="AE121" s="27">
        <f t="shared" si="36"/>
        <v>2</v>
      </c>
      <c r="AF121" s="23">
        <f t="shared" si="31"/>
        <v>3</v>
      </c>
      <c r="AG121" s="35" t="str">
        <f>VLOOKUP($L121,怪物模板!$A:$N,MATCH(AG$1,模板表头,0),0)</f>
        <v>misc.5skills_target_is_valid</v>
      </c>
      <c r="AH121" s="35">
        <f>IF(VLOOKUP($L121,怪物模板!$A:$N,MATCH(AH$1,模板表头,0),0)=0,"",VLOOKUP($L121,怪物模板!$A:$N,MATCH(AH$1,模板表头,0),0))</f>
        <v>11970101</v>
      </c>
      <c r="AI121" s="35">
        <f>IF(VLOOKUP($L121,怪物模板!$A:$N,MATCH(AI$1,模板表头,0),0)=0,"",VLOOKUP($L121,怪物模板!$A:$N,MATCH(AI$1,模板表头,0),0))</f>
        <v>11970103</v>
      </c>
      <c r="AJ121" s="35">
        <f>IF(VLOOKUP($L121,怪物模板!$A:$N,MATCH(AJ$1,模板表头,0),0)=0,"",VLOOKUP($L121,怪物模板!$A:$N,MATCH(AJ$1,模板表头,0),0))</f>
        <v>11970102</v>
      </c>
      <c r="AK121" s="35" t="str">
        <f>IF(VLOOKUP($L121,怪物模板!$A:$N,MATCH(AK$1,模板表头,0),0)=0,"",VLOOKUP($L121,怪物模板!$A:$N,MATCH(AK$1,模板表头,0),0))</f>
        <v/>
      </c>
      <c r="AL121" s="35" t="str">
        <f>IF(VLOOKUP($L121,怪物模板!$A:$N,MATCH(AL$1,模板表头,0),0)=0,"",VLOOKUP($L121,怪物模板!$A:$N,MATCH(AL$1,模板表头,0),0))</f>
        <v/>
      </c>
      <c r="AM121" s="35" t="str">
        <f>IF(VLOOKUP($L121,怪物模板!$A:$N,MATCH(AM$1,模板表头,0),0)=0,"",VLOOKUP($L121,怪物模板!$A:$N,MATCH(AM$1,模板表头,0),0))</f>
        <v>berserk_new</v>
      </c>
      <c r="AN121" s="35">
        <v>1</v>
      </c>
      <c r="AO121" s="35">
        <v>1</v>
      </c>
      <c r="BI121" s="52"/>
      <c r="BJ121" s="51">
        <f t="shared" si="32"/>
        <v>5000</v>
      </c>
      <c r="BK121" s="51">
        <f t="shared" si="33"/>
        <v>5000</v>
      </c>
      <c r="BL121" s="52"/>
      <c r="BM121" s="52"/>
      <c r="CG121" s="35" t="str">
        <f t="shared" si="50"/>
        <v/>
      </c>
      <c r="CH121" s="35" t="str">
        <f t="shared" si="50"/>
        <v/>
      </c>
      <c r="CI121" s="35" t="str">
        <f t="shared" si="50"/>
        <v/>
      </c>
      <c r="CJ121" s="35" t="str">
        <f t="shared" si="50"/>
        <v/>
      </c>
      <c r="CK121" s="35" t="str">
        <f t="shared" si="50"/>
        <v/>
      </c>
      <c r="CL121" s="35" t="str">
        <f t="shared" si="50"/>
        <v/>
      </c>
      <c r="CM121" s="35" t="str">
        <f t="shared" si="50"/>
        <v/>
      </c>
      <c r="CN121" s="35" t="str">
        <f t="shared" si="50"/>
        <v/>
      </c>
      <c r="CO121" s="35" t="str">
        <f t="shared" si="50"/>
        <v/>
      </c>
      <c r="CP121" s="26">
        <v>119</v>
      </c>
    </row>
    <row r="122" spans="1:94" s="27" customFormat="1" ht="16.5" x14ac:dyDescent="0.25">
      <c r="A122" s="27">
        <v>31070610</v>
      </c>
      <c r="B122" s="27" t="s">
        <v>182</v>
      </c>
      <c r="C122" s="27" t="s">
        <v>475</v>
      </c>
      <c r="D122" s="27">
        <v>58</v>
      </c>
      <c r="E122" s="35" t="s">
        <v>428</v>
      </c>
      <c r="F122" s="23">
        <v>0</v>
      </c>
      <c r="G122" s="27" t="s">
        <v>425</v>
      </c>
      <c r="H122" s="27">
        <f>VLOOKUP($L122,怪物模板!$A:$N,MATCH(H$1,模板表头,0),0)</f>
        <v>1</v>
      </c>
      <c r="I122" s="27" t="str">
        <f>VLOOKUP($L122,怪物模板!$A:$N,MATCH(I$1,模板表头,0),0)</f>
        <v>mag</v>
      </c>
      <c r="L122" s="27" t="s">
        <v>190</v>
      </c>
      <c r="M122" s="27" t="str">
        <f>VLOOKUP($L122,怪物模板!$A:$N,MATCH(M$1,模板表头,0),0)</f>
        <v>无对应英雄</v>
      </c>
      <c r="N122" s="27" t="str">
        <f>VLOOKUP($L122,怪物模板!$A:$N,MATCH(N$1,模板表头,0),0)</f>
        <v>剧情关卡专用，增加流血利用</v>
      </c>
      <c r="O122" s="27" t="str">
        <f>VLOOKUP($L122,怪物模板!$A:$N,MATCH(O$1,模板表头,0),0)</f>
        <v>male</v>
      </c>
      <c r="P122" s="27">
        <v>4</v>
      </c>
      <c r="Q122" s="27">
        <v>2</v>
      </c>
      <c r="R122" s="27">
        <v>3</v>
      </c>
      <c r="S122" s="27" t="str">
        <f>VLOOKUP($L122,怪物模板!$A:$N,MATCH(S$1,模板表头,0),0)</f>
        <v>horde</v>
      </c>
      <c r="T122" s="27" t="s">
        <v>73</v>
      </c>
      <c r="V122" s="23" t="s">
        <v>641</v>
      </c>
      <c r="AB122" s="27">
        <v>4</v>
      </c>
      <c r="AC122" s="27">
        <v>6</v>
      </c>
      <c r="AE122" s="27">
        <f t="shared" si="36"/>
        <v>2</v>
      </c>
      <c r="AF122" s="23">
        <f t="shared" si="31"/>
        <v>2</v>
      </c>
      <c r="AG122" s="27" t="str">
        <f>VLOOKUP($L122,怪物模板!$A:$N,MATCH(AG$1,模板表头,0),0)</f>
        <v>misc.5skills_third_target_is_valid</v>
      </c>
      <c r="AH122" s="27">
        <f>IF(VLOOKUP($L122,怪物模板!$A:$N,MATCH(AH$1,模板表头,0),0)=0,"",VLOOKUP($L122,怪物模板!$A:$N,MATCH(AH$1,模板表头,0),0))</f>
        <v>11870101</v>
      </c>
      <c r="AI122" s="27">
        <f>IF(VLOOKUP($L122,怪物模板!$A:$N,MATCH(AI$1,模板表头,0),0)=0,"",VLOOKUP($L122,怪物模板!$A:$N,MATCH(AI$1,模板表头,0),0))</f>
        <v>11999518</v>
      </c>
      <c r="AJ122" s="27">
        <f>IF(VLOOKUP($L122,怪物模板!$A:$N,MATCH(AJ$1,模板表头,0),0)=0,"",VLOOKUP($L122,怪物模板!$A:$N,MATCH(AJ$1,模板表头,0),0))</f>
        <v>11870103</v>
      </c>
      <c r="AK122" s="27" t="str">
        <f>IF(VLOOKUP($L122,怪物模板!$A:$N,MATCH(AK$1,模板表头,0),0)=0,"",VLOOKUP($L122,怪物模板!$A:$N,MATCH(AK$1,模板表头,0),0))</f>
        <v/>
      </c>
      <c r="AL122" s="27" t="str">
        <f>IF(VLOOKUP($L122,怪物模板!$A:$N,MATCH(AL$1,模板表头,0),0)=0,"",VLOOKUP($L122,怪物模板!$A:$N,MATCH(AL$1,模板表头,0),0))</f>
        <v/>
      </c>
      <c r="AM122" s="27" t="str">
        <f>IF(VLOOKUP($L122,怪物模板!$A:$N,MATCH(AM$1,模板表头,0),0)=0,"",VLOOKUP($L122,怪物模板!$A:$N,MATCH(AM$1,模板表头,0),0))</f>
        <v>senjin_shieldman_boss</v>
      </c>
      <c r="AN122" s="27">
        <v>0.8</v>
      </c>
      <c r="AO122" s="27">
        <v>1</v>
      </c>
      <c r="BI122" s="52"/>
      <c r="BJ122" s="51">
        <f t="shared" si="32"/>
        <v>5000</v>
      </c>
      <c r="BK122" s="51">
        <f t="shared" si="33"/>
        <v>5000</v>
      </c>
      <c r="BL122" s="52"/>
      <c r="BM122" s="52"/>
      <c r="CG122" s="27" t="str">
        <f t="shared" ref="CG122:CO157" si="51">IF($G122="boss",5000,"")</f>
        <v/>
      </c>
      <c r="CH122" s="27" t="str">
        <f t="shared" si="51"/>
        <v/>
      </c>
      <c r="CI122" s="27" t="str">
        <f t="shared" si="51"/>
        <v/>
      </c>
      <c r="CJ122" s="27" t="str">
        <f t="shared" si="51"/>
        <v/>
      </c>
      <c r="CK122" s="27" t="str">
        <f t="shared" si="51"/>
        <v/>
      </c>
      <c r="CL122" s="27" t="str">
        <f t="shared" si="51"/>
        <v/>
      </c>
      <c r="CM122" s="27" t="str">
        <f t="shared" si="51"/>
        <v/>
      </c>
      <c r="CN122" s="27" t="str">
        <f t="shared" si="51"/>
        <v/>
      </c>
      <c r="CO122" s="27" t="str">
        <f t="shared" si="51"/>
        <v/>
      </c>
      <c r="CP122" s="26">
        <v>121</v>
      </c>
    </row>
    <row r="123" spans="1:94" s="27" customFormat="1" ht="16.5" x14ac:dyDescent="0.25">
      <c r="A123" s="27">
        <v>31070611</v>
      </c>
      <c r="B123" s="27" t="s">
        <v>184</v>
      </c>
      <c r="C123" s="27" t="s">
        <v>475</v>
      </c>
      <c r="D123" s="27">
        <v>58</v>
      </c>
      <c r="E123" s="35" t="s">
        <v>428</v>
      </c>
      <c r="F123" s="23">
        <v>0</v>
      </c>
      <c r="G123" s="27" t="s">
        <v>425</v>
      </c>
      <c r="H123" s="27">
        <f>VLOOKUP($L123,怪物模板!$A:$N,MATCH(H$1,模板表头,0),0)</f>
        <v>2</v>
      </c>
      <c r="I123" s="27" t="str">
        <f>VLOOKUP($L123,怪物模板!$A:$N,MATCH(I$1,模板表头,0),0)</f>
        <v>phy</v>
      </c>
      <c r="L123" s="27" t="s">
        <v>185</v>
      </c>
      <c r="M123" s="27" t="str">
        <f>VLOOKUP($L123,怪物模板!$A:$N,MATCH(M$1,模板表头,0),0)</f>
        <v>无对应英雄</v>
      </c>
      <c r="N123" s="27" t="str">
        <f>VLOOKUP($L123,怪物模板!$A:$N,MATCH(N$1,模板表头,0),0)</f>
        <v>剧情关卡专用，增加流血标记</v>
      </c>
      <c r="O123" s="27" t="str">
        <f>VLOOKUP($L123,怪物模板!$A:$N,MATCH(O$1,模板表头,0),0)</f>
        <v>male</v>
      </c>
      <c r="P123" s="27">
        <v>1</v>
      </c>
      <c r="Q123" s="27">
        <v>2</v>
      </c>
      <c r="R123" s="27">
        <v>1</v>
      </c>
      <c r="S123" s="27" t="str">
        <f>VLOOKUP($L123,怪物模板!$A:$N,MATCH(S$1,模板表头,0),0)</f>
        <v>horde</v>
      </c>
      <c r="T123" s="27" t="s">
        <v>73</v>
      </c>
      <c r="V123" s="23" t="s">
        <v>641</v>
      </c>
      <c r="AB123" s="27">
        <v>4</v>
      </c>
      <c r="AC123" s="27">
        <v>6</v>
      </c>
      <c r="AE123" s="27">
        <f t="shared" si="36"/>
        <v>2</v>
      </c>
      <c r="AF123" s="23">
        <f t="shared" si="31"/>
        <v>2</v>
      </c>
      <c r="AG123" s="27" t="str">
        <f>VLOOKUP($L123,怪物模板!$A:$N,MATCH(AG$1,模板表头,0),0)</f>
        <v>misc.5skills_target_is_valid</v>
      </c>
      <c r="AH123" s="27">
        <f>IF(VLOOKUP($L123,怪物模板!$A:$N,MATCH(AH$1,模板表头,0),0)=0,"",VLOOKUP($L123,怪物模板!$A:$N,MATCH(AH$1,模板表头,0),0))</f>
        <v>11890203</v>
      </c>
      <c r="AI123" s="27">
        <f>IF(VLOOKUP($L123,怪物模板!$A:$N,MATCH(AI$1,模板表头,0),0)=0,"",VLOOKUP($L123,怪物模板!$A:$N,MATCH(AI$1,模板表头,0),0))</f>
        <v>11890202</v>
      </c>
      <c r="AJ123" s="27" t="str">
        <f>IF(VLOOKUP($L123,怪物模板!$A:$N,MATCH(AJ$1,模板表头,0),0)=0,"",VLOOKUP($L123,怪物模板!$A:$N,MATCH(AJ$1,模板表头,0),0))</f>
        <v/>
      </c>
      <c r="AK123" s="27" t="str">
        <f>IF(VLOOKUP($L123,怪物模板!$A:$N,MATCH(AK$1,模板表头,0),0)=0,"",VLOOKUP($L123,怪物模板!$A:$N,MATCH(AK$1,模板表头,0),0))</f>
        <v/>
      </c>
      <c r="AL123" s="27" t="str">
        <f>IF(VLOOKUP($L123,怪物模板!$A:$N,MATCH(AL$1,模板表头,0),0)=0,"",VLOOKUP($L123,怪物模板!$A:$N,MATCH(AL$1,模板表头,0),0))</f>
        <v/>
      </c>
      <c r="AM123" s="27" t="str">
        <f>IF(VLOOKUP($L123,怪物模板!$A:$N,MATCH(AM$1,模板表头,0),0)=0,"",VLOOKUP($L123,怪物模板!$A:$N,MATCH(AM$1,模板表头,0),0))</f>
        <v>troll_hunter</v>
      </c>
      <c r="AN123" s="27">
        <v>0.8</v>
      </c>
      <c r="AO123" s="27">
        <v>1</v>
      </c>
      <c r="BI123" s="52"/>
      <c r="BJ123" s="51">
        <f t="shared" si="32"/>
        <v>5000</v>
      </c>
      <c r="BK123" s="51">
        <f t="shared" si="33"/>
        <v>5000</v>
      </c>
      <c r="BL123" s="52"/>
      <c r="BM123" s="52"/>
      <c r="CG123" s="27" t="str">
        <f t="shared" si="51"/>
        <v/>
      </c>
      <c r="CH123" s="27" t="str">
        <f t="shared" si="51"/>
        <v/>
      </c>
      <c r="CI123" s="27" t="str">
        <f t="shared" si="51"/>
        <v/>
      </c>
      <c r="CJ123" s="27" t="str">
        <f t="shared" si="51"/>
        <v/>
      </c>
      <c r="CK123" s="27" t="str">
        <f t="shared" si="51"/>
        <v/>
      </c>
      <c r="CL123" s="27" t="str">
        <f t="shared" si="51"/>
        <v/>
      </c>
      <c r="CM123" s="27" t="str">
        <f t="shared" si="51"/>
        <v/>
      </c>
      <c r="CN123" s="27" t="str">
        <f t="shared" si="51"/>
        <v/>
      </c>
      <c r="CO123" s="27" t="str">
        <f t="shared" si="51"/>
        <v/>
      </c>
      <c r="CP123" s="26">
        <v>122</v>
      </c>
    </row>
    <row r="124" spans="1:94" s="27" customFormat="1" ht="16.5" x14ac:dyDescent="0.25">
      <c r="A124" s="27">
        <v>31070612</v>
      </c>
      <c r="B124" s="27" t="s">
        <v>186</v>
      </c>
      <c r="C124" s="27" t="s">
        <v>475</v>
      </c>
      <c r="D124" s="27">
        <v>58</v>
      </c>
      <c r="E124" s="35" t="s">
        <v>428</v>
      </c>
      <c r="F124" s="23">
        <v>0</v>
      </c>
      <c r="G124" s="27" t="s">
        <v>426</v>
      </c>
      <c r="H124" s="27">
        <f>VLOOKUP($L124,怪物模板!$A:$N,MATCH(H$1,模板表头,0),0)</f>
        <v>2</v>
      </c>
      <c r="I124" s="27" t="str">
        <f>VLOOKUP($L124,怪物模板!$A:$N,MATCH(I$1,模板表头,0),0)</f>
        <v>phy</v>
      </c>
      <c r="L124" s="27" t="s">
        <v>116</v>
      </c>
      <c r="M124" s="27" t="str">
        <f>VLOOKUP($L124,怪物模板!$A:$N,MATCH(M$1,模板表头,0),0)</f>
        <v>狂战士</v>
      </c>
      <c r="N124" s="27" t="str">
        <f>VLOOKUP($L124,怪物模板!$A:$N,MATCH(N$1,模板表头,0),0)</f>
        <v>剧情关卡专用，增加流血利用</v>
      </c>
      <c r="O124" s="27" t="str">
        <f>VLOOKUP($L124,怪物模板!$A:$N,MATCH(O$1,模板表头,0),0)</f>
        <v>male</v>
      </c>
      <c r="P124" s="27">
        <v>3</v>
      </c>
      <c r="Q124" s="27">
        <v>3</v>
      </c>
      <c r="R124" s="27">
        <v>2</v>
      </c>
      <c r="S124" s="27" t="str">
        <f>VLOOKUP($L124,怪物模板!$A:$N,MATCH(S$1,模板表头,0),0)</f>
        <v>horde</v>
      </c>
      <c r="T124" s="27" t="s">
        <v>50</v>
      </c>
      <c r="V124" s="23" t="s">
        <v>641</v>
      </c>
      <c r="AB124" s="27">
        <v>4</v>
      </c>
      <c r="AC124" s="27">
        <v>6</v>
      </c>
      <c r="AE124" s="27">
        <f t="shared" si="36"/>
        <v>2</v>
      </c>
      <c r="AF124" s="23">
        <f t="shared" si="31"/>
        <v>3</v>
      </c>
      <c r="AG124" s="27" t="str">
        <f>VLOOKUP($L124,怪物模板!$A:$N,MATCH(AG$1,模板表头,0),0)</f>
        <v>misc.5skills_target_is_valid</v>
      </c>
      <c r="AH124" s="27">
        <f>IF(VLOOKUP($L124,怪物模板!$A:$N,MATCH(AH$1,模板表头,0),0)=0,"",VLOOKUP($L124,怪物模板!$A:$N,MATCH(AH$1,模板表头,0),0))</f>
        <v>11970101</v>
      </c>
      <c r="AI124" s="27">
        <f>IF(VLOOKUP($L124,怪物模板!$A:$N,MATCH(AI$1,模板表头,0),0)=0,"",VLOOKUP($L124,怪物模板!$A:$N,MATCH(AI$1,模板表头,0),0))</f>
        <v>11970103</v>
      </c>
      <c r="AJ124" s="27">
        <f>IF(VLOOKUP($L124,怪物模板!$A:$N,MATCH(AJ$1,模板表头,0),0)=0,"",VLOOKUP($L124,怪物模板!$A:$N,MATCH(AJ$1,模板表头,0),0))</f>
        <v>11970102</v>
      </c>
      <c r="AK124" s="27" t="str">
        <f>IF(VLOOKUP($L124,怪物模板!$A:$N,MATCH(AK$1,模板表头,0),0)=0,"",VLOOKUP($L124,怪物模板!$A:$N,MATCH(AK$1,模板表头,0),0))</f>
        <v/>
      </c>
      <c r="AL124" s="27" t="str">
        <f>IF(VLOOKUP($L124,怪物模板!$A:$N,MATCH(AL$1,模板表头,0),0)=0,"",VLOOKUP($L124,怪物模板!$A:$N,MATCH(AL$1,模板表头,0),0))</f>
        <v/>
      </c>
      <c r="AM124" s="27" t="str">
        <f>IF(VLOOKUP($L124,怪物模板!$A:$N,MATCH(AM$1,模板表头,0),0)=0,"",VLOOKUP($L124,怪物模板!$A:$N,MATCH(AM$1,模板表头,0),0))</f>
        <v>berserk_new</v>
      </c>
      <c r="AN124" s="27">
        <v>1</v>
      </c>
      <c r="AO124" s="27">
        <v>1</v>
      </c>
      <c r="BI124" s="52"/>
      <c r="BJ124" s="51">
        <f t="shared" si="32"/>
        <v>5000</v>
      </c>
      <c r="BK124" s="51">
        <f t="shared" si="33"/>
        <v>5000</v>
      </c>
      <c r="BL124" s="53"/>
      <c r="BM124" s="53"/>
      <c r="BU124" s="27" t="s">
        <v>3</v>
      </c>
      <c r="CG124" s="27" t="s">
        <v>3</v>
      </c>
      <c r="CH124" s="27" t="s">
        <v>3</v>
      </c>
      <c r="CI124" s="27" t="s">
        <v>3</v>
      </c>
      <c r="CJ124" s="27" t="s">
        <v>3</v>
      </c>
      <c r="CK124" s="27" t="s">
        <v>3</v>
      </c>
      <c r="CL124" s="27" t="s">
        <v>3</v>
      </c>
      <c r="CM124" s="27" t="s">
        <v>3</v>
      </c>
      <c r="CN124" s="27" t="s">
        <v>3</v>
      </c>
      <c r="CO124" s="27" t="s">
        <v>3</v>
      </c>
      <c r="CP124" s="26">
        <v>123</v>
      </c>
    </row>
    <row r="125" spans="1:94" s="31" customFormat="1" ht="16.5" x14ac:dyDescent="0.3">
      <c r="A125" s="27">
        <v>31070613</v>
      </c>
      <c r="B125" s="27" t="s">
        <v>189</v>
      </c>
      <c r="C125" s="27" t="s">
        <v>475</v>
      </c>
      <c r="D125" s="27">
        <v>58</v>
      </c>
      <c r="E125" s="35" t="s">
        <v>428</v>
      </c>
      <c r="F125" s="23">
        <v>0</v>
      </c>
      <c r="G125" s="27" t="s">
        <v>427</v>
      </c>
      <c r="H125" s="23">
        <f>VLOOKUP($L125,怪物模板!$A:$N,MATCH(H$1,模板表头,0),0)</f>
        <v>3</v>
      </c>
      <c r="I125" s="27" t="str">
        <f>VLOOKUP($L125,怪物模板!$A:$N,MATCH(I$1,模板表头,0),0)</f>
        <v>phy</v>
      </c>
      <c r="J125" s="28"/>
      <c r="K125" s="27"/>
      <c r="L125" s="27" t="s">
        <v>189</v>
      </c>
      <c r="M125" s="27" t="str">
        <f>VLOOKUP($L125,怪物模板!$A:$N,MATCH(M$1,模板表头,0),0)</f>
        <v>小叮当</v>
      </c>
      <c r="N125" s="27" t="str">
        <f>VLOOKUP($L125,怪物模板!$A:$N,MATCH(N$1,模板表头,0),0)</f>
        <v>同英雄技能（临时资源需替换正式的）</v>
      </c>
      <c r="O125" s="23" t="str">
        <f>VLOOKUP($L125,怪物模板!$A:$N,MATCH(O$1,模板表头,0),0)</f>
        <v>female</v>
      </c>
      <c r="P125" s="28">
        <v>5</v>
      </c>
      <c r="Q125" s="28">
        <v>4</v>
      </c>
      <c r="R125" s="27">
        <v>3</v>
      </c>
      <c r="S125" s="27" t="str">
        <f>VLOOKUP($L125,怪物模板!$A:$N,MATCH(S$1,模板表头,0),0)</f>
        <v>alliance</v>
      </c>
      <c r="T125" s="27" t="s">
        <v>53</v>
      </c>
      <c r="U125" s="27"/>
      <c r="V125" s="23" t="s">
        <v>641</v>
      </c>
      <c r="W125" s="27"/>
      <c r="X125" s="27"/>
      <c r="Y125" s="27"/>
      <c r="Z125" s="27"/>
      <c r="AA125" s="27"/>
      <c r="AB125" s="27">
        <v>4</v>
      </c>
      <c r="AC125" s="27">
        <v>6</v>
      </c>
      <c r="AD125" s="27"/>
      <c r="AE125" s="27">
        <f t="shared" si="36"/>
        <v>2</v>
      </c>
      <c r="AF125" s="23">
        <f t="shared" si="31"/>
        <v>4</v>
      </c>
      <c r="AG125" s="27" t="str">
        <f>VLOOKUP($L125,怪物模板!$A:$N,MATCH(AG$1,模板表头,0),0)</f>
        <v>misc.5skills</v>
      </c>
      <c r="AH125" s="27">
        <f>IF(VLOOKUP($L125,怪物模板!$A:$N,MATCH(AH$1,模板表头,0),0)=0,"",VLOOKUP($L125,怪物模板!$A:$N,MATCH(AH$1,模板表头,0),0))</f>
        <v>11960401</v>
      </c>
      <c r="AI125" s="27">
        <f>IF(VLOOKUP($L125,怪物模板!$A:$N,MATCH(AI$1,模板表头,0),0)=0,"",VLOOKUP($L125,怪物模板!$A:$N,MATCH(AI$1,模板表头,0),0))</f>
        <v>11960402</v>
      </c>
      <c r="AJ125" s="27">
        <f>IF(VLOOKUP($L125,怪物模板!$A:$N,MATCH(AJ$1,模板表头,0),0)=0,"",VLOOKUP($L125,怪物模板!$A:$N,MATCH(AJ$1,模板表头,0),0))</f>
        <v>11960403</v>
      </c>
      <c r="AK125" s="27">
        <f>IF(VLOOKUP($L125,怪物模板!$A:$N,MATCH(AK$1,模板表头,0),0)=0,"",VLOOKUP($L125,怪物模板!$A:$N,MATCH(AK$1,模板表头,0),0))</f>
        <v>11960404</v>
      </c>
      <c r="AL125" s="27" t="str">
        <f>IF(VLOOKUP($L125,怪物模板!$A:$N,MATCH(AL$1,模板表头,0),0)=0,"",VLOOKUP($L125,怪物模板!$A:$N,MATCH(AL$1,模板表头,0),0))</f>
        <v/>
      </c>
      <c r="AM125" s="27" t="str">
        <f>IF(VLOOKUP($L125,怪物模板!$A:$N,MATCH(AM$1,模板表头,0),0)=0,"",VLOOKUP($L125,怪物模板!$A:$N,MATCH(AM$1,模板表头,0),0))</f>
        <v>mekkatorque</v>
      </c>
      <c r="AN125" s="27">
        <v>1.8</v>
      </c>
      <c r="AO125" s="27">
        <v>1</v>
      </c>
      <c r="AP125" s="27"/>
      <c r="AQ125" s="27"/>
      <c r="AR125" s="27" t="s">
        <v>54</v>
      </c>
      <c r="AS125" s="27"/>
      <c r="AT125" s="27"/>
      <c r="AU125" s="27"/>
      <c r="AV125" s="27"/>
      <c r="AW125" s="27"/>
      <c r="AX125" s="27"/>
      <c r="AY125" s="27"/>
      <c r="AZ125" s="27"/>
      <c r="BA125" s="27"/>
      <c r="BB125" s="27"/>
      <c r="BC125" s="27"/>
      <c r="BD125" s="27"/>
      <c r="BE125" s="27"/>
      <c r="BF125" s="27"/>
      <c r="BG125" s="27"/>
      <c r="BH125" s="27"/>
      <c r="BI125" s="52"/>
      <c r="BJ125" s="51" t="str">
        <f t="shared" si="32"/>
        <v/>
      </c>
      <c r="BK125" s="51" t="str">
        <f t="shared" si="33"/>
        <v/>
      </c>
      <c r="BL125" s="52"/>
      <c r="BM125" s="52"/>
      <c r="BN125" s="30"/>
      <c r="BO125" s="30"/>
      <c r="BP125" s="30"/>
      <c r="BQ125" s="30"/>
      <c r="BR125" s="30"/>
      <c r="BS125" s="30"/>
      <c r="BT125" s="30"/>
      <c r="BU125" s="30"/>
      <c r="BV125" s="30">
        <v>1500</v>
      </c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27" t="str">
        <f t="shared" ref="CG125:CO125" si="52">IF($G125="boss",5000,"")</f>
        <v/>
      </c>
      <c r="CH125" s="27" t="str">
        <f t="shared" si="52"/>
        <v/>
      </c>
      <c r="CI125" s="27" t="str">
        <f t="shared" si="52"/>
        <v/>
      </c>
      <c r="CJ125" s="27" t="str">
        <f t="shared" si="52"/>
        <v/>
      </c>
      <c r="CK125" s="27" t="str">
        <f t="shared" si="52"/>
        <v/>
      </c>
      <c r="CL125" s="27" t="str">
        <f t="shared" si="52"/>
        <v/>
      </c>
      <c r="CM125" s="27" t="str">
        <f t="shared" si="52"/>
        <v/>
      </c>
      <c r="CN125" s="27" t="str">
        <f t="shared" si="52"/>
        <v/>
      </c>
      <c r="CO125" s="27" t="str">
        <f t="shared" si="52"/>
        <v/>
      </c>
      <c r="CP125" s="26">
        <v>120</v>
      </c>
    </row>
    <row r="126" spans="1:94" s="35" customFormat="1" ht="16.5" x14ac:dyDescent="0.25">
      <c r="A126" s="35">
        <v>31070614</v>
      </c>
      <c r="B126" s="35" t="s">
        <v>182</v>
      </c>
      <c r="C126" s="45" t="s">
        <v>476</v>
      </c>
      <c r="D126" s="35">
        <v>59</v>
      </c>
      <c r="E126" s="35" t="s">
        <v>428</v>
      </c>
      <c r="F126" s="23">
        <v>0</v>
      </c>
      <c r="G126" s="35" t="s">
        <v>425</v>
      </c>
      <c r="H126" s="35">
        <f>VLOOKUP($L126,怪物模板!$A:$N,MATCH(H$1,模板表头,0),0)</f>
        <v>1</v>
      </c>
      <c r="I126" s="35" t="str">
        <f>VLOOKUP($L126,怪物模板!$A:$N,MATCH(I$1,模板表头,0),0)</f>
        <v>mag</v>
      </c>
      <c r="L126" s="35" t="s">
        <v>183</v>
      </c>
      <c r="M126" s="35" t="str">
        <f>VLOOKUP($L126,怪物模板!$A:$N,MATCH(M$1,模板表头,0),0)</f>
        <v>无对应英雄</v>
      </c>
      <c r="N126" s="35" t="str">
        <f>VLOOKUP($L126,怪物模板!$A:$N,MATCH(N$1,模板表头,0),0)</f>
        <v>剧情关卡专用，增加流血利用</v>
      </c>
      <c r="O126" s="35" t="str">
        <f>VLOOKUP($L126,怪物模板!$A:$N,MATCH(O$1,模板表头,0),0)</f>
        <v>male</v>
      </c>
      <c r="P126" s="35">
        <v>4</v>
      </c>
      <c r="Q126" s="35">
        <v>2</v>
      </c>
      <c r="R126" s="35">
        <v>3</v>
      </c>
      <c r="S126" s="35" t="str">
        <f>VLOOKUP($L126,怪物模板!$A:$N,MATCH(S$1,模板表头,0),0)</f>
        <v>horde</v>
      </c>
      <c r="T126" s="35" t="s">
        <v>73</v>
      </c>
      <c r="V126" s="23" t="s">
        <v>641</v>
      </c>
      <c r="AB126" s="35">
        <v>4</v>
      </c>
      <c r="AC126" s="35">
        <v>6</v>
      </c>
      <c r="AE126" s="27">
        <f t="shared" si="36"/>
        <v>2</v>
      </c>
      <c r="AF126" s="23">
        <f t="shared" si="31"/>
        <v>2</v>
      </c>
      <c r="AG126" s="35" t="str">
        <f>VLOOKUP($L126,怪物模板!$A:$N,MATCH(AG$1,模板表头,0),0)</f>
        <v>misc.5skills_third_target_is_valid</v>
      </c>
      <c r="AH126" s="35">
        <f>IF(VLOOKUP($L126,怪物模板!$A:$N,MATCH(AH$1,模板表头,0),0)=0,"",VLOOKUP($L126,怪物模板!$A:$N,MATCH(AH$1,模板表头,0),0))</f>
        <v>11870101</v>
      </c>
      <c r="AI126" s="35">
        <f>IF(VLOOKUP($L126,怪物模板!$A:$N,MATCH(AI$1,模板表头,0),0)=0,"",VLOOKUP($L126,怪物模板!$A:$N,MATCH(AI$1,模板表头,0),0))</f>
        <v>11999518</v>
      </c>
      <c r="AJ126" s="35">
        <f>IF(VLOOKUP($L126,怪物模板!$A:$N,MATCH(AJ$1,模板表头,0),0)=0,"",VLOOKUP($L126,怪物模板!$A:$N,MATCH(AJ$1,模板表头,0),0))</f>
        <v>11870103</v>
      </c>
      <c r="AK126" s="35" t="str">
        <f>IF(VLOOKUP($L126,怪物模板!$A:$N,MATCH(AK$1,模板表头,0),0)=0,"",VLOOKUP($L126,怪物模板!$A:$N,MATCH(AK$1,模板表头,0),0))</f>
        <v/>
      </c>
      <c r="AL126" s="35" t="str">
        <f>IF(VLOOKUP($L126,怪物模板!$A:$N,MATCH(AL$1,模板表头,0),0)=0,"",VLOOKUP($L126,怪物模板!$A:$N,MATCH(AL$1,模板表头,0),0))</f>
        <v/>
      </c>
      <c r="AM126" s="35" t="str">
        <f>IF(VLOOKUP($L126,怪物模板!$A:$N,MATCH(AM$1,模板表头,0),0)=0,"",VLOOKUP($L126,怪物模板!$A:$N,MATCH(AM$1,模板表头,0),0))</f>
        <v>senjin_shieldman_boss</v>
      </c>
      <c r="AN126" s="35">
        <v>0.8</v>
      </c>
      <c r="AO126" s="35">
        <v>1</v>
      </c>
      <c r="BI126" s="52"/>
      <c r="BJ126" s="51">
        <f t="shared" si="32"/>
        <v>5000</v>
      </c>
      <c r="BK126" s="51">
        <f t="shared" si="33"/>
        <v>5000</v>
      </c>
      <c r="BL126" s="53"/>
      <c r="BM126" s="53"/>
      <c r="CG126" s="35" t="str">
        <f t="shared" si="51"/>
        <v/>
      </c>
      <c r="CH126" s="35" t="str">
        <f t="shared" si="51"/>
        <v/>
      </c>
      <c r="CI126" s="35" t="str">
        <f t="shared" si="51"/>
        <v/>
      </c>
      <c r="CJ126" s="35" t="str">
        <f t="shared" si="51"/>
        <v/>
      </c>
      <c r="CK126" s="35" t="str">
        <f t="shared" si="51"/>
        <v/>
      </c>
      <c r="CL126" s="35" t="str">
        <f t="shared" si="51"/>
        <v/>
      </c>
      <c r="CM126" s="35" t="str">
        <f t="shared" si="51"/>
        <v/>
      </c>
      <c r="CN126" s="35" t="str">
        <f t="shared" si="51"/>
        <v/>
      </c>
      <c r="CO126" s="35" t="str">
        <f t="shared" si="51"/>
        <v/>
      </c>
      <c r="CP126" s="26">
        <v>124</v>
      </c>
    </row>
    <row r="127" spans="1:94" s="35" customFormat="1" ht="16.5" x14ac:dyDescent="0.25">
      <c r="A127" s="35">
        <v>31070615</v>
      </c>
      <c r="B127" s="35" t="s">
        <v>184</v>
      </c>
      <c r="C127" s="45" t="s">
        <v>476</v>
      </c>
      <c r="D127" s="35">
        <v>59</v>
      </c>
      <c r="E127" s="35" t="s">
        <v>428</v>
      </c>
      <c r="F127" s="23">
        <v>0</v>
      </c>
      <c r="G127" s="35" t="s">
        <v>425</v>
      </c>
      <c r="H127" s="35">
        <f>VLOOKUP($L127,怪物模板!$A:$N,MATCH(H$1,模板表头,0),0)</f>
        <v>2</v>
      </c>
      <c r="I127" s="35" t="str">
        <f>VLOOKUP($L127,怪物模板!$A:$N,MATCH(I$1,模板表头,0),0)</f>
        <v>phy</v>
      </c>
      <c r="L127" s="35" t="s">
        <v>185</v>
      </c>
      <c r="M127" s="35" t="str">
        <f>VLOOKUP($L127,怪物模板!$A:$N,MATCH(M$1,模板表头,0),0)</f>
        <v>无对应英雄</v>
      </c>
      <c r="N127" s="35" t="str">
        <f>VLOOKUP($L127,怪物模板!$A:$N,MATCH(N$1,模板表头,0),0)</f>
        <v>剧情关卡专用，增加流血标记</v>
      </c>
      <c r="O127" s="35" t="str">
        <f>VLOOKUP($L127,怪物模板!$A:$N,MATCH(O$1,模板表头,0),0)</f>
        <v>male</v>
      </c>
      <c r="P127" s="35">
        <v>4</v>
      </c>
      <c r="Q127" s="35">
        <v>2</v>
      </c>
      <c r="R127" s="35">
        <v>3</v>
      </c>
      <c r="S127" s="35" t="str">
        <f>VLOOKUP($L127,怪物模板!$A:$N,MATCH(S$1,模板表头,0),0)</f>
        <v>horde</v>
      </c>
      <c r="T127" s="35" t="s">
        <v>73</v>
      </c>
      <c r="V127" s="23" t="s">
        <v>641</v>
      </c>
      <c r="AB127" s="35">
        <v>4</v>
      </c>
      <c r="AC127" s="35">
        <v>6</v>
      </c>
      <c r="AE127" s="27">
        <f t="shared" si="36"/>
        <v>2</v>
      </c>
      <c r="AF127" s="23">
        <f t="shared" si="31"/>
        <v>2</v>
      </c>
      <c r="AG127" s="35" t="str">
        <f>VLOOKUP($L127,怪物模板!$A:$N,MATCH(AG$1,模板表头,0),0)</f>
        <v>misc.5skills_target_is_valid</v>
      </c>
      <c r="AH127" s="35">
        <f>IF(VLOOKUP($L127,怪物模板!$A:$N,MATCH(AH$1,模板表头,0),0)=0,"",VLOOKUP($L127,怪物模板!$A:$N,MATCH(AH$1,模板表头,0),0))</f>
        <v>11890203</v>
      </c>
      <c r="AI127" s="35">
        <f>IF(VLOOKUP($L127,怪物模板!$A:$N,MATCH(AI$1,模板表头,0),0)=0,"",VLOOKUP($L127,怪物模板!$A:$N,MATCH(AI$1,模板表头,0),0))</f>
        <v>11890202</v>
      </c>
      <c r="AJ127" s="35" t="str">
        <f>IF(VLOOKUP($L127,怪物模板!$A:$N,MATCH(AJ$1,模板表头,0),0)=0,"",VLOOKUP($L127,怪物模板!$A:$N,MATCH(AJ$1,模板表头,0),0))</f>
        <v/>
      </c>
      <c r="AK127" s="35" t="str">
        <f>IF(VLOOKUP($L127,怪物模板!$A:$N,MATCH(AK$1,模板表头,0),0)=0,"",VLOOKUP($L127,怪物模板!$A:$N,MATCH(AK$1,模板表头,0),0))</f>
        <v/>
      </c>
      <c r="AL127" s="35" t="str">
        <f>IF(VLOOKUP($L127,怪物模板!$A:$N,MATCH(AL$1,模板表头,0),0)=0,"",VLOOKUP($L127,怪物模板!$A:$N,MATCH(AL$1,模板表头,0),0))</f>
        <v/>
      </c>
      <c r="AM127" s="35" t="str">
        <f>IF(VLOOKUP($L127,怪物模板!$A:$N,MATCH(AM$1,模板表头,0),0)=0,"",VLOOKUP($L127,怪物模板!$A:$N,MATCH(AM$1,模板表头,0),0))</f>
        <v>troll_hunter</v>
      </c>
      <c r="AN127" s="35">
        <v>0.8</v>
      </c>
      <c r="AO127" s="35">
        <v>1</v>
      </c>
      <c r="BI127" s="51"/>
      <c r="BJ127" s="51">
        <f t="shared" si="32"/>
        <v>5000</v>
      </c>
      <c r="BK127" s="51">
        <f t="shared" si="33"/>
        <v>5000</v>
      </c>
      <c r="BL127" s="51"/>
      <c r="BM127" s="51"/>
      <c r="CG127" s="35" t="str">
        <f t="shared" si="51"/>
        <v/>
      </c>
      <c r="CH127" s="35" t="str">
        <f t="shared" si="51"/>
        <v/>
      </c>
      <c r="CI127" s="35" t="str">
        <f t="shared" si="51"/>
        <v/>
      </c>
      <c r="CJ127" s="35" t="str">
        <f t="shared" si="51"/>
        <v/>
      </c>
      <c r="CK127" s="35" t="str">
        <f t="shared" si="51"/>
        <v/>
      </c>
      <c r="CL127" s="35" t="str">
        <f t="shared" si="51"/>
        <v/>
      </c>
      <c r="CM127" s="35" t="str">
        <f t="shared" si="51"/>
        <v/>
      </c>
      <c r="CN127" s="35" t="str">
        <f t="shared" si="51"/>
        <v/>
      </c>
      <c r="CO127" s="35" t="str">
        <f t="shared" si="51"/>
        <v/>
      </c>
      <c r="CP127" s="26">
        <v>125</v>
      </c>
    </row>
    <row r="128" spans="1:94" s="35" customFormat="1" ht="16.5" x14ac:dyDescent="0.25">
      <c r="A128" s="35">
        <v>31070616</v>
      </c>
      <c r="B128" s="35" t="s">
        <v>186</v>
      </c>
      <c r="C128" s="45" t="s">
        <v>476</v>
      </c>
      <c r="D128" s="35">
        <v>59</v>
      </c>
      <c r="E128" s="35" t="s">
        <v>428</v>
      </c>
      <c r="F128" s="23">
        <v>0</v>
      </c>
      <c r="G128" s="35" t="s">
        <v>426</v>
      </c>
      <c r="H128" s="35">
        <f>VLOOKUP($L128,怪物模板!$A:$N,MATCH(H$1,模板表头,0),0)</f>
        <v>2</v>
      </c>
      <c r="I128" s="35" t="str">
        <f>VLOOKUP($L128,怪物模板!$A:$N,MATCH(I$1,模板表头,0),0)</f>
        <v>phy</v>
      </c>
      <c r="L128" s="35" t="s">
        <v>116</v>
      </c>
      <c r="M128" s="35" t="str">
        <f>VLOOKUP($L128,怪物模板!$A:$N,MATCH(M$1,模板表头,0),0)</f>
        <v>狂战士</v>
      </c>
      <c r="N128" s="35" t="str">
        <f>VLOOKUP($L128,怪物模板!$A:$N,MATCH(N$1,模板表头,0),0)</f>
        <v>剧情关卡专用，增加流血利用</v>
      </c>
      <c r="O128" s="35" t="str">
        <f>VLOOKUP($L128,怪物模板!$A:$N,MATCH(O$1,模板表头,0),0)</f>
        <v>male</v>
      </c>
      <c r="P128" s="35">
        <v>4</v>
      </c>
      <c r="Q128" s="35">
        <v>3</v>
      </c>
      <c r="R128" s="35">
        <v>3</v>
      </c>
      <c r="S128" s="35" t="str">
        <f>VLOOKUP($L128,怪物模板!$A:$N,MATCH(S$1,模板表头,0),0)</f>
        <v>horde</v>
      </c>
      <c r="T128" s="35" t="s">
        <v>546</v>
      </c>
      <c r="V128" s="23" t="s">
        <v>641</v>
      </c>
      <c r="AB128" s="35">
        <v>4</v>
      </c>
      <c r="AC128" s="35">
        <v>6</v>
      </c>
      <c r="AE128" s="27">
        <f t="shared" si="36"/>
        <v>2</v>
      </c>
      <c r="AF128" s="23">
        <f t="shared" si="31"/>
        <v>3</v>
      </c>
      <c r="AG128" s="35" t="str">
        <f>VLOOKUP($L128,怪物模板!$A:$N,MATCH(AG$1,模板表头,0),0)</f>
        <v>misc.5skills_target_is_valid</v>
      </c>
      <c r="AH128" s="35">
        <f>IF(VLOOKUP($L128,怪物模板!$A:$N,MATCH(AH$1,模板表头,0),0)=0,"",VLOOKUP($L128,怪物模板!$A:$N,MATCH(AH$1,模板表头,0),0))</f>
        <v>11970101</v>
      </c>
      <c r="AI128" s="35">
        <f>IF(VLOOKUP($L128,怪物模板!$A:$N,MATCH(AI$1,模板表头,0),0)=0,"",VLOOKUP($L128,怪物模板!$A:$N,MATCH(AI$1,模板表头,0),0))</f>
        <v>11970103</v>
      </c>
      <c r="AJ128" s="35">
        <f>IF(VLOOKUP($L128,怪物模板!$A:$N,MATCH(AJ$1,模板表头,0),0)=0,"",VLOOKUP($L128,怪物模板!$A:$N,MATCH(AJ$1,模板表头,0),0))</f>
        <v>11970102</v>
      </c>
      <c r="AK128" s="35" t="str">
        <f>IF(VLOOKUP($L128,怪物模板!$A:$N,MATCH(AK$1,模板表头,0),0)=0,"",VLOOKUP($L128,怪物模板!$A:$N,MATCH(AK$1,模板表头,0),0))</f>
        <v/>
      </c>
      <c r="AL128" s="35" t="str">
        <f>IF(VLOOKUP($L128,怪物模板!$A:$N,MATCH(AL$1,模板表头,0),0)=0,"",VLOOKUP($L128,怪物模板!$A:$N,MATCH(AL$1,模板表头,0),0))</f>
        <v/>
      </c>
      <c r="AM128" s="35" t="str">
        <f>IF(VLOOKUP($L128,怪物模板!$A:$N,MATCH(AM$1,模板表头,0),0)=0,"",VLOOKUP($L128,怪物模板!$A:$N,MATCH(AM$1,模板表头,0),0))</f>
        <v>berserk_new</v>
      </c>
      <c r="AN128" s="35">
        <v>1</v>
      </c>
      <c r="AO128" s="35">
        <v>1</v>
      </c>
      <c r="BI128" s="51"/>
      <c r="BJ128" s="51">
        <f t="shared" si="32"/>
        <v>5000</v>
      </c>
      <c r="BK128" s="51">
        <f t="shared" si="33"/>
        <v>5000</v>
      </c>
      <c r="BL128" s="51"/>
      <c r="BM128" s="51"/>
      <c r="CG128" s="35" t="str">
        <f t="shared" si="51"/>
        <v/>
      </c>
      <c r="CH128" s="35" t="str">
        <f t="shared" si="51"/>
        <v/>
      </c>
      <c r="CI128" s="35" t="str">
        <f t="shared" si="51"/>
        <v/>
      </c>
      <c r="CJ128" s="35" t="str">
        <f t="shared" si="51"/>
        <v/>
      </c>
      <c r="CK128" s="35" t="str">
        <f t="shared" si="51"/>
        <v/>
      </c>
      <c r="CL128" s="35" t="str">
        <f t="shared" si="51"/>
        <v/>
      </c>
      <c r="CM128" s="35" t="str">
        <f t="shared" si="51"/>
        <v/>
      </c>
      <c r="CN128" s="35" t="str">
        <f t="shared" si="51"/>
        <v/>
      </c>
      <c r="CO128" s="35" t="str">
        <f t="shared" si="51"/>
        <v/>
      </c>
      <c r="CP128" s="26">
        <v>126</v>
      </c>
    </row>
    <row r="129" spans="1:94" s="35" customFormat="1" ht="16.5" x14ac:dyDescent="0.25">
      <c r="A129" s="35">
        <v>31070617</v>
      </c>
      <c r="B129" s="35" t="s">
        <v>536</v>
      </c>
      <c r="C129" s="45" t="s">
        <v>476</v>
      </c>
      <c r="D129" s="35">
        <v>59</v>
      </c>
      <c r="E129" s="35" t="s">
        <v>428</v>
      </c>
      <c r="F129" s="23">
        <v>0</v>
      </c>
      <c r="G129" s="35" t="s">
        <v>427</v>
      </c>
      <c r="H129" s="35">
        <f>VLOOKUP($L129,怪物模板!$A:$N,MATCH(H$1,模板表头,0),0)</f>
        <v>2</v>
      </c>
      <c r="I129" s="35" t="str">
        <f>VLOOKUP($L129,怪物模板!$A:$N,MATCH(I$1,模板表头,0),0)</f>
        <v>mag</v>
      </c>
      <c r="L129" s="35" t="s">
        <v>608</v>
      </c>
      <c r="M129" s="35" t="str">
        <f>VLOOKUP($L129,怪物模板!$A:$N,MATCH(M$1,模板表头,0),0)</f>
        <v>李小龙</v>
      </c>
      <c r="N129" s="35" t="str">
        <f>VLOOKUP($L129,怪物模板!$A:$N,MATCH(N$1,模板表头,0),0)</f>
        <v>同英雄</v>
      </c>
      <c r="O129" s="35" t="str">
        <f>VLOOKUP($L129,怪物模板!$A:$N,MATCH(O$1,模板表头,0),0)</f>
        <v>male</v>
      </c>
      <c r="P129" s="35">
        <v>5</v>
      </c>
      <c r="Q129" s="35">
        <v>4</v>
      </c>
      <c r="R129" s="35">
        <v>3</v>
      </c>
      <c r="S129" s="35" t="str">
        <f>VLOOKUP($L129,怪物模板!$A:$N,MATCH(S$1,模板表头,0),0)</f>
        <v>alliance</v>
      </c>
      <c r="T129" s="35" t="s">
        <v>53</v>
      </c>
      <c r="V129" s="23" t="s">
        <v>641</v>
      </c>
      <c r="AB129" s="35">
        <v>4</v>
      </c>
      <c r="AC129" s="35">
        <v>6</v>
      </c>
      <c r="AE129" s="27">
        <f t="shared" si="36"/>
        <v>2</v>
      </c>
      <c r="AF129" s="23">
        <f t="shared" si="31"/>
        <v>4</v>
      </c>
      <c r="AG129" s="35" t="str">
        <f>VLOOKUP($L129,怪物模板!$A:$N,MATCH(AG$1,模板表头,0),0)</f>
        <v>tank.muradin</v>
      </c>
      <c r="AH129" s="35">
        <f>IF(VLOOKUP($L129,怪物模板!$A:$N,MATCH(AH$1,模板表头,0),0)=0,"",VLOOKUP($L129,怪物模板!$A:$N,MATCH(AH$1,模板表头,0),0))</f>
        <v>11961001</v>
      </c>
      <c r="AI129" s="35">
        <f>IF(VLOOKUP($L129,怪物模板!$A:$N,MATCH(AI$1,模板表头,0),0)=0,"",VLOOKUP($L129,怪物模板!$A:$N,MATCH(AI$1,模板表头,0),0))</f>
        <v>11961002</v>
      </c>
      <c r="AJ129" s="35">
        <f>IF(VLOOKUP($L129,怪物模板!$A:$N,MATCH(AJ$1,模板表头,0),0)=0,"",VLOOKUP($L129,怪物模板!$A:$N,MATCH(AJ$1,模板表头,0),0))</f>
        <v>11961003</v>
      </c>
      <c r="AK129" s="35">
        <f>IF(VLOOKUP($L129,怪物模板!$A:$N,MATCH(AK$1,模板表头,0),0)=0,"",VLOOKUP($L129,怪物模板!$A:$N,MATCH(AK$1,模板表头,0),0))</f>
        <v>11961004</v>
      </c>
      <c r="AL129" s="35" t="str">
        <f>IF(VLOOKUP($L129,怪物模板!$A:$N,MATCH(AL$1,模板表头,0),0)=0,"",VLOOKUP($L129,怪物模板!$A:$N,MATCH(AL$1,模板表头,0),0))</f>
        <v/>
      </c>
      <c r="AM129" s="35" t="str">
        <f>IF(VLOOKUP($L129,怪物模板!$A:$N,MATCH(AM$1,模板表头,0),0)=0,"",VLOOKUP($L129,怪物模板!$A:$N,MATCH(AM$1,模板表头,0),0))</f>
        <v>bruce_lee</v>
      </c>
      <c r="AN129" s="35">
        <v>1.8</v>
      </c>
      <c r="AO129" s="35">
        <v>1</v>
      </c>
      <c r="AR129" s="35" t="s">
        <v>54</v>
      </c>
      <c r="BI129" s="51"/>
      <c r="BJ129" s="51" t="str">
        <f t="shared" si="32"/>
        <v/>
      </c>
      <c r="BK129" s="51" t="str">
        <f t="shared" si="33"/>
        <v/>
      </c>
      <c r="BL129" s="51"/>
      <c r="BM129" s="51"/>
      <c r="BV129" s="35">
        <v>3500</v>
      </c>
      <c r="CG129" s="35" t="str">
        <f t="shared" ref="CG129:CO129" si="53">IF($G129="boss",5000,"")</f>
        <v/>
      </c>
      <c r="CH129" s="35" t="str">
        <f t="shared" si="53"/>
        <v/>
      </c>
      <c r="CI129" s="35" t="str">
        <f t="shared" si="53"/>
        <v/>
      </c>
      <c r="CJ129" s="35" t="str">
        <f t="shared" si="53"/>
        <v/>
      </c>
      <c r="CK129" s="35" t="str">
        <f t="shared" si="53"/>
        <v/>
      </c>
      <c r="CL129" s="35" t="str">
        <f t="shared" si="53"/>
        <v/>
      </c>
      <c r="CM129" s="35" t="str">
        <f t="shared" si="53"/>
        <v/>
      </c>
      <c r="CN129" s="35" t="str">
        <f t="shared" si="53"/>
        <v/>
      </c>
      <c r="CO129" s="35" t="str">
        <f t="shared" si="53"/>
        <v/>
      </c>
      <c r="CP129" s="26">
        <v>127</v>
      </c>
    </row>
    <row r="130" spans="1:94" s="27" customFormat="1" ht="16.5" x14ac:dyDescent="0.25">
      <c r="A130" s="27">
        <v>31070618</v>
      </c>
      <c r="B130" s="27" t="s">
        <v>184</v>
      </c>
      <c r="C130" s="27" t="s">
        <v>477</v>
      </c>
      <c r="D130" s="27">
        <v>60</v>
      </c>
      <c r="E130" s="35" t="s">
        <v>428</v>
      </c>
      <c r="F130" s="23">
        <v>0</v>
      </c>
      <c r="G130" s="27" t="s">
        <v>425</v>
      </c>
      <c r="H130" s="27">
        <f>VLOOKUP($L130,怪物模板!$A:$N,MATCH(H$1,模板表头,0),0)</f>
        <v>2</v>
      </c>
      <c r="I130" s="27" t="str">
        <f>VLOOKUP($L130,怪物模板!$A:$N,MATCH(I$1,模板表头,0),0)</f>
        <v>phy</v>
      </c>
      <c r="L130" s="27" t="s">
        <v>185</v>
      </c>
      <c r="M130" s="27" t="str">
        <f>VLOOKUP($L130,怪物模板!$A:$N,MATCH(M$1,模板表头,0),0)</f>
        <v>无对应英雄</v>
      </c>
      <c r="N130" s="27" t="str">
        <f>VLOOKUP($L130,怪物模板!$A:$N,MATCH(N$1,模板表头,0),0)</f>
        <v>剧情关卡专用，增加流血标记</v>
      </c>
      <c r="O130" s="27" t="str">
        <f>VLOOKUP($L130,怪物模板!$A:$N,MATCH(O$1,模板表头,0),0)</f>
        <v>male</v>
      </c>
      <c r="P130" s="27">
        <v>3</v>
      </c>
      <c r="Q130" s="27">
        <v>2</v>
      </c>
      <c r="R130" s="27">
        <v>2</v>
      </c>
      <c r="S130" s="27" t="str">
        <f>VLOOKUP($L130,怪物模板!$A:$N,MATCH(S$1,模板表头,0),0)</f>
        <v>horde</v>
      </c>
      <c r="T130" s="27" t="s">
        <v>73</v>
      </c>
      <c r="V130" s="23" t="s">
        <v>641</v>
      </c>
      <c r="AB130" s="27">
        <v>4</v>
      </c>
      <c r="AC130" s="27">
        <v>6</v>
      </c>
      <c r="AE130" s="27">
        <f t="shared" si="36"/>
        <v>2</v>
      </c>
      <c r="AF130" s="23">
        <f t="shared" si="31"/>
        <v>2</v>
      </c>
      <c r="AG130" s="27" t="str">
        <f>VLOOKUP($L130,怪物模板!$A:$N,MATCH(AG$1,模板表头,0),0)</f>
        <v>misc.5skills_target_is_valid</v>
      </c>
      <c r="AH130" s="27">
        <f>IF(VLOOKUP($L130,怪物模板!$A:$N,MATCH(AH$1,模板表头,0),0)=0,"",VLOOKUP($L130,怪物模板!$A:$N,MATCH(AH$1,模板表头,0),0))</f>
        <v>11890203</v>
      </c>
      <c r="AI130" s="27">
        <f>IF(VLOOKUP($L130,怪物模板!$A:$N,MATCH(AI$1,模板表头,0),0)=0,"",VLOOKUP($L130,怪物模板!$A:$N,MATCH(AI$1,模板表头,0),0))</f>
        <v>11890202</v>
      </c>
      <c r="AJ130" s="27" t="str">
        <f>IF(VLOOKUP($L130,怪物模板!$A:$N,MATCH(AJ$1,模板表头,0),0)=0,"",VLOOKUP($L130,怪物模板!$A:$N,MATCH(AJ$1,模板表头,0),0))</f>
        <v/>
      </c>
      <c r="AK130" s="27" t="str">
        <f>IF(VLOOKUP($L130,怪物模板!$A:$N,MATCH(AK$1,模板表头,0),0)=0,"",VLOOKUP($L130,怪物模板!$A:$N,MATCH(AK$1,模板表头,0),0))</f>
        <v/>
      </c>
      <c r="AL130" s="27" t="str">
        <f>IF(VLOOKUP($L130,怪物模板!$A:$N,MATCH(AL$1,模板表头,0),0)=0,"",VLOOKUP($L130,怪物模板!$A:$N,MATCH(AL$1,模板表头,0),0))</f>
        <v/>
      </c>
      <c r="AM130" s="27" t="str">
        <f>IF(VLOOKUP($L130,怪物模板!$A:$N,MATCH(AM$1,模板表头,0),0)=0,"",VLOOKUP($L130,怪物模板!$A:$N,MATCH(AM$1,模板表头,0),0))</f>
        <v>troll_hunter</v>
      </c>
      <c r="AN130" s="27">
        <v>0.8</v>
      </c>
      <c r="AO130" s="27">
        <v>1</v>
      </c>
      <c r="BI130" s="53"/>
      <c r="BJ130" s="51">
        <f t="shared" si="32"/>
        <v>5000</v>
      </c>
      <c r="BK130" s="51">
        <f t="shared" si="33"/>
        <v>5000</v>
      </c>
      <c r="BL130" s="53"/>
      <c r="BM130" s="53"/>
      <c r="CG130" s="27" t="str">
        <f t="shared" si="51"/>
        <v/>
      </c>
      <c r="CH130" s="27" t="str">
        <f t="shared" si="51"/>
        <v/>
      </c>
      <c r="CI130" s="27" t="str">
        <f t="shared" si="51"/>
        <v/>
      </c>
      <c r="CJ130" s="27" t="str">
        <f t="shared" si="51"/>
        <v/>
      </c>
      <c r="CK130" s="27" t="str">
        <f t="shared" si="51"/>
        <v/>
      </c>
      <c r="CL130" s="27" t="str">
        <f t="shared" si="51"/>
        <v/>
      </c>
      <c r="CM130" s="27" t="str">
        <f t="shared" si="51"/>
        <v/>
      </c>
      <c r="CN130" s="27" t="str">
        <f t="shared" si="51"/>
        <v/>
      </c>
      <c r="CO130" s="27" t="str">
        <f t="shared" si="51"/>
        <v/>
      </c>
      <c r="CP130" s="26">
        <v>128</v>
      </c>
    </row>
    <row r="131" spans="1:94" s="27" customFormat="1" ht="16.5" x14ac:dyDescent="0.25">
      <c r="A131" s="27">
        <v>31070619</v>
      </c>
      <c r="B131" s="27" t="s">
        <v>186</v>
      </c>
      <c r="C131" s="27" t="s">
        <v>477</v>
      </c>
      <c r="D131" s="27">
        <v>60</v>
      </c>
      <c r="E131" s="35" t="s">
        <v>428</v>
      </c>
      <c r="F131" s="23">
        <v>0</v>
      </c>
      <c r="G131" s="27" t="s">
        <v>426</v>
      </c>
      <c r="H131" s="27">
        <f>VLOOKUP($L131,怪物模板!$A:$N,MATCH(H$1,模板表头,0),0)</f>
        <v>2</v>
      </c>
      <c r="I131" s="27" t="str">
        <f>VLOOKUP($L131,怪物模板!$A:$N,MATCH(I$1,模板表头,0),0)</f>
        <v>phy</v>
      </c>
      <c r="L131" s="27" t="s">
        <v>116</v>
      </c>
      <c r="M131" s="27" t="str">
        <f>VLOOKUP($L131,怪物模板!$A:$N,MATCH(M$1,模板表头,0),0)</f>
        <v>狂战士</v>
      </c>
      <c r="N131" s="27" t="str">
        <f>VLOOKUP($L131,怪物模板!$A:$N,MATCH(N$1,模板表头,0),0)</f>
        <v>剧情关卡专用，增加流血利用</v>
      </c>
      <c r="O131" s="27" t="str">
        <f>VLOOKUP($L131,怪物模板!$A:$N,MATCH(O$1,模板表头,0),0)</f>
        <v>male</v>
      </c>
      <c r="P131" s="27">
        <v>7</v>
      </c>
      <c r="Q131" s="27">
        <v>3</v>
      </c>
      <c r="R131" s="27">
        <v>4</v>
      </c>
      <c r="S131" s="27" t="str">
        <f>VLOOKUP($L131,怪物模板!$A:$N,MATCH(S$1,模板表头,0),0)</f>
        <v>horde</v>
      </c>
      <c r="T131" s="27" t="s">
        <v>50</v>
      </c>
      <c r="V131" s="23" t="s">
        <v>641</v>
      </c>
      <c r="AB131" s="27">
        <v>4</v>
      </c>
      <c r="AC131" s="27">
        <v>6</v>
      </c>
      <c r="AE131" s="27">
        <f t="shared" si="36"/>
        <v>2</v>
      </c>
      <c r="AF131" s="23">
        <f t="shared" si="31"/>
        <v>3</v>
      </c>
      <c r="AG131" s="27" t="str">
        <f>VLOOKUP($L131,怪物模板!$A:$N,MATCH(AG$1,模板表头,0),0)</f>
        <v>misc.5skills_target_is_valid</v>
      </c>
      <c r="AH131" s="27">
        <f>IF(VLOOKUP($L131,怪物模板!$A:$N,MATCH(AH$1,模板表头,0),0)=0,"",VLOOKUP($L131,怪物模板!$A:$N,MATCH(AH$1,模板表头,0),0))</f>
        <v>11970101</v>
      </c>
      <c r="AI131" s="27">
        <f>IF(VLOOKUP($L131,怪物模板!$A:$N,MATCH(AI$1,模板表头,0),0)=0,"",VLOOKUP($L131,怪物模板!$A:$N,MATCH(AI$1,模板表头,0),0))</f>
        <v>11970103</v>
      </c>
      <c r="AJ131" s="27">
        <f>IF(VLOOKUP($L131,怪物模板!$A:$N,MATCH(AJ$1,模板表头,0),0)=0,"",VLOOKUP($L131,怪物模板!$A:$N,MATCH(AJ$1,模板表头,0),0))</f>
        <v>11970102</v>
      </c>
      <c r="AK131" s="27" t="str">
        <f>IF(VLOOKUP($L131,怪物模板!$A:$N,MATCH(AK$1,模板表头,0),0)=0,"",VLOOKUP($L131,怪物模板!$A:$N,MATCH(AK$1,模板表头,0),0))</f>
        <v/>
      </c>
      <c r="AL131" s="27" t="str">
        <f>IF(VLOOKUP($L131,怪物模板!$A:$N,MATCH(AL$1,模板表头,0),0)=0,"",VLOOKUP($L131,怪物模板!$A:$N,MATCH(AL$1,模板表头,0),0))</f>
        <v/>
      </c>
      <c r="AM131" s="27" t="str">
        <f>IF(VLOOKUP($L131,怪物模板!$A:$N,MATCH(AM$1,模板表头,0),0)=0,"",VLOOKUP($L131,怪物模板!$A:$N,MATCH(AM$1,模板表头,0),0))</f>
        <v>berserk_new</v>
      </c>
      <c r="AN131" s="27">
        <v>1</v>
      </c>
      <c r="AO131" s="27">
        <v>1</v>
      </c>
      <c r="BI131" s="53"/>
      <c r="BJ131" s="51">
        <f t="shared" si="32"/>
        <v>5000</v>
      </c>
      <c r="BK131" s="51">
        <f t="shared" si="33"/>
        <v>5000</v>
      </c>
      <c r="BL131" s="53"/>
      <c r="BM131" s="53"/>
      <c r="CG131" s="27" t="str">
        <f t="shared" si="51"/>
        <v/>
      </c>
      <c r="CH131" s="27" t="str">
        <f t="shared" si="51"/>
        <v/>
      </c>
      <c r="CI131" s="27" t="str">
        <f t="shared" si="51"/>
        <v/>
      </c>
      <c r="CJ131" s="27" t="str">
        <f t="shared" si="51"/>
        <v/>
      </c>
      <c r="CK131" s="27" t="str">
        <f t="shared" si="51"/>
        <v/>
      </c>
      <c r="CL131" s="27" t="str">
        <f t="shared" si="51"/>
        <v/>
      </c>
      <c r="CM131" s="27" t="str">
        <f t="shared" si="51"/>
        <v/>
      </c>
      <c r="CN131" s="27" t="str">
        <f t="shared" si="51"/>
        <v/>
      </c>
      <c r="CO131" s="27" t="str">
        <f t="shared" si="51"/>
        <v/>
      </c>
      <c r="CP131" s="26">
        <v>129</v>
      </c>
    </row>
    <row r="132" spans="1:94" s="31" customFormat="1" ht="16.5" x14ac:dyDescent="0.3">
      <c r="A132" s="27">
        <v>31070620</v>
      </c>
      <c r="B132" s="27" t="s">
        <v>182</v>
      </c>
      <c r="C132" s="27" t="s">
        <v>477</v>
      </c>
      <c r="D132" s="27">
        <v>60</v>
      </c>
      <c r="E132" s="35" t="s">
        <v>428</v>
      </c>
      <c r="F132" s="23">
        <v>0</v>
      </c>
      <c r="G132" s="27" t="s">
        <v>426</v>
      </c>
      <c r="H132" s="23">
        <f>VLOOKUP($L132,怪物模板!$A:$N,MATCH(H$1,模板表头,0),0)</f>
        <v>1</v>
      </c>
      <c r="I132" s="27" t="str">
        <f>VLOOKUP($L132,怪物模板!$A:$N,MATCH(I$1,模板表头,0),0)</f>
        <v>mag</v>
      </c>
      <c r="J132" s="28"/>
      <c r="K132" s="27"/>
      <c r="L132" s="31" t="s">
        <v>147</v>
      </c>
      <c r="M132" s="27" t="str">
        <f>VLOOKUP($L132,怪物模板!$A:$N,MATCH(M$1,模板表头,0),0)</f>
        <v>无对应英雄</v>
      </c>
      <c r="N132" s="27" t="str">
        <f>VLOOKUP($L132,怪物模板!$A:$N,MATCH(N$1,模板表头,0),0)</f>
        <v>剧情关卡专用，增加流血利用</v>
      </c>
      <c r="O132" s="23" t="str">
        <f>VLOOKUP($L132,怪物模板!$A:$N,MATCH(O$1,模板表头,0),0)</f>
        <v>male</v>
      </c>
      <c r="P132" s="28">
        <v>4</v>
      </c>
      <c r="Q132" s="28">
        <v>3</v>
      </c>
      <c r="R132" s="27">
        <v>3</v>
      </c>
      <c r="S132" s="27" t="str">
        <f>VLOOKUP($L132,怪物模板!$A:$N,MATCH(S$1,模板表头,0),0)</f>
        <v>horde</v>
      </c>
      <c r="T132" s="27" t="s">
        <v>546</v>
      </c>
      <c r="U132" s="29"/>
      <c r="V132" s="23" t="s">
        <v>641</v>
      </c>
      <c r="W132" s="27"/>
      <c r="X132" s="27"/>
      <c r="Y132" s="27"/>
      <c r="Z132" s="27"/>
      <c r="AA132" s="27"/>
      <c r="AB132" s="27">
        <v>4</v>
      </c>
      <c r="AC132" s="27">
        <v>6</v>
      </c>
      <c r="AD132" s="27"/>
      <c r="AE132" s="27">
        <f t="shared" si="36"/>
        <v>2</v>
      </c>
      <c r="AF132" s="23">
        <f t="shared" ref="AF132:AF195" si="54">IF(G132="ordinary_F",2,IF(G132="boss_f",4,IF(G132="elite_F",3)))</f>
        <v>3</v>
      </c>
      <c r="AG132" s="27" t="str">
        <f>VLOOKUP($L132,怪物模板!$A:$N,MATCH(AG$1,模板表头,0),0)</f>
        <v>misc.5skills_third_target_is_valid</v>
      </c>
      <c r="AH132" s="27">
        <f>IF(VLOOKUP($L132,怪物模板!$A:$N,MATCH(AH$1,模板表头,0),0)=0,"",VLOOKUP($L132,怪物模板!$A:$N,MATCH(AH$1,模板表头,0),0))</f>
        <v>11870101</v>
      </c>
      <c r="AI132" s="27">
        <f>IF(VLOOKUP($L132,怪物模板!$A:$N,MATCH(AI$1,模板表头,0),0)=0,"",VLOOKUP($L132,怪物模板!$A:$N,MATCH(AI$1,模板表头,0),0))</f>
        <v>11999518</v>
      </c>
      <c r="AJ132" s="27">
        <f>IF(VLOOKUP($L132,怪物模板!$A:$N,MATCH(AJ$1,模板表头,0),0)=0,"",VLOOKUP($L132,怪物模板!$A:$N,MATCH(AJ$1,模板表头,0),0))</f>
        <v>11870103</v>
      </c>
      <c r="AK132" s="27" t="str">
        <f>IF(VLOOKUP($L132,怪物模板!$A:$N,MATCH(AK$1,模板表头,0),0)=0,"",VLOOKUP($L132,怪物模板!$A:$N,MATCH(AK$1,模板表头,0),0))</f>
        <v/>
      </c>
      <c r="AL132" s="27" t="str">
        <f>IF(VLOOKUP($L132,怪物模板!$A:$N,MATCH(AL$1,模板表头,0),0)=0,"",VLOOKUP($L132,怪物模板!$A:$N,MATCH(AL$1,模板表头,0),0))</f>
        <v/>
      </c>
      <c r="AM132" s="27" t="str">
        <f>IF(VLOOKUP($L132,怪物模板!$A:$N,MATCH(AM$1,模板表头,0),0)=0,"",VLOOKUP($L132,怪物模板!$A:$N,MATCH(AM$1,模板表头,0),0))</f>
        <v>senjin_shieldman_boss</v>
      </c>
      <c r="AN132" s="27">
        <v>1</v>
      </c>
      <c r="AO132" s="27">
        <v>1</v>
      </c>
      <c r="AP132" s="27"/>
      <c r="AQ132" s="27"/>
      <c r="AR132" s="27"/>
      <c r="AS132" s="27"/>
      <c r="AT132" s="27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53"/>
      <c r="BJ132" s="51">
        <f t="shared" ref="BJ132:BJ195" si="55">IF(G132="boss_F","",5000)</f>
        <v>5000</v>
      </c>
      <c r="BK132" s="51">
        <f t="shared" ref="BK132:BK195" si="56">BJ132</f>
        <v>5000</v>
      </c>
      <c r="BL132" s="53"/>
      <c r="BM132" s="53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27" t="str">
        <f t="shared" si="51"/>
        <v/>
      </c>
      <c r="CH132" s="27" t="str">
        <f t="shared" si="51"/>
        <v/>
      </c>
      <c r="CI132" s="27" t="str">
        <f t="shared" si="51"/>
        <v/>
      </c>
      <c r="CJ132" s="27" t="str">
        <f t="shared" si="51"/>
        <v/>
      </c>
      <c r="CK132" s="27" t="str">
        <f t="shared" si="51"/>
        <v/>
      </c>
      <c r="CL132" s="27" t="str">
        <f t="shared" si="51"/>
        <v/>
      </c>
      <c r="CM132" s="27" t="str">
        <f t="shared" si="51"/>
        <v/>
      </c>
      <c r="CN132" s="27" t="str">
        <f t="shared" si="51"/>
        <v/>
      </c>
      <c r="CO132" s="27" t="str">
        <f t="shared" si="51"/>
        <v/>
      </c>
      <c r="CP132" s="26">
        <v>130</v>
      </c>
    </row>
    <row r="133" spans="1:94" s="31" customFormat="1" ht="16.5" x14ac:dyDescent="0.3">
      <c r="A133" s="27">
        <v>31070621</v>
      </c>
      <c r="B133" s="27" t="s">
        <v>184</v>
      </c>
      <c r="C133" s="27" t="s">
        <v>477</v>
      </c>
      <c r="D133" s="27">
        <v>60</v>
      </c>
      <c r="E133" s="35" t="s">
        <v>428</v>
      </c>
      <c r="F133" s="23">
        <v>0</v>
      </c>
      <c r="G133" s="27" t="s">
        <v>425</v>
      </c>
      <c r="H133" s="23">
        <f>VLOOKUP($L133,怪物模板!$A:$N,MATCH(H$1,模板表头,0),0)</f>
        <v>2</v>
      </c>
      <c r="I133" s="27" t="str">
        <f>VLOOKUP($L133,怪物模板!$A:$N,MATCH(I$1,模板表头,0),0)</f>
        <v>phy</v>
      </c>
      <c r="J133" s="28"/>
      <c r="K133" s="27"/>
      <c r="L133" s="31" t="s">
        <v>185</v>
      </c>
      <c r="M133" s="27" t="str">
        <f>VLOOKUP($L133,怪物模板!$A:$N,MATCH(M$1,模板表头,0),0)</f>
        <v>无对应英雄</v>
      </c>
      <c r="N133" s="27" t="str">
        <f>VLOOKUP($L133,怪物模板!$A:$N,MATCH(N$1,模板表头,0),0)</f>
        <v>剧情关卡专用，增加流血标记</v>
      </c>
      <c r="O133" s="23" t="str">
        <f>VLOOKUP($L133,怪物模板!$A:$N,MATCH(O$1,模板表头,0),0)</f>
        <v>male</v>
      </c>
      <c r="P133" s="28">
        <v>3</v>
      </c>
      <c r="Q133" s="28">
        <v>2</v>
      </c>
      <c r="R133" s="27">
        <v>2</v>
      </c>
      <c r="S133" s="27" t="str">
        <f>VLOOKUP($L133,怪物模板!$A:$N,MATCH(S$1,模板表头,0),0)</f>
        <v>horde</v>
      </c>
      <c r="T133" s="27" t="s">
        <v>73</v>
      </c>
      <c r="U133" s="27"/>
      <c r="V133" s="23" t="s">
        <v>641</v>
      </c>
      <c r="W133" s="27"/>
      <c r="X133" s="27"/>
      <c r="Y133" s="27"/>
      <c r="Z133" s="27"/>
      <c r="AA133" s="27"/>
      <c r="AB133" s="27">
        <v>4</v>
      </c>
      <c r="AC133" s="27">
        <v>6</v>
      </c>
      <c r="AD133" s="27"/>
      <c r="AE133" s="27">
        <f t="shared" si="36"/>
        <v>2</v>
      </c>
      <c r="AF133" s="23">
        <f t="shared" si="54"/>
        <v>2</v>
      </c>
      <c r="AG133" s="27" t="str">
        <f>VLOOKUP($L133,怪物模板!$A:$N,MATCH(AG$1,模板表头,0),0)</f>
        <v>misc.5skills_target_is_valid</v>
      </c>
      <c r="AH133" s="27">
        <f>IF(VLOOKUP($L133,怪物模板!$A:$N,MATCH(AH$1,模板表头,0),0)=0,"",VLOOKUP($L133,怪物模板!$A:$N,MATCH(AH$1,模板表头,0),0))</f>
        <v>11890203</v>
      </c>
      <c r="AI133" s="27">
        <f>IF(VLOOKUP($L133,怪物模板!$A:$N,MATCH(AI$1,模板表头,0),0)=0,"",VLOOKUP($L133,怪物模板!$A:$N,MATCH(AI$1,模板表头,0),0))</f>
        <v>11890202</v>
      </c>
      <c r="AJ133" s="27" t="str">
        <f>IF(VLOOKUP($L133,怪物模板!$A:$N,MATCH(AJ$1,模板表头,0),0)=0,"",VLOOKUP($L133,怪物模板!$A:$N,MATCH(AJ$1,模板表头,0),0))</f>
        <v/>
      </c>
      <c r="AK133" s="27" t="str">
        <f>IF(VLOOKUP($L133,怪物模板!$A:$N,MATCH(AK$1,模板表头,0),0)=0,"",VLOOKUP($L133,怪物模板!$A:$N,MATCH(AK$1,模板表头,0),0))</f>
        <v/>
      </c>
      <c r="AL133" s="27" t="str">
        <f>IF(VLOOKUP($L133,怪物模板!$A:$N,MATCH(AL$1,模板表头,0),0)=0,"",VLOOKUP($L133,怪物模板!$A:$N,MATCH(AL$1,模板表头,0),0))</f>
        <v/>
      </c>
      <c r="AM133" s="27" t="str">
        <f>IF(VLOOKUP($L133,怪物模板!$A:$N,MATCH(AM$1,模板表头,0),0)=0,"",VLOOKUP($L133,怪物模板!$A:$N,MATCH(AM$1,模板表头,0),0))</f>
        <v>troll_hunter</v>
      </c>
      <c r="AN133" s="27">
        <v>0.8</v>
      </c>
      <c r="AO133" s="27">
        <v>1</v>
      </c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27"/>
      <c r="BC133" s="27"/>
      <c r="BD133" s="27"/>
      <c r="BE133" s="27"/>
      <c r="BF133" s="27"/>
      <c r="BG133" s="27"/>
      <c r="BH133" s="27"/>
      <c r="BI133" s="51"/>
      <c r="BJ133" s="51">
        <f t="shared" si="55"/>
        <v>5000</v>
      </c>
      <c r="BK133" s="51">
        <f t="shared" si="56"/>
        <v>5000</v>
      </c>
      <c r="BL133" s="51"/>
      <c r="BM133" s="51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27" t="str">
        <f t="shared" si="51"/>
        <v/>
      </c>
      <c r="CH133" s="27" t="str">
        <f t="shared" si="51"/>
        <v/>
      </c>
      <c r="CI133" s="27" t="str">
        <f t="shared" si="51"/>
        <v/>
      </c>
      <c r="CJ133" s="27" t="str">
        <f t="shared" si="51"/>
        <v/>
      </c>
      <c r="CK133" s="27" t="str">
        <f t="shared" si="51"/>
        <v/>
      </c>
      <c r="CL133" s="27" t="str">
        <f t="shared" si="51"/>
        <v/>
      </c>
      <c r="CM133" s="27" t="str">
        <f t="shared" si="51"/>
        <v/>
      </c>
      <c r="CN133" s="27" t="str">
        <f t="shared" si="51"/>
        <v/>
      </c>
      <c r="CO133" s="27" t="str">
        <f t="shared" si="51"/>
        <v/>
      </c>
      <c r="CP133" s="26">
        <v>131</v>
      </c>
    </row>
    <row r="134" spans="1:94" s="27" customFormat="1" ht="16.5" x14ac:dyDescent="0.25">
      <c r="A134" s="27">
        <v>31070622</v>
      </c>
      <c r="B134" s="27" t="s">
        <v>596</v>
      </c>
      <c r="C134" s="27" t="s">
        <v>477</v>
      </c>
      <c r="D134" s="27">
        <v>60</v>
      </c>
      <c r="E134" s="35" t="s">
        <v>428</v>
      </c>
      <c r="F134" s="23">
        <v>0</v>
      </c>
      <c r="G134" s="27" t="s">
        <v>427</v>
      </c>
      <c r="H134" s="27">
        <f>VLOOKUP($L134,怪物模板!$A:$N,MATCH(H$1,模板表头,0),0)</f>
        <v>1</v>
      </c>
      <c r="I134" s="27" t="str">
        <f>VLOOKUP($L134,怪物模板!$A:$N,MATCH(I$1,模板表头,0),0)</f>
        <v>mag</v>
      </c>
      <c r="K134" s="27" t="s">
        <v>191</v>
      </c>
      <c r="L134" s="27" t="s">
        <v>597</v>
      </c>
      <c r="M134" s="27" t="str">
        <f>VLOOKUP($L134,怪物模板!$A:$N,MATCH(M$1,模板表头,0),0)</f>
        <v>美队</v>
      </c>
      <c r="N134" s="27" t="str">
        <f>VLOOKUP($L134,怪物模板!$A:$N,MATCH(N$1,模板表头,0),0)</f>
        <v>BOSS特别3技能版</v>
      </c>
      <c r="O134" s="27" t="str">
        <f>VLOOKUP($L134,怪物模板!$A:$N,MATCH(O$1,模板表头,0),0)</f>
        <v>male</v>
      </c>
      <c r="P134" s="27">
        <v>6</v>
      </c>
      <c r="Q134" s="27">
        <v>4</v>
      </c>
      <c r="R134" s="27">
        <v>4</v>
      </c>
      <c r="S134" s="27" t="str">
        <f>VLOOKUP($L134,怪物模板!$A:$N,MATCH(S$1,模板表头,0),0)</f>
        <v>alliance</v>
      </c>
      <c r="T134" s="27" t="s">
        <v>53</v>
      </c>
      <c r="V134" s="23" t="s">
        <v>641</v>
      </c>
      <c r="AB134" s="27">
        <v>4</v>
      </c>
      <c r="AC134" s="27">
        <v>6</v>
      </c>
      <c r="AE134" s="27">
        <f t="shared" si="36"/>
        <v>2</v>
      </c>
      <c r="AF134" s="23">
        <f t="shared" si="54"/>
        <v>4</v>
      </c>
      <c r="AG134" s="27" t="str">
        <f>VLOOKUP($L134,怪物模板!$A:$N,MATCH(AG$1,模板表头,0),0)</f>
        <v>misc.5skills_target_is_valid</v>
      </c>
      <c r="AH134" s="27">
        <f>IF(VLOOKUP($L134,怪物模板!$A:$N,MATCH(AH$1,模板表头,0),0)=0,"",VLOOKUP($L134,怪物模板!$A:$N,MATCH(AH$1,模板表头,0),0))</f>
        <v>11960301</v>
      </c>
      <c r="AI134" s="27">
        <f>IF(VLOOKUP($L134,怪物模板!$A:$N,MATCH(AI$1,模板表头,0),0)=0,"",VLOOKUP($L134,怪物模板!$A:$N,MATCH(AI$1,模板表头,0),0))</f>
        <v>11960302</v>
      </c>
      <c r="AJ134" s="27">
        <f>IF(VLOOKUP($L134,怪物模板!$A:$N,MATCH(AJ$1,模板表头,0),0)=0,"",VLOOKUP($L134,怪物模板!$A:$N,MATCH(AJ$1,模板表头,0),0))</f>
        <v>11960303</v>
      </c>
      <c r="AK134" s="27">
        <f>IF(VLOOKUP($L134,怪物模板!$A:$N,MATCH(AK$1,模板表头,0),0)=0,"",VLOOKUP($L134,怪物模板!$A:$N,MATCH(AK$1,模板表头,0),0))</f>
        <v>11960304</v>
      </c>
      <c r="AL134" s="27" t="str">
        <f>IF(VLOOKUP($L134,怪物模板!$A:$N,MATCH(AL$1,模板表头,0),0)=0,"",VLOOKUP($L134,怪物模板!$A:$N,MATCH(AL$1,模板表头,0),0))</f>
        <v/>
      </c>
      <c r="AM134" s="27" t="str">
        <f>IF(VLOOKUP($L134,怪物模板!$A:$N,MATCH(AM$1,模板表头,0),0)=0,"",VLOOKUP($L134,怪物模板!$A:$N,MATCH(AM$1,模板表头,0),0))</f>
        <v>varian_new</v>
      </c>
      <c r="AN134" s="27">
        <v>1.8</v>
      </c>
      <c r="AO134" s="27">
        <v>1</v>
      </c>
      <c r="AR134" s="27" t="s">
        <v>54</v>
      </c>
      <c r="BI134" s="51"/>
      <c r="BJ134" s="51" t="str">
        <f t="shared" si="55"/>
        <v/>
      </c>
      <c r="BK134" s="51" t="str">
        <f t="shared" si="56"/>
        <v/>
      </c>
      <c r="BL134" s="51"/>
      <c r="BM134" s="51"/>
      <c r="BV134" s="27">
        <v>3500</v>
      </c>
      <c r="CG134" s="27" t="str">
        <f t="shared" ref="CG134:CO134" si="57">IF($G134="boss",5000,"")</f>
        <v/>
      </c>
      <c r="CH134" s="27" t="str">
        <f t="shared" si="57"/>
        <v/>
      </c>
      <c r="CI134" s="27" t="str">
        <f t="shared" si="57"/>
        <v/>
      </c>
      <c r="CJ134" s="27" t="str">
        <f t="shared" si="57"/>
        <v/>
      </c>
      <c r="CK134" s="27" t="str">
        <f t="shared" si="57"/>
        <v/>
      </c>
      <c r="CL134" s="27" t="str">
        <f t="shared" si="57"/>
        <v/>
      </c>
      <c r="CM134" s="27" t="str">
        <f t="shared" si="57"/>
        <v/>
      </c>
      <c r="CN134" s="27" t="str">
        <f t="shared" si="57"/>
        <v/>
      </c>
      <c r="CO134" s="27" t="str">
        <f t="shared" si="57"/>
        <v/>
      </c>
      <c r="CP134" s="26">
        <v>132</v>
      </c>
    </row>
    <row r="135" spans="1:94" s="35" customFormat="1" ht="16.5" x14ac:dyDescent="0.25">
      <c r="A135" s="35">
        <v>31070701</v>
      </c>
      <c r="B135" s="35" t="s">
        <v>192</v>
      </c>
      <c r="C135" s="45" t="s">
        <v>478</v>
      </c>
      <c r="D135" s="35">
        <v>60</v>
      </c>
      <c r="E135" s="35" t="s">
        <v>429</v>
      </c>
      <c r="F135" s="23">
        <v>0</v>
      </c>
      <c r="G135" s="35" t="s">
        <v>425</v>
      </c>
      <c r="H135" s="35">
        <f>VLOOKUP($L135,怪物模板!$A:$N,MATCH(H$1,模板表头,0),0)</f>
        <v>1</v>
      </c>
      <c r="I135" s="35" t="str">
        <f>VLOOKUP($L135,怪物模板!$A:$N,MATCH(I$1,模板表头,0),0)</f>
        <v>phy</v>
      </c>
      <c r="L135" s="35" t="s">
        <v>75</v>
      </c>
      <c r="M135" s="35" t="str">
        <f>VLOOKUP($L135,怪物模板!$A:$N,MATCH(M$1,模板表头,0),0)</f>
        <v>顶盾步兵</v>
      </c>
      <c r="N135" s="35" t="str">
        <f>VLOOKUP($L135,怪物模板!$A:$N,MATCH(N$1,模板表头,0),0)</f>
        <v>剧情关卡专用，增加酒标记</v>
      </c>
      <c r="O135" s="35" t="str">
        <f>VLOOKUP($L135,怪物模板!$A:$N,MATCH(O$1,模板表头,0),0)</f>
        <v>male</v>
      </c>
      <c r="P135" s="35">
        <v>2</v>
      </c>
      <c r="Q135" s="35">
        <v>2</v>
      </c>
      <c r="R135" s="35">
        <v>2</v>
      </c>
      <c r="S135" s="35" t="str">
        <f>VLOOKUP($L135,怪物模板!$A:$N,MATCH(S$1,模板表头,0),0)</f>
        <v>alliance</v>
      </c>
      <c r="T135" s="35" t="s">
        <v>50</v>
      </c>
      <c r="V135" s="23" t="s">
        <v>641</v>
      </c>
      <c r="AB135" s="35">
        <v>4</v>
      </c>
      <c r="AC135" s="35">
        <v>6</v>
      </c>
      <c r="AE135" s="27">
        <f t="shared" si="36"/>
        <v>2</v>
      </c>
      <c r="AF135" s="23">
        <f t="shared" si="54"/>
        <v>2</v>
      </c>
      <c r="AG135" s="35" t="str">
        <f>VLOOKUP($L135,怪物模板!$A:$N,MATCH(AG$1,模板表头,0),0)</f>
        <v>misc.5skills_target_is_valid</v>
      </c>
      <c r="AH135" s="35">
        <f>IF(VLOOKUP($L135,怪物模板!$A:$N,MATCH(AH$1,模板表头,0),0)=0,"",VLOOKUP($L135,怪物模板!$A:$N,MATCH(AH$1,模板表头,0),0))</f>
        <v>11980303</v>
      </c>
      <c r="AI135" s="35">
        <f>IF(VLOOKUP($L135,怪物模板!$A:$N,MATCH(AI$1,模板表头,0),0)=0,"",VLOOKUP($L135,怪物模板!$A:$N,MATCH(AI$1,模板表头,0),0))</f>
        <v>11980302</v>
      </c>
      <c r="AJ135" s="35" t="str">
        <f>IF(VLOOKUP($L135,怪物模板!$A:$N,MATCH(AJ$1,模板表头,0),0)=0,"",VLOOKUP($L135,怪物模板!$A:$N,MATCH(AJ$1,模板表头,0),0))</f>
        <v/>
      </c>
      <c r="AK135" s="35" t="str">
        <f>IF(VLOOKUP($L135,怪物模板!$A:$N,MATCH(AK$1,模板表头,0),0)=0,"",VLOOKUP($L135,怪物模板!$A:$N,MATCH(AK$1,模板表头,0),0))</f>
        <v/>
      </c>
      <c r="AL135" s="35" t="str">
        <f>IF(VLOOKUP($L135,怪物模板!$A:$N,MATCH(AL$1,模板表头,0),0)=0,"",VLOOKUP($L135,怪物模板!$A:$N,MATCH(AL$1,模板表头,0),0))</f>
        <v/>
      </c>
      <c r="AM135" s="35" t="str">
        <f>IF(VLOOKUP($L135,怪物模板!$A:$N,MATCH(AM$1,模板表头,0),0)=0,"",VLOOKUP($L135,怪物模板!$A:$N,MATCH(AM$1,模板表头,0),0))</f>
        <v>shield_infantry_npc</v>
      </c>
      <c r="AN135" s="35">
        <v>0.8</v>
      </c>
      <c r="AO135" s="35">
        <v>1</v>
      </c>
      <c r="BI135" s="51"/>
      <c r="BJ135" s="51">
        <f t="shared" si="55"/>
        <v>5000</v>
      </c>
      <c r="BK135" s="51">
        <f t="shared" si="56"/>
        <v>5000</v>
      </c>
      <c r="BL135" s="51"/>
      <c r="BM135" s="51"/>
      <c r="BU135" s="35" t="str">
        <f>IF(OR(B135="骷髅战士",B135="骷髅法师"),-0.9,"")</f>
        <v/>
      </c>
      <c r="CG135" s="35" t="str">
        <f t="shared" si="51"/>
        <v/>
      </c>
      <c r="CH135" s="35" t="str">
        <f t="shared" si="51"/>
        <v/>
      </c>
      <c r="CI135" s="35" t="str">
        <f t="shared" si="51"/>
        <v/>
      </c>
      <c r="CJ135" s="35" t="str">
        <f t="shared" si="51"/>
        <v/>
      </c>
      <c r="CK135" s="35" t="str">
        <f t="shared" si="51"/>
        <v/>
      </c>
      <c r="CL135" s="35" t="str">
        <f t="shared" si="51"/>
        <v/>
      </c>
      <c r="CM135" s="35" t="str">
        <f t="shared" si="51"/>
        <v/>
      </c>
      <c r="CN135" s="35" t="str">
        <f t="shared" si="51"/>
        <v/>
      </c>
      <c r="CO135" s="35" t="str">
        <f t="shared" si="51"/>
        <v/>
      </c>
      <c r="CP135" s="26">
        <v>133</v>
      </c>
    </row>
    <row r="136" spans="1:94" s="35" customFormat="1" ht="16.5" x14ac:dyDescent="0.25">
      <c r="A136" s="35">
        <v>31070702</v>
      </c>
      <c r="B136" s="35" t="s">
        <v>555</v>
      </c>
      <c r="C136" s="45" t="s">
        <v>478</v>
      </c>
      <c r="D136" s="35">
        <v>60</v>
      </c>
      <c r="E136" s="35" t="s">
        <v>429</v>
      </c>
      <c r="F136" s="23">
        <v>0</v>
      </c>
      <c r="G136" s="35" t="s">
        <v>425</v>
      </c>
      <c r="H136" s="35">
        <f>VLOOKUP($L136,怪物模板!$A:$N,MATCH(H$1,模板表头,0),0)</f>
        <v>3</v>
      </c>
      <c r="I136" s="35" t="str">
        <f>VLOOKUP($L136,怪物模板!$A:$N,MATCH(I$1,模板表头,0),0)</f>
        <v>mag</v>
      </c>
      <c r="L136" s="35" t="s">
        <v>556</v>
      </c>
      <c r="M136" s="35" t="str">
        <f>VLOOKUP($L136,怪物模板!$A:$N,MATCH(M$1,模板表头,0),0)</f>
        <v>火焰术士</v>
      </c>
      <c r="N136" s="35" t="str">
        <f>VLOOKUP($L136,怪物模板!$A:$N,MATCH(N$1,模板表头,0),0)</f>
        <v>大招加引导版，加酒利用</v>
      </c>
      <c r="O136" s="35" t="str">
        <f>VLOOKUP($L136,怪物模板!$A:$N,MATCH(O$1,模板表头,0),0)</f>
        <v>female</v>
      </c>
      <c r="P136" s="35">
        <v>3</v>
      </c>
      <c r="Q136" s="35">
        <v>2</v>
      </c>
      <c r="R136" s="35">
        <v>2</v>
      </c>
      <c r="S136" s="35" t="str">
        <f>VLOOKUP($L136,怪物模板!$A:$N,MATCH(S$1,模板表头,0),0)</f>
        <v>alliance</v>
      </c>
      <c r="T136" s="35" t="s">
        <v>40</v>
      </c>
      <c r="V136" s="23" t="s">
        <v>641</v>
      </c>
      <c r="AB136" s="35">
        <v>4</v>
      </c>
      <c r="AC136" s="35">
        <v>6</v>
      </c>
      <c r="AE136" s="27">
        <f t="shared" si="36"/>
        <v>2</v>
      </c>
      <c r="AF136" s="23">
        <f t="shared" si="54"/>
        <v>2</v>
      </c>
      <c r="AG136" s="35" t="str">
        <f>VLOOKUP($L136,怪物模板!$A:$N,MATCH(AG$1,模板表头,0),0)</f>
        <v>misc.5skills</v>
      </c>
      <c r="AH136" s="35">
        <f>IF(VLOOKUP($L136,怪物模板!$A:$N,MATCH(AH$1,模板表头,0),0)=0,"",VLOOKUP($L136,怪物模板!$A:$N,MATCH(AH$1,模板表头,0),0))</f>
        <v>11980401</v>
      </c>
      <c r="AI136" s="35">
        <f>IF(VLOOKUP($L136,怪物模板!$A:$N,MATCH(AI$1,模板表头,0),0)=0,"",VLOOKUP($L136,怪物模板!$A:$N,MATCH(AI$1,模板表头,0),0))</f>
        <v>11980402</v>
      </c>
      <c r="AJ136" s="35">
        <f>IF(VLOOKUP($L136,怪物模板!$A:$N,MATCH(AJ$1,模板表头,0),0)=0,"",VLOOKUP($L136,怪物模板!$A:$N,MATCH(AJ$1,模板表头,0),0))</f>
        <v>11999535</v>
      </c>
      <c r="AK136" s="35" t="str">
        <f>IF(VLOOKUP($L136,怪物模板!$A:$N,MATCH(AK$1,模板表头,0),0)=0,"",VLOOKUP($L136,怪物模板!$A:$N,MATCH(AK$1,模板表头,0),0))</f>
        <v/>
      </c>
      <c r="AL136" s="35" t="str">
        <f>IF(VLOOKUP($L136,怪物模板!$A:$N,MATCH(AL$1,模板表头,0),0)=0,"",VLOOKUP($L136,怪物模板!$A:$N,MATCH(AL$1,模板表头,0),0))</f>
        <v/>
      </c>
      <c r="AM136" s="35" t="str">
        <f>IF(VLOOKUP($L136,怪物模板!$A:$N,MATCH(AM$1,模板表头,0),0)=0,"",VLOOKUP($L136,怪物模板!$A:$N,MATCH(AM$1,模板表头,0),0))</f>
        <v>flame_npc</v>
      </c>
      <c r="AN136" s="35">
        <f t="shared" ref="AN136:AN138" si="58">IF(T136="monster",0.8,IF(T136="boss",1.3,IF(T136="entity",1,IF(T136="guard",1.5,1))))</f>
        <v>0.8</v>
      </c>
      <c r="AO136" s="35">
        <v>1</v>
      </c>
      <c r="BI136" s="51"/>
      <c r="BJ136" s="51">
        <f t="shared" si="55"/>
        <v>5000</v>
      </c>
      <c r="BK136" s="51">
        <f t="shared" si="56"/>
        <v>5000</v>
      </c>
      <c r="BL136" s="51"/>
      <c r="BM136" s="51"/>
      <c r="BU136" s="35" t="str">
        <f>IF(OR(B136="骷髅战士",B136="骷髅法师"),-0.9,"")</f>
        <v/>
      </c>
      <c r="CG136" s="35" t="str">
        <f t="shared" si="51"/>
        <v/>
      </c>
      <c r="CH136" s="35" t="str">
        <f t="shared" si="51"/>
        <v/>
      </c>
      <c r="CI136" s="35" t="str">
        <f t="shared" si="51"/>
        <v/>
      </c>
      <c r="CJ136" s="35" t="str">
        <f t="shared" si="51"/>
        <v/>
      </c>
      <c r="CK136" s="35" t="str">
        <f t="shared" si="51"/>
        <v/>
      </c>
      <c r="CL136" s="35" t="str">
        <f t="shared" si="51"/>
        <v/>
      </c>
      <c r="CM136" s="35" t="str">
        <f t="shared" si="51"/>
        <v/>
      </c>
      <c r="CN136" s="35" t="str">
        <f t="shared" si="51"/>
        <v/>
      </c>
      <c r="CO136" s="35" t="str">
        <f t="shared" si="51"/>
        <v/>
      </c>
      <c r="CP136" s="26">
        <v>134</v>
      </c>
    </row>
    <row r="137" spans="1:94" s="35" customFormat="1" ht="16.5" x14ac:dyDescent="0.25">
      <c r="A137" s="35">
        <v>31070703</v>
      </c>
      <c r="B137" s="35" t="s">
        <v>598</v>
      </c>
      <c r="C137" s="45" t="s">
        <v>478</v>
      </c>
      <c r="D137" s="35">
        <v>60</v>
      </c>
      <c r="E137" s="35" t="s">
        <v>429</v>
      </c>
      <c r="F137" s="23">
        <v>0</v>
      </c>
      <c r="G137" s="35" t="s">
        <v>426</v>
      </c>
      <c r="H137" s="35">
        <f>VLOOKUP($L137,怪物模板!$A:$N,MATCH(H$1,模板表头,0),0)</f>
        <v>2</v>
      </c>
      <c r="I137" s="35" t="str">
        <f>VLOOKUP($L137,怪物模板!$A:$N,MATCH(I$1,模板表头,0),0)</f>
        <v>mag</v>
      </c>
      <c r="L137" s="35" t="s">
        <v>599</v>
      </c>
      <c r="M137" s="35" t="str">
        <f>VLOOKUP($L137,怪物模板!$A:$N,MATCH(M$1,模板表头,0),0)</f>
        <v>无对应英雄</v>
      </c>
      <c r="N137" s="35" t="str">
        <f>VLOOKUP($L137,怪物模板!$A:$N,MATCH(N$1,模板表头,0),0)</f>
        <v>统一模板</v>
      </c>
      <c r="O137" s="35" t="str">
        <f>VLOOKUP($L137,怪物模板!$A:$N,MATCH(O$1,模板表头,0),0)</f>
        <v>male</v>
      </c>
      <c r="P137" s="35">
        <v>4</v>
      </c>
      <c r="Q137" s="35">
        <v>3</v>
      </c>
      <c r="R137" s="35">
        <v>3</v>
      </c>
      <c r="S137" s="35" t="str">
        <f>VLOOKUP($L137,怪物模板!$A:$N,MATCH(S$1,模板表头,0),0)</f>
        <v>chaos</v>
      </c>
      <c r="T137" s="35" t="s">
        <v>50</v>
      </c>
      <c r="V137" s="23" t="s">
        <v>641</v>
      </c>
      <c r="AB137" s="35">
        <v>4</v>
      </c>
      <c r="AC137" s="35">
        <v>6</v>
      </c>
      <c r="AE137" s="27">
        <f t="shared" si="36"/>
        <v>2</v>
      </c>
      <c r="AF137" s="23">
        <f t="shared" si="54"/>
        <v>3</v>
      </c>
      <c r="AG137" s="35" t="str">
        <f>VLOOKUP($L137,怪物模板!$A:$N,MATCH(AG$1,模板表头,0),0)</f>
        <v>misc.5skills</v>
      </c>
      <c r="AH137" s="35">
        <f>IF(VLOOKUP($L137,怪物模板!$A:$N,MATCH(AH$1,模板表头,0),0)=0,"",VLOOKUP($L137,怪物模板!$A:$N,MATCH(AH$1,模板表头,0),0))</f>
        <v>11999013</v>
      </c>
      <c r="AI137" s="35">
        <f>IF(VLOOKUP($L137,怪物模板!$A:$N,MATCH(AI$1,模板表头,0),0)=0,"",VLOOKUP($L137,怪物模板!$A:$N,MATCH(AI$1,模板表头,0),0))</f>
        <v>11999014</v>
      </c>
      <c r="AJ137" s="35" t="str">
        <f>IF(VLOOKUP($L137,怪物模板!$A:$N,MATCH(AJ$1,模板表头,0),0)=0,"",VLOOKUP($L137,怪物模板!$A:$N,MATCH(AJ$1,模板表头,0),0))</f>
        <v/>
      </c>
      <c r="AK137" s="35" t="str">
        <f>IF(VLOOKUP($L137,怪物模板!$A:$N,MATCH(AK$1,模板表头,0),0)=0,"",VLOOKUP($L137,怪物模板!$A:$N,MATCH(AK$1,模板表头,0),0))</f>
        <v/>
      </c>
      <c r="AL137" s="35" t="str">
        <f>IF(VLOOKUP($L137,怪物模板!$A:$N,MATCH(AL$1,模板表头,0),0)=0,"",VLOOKUP($L137,怪物模板!$A:$N,MATCH(AL$1,模板表头,0),0))</f>
        <v/>
      </c>
      <c r="AM137" s="35" t="str">
        <f>IF(VLOOKUP($L137,怪物模板!$A:$N,MATCH(AM$1,模板表头,0),0)=0,"",VLOOKUP($L137,怪物模板!$A:$N,MATCH(AM$1,模板表头,0),0))</f>
        <v>wolf</v>
      </c>
      <c r="AN137" s="35">
        <v>1</v>
      </c>
      <c r="AO137" s="35">
        <v>1</v>
      </c>
      <c r="BI137" s="52"/>
      <c r="BJ137" s="51">
        <f t="shared" si="55"/>
        <v>5000</v>
      </c>
      <c r="BK137" s="51">
        <f t="shared" si="56"/>
        <v>5000</v>
      </c>
      <c r="BL137" s="52"/>
      <c r="BM137" s="52"/>
      <c r="BU137" s="35" t="str">
        <f>IF(OR(B137="骷髅战士",B137="骷髅法师"),-0.9,"")</f>
        <v/>
      </c>
      <c r="CG137" s="35" t="str">
        <f t="shared" si="51"/>
        <v/>
      </c>
      <c r="CH137" s="35" t="str">
        <f t="shared" si="51"/>
        <v/>
      </c>
      <c r="CI137" s="35" t="str">
        <f t="shared" si="51"/>
        <v/>
      </c>
      <c r="CJ137" s="35" t="str">
        <f t="shared" si="51"/>
        <v/>
      </c>
      <c r="CK137" s="35" t="str">
        <f t="shared" si="51"/>
        <v/>
      </c>
      <c r="CL137" s="35" t="str">
        <f t="shared" si="51"/>
        <v/>
      </c>
      <c r="CM137" s="35" t="str">
        <f t="shared" si="51"/>
        <v/>
      </c>
      <c r="CN137" s="35" t="str">
        <f t="shared" si="51"/>
        <v/>
      </c>
      <c r="CO137" s="35" t="str">
        <f t="shared" si="51"/>
        <v/>
      </c>
      <c r="CP137" s="26">
        <v>135</v>
      </c>
    </row>
    <row r="138" spans="1:94" s="31" customFormat="1" ht="16.5" x14ac:dyDescent="0.3">
      <c r="A138" s="27">
        <v>31070704</v>
      </c>
      <c r="B138" s="27" t="s">
        <v>194</v>
      </c>
      <c r="C138" s="27" t="s">
        <v>479</v>
      </c>
      <c r="D138" s="27">
        <v>61</v>
      </c>
      <c r="E138" s="35" t="s">
        <v>429</v>
      </c>
      <c r="F138" s="23">
        <v>0</v>
      </c>
      <c r="G138" s="27" t="s">
        <v>425</v>
      </c>
      <c r="H138" s="23">
        <f>VLOOKUP($L138,怪物模板!$A:$N,MATCH(H$1,模板表头,0),0)</f>
        <v>2</v>
      </c>
      <c r="I138" s="27" t="str">
        <f>VLOOKUP($L138,怪物模板!$A:$N,MATCH(I$1,模板表头,0),0)</f>
        <v>mag</v>
      </c>
      <c r="J138" s="28"/>
      <c r="K138" s="27"/>
      <c r="L138" s="27" t="s">
        <v>69</v>
      </c>
      <c r="M138" s="27" t="str">
        <f>VLOOKUP($L138,怪物模板!$A:$N,MATCH(M$1,模板表头,0),0)</f>
        <v>无对应英雄</v>
      </c>
      <c r="N138" s="27" t="str">
        <f>VLOOKUP($L138,怪物模板!$A:$N,MATCH(N$1,模板表头,0),0)</f>
        <v>统一模板</v>
      </c>
      <c r="O138" s="23" t="str">
        <f>VLOOKUP($L138,怪物模板!$A:$N,MATCH(O$1,模板表头,0),0)</f>
        <v>male</v>
      </c>
      <c r="P138" s="28">
        <v>4</v>
      </c>
      <c r="Q138" s="28">
        <v>2</v>
      </c>
      <c r="R138" s="27">
        <v>3</v>
      </c>
      <c r="S138" s="27" t="str">
        <f>VLOOKUP($L138,怪物模板!$A:$N,MATCH(S$1,模板表头,0),0)</f>
        <v>chaos</v>
      </c>
      <c r="T138" s="27" t="s">
        <v>64</v>
      </c>
      <c r="U138" s="27"/>
      <c r="V138" s="23" t="s">
        <v>641</v>
      </c>
      <c r="W138" s="27"/>
      <c r="X138" s="27"/>
      <c r="Y138" s="27"/>
      <c r="Z138" s="27"/>
      <c r="AA138" s="27"/>
      <c r="AB138" s="27">
        <v>4</v>
      </c>
      <c r="AC138" s="27">
        <v>6</v>
      </c>
      <c r="AD138" s="27"/>
      <c r="AE138" s="27">
        <f t="shared" si="36"/>
        <v>2</v>
      </c>
      <c r="AF138" s="23">
        <f t="shared" si="54"/>
        <v>2</v>
      </c>
      <c r="AG138" s="27" t="str">
        <f>VLOOKUP($L138,怪物模板!$A:$N,MATCH(AG$1,模板表头,0),0)</f>
        <v>misc.5skills</v>
      </c>
      <c r="AH138" s="27">
        <f>IF(VLOOKUP($L138,怪物模板!$A:$N,MATCH(AH$1,模板表头,0),0)=0,"",VLOOKUP($L138,怪物模板!$A:$N,MATCH(AH$1,模板表头,0),0))</f>
        <v>11999013</v>
      </c>
      <c r="AI138" s="27">
        <f>IF(VLOOKUP($L138,怪物模板!$A:$N,MATCH(AI$1,模板表头,0),0)=0,"",VLOOKUP($L138,怪物模板!$A:$N,MATCH(AI$1,模板表头,0),0))</f>
        <v>11999014</v>
      </c>
      <c r="AJ138" s="27" t="str">
        <f>IF(VLOOKUP($L138,怪物模板!$A:$N,MATCH(AJ$1,模板表头,0),0)=0,"",VLOOKUP($L138,怪物模板!$A:$N,MATCH(AJ$1,模板表头,0),0))</f>
        <v/>
      </c>
      <c r="AK138" s="27" t="str">
        <f>IF(VLOOKUP($L138,怪物模板!$A:$N,MATCH(AK$1,模板表头,0),0)=0,"",VLOOKUP($L138,怪物模板!$A:$N,MATCH(AK$1,模板表头,0),0))</f>
        <v/>
      </c>
      <c r="AL138" s="27" t="str">
        <f>IF(VLOOKUP($L138,怪物模板!$A:$N,MATCH(AL$1,模板表头,0),0)=0,"",VLOOKUP($L138,怪物模板!$A:$N,MATCH(AL$1,模板表头,0),0))</f>
        <v/>
      </c>
      <c r="AM138" s="27" t="str">
        <f>IF(VLOOKUP($L138,怪物模板!$A:$N,MATCH(AM$1,模板表头,0),0)=0,"",VLOOKUP($L138,怪物模板!$A:$N,MATCH(AM$1,模板表头,0),0))</f>
        <v>wolf</v>
      </c>
      <c r="AN138" s="27">
        <f t="shared" si="58"/>
        <v>0.8</v>
      </c>
      <c r="AO138" s="27">
        <v>1</v>
      </c>
      <c r="AP138" s="27"/>
      <c r="AQ138" s="27"/>
      <c r="AR138" s="27"/>
      <c r="AS138" s="27"/>
      <c r="AT138" s="27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52"/>
      <c r="BJ138" s="51">
        <f t="shared" si="55"/>
        <v>5000</v>
      </c>
      <c r="BK138" s="51">
        <f t="shared" si="56"/>
        <v>5000</v>
      </c>
      <c r="BL138" s="52"/>
      <c r="BM138" s="52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27"/>
      <c r="CH138" s="27"/>
      <c r="CI138" s="27"/>
      <c r="CJ138" s="27"/>
      <c r="CK138" s="27"/>
      <c r="CL138" s="27"/>
      <c r="CM138" s="27"/>
      <c r="CN138" s="27"/>
      <c r="CO138" s="27"/>
      <c r="CP138" s="26">
        <v>136</v>
      </c>
    </row>
    <row r="139" spans="1:94" s="31" customFormat="1" ht="16.5" x14ac:dyDescent="0.25">
      <c r="A139" s="27">
        <v>31070705</v>
      </c>
      <c r="B139" s="27" t="s">
        <v>193</v>
      </c>
      <c r="C139" s="27" t="s">
        <v>479</v>
      </c>
      <c r="D139" s="27">
        <v>61</v>
      </c>
      <c r="E139" s="35" t="s">
        <v>429</v>
      </c>
      <c r="F139" s="23">
        <v>0</v>
      </c>
      <c r="G139" s="27" t="s">
        <v>425</v>
      </c>
      <c r="H139" s="23">
        <f>VLOOKUP($L139,怪物模板!$A:$N,MATCH(H$1,模板表头,0),0)</f>
        <v>3</v>
      </c>
      <c r="I139" s="27" t="str">
        <f>VLOOKUP($L139,怪物模板!$A:$N,MATCH(I$1,模板表头,0),0)</f>
        <v>mag</v>
      </c>
      <c r="J139" s="27"/>
      <c r="K139" s="27" t="s">
        <v>195</v>
      </c>
      <c r="L139" s="27" t="s">
        <v>43</v>
      </c>
      <c r="M139" s="27" t="str">
        <f>VLOOKUP($L139,怪物模板!$A:$N,MATCH(M$1,模板表头,0),0)</f>
        <v>火焰术士</v>
      </c>
      <c r="N139" s="27" t="str">
        <f>VLOOKUP($L139,怪物模板!$A:$N,MATCH(N$1,模板表头,0),0)</f>
        <v>大招加引导版，加酒利用</v>
      </c>
      <c r="O139" s="23" t="str">
        <f>VLOOKUP($L139,怪物模板!$A:$N,MATCH(O$1,模板表头,0),0)</f>
        <v>female</v>
      </c>
      <c r="P139" s="27">
        <v>1</v>
      </c>
      <c r="Q139" s="27">
        <v>2</v>
      </c>
      <c r="R139" s="27">
        <v>1</v>
      </c>
      <c r="S139" s="27" t="str">
        <f>VLOOKUP($L139,怪物模板!$A:$N,MATCH(S$1,模板表头,0),0)</f>
        <v>alliance</v>
      </c>
      <c r="T139" s="27" t="s">
        <v>40</v>
      </c>
      <c r="U139" s="27"/>
      <c r="V139" s="23" t="s">
        <v>641</v>
      </c>
      <c r="W139" s="27"/>
      <c r="X139" s="27"/>
      <c r="Y139" s="27"/>
      <c r="Z139" s="27"/>
      <c r="AA139" s="27"/>
      <c r="AB139" s="27">
        <v>4</v>
      </c>
      <c r="AC139" s="27">
        <v>6</v>
      </c>
      <c r="AD139" s="27"/>
      <c r="AE139" s="27">
        <f t="shared" si="36"/>
        <v>2</v>
      </c>
      <c r="AF139" s="23">
        <f t="shared" si="54"/>
        <v>2</v>
      </c>
      <c r="AG139" s="27" t="str">
        <f>VLOOKUP($L139,怪物模板!$A:$N,MATCH(AG$1,模板表头,0),0)</f>
        <v>misc.5skills</v>
      </c>
      <c r="AH139" s="27">
        <f>IF(VLOOKUP($L139,怪物模板!$A:$N,MATCH(AH$1,模板表头,0),0)=0,"",VLOOKUP($L139,怪物模板!$A:$N,MATCH(AH$1,模板表头,0),0))</f>
        <v>11980401</v>
      </c>
      <c r="AI139" s="27">
        <f>IF(VLOOKUP($L139,怪物模板!$A:$N,MATCH(AI$1,模板表头,0),0)=0,"",VLOOKUP($L139,怪物模板!$A:$N,MATCH(AI$1,模板表头,0),0))</f>
        <v>11980402</v>
      </c>
      <c r="AJ139" s="27">
        <f>IF(VLOOKUP($L139,怪物模板!$A:$N,MATCH(AJ$1,模板表头,0),0)=0,"",VLOOKUP($L139,怪物模板!$A:$N,MATCH(AJ$1,模板表头,0),0))</f>
        <v>11999535</v>
      </c>
      <c r="AK139" s="27" t="str">
        <f>IF(VLOOKUP($L139,怪物模板!$A:$N,MATCH(AK$1,模板表头,0),0)=0,"",VLOOKUP($L139,怪物模板!$A:$N,MATCH(AK$1,模板表头,0),0))</f>
        <v/>
      </c>
      <c r="AL139" s="27" t="str">
        <f>IF(VLOOKUP($L139,怪物模板!$A:$N,MATCH(AL$1,模板表头,0),0)=0,"",VLOOKUP($L139,怪物模板!$A:$N,MATCH(AL$1,模板表头,0),0))</f>
        <v/>
      </c>
      <c r="AM139" s="27" t="str">
        <f>IF(VLOOKUP($L139,怪物模板!$A:$N,MATCH(AM$1,模板表头,0),0)=0,"",VLOOKUP($L139,怪物模板!$A:$N,MATCH(AM$1,模板表头,0),0))</f>
        <v>flame_npc</v>
      </c>
      <c r="AN139" s="27">
        <v>1</v>
      </c>
      <c r="AO139" s="27">
        <v>1</v>
      </c>
      <c r="AP139" s="27"/>
      <c r="AQ139" s="27"/>
      <c r="AR139" s="27"/>
      <c r="AS139" s="27"/>
      <c r="AT139" s="27"/>
      <c r="AU139" s="27"/>
      <c r="AV139" s="27"/>
      <c r="AW139" s="27"/>
      <c r="AX139" s="27"/>
      <c r="AY139" s="27"/>
      <c r="AZ139" s="27"/>
      <c r="BA139" s="27"/>
      <c r="BB139" s="27" t="s">
        <v>196</v>
      </c>
      <c r="BC139" s="27"/>
      <c r="BD139" s="27"/>
      <c r="BE139" s="27"/>
      <c r="BF139" s="27"/>
      <c r="BG139" s="27"/>
      <c r="BH139" s="27"/>
      <c r="BI139" s="52"/>
      <c r="BJ139" s="51">
        <f t="shared" si="55"/>
        <v>5000</v>
      </c>
      <c r="BK139" s="51">
        <f t="shared" si="56"/>
        <v>5000</v>
      </c>
      <c r="BL139" s="52"/>
      <c r="BM139" s="52"/>
      <c r="BN139" s="30"/>
      <c r="BO139" s="30">
        <v>-10000</v>
      </c>
      <c r="BP139" s="30"/>
      <c r="BQ139" s="30"/>
      <c r="BR139" s="30">
        <v>-10000</v>
      </c>
      <c r="BS139" s="30"/>
      <c r="BT139" s="30"/>
      <c r="BU139" s="30" t="str">
        <f>IF(OR(B139="骷髅战士",B139="骷髅法师"),-0.9,"")</f>
        <v/>
      </c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27" t="str">
        <f t="shared" ref="CG139:CO140" si="59">IF($G139="boss",5000,"")</f>
        <v/>
      </c>
      <c r="CH139" s="27" t="str">
        <f t="shared" si="59"/>
        <v/>
      </c>
      <c r="CI139" s="27" t="str">
        <f t="shared" si="59"/>
        <v/>
      </c>
      <c r="CJ139" s="27" t="str">
        <f t="shared" si="59"/>
        <v/>
      </c>
      <c r="CK139" s="27" t="str">
        <f t="shared" si="59"/>
        <v/>
      </c>
      <c r="CL139" s="27" t="str">
        <f t="shared" si="59"/>
        <v/>
      </c>
      <c r="CM139" s="27" t="str">
        <f t="shared" si="59"/>
        <v/>
      </c>
      <c r="CN139" s="27" t="str">
        <f t="shared" si="59"/>
        <v/>
      </c>
      <c r="CO139" s="27" t="str">
        <f t="shared" si="59"/>
        <v/>
      </c>
      <c r="CP139" s="26">
        <v>137</v>
      </c>
    </row>
    <row r="140" spans="1:94" s="31" customFormat="1" ht="16.5" x14ac:dyDescent="0.3">
      <c r="A140" s="27">
        <v>31070706</v>
      </c>
      <c r="B140" s="27" t="s">
        <v>192</v>
      </c>
      <c r="C140" s="27" t="s">
        <v>479</v>
      </c>
      <c r="D140" s="27">
        <v>61</v>
      </c>
      <c r="E140" s="35" t="s">
        <v>429</v>
      </c>
      <c r="F140" s="23">
        <v>0</v>
      </c>
      <c r="G140" s="27" t="s">
        <v>426</v>
      </c>
      <c r="H140" s="23">
        <f>VLOOKUP($L140,怪物模板!$A:$N,MATCH(H$1,模板表头,0),0)</f>
        <v>1</v>
      </c>
      <c r="I140" s="27" t="str">
        <f>VLOOKUP($L140,怪物模板!$A:$N,MATCH(I$1,模板表头,0),0)</f>
        <v>phy</v>
      </c>
      <c r="J140" s="28"/>
      <c r="K140" s="27"/>
      <c r="L140" s="27" t="s">
        <v>72</v>
      </c>
      <c r="M140" s="27" t="str">
        <f>VLOOKUP($L140,怪物模板!$A:$N,MATCH(M$1,模板表头,0),0)</f>
        <v>顶盾步兵</v>
      </c>
      <c r="N140" s="27" t="str">
        <f>VLOOKUP($L140,怪物模板!$A:$N,MATCH(N$1,模板表头,0),0)</f>
        <v>统一模板</v>
      </c>
      <c r="O140" s="23" t="str">
        <f>VLOOKUP($L140,怪物模板!$A:$N,MATCH(O$1,模板表头,0),0)</f>
        <v>male</v>
      </c>
      <c r="P140" s="28">
        <v>2</v>
      </c>
      <c r="Q140" s="28">
        <v>3</v>
      </c>
      <c r="R140" s="27">
        <v>2</v>
      </c>
      <c r="S140" s="27" t="str">
        <f>VLOOKUP($L140,怪物模板!$A:$N,MATCH(S$1,模板表头,0),0)</f>
        <v>alliance</v>
      </c>
      <c r="T140" s="27" t="s">
        <v>548</v>
      </c>
      <c r="U140" s="27"/>
      <c r="V140" s="23" t="s">
        <v>641</v>
      </c>
      <c r="W140" s="27"/>
      <c r="X140" s="27"/>
      <c r="Y140" s="27"/>
      <c r="Z140" s="27"/>
      <c r="AA140" s="27"/>
      <c r="AB140" s="27">
        <v>4</v>
      </c>
      <c r="AC140" s="27">
        <v>6</v>
      </c>
      <c r="AD140" s="27"/>
      <c r="AE140" s="27">
        <f t="shared" ref="AE140:AE203" si="60">VLOOKUP(G140,命能,2,0)</f>
        <v>2</v>
      </c>
      <c r="AF140" s="23">
        <f t="shared" si="54"/>
        <v>3</v>
      </c>
      <c r="AG140" s="27" t="str">
        <f>VLOOKUP($L140,怪物模板!$A:$N,MATCH(AG$1,模板表头,0),0)</f>
        <v>misc.5skills_target_is_valid</v>
      </c>
      <c r="AH140" s="27">
        <f>IF(VLOOKUP($L140,怪物模板!$A:$N,MATCH(AH$1,模板表头,0),0)=0,"",VLOOKUP($L140,怪物模板!$A:$N,MATCH(AH$1,模板表头,0),0))</f>
        <v>11980301</v>
      </c>
      <c r="AI140" s="27">
        <f>IF(VLOOKUP($L140,怪物模板!$A:$N,MATCH(AI$1,模板表头,0),0)=0,"",VLOOKUP($L140,怪物模板!$A:$N,MATCH(AI$1,模板表头,0),0))</f>
        <v>11980302</v>
      </c>
      <c r="AJ140" s="27" t="str">
        <f>IF(VLOOKUP($L140,怪物模板!$A:$N,MATCH(AJ$1,模板表头,0),0)=0,"",VLOOKUP($L140,怪物模板!$A:$N,MATCH(AJ$1,模板表头,0),0))</f>
        <v/>
      </c>
      <c r="AK140" s="27" t="str">
        <f>IF(VLOOKUP($L140,怪物模板!$A:$N,MATCH(AK$1,模板表头,0),0)=0,"",VLOOKUP($L140,怪物模板!$A:$N,MATCH(AK$1,模板表头,0),0))</f>
        <v/>
      </c>
      <c r="AL140" s="27" t="str">
        <f>IF(VLOOKUP($L140,怪物模板!$A:$N,MATCH(AL$1,模板表头,0),0)=0,"",VLOOKUP($L140,怪物模板!$A:$N,MATCH(AL$1,模板表头,0),0))</f>
        <v/>
      </c>
      <c r="AM140" s="27" t="str">
        <f>IF(VLOOKUP($L140,怪物模板!$A:$N,MATCH(AM$1,模板表头,0),0)=0,"",VLOOKUP($L140,怪物模板!$A:$N,MATCH(AM$1,模板表头,0),0))</f>
        <v>shield_infantry_npc</v>
      </c>
      <c r="AN140" s="27">
        <v>1</v>
      </c>
      <c r="AO140" s="27">
        <v>1</v>
      </c>
      <c r="AP140" s="27"/>
      <c r="AQ140" s="27"/>
      <c r="AR140" s="27"/>
      <c r="AS140" s="27"/>
      <c r="AT140" s="27"/>
      <c r="AU140" s="27"/>
      <c r="AV140" s="27"/>
      <c r="AW140" s="27"/>
      <c r="AX140" s="27"/>
      <c r="AY140" s="27"/>
      <c r="AZ140" s="27"/>
      <c r="BA140" s="27"/>
      <c r="BB140" s="27"/>
      <c r="BC140" s="27"/>
      <c r="BD140" s="27"/>
      <c r="BE140" s="27"/>
      <c r="BF140" s="27"/>
      <c r="BG140" s="27"/>
      <c r="BH140" s="27"/>
      <c r="BI140" s="52"/>
      <c r="BJ140" s="51">
        <f t="shared" si="55"/>
        <v>5000</v>
      </c>
      <c r="BK140" s="51">
        <f t="shared" si="56"/>
        <v>5000</v>
      </c>
      <c r="BL140" s="52"/>
      <c r="BM140" s="52"/>
      <c r="BN140" s="30"/>
      <c r="BO140" s="30"/>
      <c r="BP140" s="30"/>
      <c r="BQ140" s="30"/>
      <c r="BR140" s="30"/>
      <c r="BS140" s="30"/>
      <c r="BT140" s="30"/>
      <c r="BU140" s="30" t="str">
        <f>IF(OR(B140="骷髅战士",B140="骷髅法师"),-0.9,"")</f>
        <v/>
      </c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27" t="str">
        <f t="shared" si="51"/>
        <v/>
      </c>
      <c r="CH140" s="27" t="str">
        <f t="shared" si="59"/>
        <v/>
      </c>
      <c r="CI140" s="27" t="str">
        <f t="shared" si="59"/>
        <v/>
      </c>
      <c r="CJ140" s="27" t="str">
        <f t="shared" si="59"/>
        <v/>
      </c>
      <c r="CK140" s="27" t="str">
        <f t="shared" si="59"/>
        <v/>
      </c>
      <c r="CL140" s="27" t="str">
        <f t="shared" si="59"/>
        <v/>
      </c>
      <c r="CM140" s="27" t="str">
        <f t="shared" si="59"/>
        <v/>
      </c>
      <c r="CN140" s="27" t="str">
        <f t="shared" si="59"/>
        <v/>
      </c>
      <c r="CO140" s="27" t="str">
        <f t="shared" si="59"/>
        <v/>
      </c>
      <c r="CP140" s="26">
        <v>138</v>
      </c>
    </row>
    <row r="141" spans="1:94" s="37" customFormat="1" ht="16.5" x14ac:dyDescent="0.3">
      <c r="A141" s="35">
        <v>31070707</v>
      </c>
      <c r="B141" s="35" t="s">
        <v>192</v>
      </c>
      <c r="C141" s="45" t="s">
        <v>480</v>
      </c>
      <c r="D141" s="35">
        <v>62</v>
      </c>
      <c r="E141" s="35" t="s">
        <v>429</v>
      </c>
      <c r="F141" s="23">
        <v>0</v>
      </c>
      <c r="G141" s="35" t="s">
        <v>425</v>
      </c>
      <c r="H141" s="35">
        <f>VLOOKUP($L141,怪物模板!$A:$N,MATCH(H$1,模板表头,0),0)</f>
        <v>1</v>
      </c>
      <c r="I141" s="35" t="str">
        <f>VLOOKUP($L141,怪物模板!$A:$N,MATCH(I$1,模板表头,0),0)</f>
        <v>phy</v>
      </c>
      <c r="J141" s="36"/>
      <c r="K141" s="35"/>
      <c r="L141" s="35" t="s">
        <v>72</v>
      </c>
      <c r="M141" s="35" t="str">
        <f>VLOOKUP($L141,怪物模板!$A:$N,MATCH(M$1,模板表头,0),0)</f>
        <v>顶盾步兵</v>
      </c>
      <c r="N141" s="35" t="str">
        <f>VLOOKUP($L141,怪物模板!$A:$N,MATCH(N$1,模板表头,0),0)</f>
        <v>统一模板</v>
      </c>
      <c r="O141" s="35" t="str">
        <f>VLOOKUP($L141,怪物模板!$A:$N,MATCH(O$1,模板表头,0),0)</f>
        <v>male</v>
      </c>
      <c r="P141" s="36">
        <v>2</v>
      </c>
      <c r="Q141" s="36">
        <v>2</v>
      </c>
      <c r="R141" s="35">
        <v>2</v>
      </c>
      <c r="S141" s="35" t="str">
        <f>VLOOKUP($L141,怪物模板!$A:$N,MATCH(S$1,模板表头,0),0)</f>
        <v>alliance</v>
      </c>
      <c r="T141" s="35" t="s">
        <v>50</v>
      </c>
      <c r="U141" s="35"/>
      <c r="V141" s="23" t="s">
        <v>641</v>
      </c>
      <c r="W141" s="35"/>
      <c r="X141" s="35"/>
      <c r="Y141" s="35"/>
      <c r="Z141" s="35"/>
      <c r="AA141" s="35"/>
      <c r="AB141" s="35">
        <v>4</v>
      </c>
      <c r="AC141" s="35">
        <v>6</v>
      </c>
      <c r="AD141" s="35"/>
      <c r="AE141" s="27">
        <f t="shared" si="60"/>
        <v>2</v>
      </c>
      <c r="AF141" s="23">
        <f t="shared" si="54"/>
        <v>2</v>
      </c>
      <c r="AG141" s="35" t="str">
        <f>VLOOKUP($L141,怪物模板!$A:$N,MATCH(AG$1,模板表头,0),0)</f>
        <v>misc.5skills_target_is_valid</v>
      </c>
      <c r="AH141" s="35">
        <f>IF(VLOOKUP($L141,怪物模板!$A:$N,MATCH(AH$1,模板表头,0),0)=0,"",VLOOKUP($L141,怪物模板!$A:$N,MATCH(AH$1,模板表头,0),0))</f>
        <v>11980301</v>
      </c>
      <c r="AI141" s="35">
        <f>IF(VLOOKUP($L141,怪物模板!$A:$N,MATCH(AI$1,模板表头,0),0)=0,"",VLOOKUP($L141,怪物模板!$A:$N,MATCH(AI$1,模板表头,0),0))</f>
        <v>11980302</v>
      </c>
      <c r="AJ141" s="35" t="str">
        <f>IF(VLOOKUP($L141,怪物模板!$A:$N,MATCH(AJ$1,模板表头,0),0)=0,"",VLOOKUP($L141,怪物模板!$A:$N,MATCH(AJ$1,模板表头,0),0))</f>
        <v/>
      </c>
      <c r="AK141" s="35" t="str">
        <f>IF(VLOOKUP($L141,怪物模板!$A:$N,MATCH(AK$1,模板表头,0),0)=0,"",VLOOKUP($L141,怪物模板!$A:$N,MATCH(AK$1,模板表头,0),0))</f>
        <v/>
      </c>
      <c r="AL141" s="35" t="str">
        <f>IF(VLOOKUP($L141,怪物模板!$A:$N,MATCH(AL$1,模板表头,0),0)=0,"",VLOOKUP($L141,怪物模板!$A:$N,MATCH(AL$1,模板表头,0),0))</f>
        <v/>
      </c>
      <c r="AM141" s="35" t="str">
        <f>IF(VLOOKUP($L141,怪物模板!$A:$N,MATCH(AM$1,模板表头,0),0)=0,"",VLOOKUP($L141,怪物模板!$A:$N,MATCH(AM$1,模板表头,0),0))</f>
        <v>shield_infantry_npc</v>
      </c>
      <c r="AN141" s="35">
        <v>0.8</v>
      </c>
      <c r="AO141" s="35">
        <v>1</v>
      </c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52"/>
      <c r="BJ141" s="51">
        <f t="shared" si="55"/>
        <v>5000</v>
      </c>
      <c r="BK141" s="51">
        <f t="shared" si="56"/>
        <v>5000</v>
      </c>
      <c r="BL141" s="52"/>
      <c r="BM141" s="52"/>
      <c r="BN141" s="39"/>
      <c r="BO141" s="39"/>
      <c r="BP141" s="39"/>
      <c r="BQ141" s="39"/>
      <c r="BR141" s="39"/>
      <c r="BS141" s="39"/>
      <c r="BT141" s="39"/>
      <c r="BU141" s="39" t="str">
        <f>IF(OR(B141="骷髅战士",B141="骷髅法师"),-0.9,"")</f>
        <v/>
      </c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5" t="str">
        <f t="shared" si="51"/>
        <v/>
      </c>
      <c r="CH141" s="35" t="str">
        <f t="shared" si="51"/>
        <v/>
      </c>
      <c r="CI141" s="35" t="str">
        <f t="shared" si="51"/>
        <v/>
      </c>
      <c r="CJ141" s="35" t="str">
        <f t="shared" si="51"/>
        <v/>
      </c>
      <c r="CK141" s="35" t="str">
        <f t="shared" si="51"/>
        <v/>
      </c>
      <c r="CL141" s="35" t="str">
        <f t="shared" si="51"/>
        <v/>
      </c>
      <c r="CM141" s="35" t="str">
        <f t="shared" si="51"/>
        <v/>
      </c>
      <c r="CN141" s="35" t="str">
        <f t="shared" si="51"/>
        <v/>
      </c>
      <c r="CO141" s="35" t="str">
        <f t="shared" si="51"/>
        <v/>
      </c>
      <c r="CP141" s="26">
        <v>139</v>
      </c>
    </row>
    <row r="142" spans="1:94" s="37" customFormat="1" ht="16.5" x14ac:dyDescent="0.3">
      <c r="A142" s="35">
        <v>31070708</v>
      </c>
      <c r="B142" s="35" t="s">
        <v>193</v>
      </c>
      <c r="C142" s="45" t="s">
        <v>480</v>
      </c>
      <c r="D142" s="35">
        <v>62</v>
      </c>
      <c r="E142" s="35" t="s">
        <v>429</v>
      </c>
      <c r="F142" s="23">
        <v>0</v>
      </c>
      <c r="G142" s="35" t="s">
        <v>425</v>
      </c>
      <c r="H142" s="35">
        <f>VLOOKUP($L142,怪物模板!$A:$N,MATCH(H$1,模板表头,0),0)</f>
        <v>3</v>
      </c>
      <c r="I142" s="35" t="str">
        <f>VLOOKUP($L142,怪物模板!$A:$N,MATCH(I$1,模板表头,0),0)</f>
        <v>mag</v>
      </c>
      <c r="J142" s="36"/>
      <c r="K142" s="35"/>
      <c r="L142" s="37" t="s">
        <v>77</v>
      </c>
      <c r="M142" s="35" t="str">
        <f>VLOOKUP($L142,怪物模板!$A:$N,MATCH(M$1,模板表头,0),0)</f>
        <v>火焰术士</v>
      </c>
      <c r="N142" s="35" t="str">
        <f>VLOOKUP($L142,怪物模板!$A:$N,MATCH(N$1,模板表头,0),0)</f>
        <v>大招加引导版，加酒利用</v>
      </c>
      <c r="O142" s="35" t="str">
        <f>VLOOKUP($L142,怪物模板!$A:$N,MATCH(O$1,模板表头,0),0)</f>
        <v>female</v>
      </c>
      <c r="P142" s="36">
        <v>3</v>
      </c>
      <c r="Q142" s="36">
        <v>2</v>
      </c>
      <c r="R142" s="35">
        <v>2</v>
      </c>
      <c r="S142" s="35" t="str">
        <f>VLOOKUP($L142,怪物模板!$A:$N,MATCH(S$1,模板表头,0),0)</f>
        <v>alliance</v>
      </c>
      <c r="T142" s="35" t="s">
        <v>64</v>
      </c>
      <c r="U142" s="35"/>
      <c r="V142" s="23" t="s">
        <v>641</v>
      </c>
      <c r="W142" s="35"/>
      <c r="X142" s="35"/>
      <c r="Y142" s="35"/>
      <c r="Z142" s="35"/>
      <c r="AA142" s="35"/>
      <c r="AB142" s="35">
        <v>4</v>
      </c>
      <c r="AC142" s="35">
        <v>6</v>
      </c>
      <c r="AD142" s="35"/>
      <c r="AE142" s="27">
        <f t="shared" si="60"/>
        <v>2</v>
      </c>
      <c r="AF142" s="23">
        <f t="shared" si="54"/>
        <v>2</v>
      </c>
      <c r="AG142" s="35" t="str">
        <f>VLOOKUP($L142,怪物模板!$A:$N,MATCH(AG$1,模板表头,0),0)</f>
        <v>misc.5skills</v>
      </c>
      <c r="AH142" s="35">
        <f>IF(VLOOKUP($L142,怪物模板!$A:$N,MATCH(AH$1,模板表头,0),0)=0,"",VLOOKUP($L142,怪物模板!$A:$N,MATCH(AH$1,模板表头,0),0))</f>
        <v>11980401</v>
      </c>
      <c r="AI142" s="35">
        <f>IF(VLOOKUP($L142,怪物模板!$A:$N,MATCH(AI$1,模板表头,0),0)=0,"",VLOOKUP($L142,怪物模板!$A:$N,MATCH(AI$1,模板表头,0),0))</f>
        <v>11980402</v>
      </c>
      <c r="AJ142" s="35">
        <f>IF(VLOOKUP($L142,怪物模板!$A:$N,MATCH(AJ$1,模板表头,0),0)=0,"",VLOOKUP($L142,怪物模板!$A:$N,MATCH(AJ$1,模板表头,0),0))</f>
        <v>11999535</v>
      </c>
      <c r="AK142" s="35" t="str">
        <f>IF(VLOOKUP($L142,怪物模板!$A:$N,MATCH(AK$1,模板表头,0),0)=0,"",VLOOKUP($L142,怪物模板!$A:$N,MATCH(AK$1,模板表头,0),0))</f>
        <v/>
      </c>
      <c r="AL142" s="35" t="str">
        <f>IF(VLOOKUP($L142,怪物模板!$A:$N,MATCH(AL$1,模板表头,0),0)=0,"",VLOOKUP($L142,怪物模板!$A:$N,MATCH(AL$1,模板表头,0),0))</f>
        <v/>
      </c>
      <c r="AM142" s="35" t="str">
        <f>IF(VLOOKUP($L142,怪物模板!$A:$N,MATCH(AM$1,模板表头,0),0)=0,"",VLOOKUP($L142,怪物模板!$A:$N,MATCH(AM$1,模板表头,0),0))</f>
        <v>flame_npc</v>
      </c>
      <c r="AN142" s="35">
        <v>0.8</v>
      </c>
      <c r="AO142" s="35">
        <v>1</v>
      </c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52"/>
      <c r="BJ142" s="51">
        <f t="shared" si="55"/>
        <v>5000</v>
      </c>
      <c r="BK142" s="51">
        <f t="shared" si="56"/>
        <v>5000</v>
      </c>
      <c r="BL142" s="52"/>
      <c r="BM142" s="52"/>
      <c r="BN142" s="39"/>
      <c r="BO142" s="39"/>
      <c r="BP142" s="39"/>
      <c r="BQ142" s="39"/>
      <c r="BR142" s="39"/>
      <c r="BS142" s="39"/>
      <c r="BT142" s="39"/>
      <c r="BU142" s="39" t="str">
        <f>IF(OR(B142="骷髅战士",B142="骷髅法师"),-0.9,"")</f>
        <v/>
      </c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5" t="str">
        <f t="shared" si="51"/>
        <v/>
      </c>
      <c r="CH142" s="35" t="str">
        <f t="shared" si="51"/>
        <v/>
      </c>
      <c r="CI142" s="35" t="str">
        <f t="shared" si="51"/>
        <v/>
      </c>
      <c r="CJ142" s="35" t="str">
        <f t="shared" si="51"/>
        <v/>
      </c>
      <c r="CK142" s="35" t="str">
        <f t="shared" si="51"/>
        <v/>
      </c>
      <c r="CL142" s="35" t="str">
        <f t="shared" si="51"/>
        <v/>
      </c>
      <c r="CM142" s="35" t="str">
        <f t="shared" si="51"/>
        <v/>
      </c>
      <c r="CN142" s="35" t="str">
        <f t="shared" si="51"/>
        <v/>
      </c>
      <c r="CO142" s="35" t="str">
        <f t="shared" si="51"/>
        <v/>
      </c>
      <c r="CP142" s="26">
        <v>140</v>
      </c>
    </row>
    <row r="143" spans="1:94" s="37" customFormat="1" ht="16.5" x14ac:dyDescent="0.3">
      <c r="A143" s="35">
        <v>31070709</v>
      </c>
      <c r="B143" s="35" t="s">
        <v>578</v>
      </c>
      <c r="C143" s="45" t="s">
        <v>480</v>
      </c>
      <c r="D143" s="35">
        <v>62</v>
      </c>
      <c r="E143" s="35" t="s">
        <v>429</v>
      </c>
      <c r="F143" s="23">
        <v>0</v>
      </c>
      <c r="G143" s="35" t="s">
        <v>426</v>
      </c>
      <c r="H143" s="35">
        <f>VLOOKUP($L143,怪物模板!$A:$N,MATCH(H$1,模板表头,0),0)</f>
        <v>3</v>
      </c>
      <c r="I143" s="35" t="str">
        <f>VLOOKUP($L143,怪物模板!$A:$N,MATCH(I$1,模板表头,0),0)</f>
        <v>mag</v>
      </c>
      <c r="J143" s="36"/>
      <c r="K143" s="35"/>
      <c r="L143" s="35" t="s">
        <v>630</v>
      </c>
      <c r="M143" s="35" t="str">
        <f>VLOOKUP($L143,怪物模板!$A:$N,MATCH(M$1,模板表头,0),0)</f>
        <v>蛇头女妖</v>
      </c>
      <c r="N143" s="35" t="str">
        <f>VLOOKUP($L143,怪物模板!$A:$N,MATCH(N$1,模板表头,0),0)</f>
        <v>初始新手关，特别3技能版</v>
      </c>
      <c r="O143" s="35" t="str">
        <f>VLOOKUP($L143,怪物模板!$A:$N,MATCH(O$1,模板表头,0),0)</f>
        <v>female</v>
      </c>
      <c r="P143" s="35">
        <v>4</v>
      </c>
      <c r="Q143" s="35">
        <v>3</v>
      </c>
      <c r="R143" s="35">
        <v>3</v>
      </c>
      <c r="S143" s="35" t="str">
        <f>VLOOKUP($L143,怪物模板!$A:$N,MATCH(S$1,模板表头,0),0)</f>
        <v>chaos</v>
      </c>
      <c r="T143" s="35" t="s">
        <v>50</v>
      </c>
      <c r="U143" s="35"/>
      <c r="V143" s="23" t="s">
        <v>641</v>
      </c>
      <c r="W143" s="35"/>
      <c r="X143" s="35"/>
      <c r="Y143" s="35"/>
      <c r="Z143" s="35"/>
      <c r="AA143" s="35"/>
      <c r="AB143" s="35">
        <v>4</v>
      </c>
      <c r="AC143" s="35">
        <v>6</v>
      </c>
      <c r="AD143" s="35"/>
      <c r="AE143" s="27">
        <f t="shared" si="60"/>
        <v>2</v>
      </c>
      <c r="AF143" s="23">
        <f t="shared" si="54"/>
        <v>3</v>
      </c>
      <c r="AG143" s="35" t="str">
        <f>VLOOKUP($L143,怪物模板!$A:$N,MATCH(AG$1,模板表头,0),0)</f>
        <v>misc.5skills</v>
      </c>
      <c r="AH143" s="35">
        <f>IF(VLOOKUP($L143,怪物模板!$A:$N,MATCH(AH$1,模板表头,0),0)=0,"",VLOOKUP($L143,怪物模板!$A:$N,MATCH(AH$1,模板表头,0),0))</f>
        <v>11660101</v>
      </c>
      <c r="AI143" s="35">
        <f>IF(VLOOKUP($L143,怪物模板!$A:$N,MATCH(AI$1,模板表头,0),0)=0,"",VLOOKUP($L143,怪物模板!$A:$N,MATCH(AI$1,模板表头,0),0))</f>
        <v>11660102</v>
      </c>
      <c r="AJ143" s="35">
        <f>IF(VLOOKUP($L143,怪物模板!$A:$N,MATCH(AJ$1,模板表头,0),0)=0,"",VLOOKUP($L143,怪物模板!$A:$N,MATCH(AJ$1,模板表头,0),0))</f>
        <v>11660105</v>
      </c>
      <c r="AK143" s="35">
        <f>IF(VLOOKUP($L143,怪物模板!$A:$N,MATCH(AK$1,模板表头,0),0)=0,"",VLOOKUP($L143,怪物模板!$A:$N,MATCH(AK$1,模板表头,0),0))</f>
        <v>11999029</v>
      </c>
      <c r="AL143" s="35" t="str">
        <f>IF(VLOOKUP($L143,怪物模板!$A:$N,MATCH(AL$1,模板表头,0),0)=0,"",VLOOKUP($L143,怪物模板!$A:$N,MATCH(AL$1,模板表头,0),0))</f>
        <v/>
      </c>
      <c r="AM143" s="35" t="str">
        <f>IF(VLOOKUP($L143,怪物模板!$A:$N,MATCH(AM$1,模板表头,0),0)=0,"",VLOOKUP($L143,怪物模板!$A:$N,MATCH(AM$1,模板表头,0),0))</f>
        <v>vashj_npc</v>
      </c>
      <c r="AN143" s="35">
        <v>1</v>
      </c>
      <c r="AO143" s="35">
        <v>1</v>
      </c>
      <c r="AP143" s="35"/>
      <c r="AQ143" s="35"/>
      <c r="AR143" s="35"/>
      <c r="AS143" s="35"/>
      <c r="AT143" s="35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52"/>
      <c r="BJ143" s="51">
        <f t="shared" si="55"/>
        <v>5000</v>
      </c>
      <c r="BK143" s="51">
        <f t="shared" si="56"/>
        <v>5000</v>
      </c>
      <c r="BL143" s="52"/>
      <c r="BM143" s="52"/>
      <c r="BN143" s="39"/>
      <c r="BO143" s="39"/>
      <c r="BP143" s="39"/>
      <c r="BQ143" s="39"/>
      <c r="BR143" s="39"/>
      <c r="BS143" s="39"/>
      <c r="BT143" s="39"/>
      <c r="BU143" s="39" t="str">
        <f>IF(OR(B143="骷髅战士",B143="骷髅法师"),-0.9,"")</f>
        <v/>
      </c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5" t="str">
        <f t="shared" si="51"/>
        <v/>
      </c>
      <c r="CH143" s="35" t="str">
        <f t="shared" si="51"/>
        <v/>
      </c>
      <c r="CI143" s="35" t="str">
        <f t="shared" si="51"/>
        <v/>
      </c>
      <c r="CJ143" s="35" t="str">
        <f t="shared" si="51"/>
        <v/>
      </c>
      <c r="CK143" s="35" t="str">
        <f t="shared" si="51"/>
        <v/>
      </c>
      <c r="CL143" s="35" t="str">
        <f t="shared" si="51"/>
        <v/>
      </c>
      <c r="CM143" s="35" t="str">
        <f t="shared" si="51"/>
        <v/>
      </c>
      <c r="CN143" s="35" t="str">
        <f t="shared" si="51"/>
        <v/>
      </c>
      <c r="CO143" s="35" t="str">
        <f t="shared" si="51"/>
        <v/>
      </c>
      <c r="CP143" s="26">
        <v>141</v>
      </c>
    </row>
    <row r="144" spans="1:94" s="27" customFormat="1" ht="16.5" x14ac:dyDescent="0.25">
      <c r="A144" s="27">
        <v>31070710</v>
      </c>
      <c r="B144" s="27" t="s">
        <v>194</v>
      </c>
      <c r="C144" s="27" t="s">
        <v>481</v>
      </c>
      <c r="D144" s="27">
        <v>63</v>
      </c>
      <c r="E144" s="35" t="s">
        <v>429</v>
      </c>
      <c r="F144" s="23">
        <v>0</v>
      </c>
      <c r="G144" s="27" t="s">
        <v>425</v>
      </c>
      <c r="H144" s="27">
        <f>VLOOKUP($L144,怪物模板!$A:$N,MATCH(H$1,模板表头,0),0)</f>
        <v>2</v>
      </c>
      <c r="I144" s="27" t="str">
        <f>VLOOKUP($L144,怪物模板!$A:$N,MATCH(I$1,模板表头,0),0)</f>
        <v>mag</v>
      </c>
      <c r="L144" s="27" t="s">
        <v>69</v>
      </c>
      <c r="M144" s="27" t="str">
        <f>VLOOKUP($L144,怪物模板!$A:$N,MATCH(M$1,模板表头,0),0)</f>
        <v>无对应英雄</v>
      </c>
      <c r="N144" s="27" t="str">
        <f>VLOOKUP($L144,怪物模板!$A:$N,MATCH(N$1,模板表头,0),0)</f>
        <v>统一模板</v>
      </c>
      <c r="O144" s="27" t="str">
        <f>VLOOKUP($L144,怪物模板!$A:$N,MATCH(O$1,模板表头,0),0)</f>
        <v>male</v>
      </c>
      <c r="P144" s="27">
        <v>4</v>
      </c>
      <c r="Q144" s="27">
        <v>2</v>
      </c>
      <c r="R144" s="27">
        <v>3</v>
      </c>
      <c r="S144" s="27" t="str">
        <f>VLOOKUP($L144,怪物模板!$A:$N,MATCH(S$1,模板表头,0),0)</f>
        <v>chaos</v>
      </c>
      <c r="T144" s="27" t="s">
        <v>64</v>
      </c>
      <c r="V144" s="23" t="s">
        <v>641</v>
      </c>
      <c r="AB144" s="27">
        <v>4</v>
      </c>
      <c r="AC144" s="27">
        <v>6</v>
      </c>
      <c r="AE144" s="27">
        <f t="shared" si="60"/>
        <v>2</v>
      </c>
      <c r="AF144" s="23">
        <f t="shared" si="54"/>
        <v>2</v>
      </c>
      <c r="AG144" s="27" t="str">
        <f>VLOOKUP($L144,怪物模板!$A:$N,MATCH(AG$1,模板表头,0),0)</f>
        <v>misc.5skills</v>
      </c>
      <c r="AH144" s="27">
        <f>IF(VLOOKUP($L144,怪物模板!$A:$N,MATCH(AH$1,模板表头,0),0)=0,"",VLOOKUP($L144,怪物模板!$A:$N,MATCH(AH$1,模板表头,0),0))</f>
        <v>11999013</v>
      </c>
      <c r="AI144" s="27">
        <f>IF(VLOOKUP($L144,怪物模板!$A:$N,MATCH(AI$1,模板表头,0),0)=0,"",VLOOKUP($L144,怪物模板!$A:$N,MATCH(AI$1,模板表头,0),0))</f>
        <v>11999014</v>
      </c>
      <c r="AJ144" s="27" t="str">
        <f>IF(VLOOKUP($L144,怪物模板!$A:$N,MATCH(AJ$1,模板表头,0),0)=0,"",VLOOKUP($L144,怪物模板!$A:$N,MATCH(AJ$1,模板表头,0),0))</f>
        <v/>
      </c>
      <c r="AK144" s="27" t="str">
        <f>IF(VLOOKUP($L144,怪物模板!$A:$N,MATCH(AK$1,模板表头,0),0)=0,"",VLOOKUP($L144,怪物模板!$A:$N,MATCH(AK$1,模板表头,0),0))</f>
        <v/>
      </c>
      <c r="AL144" s="27" t="str">
        <f>IF(VLOOKUP($L144,怪物模板!$A:$N,MATCH(AL$1,模板表头,0),0)=0,"",VLOOKUP($L144,怪物模板!$A:$N,MATCH(AL$1,模板表头,0),0))</f>
        <v/>
      </c>
      <c r="AM144" s="27" t="str">
        <f>IF(VLOOKUP($L144,怪物模板!$A:$N,MATCH(AM$1,模板表头,0),0)=0,"",VLOOKUP($L144,怪物模板!$A:$N,MATCH(AM$1,模板表头,0),0))</f>
        <v>wolf</v>
      </c>
      <c r="AN144" s="27">
        <v>0.8</v>
      </c>
      <c r="AO144" s="27">
        <v>1</v>
      </c>
      <c r="BI144" s="52"/>
      <c r="BJ144" s="51">
        <f t="shared" si="55"/>
        <v>5000</v>
      </c>
      <c r="BK144" s="51">
        <f t="shared" si="56"/>
        <v>5000</v>
      </c>
      <c r="BL144" s="52"/>
      <c r="BM144" s="52"/>
      <c r="CP144" s="26">
        <v>142</v>
      </c>
    </row>
    <row r="145" spans="1:94" s="31" customFormat="1" ht="16.5" x14ac:dyDescent="0.3">
      <c r="A145" s="27">
        <v>31070711</v>
      </c>
      <c r="B145" s="27" t="s">
        <v>557</v>
      </c>
      <c r="C145" s="27" t="s">
        <v>481</v>
      </c>
      <c r="D145" s="27">
        <v>63</v>
      </c>
      <c r="E145" s="35" t="s">
        <v>429</v>
      </c>
      <c r="F145" s="23">
        <v>0</v>
      </c>
      <c r="G145" s="27" t="s">
        <v>426</v>
      </c>
      <c r="H145" s="23">
        <f>VLOOKUP($L145,怪物模板!$A:$N,MATCH(H$1,模板表头,0),0)</f>
        <v>1</v>
      </c>
      <c r="I145" s="27" t="str">
        <f>VLOOKUP($L145,怪物模板!$A:$N,MATCH(I$1,模板表头,0),0)</f>
        <v>phy</v>
      </c>
      <c r="J145" s="28"/>
      <c r="K145" s="27"/>
      <c r="L145" s="31" t="s">
        <v>197</v>
      </c>
      <c r="M145" s="27" t="str">
        <f>VLOOKUP($L145,怪物模板!$A:$N,MATCH(M$1,模板表头,0),0)</f>
        <v>顶盾步兵</v>
      </c>
      <c r="N145" s="27" t="str">
        <f>VLOOKUP($L145,怪物模板!$A:$N,MATCH(N$1,模板表头,0),0)</f>
        <v>剧情关卡专用，增加酒标记</v>
      </c>
      <c r="O145" s="23" t="str">
        <f>VLOOKUP($L145,怪物模板!$A:$N,MATCH(O$1,模板表头,0),0)</f>
        <v>male</v>
      </c>
      <c r="P145" s="28">
        <v>2</v>
      </c>
      <c r="Q145" s="28">
        <v>3</v>
      </c>
      <c r="R145" s="27">
        <v>2</v>
      </c>
      <c r="S145" s="27" t="str">
        <f>VLOOKUP($L145,怪物模板!$A:$N,MATCH(S$1,模板表头,0),0)</f>
        <v>alliance</v>
      </c>
      <c r="T145" s="27" t="s">
        <v>548</v>
      </c>
      <c r="U145" s="27"/>
      <c r="V145" s="23" t="s">
        <v>641</v>
      </c>
      <c r="W145" s="27"/>
      <c r="X145" s="27"/>
      <c r="Y145" s="27"/>
      <c r="Z145" s="27"/>
      <c r="AA145" s="27"/>
      <c r="AB145" s="27">
        <v>4</v>
      </c>
      <c r="AC145" s="27">
        <v>6</v>
      </c>
      <c r="AD145" s="27"/>
      <c r="AE145" s="27">
        <f t="shared" si="60"/>
        <v>2</v>
      </c>
      <c r="AF145" s="23">
        <f t="shared" si="54"/>
        <v>3</v>
      </c>
      <c r="AG145" s="27" t="str">
        <f>VLOOKUP($L145,怪物模板!$A:$N,MATCH(AG$1,模板表头,0),0)</f>
        <v>misc.5skills_target_is_valid</v>
      </c>
      <c r="AH145" s="27">
        <f>IF(VLOOKUP($L145,怪物模板!$A:$N,MATCH(AH$1,模板表头,0),0)=0,"",VLOOKUP($L145,怪物模板!$A:$N,MATCH(AH$1,模板表头,0),0))</f>
        <v>11980303</v>
      </c>
      <c r="AI145" s="27">
        <f>IF(VLOOKUP($L145,怪物模板!$A:$N,MATCH(AI$1,模板表头,0),0)=0,"",VLOOKUP($L145,怪物模板!$A:$N,MATCH(AI$1,模板表头,0),0))</f>
        <v>11980302</v>
      </c>
      <c r="AJ145" s="27" t="str">
        <f>IF(VLOOKUP($L145,怪物模板!$A:$N,MATCH(AJ$1,模板表头,0),0)=0,"",VLOOKUP($L145,怪物模板!$A:$N,MATCH(AJ$1,模板表头,0),0))</f>
        <v/>
      </c>
      <c r="AK145" s="27" t="str">
        <f>IF(VLOOKUP($L145,怪物模板!$A:$N,MATCH(AK$1,模板表头,0),0)=0,"",VLOOKUP($L145,怪物模板!$A:$N,MATCH(AK$1,模板表头,0),0))</f>
        <v/>
      </c>
      <c r="AL145" s="27" t="str">
        <f>IF(VLOOKUP($L145,怪物模板!$A:$N,MATCH(AL$1,模板表头,0),0)=0,"",VLOOKUP($L145,怪物模板!$A:$N,MATCH(AL$1,模板表头,0),0))</f>
        <v/>
      </c>
      <c r="AM145" s="27" t="str">
        <f>IF(VLOOKUP($L145,怪物模板!$A:$N,MATCH(AM$1,模板表头,0),0)=0,"",VLOOKUP($L145,怪物模板!$A:$N,MATCH(AM$1,模板表头,0),0))</f>
        <v>shield_infantry_npc</v>
      </c>
      <c r="AN145" s="27">
        <v>0.8</v>
      </c>
      <c r="AO145" s="27">
        <v>1</v>
      </c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27"/>
      <c r="BC145" s="27"/>
      <c r="BD145" s="27"/>
      <c r="BE145" s="27"/>
      <c r="BF145" s="27"/>
      <c r="BG145" s="27"/>
      <c r="BH145" s="27"/>
      <c r="BI145" s="52"/>
      <c r="BJ145" s="51">
        <f t="shared" si="55"/>
        <v>5000</v>
      </c>
      <c r="BK145" s="51">
        <f t="shared" si="56"/>
        <v>5000</v>
      </c>
      <c r="BL145" s="52"/>
      <c r="BM145" s="52"/>
      <c r="BN145" s="30"/>
      <c r="BO145" s="30"/>
      <c r="BP145" s="30"/>
      <c r="BQ145" s="30"/>
      <c r="BR145" s="30"/>
      <c r="BS145" s="30"/>
      <c r="BT145" s="30"/>
      <c r="BU145" s="30" t="str">
        <f>IF(OR(B145="骷髅战士",B145="骷髅法师"),-0.9,"")</f>
        <v/>
      </c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27" t="str">
        <f t="shared" ref="CG145:CO147" si="61">IF($G145="boss",5000,"")</f>
        <v/>
      </c>
      <c r="CH145" s="27" t="str">
        <f t="shared" si="61"/>
        <v/>
      </c>
      <c r="CI145" s="27" t="str">
        <f t="shared" si="61"/>
        <v/>
      </c>
      <c r="CJ145" s="27" t="str">
        <f t="shared" si="61"/>
        <v/>
      </c>
      <c r="CK145" s="27" t="str">
        <f t="shared" si="61"/>
        <v/>
      </c>
      <c r="CL145" s="27" t="str">
        <f t="shared" si="61"/>
        <v/>
      </c>
      <c r="CM145" s="27" t="str">
        <f t="shared" si="61"/>
        <v/>
      </c>
      <c r="CN145" s="27" t="str">
        <f t="shared" si="61"/>
        <v/>
      </c>
      <c r="CO145" s="27" t="str">
        <f t="shared" si="61"/>
        <v/>
      </c>
      <c r="CP145" s="26">
        <v>143</v>
      </c>
    </row>
    <row r="146" spans="1:94" s="31" customFormat="1" ht="16.5" x14ac:dyDescent="0.3">
      <c r="A146" s="27">
        <v>31070712</v>
      </c>
      <c r="B146" s="27" t="s">
        <v>193</v>
      </c>
      <c r="C146" s="27" t="s">
        <v>481</v>
      </c>
      <c r="D146" s="27">
        <v>63</v>
      </c>
      <c r="E146" s="35" t="s">
        <v>429</v>
      </c>
      <c r="F146" s="23">
        <v>0</v>
      </c>
      <c r="G146" s="27" t="s">
        <v>425</v>
      </c>
      <c r="H146" s="23">
        <f>VLOOKUP($L146,怪物模板!$A:$N,MATCH(H$1,模板表头,0),0)</f>
        <v>3</v>
      </c>
      <c r="I146" s="27" t="str">
        <f>VLOOKUP($L146,怪物模板!$A:$N,MATCH(I$1,模板表头,0),0)</f>
        <v>mag</v>
      </c>
      <c r="J146" s="28"/>
      <c r="K146" s="27"/>
      <c r="L146" s="31" t="s">
        <v>198</v>
      </c>
      <c r="M146" s="27" t="str">
        <f>VLOOKUP($L146,怪物模板!$A:$N,MATCH(M$1,模板表头,0),0)</f>
        <v>火焰术士</v>
      </c>
      <c r="N146" s="27" t="str">
        <f>VLOOKUP($L146,怪物模板!$A:$N,MATCH(N$1,模板表头,0),0)</f>
        <v>大招加引导版，加酒利用</v>
      </c>
      <c r="O146" s="23" t="str">
        <f>VLOOKUP($L146,怪物模板!$A:$N,MATCH(O$1,模板表头,0),0)</f>
        <v>female</v>
      </c>
      <c r="P146" s="28">
        <v>3</v>
      </c>
      <c r="Q146" s="28">
        <v>2</v>
      </c>
      <c r="R146" s="27">
        <v>2</v>
      </c>
      <c r="S146" s="27" t="str">
        <f>VLOOKUP($L146,怪物模板!$A:$N,MATCH(S$1,模板表头,0),0)</f>
        <v>alliance</v>
      </c>
      <c r="T146" s="27" t="s">
        <v>64</v>
      </c>
      <c r="U146" s="27"/>
      <c r="V146" s="23" t="s">
        <v>641</v>
      </c>
      <c r="W146" s="27"/>
      <c r="X146" s="27"/>
      <c r="Y146" s="27"/>
      <c r="Z146" s="27"/>
      <c r="AA146" s="27"/>
      <c r="AB146" s="27">
        <v>4</v>
      </c>
      <c r="AC146" s="27">
        <v>6</v>
      </c>
      <c r="AD146" s="27"/>
      <c r="AE146" s="27">
        <f t="shared" si="60"/>
        <v>2</v>
      </c>
      <c r="AF146" s="23">
        <f t="shared" si="54"/>
        <v>2</v>
      </c>
      <c r="AG146" s="27" t="str">
        <f>VLOOKUP($L146,怪物模板!$A:$N,MATCH(AG$1,模板表头,0),0)</f>
        <v>misc.5skills</v>
      </c>
      <c r="AH146" s="27">
        <f>IF(VLOOKUP($L146,怪物模板!$A:$N,MATCH(AH$1,模板表头,0),0)=0,"",VLOOKUP($L146,怪物模板!$A:$N,MATCH(AH$1,模板表头,0),0))</f>
        <v>11980401</v>
      </c>
      <c r="AI146" s="27">
        <f>IF(VLOOKUP($L146,怪物模板!$A:$N,MATCH(AI$1,模板表头,0),0)=0,"",VLOOKUP($L146,怪物模板!$A:$N,MATCH(AI$1,模板表头,0),0))</f>
        <v>11980402</v>
      </c>
      <c r="AJ146" s="27">
        <f>IF(VLOOKUP($L146,怪物模板!$A:$N,MATCH(AJ$1,模板表头,0),0)=0,"",VLOOKUP($L146,怪物模板!$A:$N,MATCH(AJ$1,模板表头,0),0))</f>
        <v>11999535</v>
      </c>
      <c r="AK146" s="27" t="str">
        <f>IF(VLOOKUP($L146,怪物模板!$A:$N,MATCH(AK$1,模板表头,0),0)=0,"",VLOOKUP($L146,怪物模板!$A:$N,MATCH(AK$1,模板表头,0),0))</f>
        <v/>
      </c>
      <c r="AL146" s="27" t="str">
        <f>IF(VLOOKUP($L146,怪物模板!$A:$N,MATCH(AL$1,模板表头,0),0)=0,"",VLOOKUP($L146,怪物模板!$A:$N,MATCH(AL$1,模板表头,0),0))</f>
        <v/>
      </c>
      <c r="AM146" s="27" t="str">
        <f>IF(VLOOKUP($L146,怪物模板!$A:$N,MATCH(AM$1,模板表头,0),0)=0,"",VLOOKUP($L146,怪物模板!$A:$N,MATCH(AM$1,模板表头,0),0))</f>
        <v>flame_npc</v>
      </c>
      <c r="AN146" s="27">
        <v>0.8</v>
      </c>
      <c r="AO146" s="27">
        <v>1</v>
      </c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27"/>
      <c r="BC146" s="27"/>
      <c r="BD146" s="27"/>
      <c r="BE146" s="27"/>
      <c r="BF146" s="27"/>
      <c r="BG146" s="27"/>
      <c r="BH146" s="27"/>
      <c r="BI146" s="51"/>
      <c r="BJ146" s="51">
        <f t="shared" si="55"/>
        <v>5000</v>
      </c>
      <c r="BK146" s="51">
        <f t="shared" si="56"/>
        <v>5000</v>
      </c>
      <c r="BL146" s="51"/>
      <c r="BM146" s="51"/>
      <c r="BN146" s="30"/>
      <c r="BO146" s="30"/>
      <c r="BP146" s="30"/>
      <c r="BQ146" s="30"/>
      <c r="BR146" s="30"/>
      <c r="BS146" s="30"/>
      <c r="BT146" s="30"/>
      <c r="BU146" s="30" t="str">
        <f>IF(OR(B146="骷髅战士",B146="骷髅法师"),-0.9,"")</f>
        <v/>
      </c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27" t="str">
        <f t="shared" si="61"/>
        <v/>
      </c>
      <c r="CH146" s="27" t="str">
        <f t="shared" si="61"/>
        <v/>
      </c>
      <c r="CI146" s="27" t="str">
        <f t="shared" si="61"/>
        <v/>
      </c>
      <c r="CJ146" s="27" t="str">
        <f t="shared" si="61"/>
        <v/>
      </c>
      <c r="CK146" s="27" t="str">
        <f t="shared" si="61"/>
        <v/>
      </c>
      <c r="CL146" s="27" t="str">
        <f t="shared" si="61"/>
        <v/>
      </c>
      <c r="CM146" s="27" t="str">
        <f t="shared" si="61"/>
        <v/>
      </c>
      <c r="CN146" s="27" t="str">
        <f t="shared" si="61"/>
        <v/>
      </c>
      <c r="CO146" s="27" t="str">
        <f t="shared" si="61"/>
        <v/>
      </c>
      <c r="CP146" s="26">
        <v>144</v>
      </c>
    </row>
    <row r="147" spans="1:94" s="31" customFormat="1" ht="16.5" x14ac:dyDescent="0.3">
      <c r="A147" s="27">
        <v>31070713</v>
      </c>
      <c r="B147" s="27" t="s">
        <v>564</v>
      </c>
      <c r="C147" s="27" t="s">
        <v>481</v>
      </c>
      <c r="D147" s="27">
        <v>63</v>
      </c>
      <c r="E147" s="35" t="s">
        <v>429</v>
      </c>
      <c r="F147" s="23">
        <v>0</v>
      </c>
      <c r="G147" s="27" t="s">
        <v>427</v>
      </c>
      <c r="H147" s="23">
        <f>VLOOKUP($L147,怪物模板!$A:$N,MATCH(H$1,模板表头,0),0)</f>
        <v>1</v>
      </c>
      <c r="I147" s="27" t="str">
        <f>VLOOKUP($L147,怪物模板!$A:$N,MATCH(I$1,模板表头,0),0)</f>
        <v>mag</v>
      </c>
      <c r="J147" s="28"/>
      <c r="K147" s="27"/>
      <c r="L147" s="27" t="s">
        <v>551</v>
      </c>
      <c r="M147" s="27" t="str">
        <f>VLOOKUP($L147,怪物模板!$A:$N,MATCH(M$1,模板表头,0),0)</f>
        <v>美队</v>
      </c>
      <c r="N147" s="27" t="str">
        <f>VLOOKUP($L147,怪物模板!$A:$N,MATCH(N$1,模板表头,0),0)</f>
        <v>BOSS特别3技能版</v>
      </c>
      <c r="O147" s="23" t="str">
        <f>VLOOKUP($L147,怪物模板!$A:$N,MATCH(O$1,模板表头,0),0)</f>
        <v>male</v>
      </c>
      <c r="P147" s="27">
        <v>4</v>
      </c>
      <c r="Q147" s="27">
        <v>4</v>
      </c>
      <c r="R147" s="27">
        <v>3</v>
      </c>
      <c r="S147" s="27" t="str">
        <f>VLOOKUP($L147,怪物模板!$A:$N,MATCH(S$1,模板表头,0),0)</f>
        <v>alliance</v>
      </c>
      <c r="T147" s="27" t="s">
        <v>554</v>
      </c>
      <c r="U147" s="27"/>
      <c r="V147" s="23" t="s">
        <v>641</v>
      </c>
      <c r="W147" s="27"/>
      <c r="X147" s="27"/>
      <c r="Y147" s="27"/>
      <c r="Z147" s="27"/>
      <c r="AA147" s="27"/>
      <c r="AB147" s="27">
        <v>4</v>
      </c>
      <c r="AC147" s="27">
        <v>6</v>
      </c>
      <c r="AD147" s="27"/>
      <c r="AE147" s="27">
        <f t="shared" si="60"/>
        <v>2</v>
      </c>
      <c r="AF147" s="23">
        <f t="shared" si="54"/>
        <v>4</v>
      </c>
      <c r="AG147" s="27" t="str">
        <f>VLOOKUP($L147,怪物模板!$A:$N,MATCH(AG$1,模板表头,0),0)</f>
        <v>misc.5skills_target_is_valid</v>
      </c>
      <c r="AH147" s="27">
        <f>IF(VLOOKUP($L147,怪物模板!$A:$N,MATCH(AH$1,模板表头,0),0)=0,"",VLOOKUP($L147,怪物模板!$A:$N,MATCH(AH$1,模板表头,0),0))</f>
        <v>11960301</v>
      </c>
      <c r="AI147" s="27">
        <f>IF(VLOOKUP($L147,怪物模板!$A:$N,MATCH(AI$1,模板表头,0),0)=0,"",VLOOKUP($L147,怪物模板!$A:$N,MATCH(AI$1,模板表头,0),0))</f>
        <v>11960302</v>
      </c>
      <c r="AJ147" s="27">
        <f>IF(VLOOKUP($L147,怪物模板!$A:$N,MATCH(AJ$1,模板表头,0),0)=0,"",VLOOKUP($L147,怪物模板!$A:$N,MATCH(AJ$1,模板表头,0),0))</f>
        <v>11960303</v>
      </c>
      <c r="AK147" s="27">
        <f>IF(VLOOKUP($L147,怪物模板!$A:$N,MATCH(AK$1,模板表头,0),0)=0,"",VLOOKUP($L147,怪物模板!$A:$N,MATCH(AK$1,模板表头,0),0))</f>
        <v>11960304</v>
      </c>
      <c r="AL147" s="27" t="str">
        <f>IF(VLOOKUP($L147,怪物模板!$A:$N,MATCH(AL$1,模板表头,0),0)=0,"",VLOOKUP($L147,怪物模板!$A:$N,MATCH(AL$1,模板表头,0),0))</f>
        <v/>
      </c>
      <c r="AM147" s="27" t="str">
        <f>IF(VLOOKUP($L147,怪物模板!$A:$N,MATCH(AM$1,模板表头,0),0)=0,"",VLOOKUP($L147,怪物模板!$A:$N,MATCH(AM$1,模板表头,0),0))</f>
        <v>varian_new</v>
      </c>
      <c r="AN147" s="27">
        <v>1</v>
      </c>
      <c r="AO147" s="27">
        <v>1</v>
      </c>
      <c r="AP147" s="27"/>
      <c r="AQ147" s="27"/>
      <c r="AR147" s="27"/>
      <c r="AS147" s="27"/>
      <c r="AT147" s="27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51"/>
      <c r="BJ147" s="51" t="str">
        <f t="shared" si="55"/>
        <v/>
      </c>
      <c r="BK147" s="51" t="str">
        <f t="shared" si="56"/>
        <v/>
      </c>
      <c r="BL147" s="51"/>
      <c r="BM147" s="51"/>
      <c r="BN147" s="30"/>
      <c r="BO147" s="30"/>
      <c r="BP147" s="30"/>
      <c r="BQ147" s="30"/>
      <c r="BR147" s="30"/>
      <c r="BS147" s="30"/>
      <c r="BT147" s="30"/>
      <c r="BU147" s="30" t="str">
        <f>IF(OR(B147="骷髅战士",B147="骷髅法师"),-0.9,"")</f>
        <v/>
      </c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27" t="str">
        <f t="shared" si="61"/>
        <v/>
      </c>
      <c r="CH147" s="27" t="str">
        <f t="shared" si="61"/>
        <v/>
      </c>
      <c r="CI147" s="27" t="str">
        <f t="shared" si="61"/>
        <v/>
      </c>
      <c r="CJ147" s="27" t="str">
        <f t="shared" si="61"/>
        <v/>
      </c>
      <c r="CK147" s="27" t="str">
        <f t="shared" si="61"/>
        <v/>
      </c>
      <c r="CL147" s="27" t="str">
        <f t="shared" si="61"/>
        <v/>
      </c>
      <c r="CM147" s="27" t="str">
        <f t="shared" si="61"/>
        <v/>
      </c>
      <c r="CN147" s="27" t="str">
        <f t="shared" si="61"/>
        <v/>
      </c>
      <c r="CO147" s="27" t="str">
        <f t="shared" si="61"/>
        <v/>
      </c>
      <c r="CP147" s="26">
        <v>145</v>
      </c>
    </row>
    <row r="148" spans="1:94" s="35" customFormat="1" ht="16.5" x14ac:dyDescent="0.25">
      <c r="A148" s="35">
        <v>31070714</v>
      </c>
      <c r="B148" s="35" t="s">
        <v>199</v>
      </c>
      <c r="C148" s="45" t="s">
        <v>482</v>
      </c>
      <c r="D148" s="35">
        <v>64</v>
      </c>
      <c r="E148" s="35" t="s">
        <v>429</v>
      </c>
      <c r="F148" s="23">
        <v>0</v>
      </c>
      <c r="G148" s="35" t="s">
        <v>426</v>
      </c>
      <c r="H148" s="35">
        <f>VLOOKUP($L148,怪物模板!$A:$N,MATCH(H$1,模板表头,0),0)</f>
        <v>1</v>
      </c>
      <c r="I148" s="35" t="str">
        <f>VLOOKUP($L148,怪物模板!$A:$N,MATCH(I$1,模板表头,0),0)</f>
        <v>phy</v>
      </c>
      <c r="L148" s="35" t="s">
        <v>75</v>
      </c>
      <c r="M148" s="35" t="str">
        <f>VLOOKUP($L148,怪物模板!$A:$N,MATCH(M$1,模板表头,0),0)</f>
        <v>顶盾步兵</v>
      </c>
      <c r="N148" s="35" t="str">
        <f>VLOOKUP($L148,怪物模板!$A:$N,MATCH(N$1,模板表头,0),0)</f>
        <v>剧情关卡专用，增加酒标记</v>
      </c>
      <c r="O148" s="35" t="str">
        <f>VLOOKUP($L148,怪物模板!$A:$N,MATCH(O$1,模板表头,0),0)</f>
        <v>male</v>
      </c>
      <c r="P148" s="35">
        <v>2</v>
      </c>
      <c r="Q148" s="35">
        <v>3</v>
      </c>
      <c r="R148" s="35">
        <v>2</v>
      </c>
      <c r="S148" s="35" t="str">
        <f>VLOOKUP($L148,怪物模板!$A:$N,MATCH(S$1,模板表头,0),0)</f>
        <v>alliance</v>
      </c>
      <c r="T148" s="35" t="s">
        <v>544</v>
      </c>
      <c r="V148" s="23" t="s">
        <v>641</v>
      </c>
      <c r="AB148" s="35">
        <v>4</v>
      </c>
      <c r="AC148" s="35">
        <v>6</v>
      </c>
      <c r="AE148" s="27">
        <f t="shared" si="60"/>
        <v>2</v>
      </c>
      <c r="AF148" s="23">
        <f t="shared" si="54"/>
        <v>3</v>
      </c>
      <c r="AG148" s="35" t="str">
        <f>VLOOKUP($L148,怪物模板!$A:$N,MATCH(AG$1,模板表头,0),0)</f>
        <v>misc.5skills_target_is_valid</v>
      </c>
      <c r="AH148" s="35">
        <f>IF(VLOOKUP($L148,怪物模板!$A:$N,MATCH(AH$1,模板表头,0),0)=0,"",VLOOKUP($L148,怪物模板!$A:$N,MATCH(AH$1,模板表头,0),0))</f>
        <v>11980303</v>
      </c>
      <c r="AI148" s="35">
        <f>IF(VLOOKUP($L148,怪物模板!$A:$N,MATCH(AI$1,模板表头,0),0)=0,"",VLOOKUP($L148,怪物模板!$A:$N,MATCH(AI$1,模板表头,0),0))</f>
        <v>11980302</v>
      </c>
      <c r="AJ148" s="35" t="str">
        <f>IF(VLOOKUP($L148,怪物模板!$A:$N,MATCH(AJ$1,模板表头,0),0)=0,"",VLOOKUP($L148,怪物模板!$A:$N,MATCH(AJ$1,模板表头,0),0))</f>
        <v/>
      </c>
      <c r="AK148" s="35" t="str">
        <f>IF(VLOOKUP($L148,怪物模板!$A:$N,MATCH(AK$1,模板表头,0),0)=0,"",VLOOKUP($L148,怪物模板!$A:$N,MATCH(AK$1,模板表头,0),0))</f>
        <v/>
      </c>
      <c r="AL148" s="35" t="str">
        <f>IF(VLOOKUP($L148,怪物模板!$A:$N,MATCH(AL$1,模板表头,0),0)=0,"",VLOOKUP($L148,怪物模板!$A:$N,MATCH(AL$1,模板表头,0),0))</f>
        <v/>
      </c>
      <c r="AM148" s="35" t="str">
        <f>IF(VLOOKUP($L148,怪物模板!$A:$N,MATCH(AM$1,模板表头,0),0)=0,"",VLOOKUP($L148,怪物模板!$A:$N,MATCH(AM$1,模板表头,0),0))</f>
        <v>shield_infantry_npc</v>
      </c>
      <c r="AN148" s="35">
        <v>1</v>
      </c>
      <c r="AO148" s="35">
        <v>1</v>
      </c>
      <c r="BI148" s="51"/>
      <c r="BJ148" s="51">
        <f t="shared" si="55"/>
        <v>5000</v>
      </c>
      <c r="BK148" s="51">
        <f t="shared" si="56"/>
        <v>5000</v>
      </c>
      <c r="BL148" s="51"/>
      <c r="BM148" s="51"/>
      <c r="CP148" s="26">
        <v>146</v>
      </c>
    </row>
    <row r="149" spans="1:94" s="35" customFormat="1" ht="16.5" x14ac:dyDescent="0.25">
      <c r="A149" s="35">
        <v>31070715</v>
      </c>
      <c r="B149" s="35" t="s">
        <v>194</v>
      </c>
      <c r="C149" s="45" t="s">
        <v>482</v>
      </c>
      <c r="D149" s="35">
        <v>64</v>
      </c>
      <c r="E149" s="35" t="s">
        <v>429</v>
      </c>
      <c r="F149" s="23">
        <v>0</v>
      </c>
      <c r="G149" s="35" t="s">
        <v>425</v>
      </c>
      <c r="H149" s="35">
        <f>VLOOKUP($L149,怪物模板!$A:$N,MATCH(H$1,模板表头,0),0)</f>
        <v>2</v>
      </c>
      <c r="I149" s="35" t="str">
        <f>VLOOKUP($L149,怪物模板!$A:$N,MATCH(I$1,模板表头,0),0)</f>
        <v>mag</v>
      </c>
      <c r="L149" s="35" t="s">
        <v>69</v>
      </c>
      <c r="M149" s="35" t="str">
        <f>VLOOKUP($L149,怪物模板!$A:$N,MATCH(M$1,模板表头,0),0)</f>
        <v>无对应英雄</v>
      </c>
      <c r="N149" s="35" t="str">
        <f>VLOOKUP($L149,怪物模板!$A:$N,MATCH(N$1,模板表头,0),0)</f>
        <v>统一模板</v>
      </c>
      <c r="O149" s="35" t="str">
        <f>VLOOKUP($L149,怪物模板!$A:$N,MATCH(O$1,模板表头,0),0)</f>
        <v>male</v>
      </c>
      <c r="P149" s="35">
        <v>4</v>
      </c>
      <c r="Q149" s="35">
        <v>2</v>
      </c>
      <c r="R149" s="35">
        <v>3</v>
      </c>
      <c r="S149" s="35" t="str">
        <f>VLOOKUP($L149,怪物模板!$A:$N,MATCH(S$1,模板表头,0),0)</f>
        <v>chaos</v>
      </c>
      <c r="T149" s="35" t="s">
        <v>64</v>
      </c>
      <c r="V149" s="23" t="s">
        <v>641</v>
      </c>
      <c r="AB149" s="35">
        <v>4</v>
      </c>
      <c r="AC149" s="35">
        <v>6</v>
      </c>
      <c r="AE149" s="27">
        <f t="shared" si="60"/>
        <v>2</v>
      </c>
      <c r="AF149" s="23">
        <f t="shared" si="54"/>
        <v>2</v>
      </c>
      <c r="AG149" s="35" t="str">
        <f>VLOOKUP($L149,怪物模板!$A:$N,MATCH(AG$1,模板表头,0),0)</f>
        <v>misc.5skills</v>
      </c>
      <c r="AH149" s="35">
        <f>IF(VLOOKUP($L149,怪物模板!$A:$N,MATCH(AH$1,模板表头,0),0)=0,"",VLOOKUP($L149,怪物模板!$A:$N,MATCH(AH$1,模板表头,0),0))</f>
        <v>11999013</v>
      </c>
      <c r="AI149" s="35">
        <f>IF(VLOOKUP($L149,怪物模板!$A:$N,MATCH(AI$1,模板表头,0),0)=0,"",VLOOKUP($L149,怪物模板!$A:$N,MATCH(AI$1,模板表头,0),0))</f>
        <v>11999014</v>
      </c>
      <c r="AJ149" s="35" t="str">
        <f>IF(VLOOKUP($L149,怪物模板!$A:$N,MATCH(AJ$1,模板表头,0),0)=0,"",VLOOKUP($L149,怪物模板!$A:$N,MATCH(AJ$1,模板表头,0),0))</f>
        <v/>
      </c>
      <c r="AK149" s="35" t="str">
        <f>IF(VLOOKUP($L149,怪物模板!$A:$N,MATCH(AK$1,模板表头,0),0)=0,"",VLOOKUP($L149,怪物模板!$A:$N,MATCH(AK$1,模板表头,0),0))</f>
        <v/>
      </c>
      <c r="AL149" s="35" t="str">
        <f>IF(VLOOKUP($L149,怪物模板!$A:$N,MATCH(AL$1,模板表头,0),0)=0,"",VLOOKUP($L149,怪物模板!$A:$N,MATCH(AL$1,模板表头,0),0))</f>
        <v/>
      </c>
      <c r="AM149" s="35" t="str">
        <f>IF(VLOOKUP($L149,怪物模板!$A:$N,MATCH(AM$1,模板表头,0),0)=0,"",VLOOKUP($L149,怪物模板!$A:$N,MATCH(AM$1,模板表头,0),0))</f>
        <v>wolf</v>
      </c>
      <c r="AN149" s="35">
        <v>0.8</v>
      </c>
      <c r="AO149" s="35">
        <v>1</v>
      </c>
      <c r="BI149" s="51"/>
      <c r="BJ149" s="51">
        <f t="shared" si="55"/>
        <v>5000</v>
      </c>
      <c r="BK149" s="51">
        <f t="shared" si="56"/>
        <v>5000</v>
      </c>
      <c r="BL149" s="51"/>
      <c r="BM149" s="51"/>
      <c r="CP149" s="26">
        <v>147</v>
      </c>
    </row>
    <row r="150" spans="1:94" s="35" customFormat="1" ht="16.5" x14ac:dyDescent="0.25">
      <c r="A150" s="35">
        <v>31070716</v>
      </c>
      <c r="B150" s="35" t="s">
        <v>600</v>
      </c>
      <c r="C150" s="45" t="s">
        <v>482</v>
      </c>
      <c r="D150" s="35">
        <v>64</v>
      </c>
      <c r="E150" s="35" t="s">
        <v>429</v>
      </c>
      <c r="F150" s="23">
        <v>0</v>
      </c>
      <c r="G150" s="35" t="s">
        <v>427</v>
      </c>
      <c r="H150" s="35">
        <f>VLOOKUP($L150,怪物模板!$A:$N,MATCH(H$1,模板表头,0),0)</f>
        <v>3</v>
      </c>
      <c r="I150" s="35" t="str">
        <f>VLOOKUP($L150,怪物模板!$A:$N,MATCH(I$1,模板表头,0),0)</f>
        <v>mag</v>
      </c>
      <c r="L150" s="35" t="s">
        <v>601</v>
      </c>
      <c r="M150" s="35" t="str">
        <f>VLOOKUP($L150,怪物模板!$A:$N,MATCH(M$1,模板表头,0),0)</f>
        <v>火焰术士</v>
      </c>
      <c r="N150" s="35" t="str">
        <f>VLOOKUP($L150,怪物模板!$A:$N,MATCH(N$1,模板表头,0),0)</f>
        <v>大招加引导版，加酒利用</v>
      </c>
      <c r="O150" s="35" t="str">
        <f>VLOOKUP($L150,怪物模板!$A:$N,MATCH(O$1,模板表头,0),0)</f>
        <v>female</v>
      </c>
      <c r="P150" s="35">
        <v>7</v>
      </c>
      <c r="Q150" s="35">
        <v>4</v>
      </c>
      <c r="R150" s="35">
        <v>4</v>
      </c>
      <c r="S150" s="35" t="str">
        <f>VLOOKUP($L150,怪物模板!$A:$N,MATCH(S$1,模板表头,0),0)</f>
        <v>alliance</v>
      </c>
      <c r="T150" s="35" t="s">
        <v>53</v>
      </c>
      <c r="V150" s="23" t="s">
        <v>641</v>
      </c>
      <c r="AB150" s="35">
        <v>4</v>
      </c>
      <c r="AC150" s="35">
        <v>6</v>
      </c>
      <c r="AE150" s="27">
        <f t="shared" si="60"/>
        <v>2</v>
      </c>
      <c r="AF150" s="23">
        <f t="shared" si="54"/>
        <v>4</v>
      </c>
      <c r="AG150" s="35" t="str">
        <f>VLOOKUP($L150,怪物模板!$A:$N,MATCH(AG$1,模板表头,0),0)</f>
        <v>misc.5skills</v>
      </c>
      <c r="AH150" s="35">
        <f>IF(VLOOKUP($L150,怪物模板!$A:$N,MATCH(AH$1,模板表头,0),0)=0,"",VLOOKUP($L150,怪物模板!$A:$N,MATCH(AH$1,模板表头,0),0))</f>
        <v>11980401</v>
      </c>
      <c r="AI150" s="35">
        <f>IF(VLOOKUP($L150,怪物模板!$A:$N,MATCH(AI$1,模板表头,0),0)=0,"",VLOOKUP($L150,怪物模板!$A:$N,MATCH(AI$1,模板表头,0),0))</f>
        <v>11980402</v>
      </c>
      <c r="AJ150" s="35">
        <f>IF(VLOOKUP($L150,怪物模板!$A:$N,MATCH(AJ$1,模板表头,0),0)=0,"",VLOOKUP($L150,怪物模板!$A:$N,MATCH(AJ$1,模板表头,0),0))</f>
        <v>11999535</v>
      </c>
      <c r="AK150" s="35" t="str">
        <f>IF(VLOOKUP($L150,怪物模板!$A:$N,MATCH(AK$1,模板表头,0),0)=0,"",VLOOKUP($L150,怪物模板!$A:$N,MATCH(AK$1,模板表头,0),0))</f>
        <v/>
      </c>
      <c r="AL150" s="35" t="str">
        <f>IF(VLOOKUP($L150,怪物模板!$A:$N,MATCH(AL$1,模板表头,0),0)=0,"",VLOOKUP($L150,怪物模板!$A:$N,MATCH(AL$1,模板表头,0),0))</f>
        <v/>
      </c>
      <c r="AM150" s="35" t="str">
        <f>IF(VLOOKUP($L150,怪物模板!$A:$N,MATCH(AM$1,模板表头,0),0)=0,"",VLOOKUP($L150,怪物模板!$A:$N,MATCH(AM$1,模板表头,0),0))</f>
        <v>flame_npc</v>
      </c>
      <c r="AN150" s="35">
        <v>1.8</v>
      </c>
      <c r="AO150" s="35">
        <v>1</v>
      </c>
      <c r="AR150" s="35" t="s">
        <v>181</v>
      </c>
      <c r="AU150" s="35">
        <v>230011</v>
      </c>
      <c r="BI150" s="52"/>
      <c r="BJ150" s="51" t="str">
        <f t="shared" si="55"/>
        <v/>
      </c>
      <c r="BK150" s="51" t="str">
        <f t="shared" si="56"/>
        <v/>
      </c>
      <c r="BL150" s="52"/>
      <c r="BM150" s="52"/>
      <c r="CP150" s="26">
        <v>148</v>
      </c>
    </row>
    <row r="151" spans="1:94" s="37" customFormat="1" ht="16.5" x14ac:dyDescent="0.3">
      <c r="A151" s="35">
        <v>31070717</v>
      </c>
      <c r="B151" s="35" t="s">
        <v>415</v>
      </c>
      <c r="C151" s="45" t="s">
        <v>482</v>
      </c>
      <c r="D151" s="35">
        <v>64</v>
      </c>
      <c r="E151" s="35" t="s">
        <v>429</v>
      </c>
      <c r="F151" s="23">
        <v>0</v>
      </c>
      <c r="G151" s="35" t="s">
        <v>427</v>
      </c>
      <c r="H151" s="35">
        <f>VLOOKUP($L151,怪物模板!$A:$N,MATCH(H$1,模板表头,0),0)</f>
        <v>3</v>
      </c>
      <c r="I151" s="35" t="str">
        <f>VLOOKUP($L151,怪物模板!$A:$N,MATCH(I$1,模板表头,0),0)</f>
        <v>mag</v>
      </c>
      <c r="J151" s="36"/>
      <c r="K151" s="35" t="s">
        <v>191</v>
      </c>
      <c r="L151" s="37" t="s">
        <v>4</v>
      </c>
      <c r="M151" s="35" t="str">
        <f>VLOOKUP($L151,怪物模板!$A:$N,MATCH(M$1,模板表头,0),0)</f>
        <v>黑魔导少女</v>
      </c>
      <c r="N151" s="35" t="str">
        <f>VLOOKUP($L151,怪物模板!$A:$N,MATCH(N$1,模板表头,0),0)</f>
        <v>统一BOSS模板，同英雄技能+酒利用</v>
      </c>
      <c r="O151" s="35" t="str">
        <f>VLOOKUP($L151,怪物模板!$A:$N,MATCH(O$1,模板表头,0),0)</f>
        <v>male</v>
      </c>
      <c r="P151" s="35">
        <v>4</v>
      </c>
      <c r="Q151" s="35">
        <v>4</v>
      </c>
      <c r="R151" s="35">
        <v>3</v>
      </c>
      <c r="S151" s="35" t="str">
        <f>VLOOKUP($L151,怪物模板!$A:$N,MATCH(S$1,模板表头,0),0)</f>
        <v>alliance</v>
      </c>
      <c r="T151" s="35" t="s">
        <v>53</v>
      </c>
      <c r="U151" s="35"/>
      <c r="V151" s="23" t="s">
        <v>641</v>
      </c>
      <c r="W151" s="35"/>
      <c r="X151" s="35"/>
      <c r="Y151" s="35"/>
      <c r="Z151" s="35"/>
      <c r="AA151" s="35"/>
      <c r="AB151" s="35">
        <v>4</v>
      </c>
      <c r="AC151" s="35">
        <v>6</v>
      </c>
      <c r="AD151" s="35"/>
      <c r="AE151" s="27">
        <f t="shared" si="60"/>
        <v>2</v>
      </c>
      <c r="AF151" s="23">
        <f t="shared" si="54"/>
        <v>4</v>
      </c>
      <c r="AG151" s="35" t="str">
        <f>VLOOKUP($L151,怪物模板!$A:$N,MATCH(AG$1,模板表头,0),0)</f>
        <v>misc.5skills_is_enemy_second</v>
      </c>
      <c r="AH151" s="35">
        <f>IF(VLOOKUP($L151,怪物模板!$A:$N,MATCH(AH$1,模板表头,0),0)=0,"",VLOOKUP($L151,怪物模板!$A:$N,MATCH(AH$1,模板表头,0),0))</f>
        <v>11760301</v>
      </c>
      <c r="AI151" s="35">
        <f>IF(VLOOKUP($L151,怪物模板!$A:$N,MATCH(AI$1,模板表头,0),0)=0,"",VLOOKUP($L151,怪物模板!$A:$N,MATCH(AI$1,模板表头,0),0))</f>
        <v>11760302</v>
      </c>
      <c r="AJ151" s="35">
        <f>IF(VLOOKUP($L151,怪物模板!$A:$N,MATCH(AJ$1,模板表头,0),0)=0,"",VLOOKUP($L151,怪物模板!$A:$N,MATCH(AJ$1,模板表头,0),0))</f>
        <v>11760303</v>
      </c>
      <c r="AK151" s="35">
        <f>IF(VLOOKUP($L151,怪物模板!$A:$N,MATCH(AK$1,模板表头,0),0)=0,"",VLOOKUP($L151,怪物模板!$A:$N,MATCH(AK$1,模板表头,0),0))</f>
        <v>11760304</v>
      </c>
      <c r="AL151" s="35" t="str">
        <f>IF(VLOOKUP($L151,怪物模板!$A:$N,MATCH(AL$1,模板表头,0),0)=0,"",VLOOKUP($L151,怪物模板!$A:$N,MATCH(AL$1,模板表头,0),0))</f>
        <v/>
      </c>
      <c r="AM151" s="35" t="str">
        <f>IF(VLOOKUP($L151,怪物模板!$A:$N,MATCH(AM$1,模板表头,0),0)=0,"",VLOOKUP($L151,怪物模板!$A:$N,MATCH(AM$1,模板表头,0),0))</f>
        <v>antonidas</v>
      </c>
      <c r="AN151" s="35">
        <v>1.8</v>
      </c>
      <c r="AO151" s="35">
        <v>1</v>
      </c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52"/>
      <c r="BJ151" s="51" t="str">
        <f t="shared" si="55"/>
        <v/>
      </c>
      <c r="BK151" s="51" t="str">
        <f t="shared" si="56"/>
        <v/>
      </c>
      <c r="BL151" s="52"/>
      <c r="BM151" s="52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9"/>
      <c r="BZ151" s="39"/>
      <c r="CA151" s="39"/>
      <c r="CB151" s="39"/>
      <c r="CC151" s="39"/>
      <c r="CD151" s="39"/>
      <c r="CE151" s="39"/>
      <c r="CF151" s="39"/>
      <c r="CG151" s="35"/>
      <c r="CH151" s="35"/>
      <c r="CI151" s="35"/>
      <c r="CJ151" s="35"/>
      <c r="CK151" s="35"/>
      <c r="CL151" s="35"/>
      <c r="CM151" s="35"/>
      <c r="CN151" s="35"/>
      <c r="CO151" s="35"/>
      <c r="CP151" s="26">
        <v>149</v>
      </c>
    </row>
    <row r="152" spans="1:94" s="27" customFormat="1" ht="16.5" x14ac:dyDescent="0.25">
      <c r="A152" s="27">
        <v>31070718</v>
      </c>
      <c r="B152" s="27" t="s">
        <v>192</v>
      </c>
      <c r="C152" s="27" t="s">
        <v>483</v>
      </c>
      <c r="D152" s="27">
        <v>65</v>
      </c>
      <c r="E152" s="35" t="s">
        <v>429</v>
      </c>
      <c r="F152" s="23">
        <v>0</v>
      </c>
      <c r="G152" s="27" t="s">
        <v>425</v>
      </c>
      <c r="H152" s="27">
        <f>VLOOKUP($L152,怪物模板!$A:$N,MATCH(H$1,模板表头,0),0)</f>
        <v>1</v>
      </c>
      <c r="I152" s="27" t="str">
        <f>VLOOKUP($L152,怪物模板!$A:$N,MATCH(I$1,模板表头,0),0)</f>
        <v>phy</v>
      </c>
      <c r="L152" s="27" t="s">
        <v>75</v>
      </c>
      <c r="M152" s="27" t="str">
        <f>VLOOKUP($L152,怪物模板!$A:$N,MATCH(M$1,模板表头,0),0)</f>
        <v>顶盾步兵</v>
      </c>
      <c r="N152" s="27" t="str">
        <f>VLOOKUP($L152,怪物模板!$A:$N,MATCH(N$1,模板表头,0),0)</f>
        <v>剧情关卡专用，增加酒标记</v>
      </c>
      <c r="O152" s="27" t="str">
        <f>VLOOKUP($L152,怪物模板!$A:$N,MATCH(O$1,模板表头,0),0)</f>
        <v>male</v>
      </c>
      <c r="P152" s="27">
        <v>2</v>
      </c>
      <c r="Q152" s="27">
        <v>2</v>
      </c>
      <c r="R152" s="27">
        <v>2</v>
      </c>
      <c r="S152" s="27" t="str">
        <f>VLOOKUP($L152,怪物模板!$A:$N,MATCH(S$1,模板表头,0),0)</f>
        <v>alliance</v>
      </c>
      <c r="T152" s="27" t="s">
        <v>40</v>
      </c>
      <c r="V152" s="23" t="s">
        <v>641</v>
      </c>
      <c r="AB152" s="27">
        <v>4</v>
      </c>
      <c r="AC152" s="27">
        <v>6</v>
      </c>
      <c r="AE152" s="27">
        <f t="shared" si="60"/>
        <v>2</v>
      </c>
      <c r="AF152" s="23">
        <f t="shared" si="54"/>
        <v>2</v>
      </c>
      <c r="AG152" s="27" t="str">
        <f>VLOOKUP($L152,怪物模板!$A:$N,MATCH(AG$1,模板表头,0),0)</f>
        <v>misc.5skills_target_is_valid</v>
      </c>
      <c r="AH152" s="27">
        <f>IF(VLOOKUP($L152,怪物模板!$A:$N,MATCH(AH$1,模板表头,0),0)=0,"",VLOOKUP($L152,怪物模板!$A:$N,MATCH(AH$1,模板表头,0),0))</f>
        <v>11980303</v>
      </c>
      <c r="AI152" s="27">
        <f>IF(VLOOKUP($L152,怪物模板!$A:$N,MATCH(AI$1,模板表头,0),0)=0,"",VLOOKUP($L152,怪物模板!$A:$N,MATCH(AI$1,模板表头,0),0))</f>
        <v>11980302</v>
      </c>
      <c r="AJ152" s="27" t="str">
        <f>IF(VLOOKUP($L152,怪物模板!$A:$N,MATCH(AJ$1,模板表头,0),0)=0,"",VLOOKUP($L152,怪物模板!$A:$N,MATCH(AJ$1,模板表头,0),0))</f>
        <v/>
      </c>
      <c r="AK152" s="27" t="str">
        <f>IF(VLOOKUP($L152,怪物模板!$A:$N,MATCH(AK$1,模板表头,0),0)=0,"",VLOOKUP($L152,怪物模板!$A:$N,MATCH(AK$1,模板表头,0),0))</f>
        <v/>
      </c>
      <c r="AL152" s="27" t="str">
        <f>IF(VLOOKUP($L152,怪物模板!$A:$N,MATCH(AL$1,模板表头,0),0)=0,"",VLOOKUP($L152,怪物模板!$A:$N,MATCH(AL$1,模板表头,0),0))</f>
        <v/>
      </c>
      <c r="AM152" s="27" t="str">
        <f>IF(VLOOKUP($L152,怪物模板!$A:$N,MATCH(AM$1,模板表头,0),0)=0,"",VLOOKUP($L152,怪物模板!$A:$N,MATCH(AM$1,模板表头,0),0))</f>
        <v>shield_infantry_npc</v>
      </c>
      <c r="AN152" s="27">
        <v>0.8</v>
      </c>
      <c r="AO152" s="27">
        <v>1</v>
      </c>
      <c r="BI152" s="52"/>
      <c r="BJ152" s="51">
        <f t="shared" si="55"/>
        <v>5000</v>
      </c>
      <c r="BK152" s="51">
        <f t="shared" si="56"/>
        <v>5000</v>
      </c>
      <c r="BL152" s="52"/>
      <c r="BM152" s="52"/>
      <c r="BU152" s="27" t="str">
        <f>IF(OR(B152="骷髅战士",B152="骷髅法师"),-0.9,"")</f>
        <v/>
      </c>
      <c r="CG152" s="27" t="str">
        <f t="shared" ref="CG152:CO154" si="62">IF($G152="boss",5000,"")</f>
        <v/>
      </c>
      <c r="CH152" s="27" t="str">
        <f t="shared" si="62"/>
        <v/>
      </c>
      <c r="CI152" s="27" t="str">
        <f t="shared" si="62"/>
        <v/>
      </c>
      <c r="CJ152" s="27" t="str">
        <f t="shared" si="62"/>
        <v/>
      </c>
      <c r="CK152" s="27" t="str">
        <f t="shared" si="62"/>
        <v/>
      </c>
      <c r="CL152" s="27" t="str">
        <f t="shared" si="62"/>
        <v/>
      </c>
      <c r="CM152" s="27" t="str">
        <f t="shared" si="62"/>
        <v/>
      </c>
      <c r="CN152" s="27" t="str">
        <f t="shared" si="62"/>
        <v/>
      </c>
      <c r="CO152" s="27" t="str">
        <f t="shared" si="62"/>
        <v/>
      </c>
      <c r="CP152" s="26">
        <v>150</v>
      </c>
    </row>
    <row r="153" spans="1:94" s="27" customFormat="1" ht="16.5" x14ac:dyDescent="0.25">
      <c r="A153" s="27">
        <v>31070719</v>
      </c>
      <c r="B153" s="27" t="s">
        <v>193</v>
      </c>
      <c r="C153" s="27" t="s">
        <v>483</v>
      </c>
      <c r="D153" s="27">
        <v>65</v>
      </c>
      <c r="E153" s="35" t="s">
        <v>429</v>
      </c>
      <c r="F153" s="23">
        <v>0</v>
      </c>
      <c r="G153" s="27" t="s">
        <v>425</v>
      </c>
      <c r="H153" s="27">
        <f>VLOOKUP($L153,怪物模板!$A:$N,MATCH(H$1,模板表头,0),0)</f>
        <v>3</v>
      </c>
      <c r="I153" s="27" t="str">
        <f>VLOOKUP($L153,怪物模板!$A:$N,MATCH(I$1,模板表头,0),0)</f>
        <v>mag</v>
      </c>
      <c r="L153" s="27" t="s">
        <v>77</v>
      </c>
      <c r="M153" s="27" t="str">
        <f>VLOOKUP($L153,怪物模板!$A:$N,MATCH(M$1,模板表头,0),0)</f>
        <v>火焰术士</v>
      </c>
      <c r="N153" s="27" t="str">
        <f>VLOOKUP($L153,怪物模板!$A:$N,MATCH(N$1,模板表头,0),0)</f>
        <v>大招加引导版，加酒利用</v>
      </c>
      <c r="O153" s="27" t="str">
        <f>VLOOKUP($L153,怪物模板!$A:$N,MATCH(O$1,模板表头,0),0)</f>
        <v>female</v>
      </c>
      <c r="P153" s="27">
        <v>3</v>
      </c>
      <c r="Q153" s="27">
        <v>2</v>
      </c>
      <c r="R153" s="27">
        <v>2</v>
      </c>
      <c r="S153" s="27" t="str">
        <f>VLOOKUP($L153,怪物模板!$A:$N,MATCH(S$1,模板表头,0),0)</f>
        <v>alliance</v>
      </c>
      <c r="T153" s="27" t="s">
        <v>64</v>
      </c>
      <c r="V153" s="23" t="s">
        <v>641</v>
      </c>
      <c r="AB153" s="27">
        <v>4</v>
      </c>
      <c r="AC153" s="27">
        <v>6</v>
      </c>
      <c r="AE153" s="27">
        <f t="shared" si="60"/>
        <v>2</v>
      </c>
      <c r="AF153" s="23">
        <f t="shared" si="54"/>
        <v>2</v>
      </c>
      <c r="AG153" s="27" t="str">
        <f>VLOOKUP($L153,怪物模板!$A:$N,MATCH(AG$1,模板表头,0),0)</f>
        <v>misc.5skills</v>
      </c>
      <c r="AH153" s="27">
        <f>IF(VLOOKUP($L153,怪物模板!$A:$N,MATCH(AH$1,模板表头,0),0)=0,"",VLOOKUP($L153,怪物模板!$A:$N,MATCH(AH$1,模板表头,0),0))</f>
        <v>11980401</v>
      </c>
      <c r="AI153" s="27">
        <f>IF(VLOOKUP($L153,怪物模板!$A:$N,MATCH(AI$1,模板表头,0),0)=0,"",VLOOKUP($L153,怪物模板!$A:$N,MATCH(AI$1,模板表头,0),0))</f>
        <v>11980402</v>
      </c>
      <c r="AJ153" s="27">
        <f>IF(VLOOKUP($L153,怪物模板!$A:$N,MATCH(AJ$1,模板表头,0),0)=0,"",VLOOKUP($L153,怪物模板!$A:$N,MATCH(AJ$1,模板表头,0),0))</f>
        <v>11999535</v>
      </c>
      <c r="AK153" s="27" t="str">
        <f>IF(VLOOKUP($L153,怪物模板!$A:$N,MATCH(AK$1,模板表头,0),0)=0,"",VLOOKUP($L153,怪物模板!$A:$N,MATCH(AK$1,模板表头,0),0))</f>
        <v/>
      </c>
      <c r="AL153" s="27" t="str">
        <f>IF(VLOOKUP($L153,怪物模板!$A:$N,MATCH(AL$1,模板表头,0),0)=0,"",VLOOKUP($L153,怪物模板!$A:$N,MATCH(AL$1,模板表头,0),0))</f>
        <v/>
      </c>
      <c r="AM153" s="27" t="str">
        <f>IF(VLOOKUP($L153,怪物模板!$A:$N,MATCH(AM$1,模板表头,0),0)=0,"",VLOOKUP($L153,怪物模板!$A:$N,MATCH(AM$1,模板表头,0),0))</f>
        <v>flame_npc</v>
      </c>
      <c r="AN153" s="27">
        <v>0.8</v>
      </c>
      <c r="AO153" s="27">
        <v>1</v>
      </c>
      <c r="BI153" s="52"/>
      <c r="BJ153" s="51">
        <f t="shared" si="55"/>
        <v>5000</v>
      </c>
      <c r="BK153" s="51">
        <f t="shared" si="56"/>
        <v>5000</v>
      </c>
      <c r="BL153" s="52"/>
      <c r="BM153" s="52"/>
      <c r="BU153" s="27" t="str">
        <f>IF(OR(B153="骷髅战士",B153="骷髅法师"),-0.9,"")</f>
        <v/>
      </c>
      <c r="CG153" s="27" t="str">
        <f t="shared" si="62"/>
        <v/>
      </c>
      <c r="CH153" s="27" t="str">
        <f t="shared" si="62"/>
        <v/>
      </c>
      <c r="CI153" s="27" t="str">
        <f t="shared" si="62"/>
        <v/>
      </c>
      <c r="CJ153" s="27" t="str">
        <f t="shared" si="62"/>
        <v/>
      </c>
      <c r="CK153" s="27" t="str">
        <f t="shared" si="62"/>
        <v/>
      </c>
      <c r="CL153" s="27" t="str">
        <f t="shared" si="62"/>
        <v/>
      </c>
      <c r="CM153" s="27" t="str">
        <f t="shared" si="62"/>
        <v/>
      </c>
      <c r="CN153" s="27" t="str">
        <f t="shared" si="62"/>
        <v/>
      </c>
      <c r="CO153" s="27" t="str">
        <f t="shared" si="62"/>
        <v/>
      </c>
      <c r="CP153" s="26">
        <v>151</v>
      </c>
    </row>
    <row r="154" spans="1:94" s="27" customFormat="1" ht="16.5" x14ac:dyDescent="0.25">
      <c r="A154" s="27">
        <v>31070720</v>
      </c>
      <c r="B154" s="27" t="s">
        <v>602</v>
      </c>
      <c r="C154" s="27" t="s">
        <v>483</v>
      </c>
      <c r="D154" s="27">
        <v>65</v>
      </c>
      <c r="E154" s="35" t="s">
        <v>429</v>
      </c>
      <c r="F154" s="23">
        <v>0</v>
      </c>
      <c r="G154" s="27" t="s">
        <v>426</v>
      </c>
      <c r="H154" s="27">
        <f>VLOOKUP($L154,怪物模板!$A:$N,MATCH(H$1,模板表头,0),0)</f>
        <v>2</v>
      </c>
      <c r="I154" s="27" t="str">
        <f>VLOOKUP($L154,怪物模板!$A:$N,MATCH(I$1,模板表头,0),0)</f>
        <v>mag</v>
      </c>
      <c r="L154" s="27" t="s">
        <v>47</v>
      </c>
      <c r="M154" s="27" t="str">
        <f>VLOOKUP($L154,怪物模板!$A:$N,MATCH(M$1,模板表头,0),0)</f>
        <v>无对应英雄</v>
      </c>
      <c r="N154" s="27" t="str">
        <f>VLOOKUP($L154,怪物模板!$A:$N,MATCH(N$1,模板表头,0),0)</f>
        <v>统一模板</v>
      </c>
      <c r="O154" s="27" t="str">
        <f>VLOOKUP($L154,怪物模板!$A:$N,MATCH(O$1,模板表头,0),0)</f>
        <v>male</v>
      </c>
      <c r="P154" s="27">
        <v>4</v>
      </c>
      <c r="Q154" s="27">
        <v>3</v>
      </c>
      <c r="R154" s="27">
        <v>3</v>
      </c>
      <c r="S154" s="27" t="str">
        <f>VLOOKUP($L154,怪物模板!$A:$N,MATCH(S$1,模板表头,0),0)</f>
        <v>chaos</v>
      </c>
      <c r="T154" s="27" t="s">
        <v>544</v>
      </c>
      <c r="V154" s="23" t="s">
        <v>641</v>
      </c>
      <c r="AB154" s="27">
        <v>4</v>
      </c>
      <c r="AC154" s="27">
        <v>6</v>
      </c>
      <c r="AE154" s="27">
        <f t="shared" si="60"/>
        <v>2</v>
      </c>
      <c r="AF154" s="23">
        <f t="shared" si="54"/>
        <v>3</v>
      </c>
      <c r="AG154" s="27" t="str">
        <f>VLOOKUP($L154,怪物模板!$A:$N,MATCH(AG$1,模板表头,0),0)</f>
        <v>misc.5skills</v>
      </c>
      <c r="AH154" s="27">
        <f>IF(VLOOKUP($L154,怪物模板!$A:$N,MATCH(AH$1,模板表头,0),0)=0,"",VLOOKUP($L154,怪物模板!$A:$N,MATCH(AH$1,模板表头,0),0))</f>
        <v>11999013</v>
      </c>
      <c r="AI154" s="27">
        <f>IF(VLOOKUP($L154,怪物模板!$A:$N,MATCH(AI$1,模板表头,0),0)=0,"",VLOOKUP($L154,怪物模板!$A:$N,MATCH(AI$1,模板表头,0),0))</f>
        <v>11999014</v>
      </c>
      <c r="AJ154" s="27" t="str">
        <f>IF(VLOOKUP($L154,怪物模板!$A:$N,MATCH(AJ$1,模板表头,0),0)=0,"",VLOOKUP($L154,怪物模板!$A:$N,MATCH(AJ$1,模板表头,0),0))</f>
        <v/>
      </c>
      <c r="AK154" s="27" t="str">
        <f>IF(VLOOKUP($L154,怪物模板!$A:$N,MATCH(AK$1,模板表头,0),0)=0,"",VLOOKUP($L154,怪物模板!$A:$N,MATCH(AK$1,模板表头,0),0))</f>
        <v/>
      </c>
      <c r="AL154" s="27" t="str">
        <f>IF(VLOOKUP($L154,怪物模板!$A:$N,MATCH(AL$1,模板表头,0),0)=0,"",VLOOKUP($L154,怪物模板!$A:$N,MATCH(AL$1,模板表头,0),0))</f>
        <v/>
      </c>
      <c r="AM154" s="27" t="str">
        <f>IF(VLOOKUP($L154,怪物模板!$A:$N,MATCH(AM$1,模板表头,0),0)=0,"",VLOOKUP($L154,怪物模板!$A:$N,MATCH(AM$1,模板表头,0),0))</f>
        <v>wolf</v>
      </c>
      <c r="AN154" s="27">
        <v>1</v>
      </c>
      <c r="AO154" s="27">
        <v>1</v>
      </c>
      <c r="BI154" s="51"/>
      <c r="BJ154" s="51">
        <f t="shared" si="55"/>
        <v>5000</v>
      </c>
      <c r="BK154" s="51">
        <f t="shared" si="56"/>
        <v>5000</v>
      </c>
      <c r="BL154" s="51"/>
      <c r="BM154" s="51"/>
      <c r="BU154" s="27" t="str">
        <f>IF(OR(B154="骷髅战士",B154="骷髅法师"),-0.9,"")</f>
        <v/>
      </c>
      <c r="CG154" s="27" t="str">
        <f t="shared" si="62"/>
        <v/>
      </c>
      <c r="CH154" s="27" t="str">
        <f t="shared" si="62"/>
        <v/>
      </c>
      <c r="CI154" s="27" t="str">
        <f t="shared" si="62"/>
        <v/>
      </c>
      <c r="CJ154" s="27" t="str">
        <f t="shared" si="62"/>
        <v/>
      </c>
      <c r="CK154" s="27" t="str">
        <f t="shared" si="62"/>
        <v/>
      </c>
      <c r="CL154" s="27" t="str">
        <f t="shared" si="62"/>
        <v/>
      </c>
      <c r="CM154" s="27" t="str">
        <f t="shared" si="62"/>
        <v/>
      </c>
      <c r="CN154" s="27" t="str">
        <f t="shared" si="62"/>
        <v/>
      </c>
      <c r="CO154" s="27" t="str">
        <f t="shared" si="62"/>
        <v/>
      </c>
      <c r="CP154" s="26">
        <v>152</v>
      </c>
    </row>
    <row r="155" spans="1:94" s="27" customFormat="1" ht="16.5" x14ac:dyDescent="0.25">
      <c r="A155" s="27">
        <v>31070721</v>
      </c>
      <c r="B155" s="27" t="s">
        <v>199</v>
      </c>
      <c r="C155" s="27" t="s">
        <v>483</v>
      </c>
      <c r="D155" s="27">
        <v>65</v>
      </c>
      <c r="E155" s="35" t="s">
        <v>429</v>
      </c>
      <c r="F155" s="23">
        <v>0</v>
      </c>
      <c r="G155" s="27" t="s">
        <v>426</v>
      </c>
      <c r="H155" s="27">
        <f>VLOOKUP($L155,怪物模板!$A:$N,MATCH(H$1,模板表头,0),0)</f>
        <v>1</v>
      </c>
      <c r="I155" s="27" t="str">
        <f>VLOOKUP($L155,怪物模板!$A:$N,MATCH(I$1,模板表头,0),0)</f>
        <v>phy</v>
      </c>
      <c r="L155" s="27" t="s">
        <v>75</v>
      </c>
      <c r="M155" s="27" t="str">
        <f>VLOOKUP($L155,怪物模板!$A:$N,MATCH(M$1,模板表头,0),0)</f>
        <v>顶盾步兵</v>
      </c>
      <c r="N155" s="27" t="str">
        <f>VLOOKUP($L155,怪物模板!$A:$N,MATCH(N$1,模板表头,0),0)</f>
        <v>剧情关卡专用，增加酒标记</v>
      </c>
      <c r="O155" s="27" t="str">
        <f>VLOOKUP($L155,怪物模板!$A:$N,MATCH(O$1,模板表头,0),0)</f>
        <v>male</v>
      </c>
      <c r="P155" s="27">
        <v>2</v>
      </c>
      <c r="Q155" s="27">
        <v>3</v>
      </c>
      <c r="R155" s="27">
        <v>2</v>
      </c>
      <c r="S155" s="27" t="str">
        <f>VLOOKUP($L155,怪物模板!$A:$N,MATCH(S$1,模板表头,0),0)</f>
        <v>alliance</v>
      </c>
      <c r="T155" s="27" t="s">
        <v>50</v>
      </c>
      <c r="V155" s="23" t="s">
        <v>641</v>
      </c>
      <c r="AB155" s="27">
        <v>4</v>
      </c>
      <c r="AC155" s="27">
        <v>6</v>
      </c>
      <c r="AE155" s="27">
        <f t="shared" si="60"/>
        <v>2</v>
      </c>
      <c r="AF155" s="23">
        <f t="shared" si="54"/>
        <v>3</v>
      </c>
      <c r="AG155" s="27" t="str">
        <f>VLOOKUP($L155,怪物模板!$A:$N,MATCH(AG$1,模板表头,0),0)</f>
        <v>misc.5skills_target_is_valid</v>
      </c>
      <c r="AH155" s="27">
        <f>IF(VLOOKUP($L155,怪物模板!$A:$N,MATCH(AH$1,模板表头,0),0)=0,"",VLOOKUP($L155,怪物模板!$A:$N,MATCH(AH$1,模板表头,0),0))</f>
        <v>11980303</v>
      </c>
      <c r="AI155" s="27">
        <f>IF(VLOOKUP($L155,怪物模板!$A:$N,MATCH(AI$1,模板表头,0),0)=0,"",VLOOKUP($L155,怪物模板!$A:$N,MATCH(AI$1,模板表头,0),0))</f>
        <v>11980302</v>
      </c>
      <c r="AJ155" s="27" t="str">
        <f>IF(VLOOKUP($L155,怪物模板!$A:$N,MATCH(AJ$1,模板表头,0),0)=0,"",VLOOKUP($L155,怪物模板!$A:$N,MATCH(AJ$1,模板表头,0),0))</f>
        <v/>
      </c>
      <c r="AK155" s="27" t="str">
        <f>IF(VLOOKUP($L155,怪物模板!$A:$N,MATCH(AK$1,模板表头,0),0)=0,"",VLOOKUP($L155,怪物模板!$A:$N,MATCH(AK$1,模板表头,0),0))</f>
        <v/>
      </c>
      <c r="AL155" s="27" t="str">
        <f>IF(VLOOKUP($L155,怪物模板!$A:$N,MATCH(AL$1,模板表头,0),0)=0,"",VLOOKUP($L155,怪物模板!$A:$N,MATCH(AL$1,模板表头,0),0))</f>
        <v/>
      </c>
      <c r="AM155" s="27" t="str">
        <f>IF(VLOOKUP($L155,怪物模板!$A:$N,MATCH(AM$1,模板表头,0),0)=0,"",VLOOKUP($L155,怪物模板!$A:$N,MATCH(AM$1,模板表头,0),0))</f>
        <v>shield_infantry_npc</v>
      </c>
      <c r="AN155" s="27">
        <v>1</v>
      </c>
      <c r="AO155" s="27">
        <v>1</v>
      </c>
      <c r="BI155" s="51"/>
      <c r="BJ155" s="51">
        <f t="shared" si="55"/>
        <v>5000</v>
      </c>
      <c r="BK155" s="51">
        <f t="shared" si="56"/>
        <v>5000</v>
      </c>
      <c r="BL155" s="51"/>
      <c r="BM155" s="51"/>
      <c r="CP155" s="26">
        <v>153</v>
      </c>
    </row>
    <row r="156" spans="1:94" s="31" customFormat="1" ht="16.5" x14ac:dyDescent="0.3">
      <c r="A156" s="27">
        <v>31070722</v>
      </c>
      <c r="B156" s="27" t="s">
        <v>200</v>
      </c>
      <c r="C156" s="27" t="s">
        <v>483</v>
      </c>
      <c r="D156" s="27">
        <v>65</v>
      </c>
      <c r="E156" s="35" t="s">
        <v>429</v>
      </c>
      <c r="F156" s="23">
        <v>0</v>
      </c>
      <c r="G156" s="27" t="s">
        <v>427</v>
      </c>
      <c r="H156" s="23">
        <f>VLOOKUP($L156,怪物模板!$A:$N,MATCH(H$1,模板表头,0),0)</f>
        <v>1</v>
      </c>
      <c r="I156" s="27" t="str">
        <f>VLOOKUP($L156,怪物模板!$A:$N,MATCH(I$1,模板表头,0),0)</f>
        <v>phy</v>
      </c>
      <c r="J156" s="28"/>
      <c r="K156" s="27"/>
      <c r="L156" s="27" t="s">
        <v>633</v>
      </c>
      <c r="M156" s="27" t="str">
        <f>VLOOKUP($L156,怪物模板!$A:$N,MATCH(M$1,模板表头,0),0)</f>
        <v>女武神</v>
      </c>
      <c r="N156" s="27" t="str">
        <f>VLOOKUP($L156,怪物模板!$A:$N,MATCH(N$1,模板表头,0),0)</f>
        <v>关卡7-7，4技能BOSS版</v>
      </c>
      <c r="O156" s="23" t="str">
        <f>VLOOKUP($L156,怪物模板!$A:$N,MATCH(O$1,模板表头,0),0)</f>
        <v>female</v>
      </c>
      <c r="P156" s="28">
        <v>7</v>
      </c>
      <c r="Q156" s="28">
        <v>4</v>
      </c>
      <c r="R156" s="27">
        <v>4</v>
      </c>
      <c r="S156" s="27" t="str">
        <f>VLOOKUP($L156,怪物模板!$A:$N,MATCH(S$1,模板表头,0),0)</f>
        <v>order</v>
      </c>
      <c r="T156" s="27" t="s">
        <v>53</v>
      </c>
      <c r="U156" s="27"/>
      <c r="V156" s="23" t="s">
        <v>641</v>
      </c>
      <c r="W156" s="27"/>
      <c r="X156" s="27"/>
      <c r="Y156" s="27"/>
      <c r="Z156" s="27"/>
      <c r="AA156" s="27"/>
      <c r="AB156" s="27">
        <v>4</v>
      </c>
      <c r="AC156" s="27">
        <v>6</v>
      </c>
      <c r="AD156" s="27"/>
      <c r="AE156" s="27">
        <f t="shared" si="60"/>
        <v>2</v>
      </c>
      <c r="AF156" s="23">
        <f t="shared" si="54"/>
        <v>4</v>
      </c>
      <c r="AG156" s="27" t="str">
        <f>VLOOKUP($L156,怪物模板!$A:$N,MATCH(AG$1,模板表头,0),0)</f>
        <v>misc.5skills_third_self_hp_ratio</v>
      </c>
      <c r="AH156" s="27">
        <f>IF(VLOOKUP($L156,怪物模板!$A:$N,MATCH(AH$1,模板表头,0),0)=0,"",VLOOKUP($L156,怪物模板!$A:$N,MATCH(AH$1,模板表头,0),0))</f>
        <v>11761401</v>
      </c>
      <c r="AI156" s="27">
        <f>IF(VLOOKUP($L156,怪物模板!$A:$N,MATCH(AI$1,模板表头,0),0)=0,"",VLOOKUP($L156,怪物模板!$A:$N,MATCH(AI$1,模板表头,0),0))</f>
        <v>11761402</v>
      </c>
      <c r="AJ156" s="27">
        <f>IF(VLOOKUP($L156,怪物模板!$A:$N,MATCH(AJ$1,模板表头,0),0)=0,"",VLOOKUP($L156,怪物模板!$A:$N,MATCH(AJ$1,模板表头,0),0))</f>
        <v>11761405</v>
      </c>
      <c r="AK156" s="27">
        <f>IF(VLOOKUP($L156,怪物模板!$A:$N,MATCH(AK$1,模板表头,0),0)=0,"",VLOOKUP($L156,怪物模板!$A:$N,MATCH(AK$1,模板表头,0),0))</f>
        <v>11761404</v>
      </c>
      <c r="AL156" s="27" t="str">
        <f>IF(VLOOKUP($L156,怪物模板!$A:$N,MATCH(AL$1,模板表头,0),0)=0,"",VLOOKUP($L156,怪物模板!$A:$N,MATCH(AL$1,模板表头,0),0))</f>
        <v/>
      </c>
      <c r="AM156" s="27" t="str">
        <f>IF(VLOOKUP($L156,怪物模板!$A:$N,MATCH(AM$1,模板表头,0),0)=0,"",VLOOKUP($L156,怪物模板!$A:$N,MATCH(AM$1,模板表头,0),0))</f>
        <v>wushen</v>
      </c>
      <c r="AN156" s="27">
        <v>1.8</v>
      </c>
      <c r="AO156" s="27">
        <v>1</v>
      </c>
      <c r="AP156" s="27"/>
      <c r="AQ156" s="27"/>
      <c r="AR156" s="27" t="s">
        <v>181</v>
      </c>
      <c r="AS156" s="27"/>
      <c r="AT156" s="27"/>
      <c r="AU156" s="34">
        <v>230011</v>
      </c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51"/>
      <c r="BJ156" s="51" t="str">
        <f t="shared" si="55"/>
        <v/>
      </c>
      <c r="BK156" s="51" t="str">
        <f t="shared" si="56"/>
        <v/>
      </c>
      <c r="BL156" s="51"/>
      <c r="BM156" s="51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27"/>
      <c r="CH156" s="27"/>
      <c r="CI156" s="27"/>
      <c r="CJ156" s="27"/>
      <c r="CK156" s="27"/>
      <c r="CL156" s="27"/>
      <c r="CM156" s="27"/>
      <c r="CN156" s="27"/>
      <c r="CO156" s="27"/>
      <c r="CP156" s="26">
        <v>154</v>
      </c>
    </row>
    <row r="157" spans="1:94" s="35" customFormat="1" ht="16.5" x14ac:dyDescent="0.25">
      <c r="A157" s="35">
        <v>31070801</v>
      </c>
      <c r="B157" s="35" t="s">
        <v>201</v>
      </c>
      <c r="C157" s="45" t="s">
        <v>484</v>
      </c>
      <c r="D157" s="35">
        <v>65</v>
      </c>
      <c r="E157" s="35" t="s">
        <v>430</v>
      </c>
      <c r="F157" s="23">
        <v>0</v>
      </c>
      <c r="G157" s="35" t="s">
        <v>425</v>
      </c>
      <c r="H157" s="35">
        <f>VLOOKUP($L157,怪物模板!$A:$N,MATCH(H$1,模板表头,0),0)</f>
        <v>2</v>
      </c>
      <c r="I157" s="35" t="str">
        <f>VLOOKUP($L157,怪物模板!$A:$N,MATCH(I$1,模板表头,0),0)</f>
        <v>phy</v>
      </c>
      <c r="L157" s="35" t="s">
        <v>67</v>
      </c>
      <c r="M157" s="35" t="str">
        <f>VLOOKUP($L157,怪物模板!$A:$N,MATCH(M$1,模板表头,0),0)</f>
        <v>无对应英雄</v>
      </c>
      <c r="N157" s="35" t="str">
        <f>VLOOKUP($L157,怪物模板!$A:$N,MATCH(N$1,模板表头,0),0)</f>
        <v>统一模板</v>
      </c>
      <c r="O157" s="35" t="str">
        <f>VLOOKUP($L157,怪物模板!$A:$N,MATCH(O$1,模板表头,0),0)</f>
        <v>male</v>
      </c>
      <c r="P157" s="35">
        <v>2</v>
      </c>
      <c r="Q157" s="35">
        <v>2</v>
      </c>
      <c r="R157" s="35">
        <v>2</v>
      </c>
      <c r="S157" s="35" t="str">
        <f>VLOOKUP($L157,怪物模板!$A:$N,MATCH(S$1,模板表头,0),0)</f>
        <v>chaos</v>
      </c>
      <c r="T157" s="35" t="s">
        <v>64</v>
      </c>
      <c r="V157" s="23" t="s">
        <v>641</v>
      </c>
      <c r="AB157" s="35">
        <v>4</v>
      </c>
      <c r="AC157" s="35">
        <v>6</v>
      </c>
      <c r="AE157" s="27">
        <f t="shared" si="60"/>
        <v>2</v>
      </c>
      <c r="AF157" s="23">
        <f t="shared" si="54"/>
        <v>2</v>
      </c>
      <c r="AG157" s="35" t="str">
        <f>VLOOKUP($L157,怪物模板!$A:$N,MATCH(AG$1,模板表头,0),0)</f>
        <v>misc.5skills</v>
      </c>
      <c r="AH157" s="35">
        <f>IF(VLOOKUP($L157,怪物模板!$A:$N,MATCH(AH$1,模板表头,0),0)=0,"",VLOOKUP($L157,怪物模板!$A:$N,MATCH(AH$1,模板表头,0),0))</f>
        <v>11999020</v>
      </c>
      <c r="AI157" s="35">
        <f>IF(VLOOKUP($L157,怪物模板!$A:$N,MATCH(AI$1,模板表头,0),0)=0,"",VLOOKUP($L157,怪物模板!$A:$N,MATCH(AI$1,模板表头,0),0))</f>
        <v>11999021</v>
      </c>
      <c r="AJ157" s="35" t="str">
        <f>IF(VLOOKUP($L157,怪物模板!$A:$N,MATCH(AJ$1,模板表头,0),0)=0,"",VLOOKUP($L157,怪物模板!$A:$N,MATCH(AJ$1,模板表头,0),0))</f>
        <v/>
      </c>
      <c r="AK157" s="35" t="str">
        <f>IF(VLOOKUP($L157,怪物模板!$A:$N,MATCH(AK$1,模板表头,0),0)=0,"",VLOOKUP($L157,怪物模板!$A:$N,MATCH(AK$1,模板表头,0),0))</f>
        <v/>
      </c>
      <c r="AL157" s="35" t="str">
        <f>IF(VLOOKUP($L157,怪物模板!$A:$N,MATCH(AL$1,模板表头,0),0)=0,"",VLOOKUP($L157,怪物模板!$A:$N,MATCH(AL$1,模板表头,0),0))</f>
        <v/>
      </c>
      <c r="AM157" s="35" t="str">
        <f>IF(VLOOKUP($L157,怪物模板!$A:$N,MATCH(AM$1,模板表头,0),0)=0,"",VLOOKUP($L157,怪物模板!$A:$N,MATCH(AM$1,模板表头,0),0))</f>
        <v>beetle_little</v>
      </c>
      <c r="AN157" s="35">
        <v>0.8</v>
      </c>
      <c r="AO157" s="35">
        <v>1</v>
      </c>
      <c r="BI157" s="51"/>
      <c r="BJ157" s="51">
        <f t="shared" si="55"/>
        <v>5000</v>
      </c>
      <c r="BK157" s="51">
        <f t="shared" si="56"/>
        <v>5000</v>
      </c>
      <c r="BL157" s="51"/>
      <c r="BM157" s="51"/>
      <c r="BU157" s="35" t="str">
        <f t="shared" ref="BU157:BU172" si="63">IF(OR(B157="骷髅战士",B157="骷髅法师"),-0.9,"")</f>
        <v/>
      </c>
      <c r="CG157" s="35" t="str">
        <f t="shared" si="51"/>
        <v/>
      </c>
      <c r="CH157" s="35" t="str">
        <f t="shared" si="51"/>
        <v/>
      </c>
      <c r="CI157" s="35" t="str">
        <f t="shared" ref="CH157:CO167" si="64">IF($G157="boss",5000,"")</f>
        <v/>
      </c>
      <c r="CJ157" s="35" t="str">
        <f t="shared" si="64"/>
        <v/>
      </c>
      <c r="CK157" s="35" t="str">
        <f t="shared" si="64"/>
        <v/>
      </c>
      <c r="CL157" s="35" t="str">
        <f t="shared" si="64"/>
        <v/>
      </c>
      <c r="CM157" s="35" t="str">
        <f t="shared" si="64"/>
        <v/>
      </c>
      <c r="CN157" s="35" t="str">
        <f t="shared" si="64"/>
        <v/>
      </c>
      <c r="CO157" s="35" t="str">
        <f t="shared" si="64"/>
        <v/>
      </c>
      <c r="CP157" s="26">
        <v>155</v>
      </c>
    </row>
    <row r="158" spans="1:94" s="35" customFormat="1" ht="16.5" x14ac:dyDescent="0.25">
      <c r="A158" s="35">
        <v>31070802</v>
      </c>
      <c r="B158" s="35" t="s">
        <v>202</v>
      </c>
      <c r="C158" s="45" t="s">
        <v>484</v>
      </c>
      <c r="D158" s="35">
        <v>65</v>
      </c>
      <c r="E158" s="35" t="s">
        <v>430</v>
      </c>
      <c r="F158" s="23">
        <v>0</v>
      </c>
      <c r="G158" s="35" t="s">
        <v>425</v>
      </c>
      <c r="H158" s="35">
        <f>VLOOKUP($L158,怪物模板!$A:$N,MATCH(H$1,模板表头,0),0)</f>
        <v>2</v>
      </c>
      <c r="I158" s="35" t="str">
        <f>VLOOKUP($L158,怪物模板!$A:$N,MATCH(I$1,模板表头,0),0)</f>
        <v>phy</v>
      </c>
      <c r="L158" s="35" t="s">
        <v>65</v>
      </c>
      <c r="M158" s="35" t="str">
        <f>VLOOKUP($L158,怪物模板!$A:$N,MATCH(M$1,模板表头,0),0)</f>
        <v>无对应英雄</v>
      </c>
      <c r="N158" s="35" t="str">
        <f>VLOOKUP($L158,怪物模板!$A:$N,MATCH(N$1,模板表头,0),0)</f>
        <v>统一模板</v>
      </c>
      <c r="O158" s="35" t="str">
        <f>VLOOKUP($L158,怪物模板!$A:$N,MATCH(O$1,模板表头,0),0)</f>
        <v>male</v>
      </c>
      <c r="P158" s="35">
        <v>3</v>
      </c>
      <c r="Q158" s="35">
        <v>2</v>
      </c>
      <c r="R158" s="35">
        <v>2</v>
      </c>
      <c r="S158" s="35" t="str">
        <f>VLOOKUP($L158,怪物模板!$A:$N,MATCH(S$1,模板表头,0),0)</f>
        <v>chaos</v>
      </c>
      <c r="T158" s="35" t="s">
        <v>64</v>
      </c>
      <c r="V158" s="23" t="s">
        <v>641</v>
      </c>
      <c r="AB158" s="35">
        <v>4</v>
      </c>
      <c r="AC158" s="35">
        <v>6</v>
      </c>
      <c r="AE158" s="27">
        <f t="shared" si="60"/>
        <v>2</v>
      </c>
      <c r="AF158" s="23">
        <f t="shared" si="54"/>
        <v>2</v>
      </c>
      <c r="AG158" s="35" t="str">
        <f>VLOOKUP($L158,怪物模板!$A:$N,MATCH(AG$1,模板表头,0),0)</f>
        <v>misc.5skills</v>
      </c>
      <c r="AH158" s="35">
        <f>IF(VLOOKUP($L158,怪物模板!$A:$N,MATCH(AH$1,模板表头,0),0)=0,"",VLOOKUP($L158,怪物模板!$A:$N,MATCH(AH$1,模板表头,0),0))</f>
        <v>11999026</v>
      </c>
      <c r="AI158" s="35">
        <f>IF(VLOOKUP($L158,怪物模板!$A:$N,MATCH(AI$1,模板表头,0),0)=0,"",VLOOKUP($L158,怪物模板!$A:$N,MATCH(AI$1,模板表头,0),0))</f>
        <v>11999027</v>
      </c>
      <c r="AJ158" s="35" t="str">
        <f>IF(VLOOKUP($L158,怪物模板!$A:$N,MATCH(AJ$1,模板表头,0),0)=0,"",VLOOKUP($L158,怪物模板!$A:$N,MATCH(AJ$1,模板表头,0),0))</f>
        <v/>
      </c>
      <c r="AK158" s="35" t="str">
        <f>IF(VLOOKUP($L158,怪物模板!$A:$N,MATCH(AK$1,模板表头,0),0)=0,"",VLOOKUP($L158,怪物模板!$A:$N,MATCH(AK$1,模板表头,0),0))</f>
        <v/>
      </c>
      <c r="AL158" s="35" t="str">
        <f>IF(VLOOKUP($L158,怪物模板!$A:$N,MATCH(AL$1,模板表头,0),0)=0,"",VLOOKUP($L158,怪物模板!$A:$N,MATCH(AL$1,模板表头,0),0))</f>
        <v/>
      </c>
      <c r="AM158" s="35" t="str">
        <f>IF(VLOOKUP($L158,怪物模板!$A:$N,MATCH(AM$1,模板表头,0),0)=0,"",VLOOKUP($L158,怪物模板!$A:$N,MATCH(AM$1,模板表头,0),0))</f>
        <v>spider</v>
      </c>
      <c r="AN158" s="35">
        <v>0.8</v>
      </c>
      <c r="AO158" s="35">
        <v>1</v>
      </c>
      <c r="BI158" s="52"/>
      <c r="BJ158" s="51">
        <f t="shared" si="55"/>
        <v>5000</v>
      </c>
      <c r="BK158" s="51">
        <f t="shared" si="56"/>
        <v>5000</v>
      </c>
      <c r="BL158" s="52"/>
      <c r="BM158" s="52"/>
      <c r="BU158" s="35" t="str">
        <f t="shared" si="63"/>
        <v/>
      </c>
      <c r="CG158" s="35" t="str">
        <f t="shared" ref="CG158:CO184" si="65">IF($G158="boss",5000,"")</f>
        <v/>
      </c>
      <c r="CH158" s="35" t="str">
        <f t="shared" si="64"/>
        <v/>
      </c>
      <c r="CI158" s="35" t="str">
        <f t="shared" si="64"/>
        <v/>
      </c>
      <c r="CJ158" s="35" t="str">
        <f t="shared" si="64"/>
        <v/>
      </c>
      <c r="CK158" s="35" t="str">
        <f t="shared" si="64"/>
        <v/>
      </c>
      <c r="CL158" s="35" t="str">
        <f t="shared" si="64"/>
        <v/>
      </c>
      <c r="CM158" s="35" t="str">
        <f t="shared" si="64"/>
        <v/>
      </c>
      <c r="CN158" s="35" t="str">
        <f t="shared" si="64"/>
        <v/>
      </c>
      <c r="CO158" s="35" t="str">
        <f t="shared" si="64"/>
        <v/>
      </c>
      <c r="CP158" s="26">
        <v>156</v>
      </c>
    </row>
    <row r="159" spans="1:94" s="35" customFormat="1" ht="16.5" x14ac:dyDescent="0.25">
      <c r="A159" s="35">
        <v>31070803</v>
      </c>
      <c r="B159" s="35" t="s">
        <v>609</v>
      </c>
      <c r="C159" s="45" t="s">
        <v>484</v>
      </c>
      <c r="D159" s="35">
        <v>65</v>
      </c>
      <c r="E159" s="35" t="s">
        <v>430</v>
      </c>
      <c r="F159" s="23">
        <v>0</v>
      </c>
      <c r="G159" s="35" t="s">
        <v>426</v>
      </c>
      <c r="H159" s="35">
        <f>VLOOKUP($L159,怪物模板!$A:$N,MATCH(H$1,模板表头,0),0)</f>
        <v>2</v>
      </c>
      <c r="I159" s="35" t="str">
        <f>VLOOKUP($L159,怪物模板!$A:$N,MATCH(I$1,模板表头,0),0)</f>
        <v>phy</v>
      </c>
      <c r="L159" s="35" t="s">
        <v>62</v>
      </c>
      <c r="M159" s="35" t="str">
        <f>VLOOKUP($L159,怪物模板!$A:$N,MATCH(M$1,模板表头,0),0)</f>
        <v>无对应英雄</v>
      </c>
      <c r="N159" s="35" t="str">
        <f>VLOOKUP($L159,怪物模板!$A:$N,MATCH(N$1,模板表头,0),0)</f>
        <v>统一模板</v>
      </c>
      <c r="O159" s="35" t="str">
        <f>VLOOKUP($L159,怪物模板!$A:$N,MATCH(O$1,模板表头,0),0)</f>
        <v>male</v>
      </c>
      <c r="P159" s="35">
        <v>4</v>
      </c>
      <c r="Q159" s="35">
        <v>3</v>
      </c>
      <c r="R159" s="35">
        <v>3</v>
      </c>
      <c r="S159" s="35" t="str">
        <f>VLOOKUP($L159,怪物模板!$A:$N,MATCH(S$1,模板表头,0),0)</f>
        <v>chaos</v>
      </c>
      <c r="T159" s="35" t="s">
        <v>50</v>
      </c>
      <c r="V159" s="23" t="s">
        <v>641</v>
      </c>
      <c r="AB159" s="35">
        <v>4</v>
      </c>
      <c r="AC159" s="35">
        <v>6</v>
      </c>
      <c r="AE159" s="27">
        <f t="shared" si="60"/>
        <v>2</v>
      </c>
      <c r="AF159" s="23">
        <f t="shared" si="54"/>
        <v>3</v>
      </c>
      <c r="AG159" s="35" t="str">
        <f>VLOOKUP($L159,怪物模板!$A:$N,MATCH(AG$1,模板表头,0),0)</f>
        <v>misc.5skills</v>
      </c>
      <c r="AH159" s="35">
        <f>IF(VLOOKUP($L159,怪物模板!$A:$N,MATCH(AH$1,模板表头,0),0)=0,"",VLOOKUP($L159,怪物模板!$A:$N,MATCH(AH$1,模板表头,0),0))</f>
        <v>11999020</v>
      </c>
      <c r="AI159" s="35">
        <f>IF(VLOOKUP($L159,怪物模板!$A:$N,MATCH(AI$1,模板表头,0),0)=0,"",VLOOKUP($L159,怪物模板!$A:$N,MATCH(AI$1,模板表头,0),0))</f>
        <v>11999021</v>
      </c>
      <c r="AJ159" s="35" t="str">
        <f>IF(VLOOKUP($L159,怪物模板!$A:$N,MATCH(AJ$1,模板表头,0),0)=0,"",VLOOKUP($L159,怪物模板!$A:$N,MATCH(AJ$1,模板表头,0),0))</f>
        <v/>
      </c>
      <c r="AK159" s="35" t="str">
        <f>IF(VLOOKUP($L159,怪物模板!$A:$N,MATCH(AK$1,模板表头,0),0)=0,"",VLOOKUP($L159,怪物模板!$A:$N,MATCH(AK$1,模板表头,0),0))</f>
        <v/>
      </c>
      <c r="AL159" s="35" t="str">
        <f>IF(VLOOKUP($L159,怪物模板!$A:$N,MATCH(AL$1,模板表头,0),0)=0,"",VLOOKUP($L159,怪物模板!$A:$N,MATCH(AL$1,模板表头,0),0))</f>
        <v/>
      </c>
      <c r="AM159" s="35" t="str">
        <f>IF(VLOOKUP($L159,怪物模板!$A:$N,MATCH(AM$1,模板表头,0),0)=0,"",VLOOKUP($L159,怪物模板!$A:$N,MATCH(AM$1,模板表头,0),0))</f>
        <v>beetle_little</v>
      </c>
      <c r="AN159" s="35">
        <v>1</v>
      </c>
      <c r="AO159" s="35">
        <v>1</v>
      </c>
      <c r="BI159" s="52"/>
      <c r="BJ159" s="51">
        <f t="shared" si="55"/>
        <v>5000</v>
      </c>
      <c r="BK159" s="51">
        <f t="shared" si="56"/>
        <v>5000</v>
      </c>
      <c r="BL159" s="52"/>
      <c r="BM159" s="52"/>
      <c r="BU159" s="35" t="str">
        <f t="shared" si="63"/>
        <v/>
      </c>
      <c r="CG159" s="35" t="str">
        <f t="shared" si="65"/>
        <v/>
      </c>
      <c r="CH159" s="35" t="str">
        <f t="shared" si="64"/>
        <v/>
      </c>
      <c r="CI159" s="35" t="str">
        <f t="shared" si="64"/>
        <v/>
      </c>
      <c r="CJ159" s="35" t="str">
        <f t="shared" si="64"/>
        <v/>
      </c>
      <c r="CK159" s="35" t="str">
        <f t="shared" si="64"/>
        <v/>
      </c>
      <c r="CL159" s="35" t="str">
        <f t="shared" si="64"/>
        <v/>
      </c>
      <c r="CM159" s="35" t="str">
        <f t="shared" si="64"/>
        <v/>
      </c>
      <c r="CN159" s="35" t="str">
        <f t="shared" si="64"/>
        <v/>
      </c>
      <c r="CO159" s="35" t="str">
        <f t="shared" si="64"/>
        <v/>
      </c>
      <c r="CP159" s="26">
        <v>157</v>
      </c>
    </row>
    <row r="160" spans="1:94" s="27" customFormat="1" ht="16.5" x14ac:dyDescent="0.25">
      <c r="A160" s="27">
        <v>31070804</v>
      </c>
      <c r="B160" s="27" t="s">
        <v>203</v>
      </c>
      <c r="C160" s="27" t="s">
        <v>485</v>
      </c>
      <c r="D160" s="27">
        <v>66</v>
      </c>
      <c r="E160" s="35" t="s">
        <v>430</v>
      </c>
      <c r="F160" s="23">
        <v>0</v>
      </c>
      <c r="G160" s="27" t="s">
        <v>425</v>
      </c>
      <c r="H160" s="27">
        <f>VLOOKUP($L160,怪物模板!$A:$N,MATCH(H$1,模板表头,0),0)</f>
        <v>2</v>
      </c>
      <c r="I160" s="27" t="str">
        <f>VLOOKUP($L160,怪物模板!$A:$N,MATCH(I$1,模板表头,0),0)</f>
        <v>phy</v>
      </c>
      <c r="L160" s="27" t="s">
        <v>67</v>
      </c>
      <c r="M160" s="27" t="str">
        <f>VLOOKUP($L160,怪物模板!$A:$N,MATCH(M$1,模板表头,0),0)</f>
        <v>无对应英雄</v>
      </c>
      <c r="N160" s="27" t="str">
        <f>VLOOKUP($L160,怪物模板!$A:$N,MATCH(N$1,模板表头,0),0)</f>
        <v>统一模板</v>
      </c>
      <c r="O160" s="27" t="str">
        <f>VLOOKUP($L160,怪物模板!$A:$N,MATCH(O$1,模板表头,0),0)</f>
        <v>male</v>
      </c>
      <c r="P160" s="27">
        <v>1</v>
      </c>
      <c r="Q160" s="27">
        <v>2</v>
      </c>
      <c r="R160" s="27">
        <v>1</v>
      </c>
      <c r="S160" s="27" t="str">
        <f>VLOOKUP($L160,怪物模板!$A:$N,MATCH(S$1,模板表头,0),0)</f>
        <v>chaos</v>
      </c>
      <c r="T160" s="27" t="s">
        <v>64</v>
      </c>
      <c r="V160" s="23" t="s">
        <v>641</v>
      </c>
      <c r="AB160" s="27">
        <v>4</v>
      </c>
      <c r="AC160" s="27">
        <v>6</v>
      </c>
      <c r="AE160" s="27">
        <f t="shared" si="60"/>
        <v>2</v>
      </c>
      <c r="AF160" s="23">
        <f t="shared" si="54"/>
        <v>2</v>
      </c>
      <c r="AG160" s="27" t="str">
        <f>VLOOKUP($L160,怪物模板!$A:$N,MATCH(AG$1,模板表头,0),0)</f>
        <v>misc.5skills</v>
      </c>
      <c r="AH160" s="27">
        <f>IF(VLOOKUP($L160,怪物模板!$A:$N,MATCH(AH$1,模板表头,0),0)=0,"",VLOOKUP($L160,怪物模板!$A:$N,MATCH(AH$1,模板表头,0),0))</f>
        <v>11999020</v>
      </c>
      <c r="AI160" s="27">
        <f>IF(VLOOKUP($L160,怪物模板!$A:$N,MATCH(AI$1,模板表头,0),0)=0,"",VLOOKUP($L160,怪物模板!$A:$N,MATCH(AI$1,模板表头,0),0))</f>
        <v>11999021</v>
      </c>
      <c r="AJ160" s="27" t="str">
        <f>IF(VLOOKUP($L160,怪物模板!$A:$N,MATCH(AJ$1,模板表头,0),0)=0,"",VLOOKUP($L160,怪物模板!$A:$N,MATCH(AJ$1,模板表头,0),0))</f>
        <v/>
      </c>
      <c r="AK160" s="27" t="str">
        <f>IF(VLOOKUP($L160,怪物模板!$A:$N,MATCH(AK$1,模板表头,0),0)=0,"",VLOOKUP($L160,怪物模板!$A:$N,MATCH(AK$1,模板表头,0),0))</f>
        <v/>
      </c>
      <c r="AL160" s="27" t="str">
        <f>IF(VLOOKUP($L160,怪物模板!$A:$N,MATCH(AL$1,模板表头,0),0)=0,"",VLOOKUP($L160,怪物模板!$A:$N,MATCH(AL$1,模板表头,0),0))</f>
        <v/>
      </c>
      <c r="AM160" s="27" t="str">
        <f>IF(VLOOKUP($L160,怪物模板!$A:$N,MATCH(AM$1,模板表头,0),0)=0,"",VLOOKUP($L160,怪物模板!$A:$N,MATCH(AM$1,模板表头,0),0))</f>
        <v>beetle_little</v>
      </c>
      <c r="AN160" s="27">
        <f t="shared" ref="AN160:AN161" si="66">IF(T160="monster",0.8,IF(T160="boss",1.3,IF(T160="entity",1,IF(T160="guard",1.5,1))))</f>
        <v>0.8</v>
      </c>
      <c r="AO160" s="27">
        <v>1</v>
      </c>
      <c r="BI160" s="52"/>
      <c r="BJ160" s="51">
        <f t="shared" si="55"/>
        <v>5000</v>
      </c>
      <c r="BK160" s="51">
        <f t="shared" si="56"/>
        <v>5000</v>
      </c>
      <c r="BL160" s="52"/>
      <c r="BM160" s="52"/>
      <c r="BU160" s="27" t="str">
        <f t="shared" si="63"/>
        <v/>
      </c>
      <c r="CG160" s="27" t="str">
        <f t="shared" si="65"/>
        <v/>
      </c>
      <c r="CH160" s="27" t="str">
        <f t="shared" si="64"/>
        <v/>
      </c>
      <c r="CI160" s="27" t="str">
        <f t="shared" si="64"/>
        <v/>
      </c>
      <c r="CJ160" s="27" t="str">
        <f t="shared" si="64"/>
        <v/>
      </c>
      <c r="CK160" s="27" t="str">
        <f t="shared" si="64"/>
        <v/>
      </c>
      <c r="CL160" s="27" t="str">
        <f t="shared" si="64"/>
        <v/>
      </c>
      <c r="CM160" s="27" t="str">
        <f t="shared" si="64"/>
        <v/>
      </c>
      <c r="CN160" s="27" t="str">
        <f t="shared" si="64"/>
        <v/>
      </c>
      <c r="CO160" s="27" t="str">
        <f t="shared" si="64"/>
        <v/>
      </c>
      <c r="CP160" s="26">
        <v>158</v>
      </c>
    </row>
    <row r="161" spans="1:94" s="27" customFormat="1" ht="16.5" x14ac:dyDescent="0.25">
      <c r="A161" s="27">
        <v>31070805</v>
      </c>
      <c r="B161" s="27" t="s">
        <v>204</v>
      </c>
      <c r="C161" s="27" t="s">
        <v>485</v>
      </c>
      <c r="D161" s="27">
        <v>66</v>
      </c>
      <c r="E161" s="35" t="s">
        <v>430</v>
      </c>
      <c r="F161" s="23">
        <v>0</v>
      </c>
      <c r="G161" s="27" t="s">
        <v>425</v>
      </c>
      <c r="H161" s="27">
        <f>VLOOKUP($L161,怪物模板!$A:$N,MATCH(H$1,模板表头,0),0)</f>
        <v>2</v>
      </c>
      <c r="I161" s="27" t="str">
        <f>VLOOKUP($L161,怪物模板!$A:$N,MATCH(I$1,模板表头,0),0)</f>
        <v>phy</v>
      </c>
      <c r="L161" s="27" t="s">
        <v>65</v>
      </c>
      <c r="M161" s="27" t="str">
        <f>VLOOKUP($L161,怪物模板!$A:$N,MATCH(M$1,模板表头,0),0)</f>
        <v>无对应英雄</v>
      </c>
      <c r="N161" s="27" t="str">
        <f>VLOOKUP($L161,怪物模板!$A:$N,MATCH(N$1,模板表头,0),0)</f>
        <v>统一模板</v>
      </c>
      <c r="O161" s="27" t="str">
        <f>VLOOKUP($L161,怪物模板!$A:$N,MATCH(O$1,模板表头,0),0)</f>
        <v>male</v>
      </c>
      <c r="P161" s="27">
        <v>1</v>
      </c>
      <c r="Q161" s="27">
        <v>2</v>
      </c>
      <c r="R161" s="27">
        <v>1</v>
      </c>
      <c r="S161" s="27" t="str">
        <f>VLOOKUP($L161,怪物模板!$A:$N,MATCH(S$1,模板表头,0),0)</f>
        <v>chaos</v>
      </c>
      <c r="T161" s="27" t="s">
        <v>64</v>
      </c>
      <c r="V161" s="23" t="s">
        <v>641</v>
      </c>
      <c r="AB161" s="27">
        <v>4</v>
      </c>
      <c r="AC161" s="27">
        <v>6</v>
      </c>
      <c r="AE161" s="27">
        <f t="shared" si="60"/>
        <v>2</v>
      </c>
      <c r="AF161" s="23">
        <f t="shared" si="54"/>
        <v>2</v>
      </c>
      <c r="AG161" s="27" t="str">
        <f>VLOOKUP($L161,怪物模板!$A:$N,MATCH(AG$1,模板表头,0),0)</f>
        <v>misc.5skills</v>
      </c>
      <c r="AH161" s="27">
        <f>IF(VLOOKUP($L161,怪物模板!$A:$N,MATCH(AH$1,模板表头,0),0)=0,"",VLOOKUP($L161,怪物模板!$A:$N,MATCH(AH$1,模板表头,0),0))</f>
        <v>11999026</v>
      </c>
      <c r="AI161" s="27">
        <f>IF(VLOOKUP($L161,怪物模板!$A:$N,MATCH(AI$1,模板表头,0),0)=0,"",VLOOKUP($L161,怪物模板!$A:$N,MATCH(AI$1,模板表头,0),0))</f>
        <v>11999027</v>
      </c>
      <c r="AJ161" s="27" t="str">
        <f>IF(VLOOKUP($L161,怪物模板!$A:$N,MATCH(AJ$1,模板表头,0),0)=0,"",VLOOKUP($L161,怪物模板!$A:$N,MATCH(AJ$1,模板表头,0),0))</f>
        <v/>
      </c>
      <c r="AK161" s="27" t="str">
        <f>IF(VLOOKUP($L161,怪物模板!$A:$N,MATCH(AK$1,模板表头,0),0)=0,"",VLOOKUP($L161,怪物模板!$A:$N,MATCH(AK$1,模板表头,0),0))</f>
        <v/>
      </c>
      <c r="AL161" s="27" t="str">
        <f>IF(VLOOKUP($L161,怪物模板!$A:$N,MATCH(AL$1,模板表头,0),0)=0,"",VLOOKUP($L161,怪物模板!$A:$N,MATCH(AL$1,模板表头,0),0))</f>
        <v/>
      </c>
      <c r="AM161" s="27" t="str">
        <f>IF(VLOOKUP($L161,怪物模板!$A:$N,MATCH(AM$1,模板表头,0),0)=0,"",VLOOKUP($L161,怪物模板!$A:$N,MATCH(AM$1,模板表头,0),0))</f>
        <v>spider</v>
      </c>
      <c r="AN161" s="27">
        <f t="shared" si="66"/>
        <v>0.8</v>
      </c>
      <c r="AO161" s="27">
        <v>1</v>
      </c>
      <c r="BI161" s="51"/>
      <c r="BJ161" s="51">
        <f t="shared" si="55"/>
        <v>5000</v>
      </c>
      <c r="BK161" s="51">
        <f t="shared" si="56"/>
        <v>5000</v>
      </c>
      <c r="BL161" s="51"/>
      <c r="BM161" s="51"/>
      <c r="BU161" s="27" t="str">
        <f t="shared" si="63"/>
        <v/>
      </c>
      <c r="CG161" s="27" t="str">
        <f t="shared" si="65"/>
        <v/>
      </c>
      <c r="CH161" s="27" t="str">
        <f t="shared" si="64"/>
        <v/>
      </c>
      <c r="CI161" s="27" t="str">
        <f t="shared" si="64"/>
        <v/>
      </c>
      <c r="CJ161" s="27" t="str">
        <f t="shared" si="64"/>
        <v/>
      </c>
      <c r="CK161" s="27" t="str">
        <f t="shared" si="64"/>
        <v/>
      </c>
      <c r="CL161" s="27" t="str">
        <f t="shared" si="64"/>
        <v/>
      </c>
      <c r="CM161" s="27" t="str">
        <f t="shared" si="64"/>
        <v/>
      </c>
      <c r="CN161" s="27" t="str">
        <f t="shared" si="64"/>
        <v/>
      </c>
      <c r="CO161" s="27" t="str">
        <f t="shared" si="64"/>
        <v/>
      </c>
      <c r="CP161" s="26">
        <v>159</v>
      </c>
    </row>
    <row r="162" spans="1:94" s="27" customFormat="1" ht="16.5" x14ac:dyDescent="0.25">
      <c r="A162" s="27">
        <v>31070806</v>
      </c>
      <c r="B162" s="27" t="s">
        <v>579</v>
      </c>
      <c r="C162" s="27" t="s">
        <v>485</v>
      </c>
      <c r="D162" s="27">
        <v>66</v>
      </c>
      <c r="E162" s="35" t="s">
        <v>430</v>
      </c>
      <c r="F162" s="23">
        <v>0</v>
      </c>
      <c r="G162" s="27" t="s">
        <v>426</v>
      </c>
      <c r="H162" s="27">
        <f>VLOOKUP($L162,怪物模板!$A:$N,MATCH(H$1,模板表头,0),0)</f>
        <v>2</v>
      </c>
      <c r="I162" s="27" t="str">
        <f>VLOOKUP($L162,怪物模板!$A:$N,MATCH(I$1,模板表头,0),0)</f>
        <v>phy</v>
      </c>
      <c r="L162" s="27" t="s">
        <v>65</v>
      </c>
      <c r="M162" s="27" t="str">
        <f>VLOOKUP($L162,怪物模板!$A:$N,MATCH(M$1,模板表头,0),0)</f>
        <v>无对应英雄</v>
      </c>
      <c r="N162" s="27" t="str">
        <f>VLOOKUP($L162,怪物模板!$A:$N,MATCH(N$1,模板表头,0),0)</f>
        <v>统一模板</v>
      </c>
      <c r="O162" s="27" t="str">
        <f>VLOOKUP($L162,怪物模板!$A:$N,MATCH(O$1,模板表头,0),0)</f>
        <v>male</v>
      </c>
      <c r="P162" s="27">
        <v>3</v>
      </c>
      <c r="Q162" s="27">
        <v>3</v>
      </c>
      <c r="R162" s="27">
        <v>2</v>
      </c>
      <c r="S162" s="27" t="str">
        <f>VLOOKUP($L162,怪物模板!$A:$N,MATCH(S$1,模板表头,0),0)</f>
        <v>chaos</v>
      </c>
      <c r="T162" s="27" t="s">
        <v>68</v>
      </c>
      <c r="V162" s="23" t="s">
        <v>641</v>
      </c>
      <c r="AB162" s="27">
        <v>4</v>
      </c>
      <c r="AC162" s="27">
        <v>6</v>
      </c>
      <c r="AE162" s="27">
        <f t="shared" si="60"/>
        <v>2</v>
      </c>
      <c r="AF162" s="23">
        <f t="shared" si="54"/>
        <v>3</v>
      </c>
      <c r="AG162" s="27" t="str">
        <f>VLOOKUP($L162,怪物模板!$A:$N,MATCH(AG$1,模板表头,0),0)</f>
        <v>misc.5skills</v>
      </c>
      <c r="AH162" s="27">
        <f>IF(VLOOKUP($L162,怪物模板!$A:$N,MATCH(AH$1,模板表头,0),0)=0,"",VLOOKUP($L162,怪物模板!$A:$N,MATCH(AH$1,模板表头,0),0))</f>
        <v>11999026</v>
      </c>
      <c r="AI162" s="27">
        <f>IF(VLOOKUP($L162,怪物模板!$A:$N,MATCH(AI$1,模板表头,0),0)=0,"",VLOOKUP($L162,怪物模板!$A:$N,MATCH(AI$1,模板表头,0),0))</f>
        <v>11999027</v>
      </c>
      <c r="AJ162" s="27" t="str">
        <f>IF(VLOOKUP($L162,怪物模板!$A:$N,MATCH(AJ$1,模板表头,0),0)=0,"",VLOOKUP($L162,怪物模板!$A:$N,MATCH(AJ$1,模板表头,0),0))</f>
        <v/>
      </c>
      <c r="AK162" s="27" t="str">
        <f>IF(VLOOKUP($L162,怪物模板!$A:$N,MATCH(AK$1,模板表头,0),0)=0,"",VLOOKUP($L162,怪物模板!$A:$N,MATCH(AK$1,模板表头,0),0))</f>
        <v/>
      </c>
      <c r="AL162" s="27" t="str">
        <f>IF(VLOOKUP($L162,怪物模板!$A:$N,MATCH(AL$1,模板表头,0),0)=0,"",VLOOKUP($L162,怪物模板!$A:$N,MATCH(AL$1,模板表头,0),0))</f>
        <v/>
      </c>
      <c r="AM162" s="27" t="str">
        <f>IF(VLOOKUP($L162,怪物模板!$A:$N,MATCH(AM$1,模板表头,0),0)=0,"",VLOOKUP($L162,怪物模板!$A:$N,MATCH(AM$1,模板表头,0),0))</f>
        <v>spider</v>
      </c>
      <c r="AN162" s="27">
        <v>1</v>
      </c>
      <c r="AO162" s="27">
        <v>1</v>
      </c>
      <c r="BI162" s="51"/>
      <c r="BJ162" s="51">
        <f t="shared" si="55"/>
        <v>5000</v>
      </c>
      <c r="BK162" s="51">
        <f t="shared" si="56"/>
        <v>5000</v>
      </c>
      <c r="BL162" s="51"/>
      <c r="BM162" s="51"/>
      <c r="BU162" s="27" t="str">
        <f t="shared" si="63"/>
        <v/>
      </c>
      <c r="CG162" s="27" t="str">
        <f t="shared" si="65"/>
        <v/>
      </c>
      <c r="CH162" s="27" t="str">
        <f t="shared" si="64"/>
        <v/>
      </c>
      <c r="CI162" s="27" t="str">
        <f t="shared" si="64"/>
        <v/>
      </c>
      <c r="CJ162" s="27" t="str">
        <f t="shared" si="64"/>
        <v/>
      </c>
      <c r="CK162" s="27" t="str">
        <f t="shared" si="64"/>
        <v/>
      </c>
      <c r="CL162" s="27" t="str">
        <f t="shared" si="64"/>
        <v/>
      </c>
      <c r="CM162" s="27" t="str">
        <f t="shared" si="64"/>
        <v/>
      </c>
      <c r="CN162" s="27" t="str">
        <f t="shared" si="64"/>
        <v/>
      </c>
      <c r="CO162" s="27" t="str">
        <f t="shared" si="64"/>
        <v/>
      </c>
      <c r="CP162" s="26">
        <v>160</v>
      </c>
    </row>
    <row r="163" spans="1:94" s="35" customFormat="1" ht="16.5" x14ac:dyDescent="0.25">
      <c r="A163" s="35">
        <v>31070807</v>
      </c>
      <c r="B163" s="35" t="s">
        <v>203</v>
      </c>
      <c r="C163" s="45" t="s">
        <v>486</v>
      </c>
      <c r="D163" s="35">
        <v>67</v>
      </c>
      <c r="E163" s="35" t="s">
        <v>430</v>
      </c>
      <c r="F163" s="23">
        <v>0</v>
      </c>
      <c r="G163" s="35" t="s">
        <v>425</v>
      </c>
      <c r="H163" s="35">
        <f>VLOOKUP($L163,怪物模板!$A:$N,MATCH(H$1,模板表头,0),0)</f>
        <v>2</v>
      </c>
      <c r="I163" s="35" t="str">
        <f>VLOOKUP($L163,怪物模板!$A:$N,MATCH(I$1,模板表头,0),0)</f>
        <v>phy</v>
      </c>
      <c r="L163" s="35" t="s">
        <v>67</v>
      </c>
      <c r="M163" s="35" t="str">
        <f>VLOOKUP($L163,怪物模板!$A:$N,MATCH(M$1,模板表头,0),0)</f>
        <v>无对应英雄</v>
      </c>
      <c r="N163" s="35" t="str">
        <f>VLOOKUP($L163,怪物模板!$A:$N,MATCH(N$1,模板表头,0),0)</f>
        <v>统一模板</v>
      </c>
      <c r="O163" s="35" t="str">
        <f>VLOOKUP($L163,怪物模板!$A:$N,MATCH(O$1,模板表头,0),0)</f>
        <v>male</v>
      </c>
      <c r="P163" s="35">
        <v>2</v>
      </c>
      <c r="Q163" s="35">
        <v>2</v>
      </c>
      <c r="R163" s="35">
        <v>2</v>
      </c>
      <c r="S163" s="35" t="str">
        <f>VLOOKUP($L163,怪物模板!$A:$N,MATCH(S$1,模板表头,0),0)</f>
        <v>chaos</v>
      </c>
      <c r="T163" s="35" t="s">
        <v>64</v>
      </c>
      <c r="V163" s="23" t="s">
        <v>641</v>
      </c>
      <c r="AB163" s="35">
        <v>4</v>
      </c>
      <c r="AC163" s="35">
        <v>6</v>
      </c>
      <c r="AE163" s="27">
        <f t="shared" si="60"/>
        <v>2</v>
      </c>
      <c r="AF163" s="23">
        <f t="shared" si="54"/>
        <v>2</v>
      </c>
      <c r="AG163" s="35" t="str">
        <f>VLOOKUP($L163,怪物模板!$A:$N,MATCH(AG$1,模板表头,0),0)</f>
        <v>misc.5skills</v>
      </c>
      <c r="AH163" s="35">
        <f>IF(VLOOKUP($L163,怪物模板!$A:$N,MATCH(AH$1,模板表头,0),0)=0,"",VLOOKUP($L163,怪物模板!$A:$N,MATCH(AH$1,模板表头,0),0))</f>
        <v>11999020</v>
      </c>
      <c r="AI163" s="35">
        <f>IF(VLOOKUP($L163,怪物模板!$A:$N,MATCH(AI$1,模板表头,0),0)=0,"",VLOOKUP($L163,怪物模板!$A:$N,MATCH(AI$1,模板表头,0),0))</f>
        <v>11999021</v>
      </c>
      <c r="AJ163" s="35" t="str">
        <f>IF(VLOOKUP($L163,怪物模板!$A:$N,MATCH(AJ$1,模板表头,0),0)=0,"",VLOOKUP($L163,怪物模板!$A:$N,MATCH(AJ$1,模板表头,0),0))</f>
        <v/>
      </c>
      <c r="AK163" s="35" t="str">
        <f>IF(VLOOKUP($L163,怪物模板!$A:$N,MATCH(AK$1,模板表头,0),0)=0,"",VLOOKUP($L163,怪物模板!$A:$N,MATCH(AK$1,模板表头,0),0))</f>
        <v/>
      </c>
      <c r="AL163" s="35" t="str">
        <f>IF(VLOOKUP($L163,怪物模板!$A:$N,MATCH(AL$1,模板表头,0),0)=0,"",VLOOKUP($L163,怪物模板!$A:$N,MATCH(AL$1,模板表头,0),0))</f>
        <v/>
      </c>
      <c r="AM163" s="35" t="str">
        <f>IF(VLOOKUP($L163,怪物模板!$A:$N,MATCH(AM$1,模板表头,0),0)=0,"",VLOOKUP($L163,怪物模板!$A:$N,MATCH(AM$1,模板表头,0),0))</f>
        <v>beetle_little</v>
      </c>
      <c r="AN163" s="35">
        <v>0.8</v>
      </c>
      <c r="AO163" s="35">
        <v>1</v>
      </c>
      <c r="BI163" s="51"/>
      <c r="BJ163" s="51">
        <f t="shared" si="55"/>
        <v>5000</v>
      </c>
      <c r="BK163" s="51">
        <f t="shared" si="56"/>
        <v>5000</v>
      </c>
      <c r="BL163" s="51"/>
      <c r="BM163" s="51"/>
      <c r="BU163" s="35" t="str">
        <f t="shared" si="63"/>
        <v/>
      </c>
      <c r="CG163" s="35" t="str">
        <f t="shared" si="65"/>
        <v/>
      </c>
      <c r="CH163" s="35" t="str">
        <f t="shared" si="64"/>
        <v/>
      </c>
      <c r="CI163" s="35" t="str">
        <f t="shared" si="64"/>
        <v/>
      </c>
      <c r="CJ163" s="35" t="str">
        <f t="shared" si="64"/>
        <v/>
      </c>
      <c r="CK163" s="35" t="str">
        <f t="shared" si="64"/>
        <v/>
      </c>
      <c r="CL163" s="35" t="str">
        <f t="shared" si="64"/>
        <v/>
      </c>
      <c r="CM163" s="35" t="str">
        <f t="shared" si="64"/>
        <v/>
      </c>
      <c r="CN163" s="35" t="str">
        <f t="shared" si="64"/>
        <v/>
      </c>
      <c r="CO163" s="35" t="str">
        <f t="shared" si="64"/>
        <v/>
      </c>
      <c r="CP163" s="26">
        <v>161</v>
      </c>
    </row>
    <row r="164" spans="1:94" s="35" customFormat="1" ht="16.5" x14ac:dyDescent="0.25">
      <c r="A164" s="35">
        <v>31070808</v>
      </c>
      <c r="B164" s="35" t="s">
        <v>204</v>
      </c>
      <c r="C164" s="45" t="s">
        <v>486</v>
      </c>
      <c r="D164" s="35">
        <v>67</v>
      </c>
      <c r="E164" s="35" t="s">
        <v>430</v>
      </c>
      <c r="F164" s="23">
        <v>0</v>
      </c>
      <c r="G164" s="35" t="s">
        <v>425</v>
      </c>
      <c r="H164" s="35">
        <f>VLOOKUP($L164,怪物模板!$A:$N,MATCH(H$1,模板表头,0),0)</f>
        <v>2</v>
      </c>
      <c r="I164" s="35" t="str">
        <f>VLOOKUP($L164,怪物模板!$A:$N,MATCH(I$1,模板表头,0),0)</f>
        <v>phy</v>
      </c>
      <c r="L164" s="35" t="s">
        <v>65</v>
      </c>
      <c r="M164" s="35" t="str">
        <f>VLOOKUP($L164,怪物模板!$A:$N,MATCH(M$1,模板表头,0),0)</f>
        <v>无对应英雄</v>
      </c>
      <c r="N164" s="35" t="str">
        <f>VLOOKUP($L164,怪物模板!$A:$N,MATCH(N$1,模板表头,0),0)</f>
        <v>统一模板</v>
      </c>
      <c r="O164" s="35" t="str">
        <f>VLOOKUP($L164,怪物模板!$A:$N,MATCH(O$1,模板表头,0),0)</f>
        <v>male</v>
      </c>
      <c r="P164" s="35">
        <v>3</v>
      </c>
      <c r="Q164" s="35">
        <v>2</v>
      </c>
      <c r="R164" s="35">
        <v>2</v>
      </c>
      <c r="S164" s="35" t="str">
        <f>VLOOKUP($L164,怪物模板!$A:$N,MATCH(S$1,模板表头,0),0)</f>
        <v>chaos</v>
      </c>
      <c r="T164" s="35" t="s">
        <v>64</v>
      </c>
      <c r="V164" s="23" t="s">
        <v>641</v>
      </c>
      <c r="AB164" s="35">
        <v>4</v>
      </c>
      <c r="AC164" s="35">
        <v>6</v>
      </c>
      <c r="AE164" s="27">
        <f t="shared" si="60"/>
        <v>2</v>
      </c>
      <c r="AF164" s="23">
        <f t="shared" si="54"/>
        <v>2</v>
      </c>
      <c r="AG164" s="35" t="str">
        <f>VLOOKUP($L164,怪物模板!$A:$N,MATCH(AG$1,模板表头,0),0)</f>
        <v>misc.5skills</v>
      </c>
      <c r="AH164" s="35">
        <f>IF(VLOOKUP($L164,怪物模板!$A:$N,MATCH(AH$1,模板表头,0),0)=0,"",VLOOKUP($L164,怪物模板!$A:$N,MATCH(AH$1,模板表头,0),0))</f>
        <v>11999026</v>
      </c>
      <c r="AI164" s="35">
        <f>IF(VLOOKUP($L164,怪物模板!$A:$N,MATCH(AI$1,模板表头,0),0)=0,"",VLOOKUP($L164,怪物模板!$A:$N,MATCH(AI$1,模板表头,0),0))</f>
        <v>11999027</v>
      </c>
      <c r="AJ164" s="35" t="str">
        <f>IF(VLOOKUP($L164,怪物模板!$A:$N,MATCH(AJ$1,模板表头,0),0)=0,"",VLOOKUP($L164,怪物模板!$A:$N,MATCH(AJ$1,模板表头,0),0))</f>
        <v/>
      </c>
      <c r="AK164" s="35" t="str">
        <f>IF(VLOOKUP($L164,怪物模板!$A:$N,MATCH(AK$1,模板表头,0),0)=0,"",VLOOKUP($L164,怪物模板!$A:$N,MATCH(AK$1,模板表头,0),0))</f>
        <v/>
      </c>
      <c r="AL164" s="35" t="str">
        <f>IF(VLOOKUP($L164,怪物模板!$A:$N,MATCH(AL$1,模板表头,0),0)=0,"",VLOOKUP($L164,怪物模板!$A:$N,MATCH(AL$1,模板表头,0),0))</f>
        <v/>
      </c>
      <c r="AM164" s="35" t="str">
        <f>IF(VLOOKUP($L164,怪物模板!$A:$N,MATCH(AM$1,模板表头,0),0)=0,"",VLOOKUP($L164,怪物模板!$A:$N,MATCH(AM$1,模板表头,0),0))</f>
        <v>spider</v>
      </c>
      <c r="AN164" s="35">
        <v>0.8</v>
      </c>
      <c r="AO164" s="35">
        <v>1</v>
      </c>
      <c r="BI164" s="52"/>
      <c r="BJ164" s="51">
        <f t="shared" si="55"/>
        <v>5000</v>
      </c>
      <c r="BK164" s="51">
        <f t="shared" si="56"/>
        <v>5000</v>
      </c>
      <c r="BL164" s="52"/>
      <c r="BM164" s="52"/>
      <c r="BU164" s="35" t="str">
        <f t="shared" si="63"/>
        <v/>
      </c>
      <c r="CG164" s="35" t="str">
        <f t="shared" si="65"/>
        <v/>
      </c>
      <c r="CH164" s="35" t="str">
        <f t="shared" si="64"/>
        <v/>
      </c>
      <c r="CI164" s="35" t="str">
        <f t="shared" si="64"/>
        <v/>
      </c>
      <c r="CJ164" s="35" t="str">
        <f t="shared" si="64"/>
        <v/>
      </c>
      <c r="CK164" s="35" t="str">
        <f t="shared" si="64"/>
        <v/>
      </c>
      <c r="CL164" s="35" t="str">
        <f t="shared" si="64"/>
        <v/>
      </c>
      <c r="CM164" s="35" t="str">
        <f t="shared" si="64"/>
        <v/>
      </c>
      <c r="CN164" s="35" t="str">
        <f t="shared" si="64"/>
        <v/>
      </c>
      <c r="CO164" s="35" t="str">
        <f t="shared" si="64"/>
        <v/>
      </c>
      <c r="CP164" s="26">
        <v>162</v>
      </c>
    </row>
    <row r="165" spans="1:94" s="35" customFormat="1" ht="16.5" x14ac:dyDescent="0.25">
      <c r="A165" s="35">
        <v>31070809</v>
      </c>
      <c r="B165" s="35" t="s">
        <v>607</v>
      </c>
      <c r="C165" s="45" t="s">
        <v>486</v>
      </c>
      <c r="D165" s="35">
        <v>67</v>
      </c>
      <c r="E165" s="35" t="s">
        <v>430</v>
      </c>
      <c r="F165" s="23">
        <v>0</v>
      </c>
      <c r="G165" s="35" t="s">
        <v>426</v>
      </c>
      <c r="H165" s="35">
        <f>VLOOKUP($L165,怪物模板!$A:$N,MATCH(H$1,模板表头,0),0)</f>
        <v>1</v>
      </c>
      <c r="I165" s="35" t="str">
        <f>VLOOKUP($L165,怪物模板!$A:$N,MATCH(I$1,模板表头,0),0)</f>
        <v>mag</v>
      </c>
      <c r="L165" s="35" t="s">
        <v>636</v>
      </c>
      <c r="M165" s="35" t="str">
        <f>VLOOKUP($L165,怪物模板!$A:$N,MATCH(M$1,模板表头,0),0)</f>
        <v>无对应英雄</v>
      </c>
      <c r="N165" s="35" t="str">
        <f>VLOOKUP($L165,怪物模板!$A:$N,MATCH(N$1,模板表头,0),0)</f>
        <v>统一模板</v>
      </c>
      <c r="O165" s="35" t="str">
        <f>VLOOKUP($L165,怪物模板!$A:$N,MATCH(O$1,模板表头,0),0)</f>
        <v>male</v>
      </c>
      <c r="P165" s="35">
        <v>4</v>
      </c>
      <c r="Q165" s="35">
        <v>3</v>
      </c>
      <c r="R165" s="35">
        <v>3</v>
      </c>
      <c r="S165" s="35" t="str">
        <f>VLOOKUP($L165,怪物模板!$A:$N,MATCH(S$1,模板表头,0),0)</f>
        <v>horde</v>
      </c>
      <c r="T165" s="35" t="s">
        <v>50</v>
      </c>
      <c r="V165" s="23" t="s">
        <v>641</v>
      </c>
      <c r="AB165" s="35">
        <v>4</v>
      </c>
      <c r="AC165" s="35">
        <v>6</v>
      </c>
      <c r="AE165" s="27">
        <f t="shared" si="60"/>
        <v>2</v>
      </c>
      <c r="AF165" s="23">
        <f t="shared" si="54"/>
        <v>3</v>
      </c>
      <c r="AG165" s="35" t="str">
        <f>VLOOKUP($L165,怪物模板!$A:$N,MATCH(AG$1,模板表头,0),0)</f>
        <v>misc.5skills_third_target_is_valid</v>
      </c>
      <c r="AH165" s="35">
        <f>IF(VLOOKUP($L165,怪物模板!$A:$N,MATCH(AH$1,模板表头,0),0)=0,"",VLOOKUP($L165,怪物模板!$A:$N,MATCH(AH$1,模板表头,0),0))</f>
        <v>11870101</v>
      </c>
      <c r="AI165" s="35">
        <f>IF(VLOOKUP($L165,怪物模板!$A:$N,MATCH(AI$1,模板表头,0),0)=0,"",VLOOKUP($L165,怪物模板!$A:$N,MATCH(AI$1,模板表头,0),0))</f>
        <v>11999518</v>
      </c>
      <c r="AJ165" s="35">
        <f>IF(VLOOKUP($L165,怪物模板!$A:$N,MATCH(AJ$1,模板表头,0),0)=0,"",VLOOKUP($L165,怪物模板!$A:$N,MATCH(AJ$1,模板表头,0),0))</f>
        <v>11870103</v>
      </c>
      <c r="AK165" s="35" t="str">
        <f>IF(VLOOKUP($L165,怪物模板!$A:$N,MATCH(AK$1,模板表头,0),0)=0,"",VLOOKUP($L165,怪物模板!$A:$N,MATCH(AK$1,模板表头,0),0))</f>
        <v/>
      </c>
      <c r="AL165" s="35" t="str">
        <f>IF(VLOOKUP($L165,怪物模板!$A:$N,MATCH(AL$1,模板表头,0),0)=0,"",VLOOKUP($L165,怪物模板!$A:$N,MATCH(AL$1,模板表头,0),0))</f>
        <v/>
      </c>
      <c r="AM165" s="35" t="str">
        <f>IF(VLOOKUP($L165,怪物模板!$A:$N,MATCH(AM$1,模板表头,0),0)=0,"",VLOOKUP($L165,怪物模板!$A:$N,MATCH(AM$1,模板表头,0),0))</f>
        <v>senjin_shieldman_boss</v>
      </c>
      <c r="AN165" s="35">
        <v>1</v>
      </c>
      <c r="AO165" s="35">
        <v>1</v>
      </c>
      <c r="BI165" s="52"/>
      <c r="BJ165" s="51">
        <f t="shared" si="55"/>
        <v>5000</v>
      </c>
      <c r="BK165" s="51">
        <f t="shared" si="56"/>
        <v>5000</v>
      </c>
      <c r="BL165" s="52"/>
      <c r="BM165" s="52"/>
      <c r="BU165" s="35" t="str">
        <f t="shared" si="63"/>
        <v/>
      </c>
      <c r="CG165" s="35" t="str">
        <f t="shared" si="65"/>
        <v/>
      </c>
      <c r="CH165" s="35" t="str">
        <f t="shared" si="64"/>
        <v/>
      </c>
      <c r="CI165" s="35" t="str">
        <f t="shared" si="64"/>
        <v/>
      </c>
      <c r="CJ165" s="35" t="str">
        <f t="shared" si="64"/>
        <v/>
      </c>
      <c r="CK165" s="35" t="str">
        <f t="shared" si="64"/>
        <v/>
      </c>
      <c r="CL165" s="35" t="str">
        <f t="shared" si="64"/>
        <v/>
      </c>
      <c r="CM165" s="35" t="str">
        <f t="shared" si="64"/>
        <v/>
      </c>
      <c r="CN165" s="35" t="str">
        <f t="shared" si="64"/>
        <v/>
      </c>
      <c r="CO165" s="35" t="str">
        <f t="shared" si="64"/>
        <v/>
      </c>
      <c r="CP165" s="26">
        <v>163</v>
      </c>
    </row>
    <row r="166" spans="1:94" s="27" customFormat="1" ht="16.5" x14ac:dyDescent="0.25">
      <c r="A166" s="27">
        <v>31070810</v>
      </c>
      <c r="B166" s="27" t="s">
        <v>203</v>
      </c>
      <c r="C166" s="27" t="s">
        <v>487</v>
      </c>
      <c r="D166" s="27">
        <v>68</v>
      </c>
      <c r="E166" s="35" t="s">
        <v>430</v>
      </c>
      <c r="F166" s="23">
        <v>0</v>
      </c>
      <c r="G166" s="27" t="s">
        <v>425</v>
      </c>
      <c r="H166" s="27">
        <f>VLOOKUP($L166,怪物模板!$A:$N,MATCH(H$1,模板表头,0),0)</f>
        <v>2</v>
      </c>
      <c r="I166" s="27" t="str">
        <f>VLOOKUP($L166,怪物模板!$A:$N,MATCH(I$1,模板表头,0),0)</f>
        <v>phy</v>
      </c>
      <c r="L166" s="27" t="s">
        <v>67</v>
      </c>
      <c r="M166" s="27" t="str">
        <f>VLOOKUP($L166,怪物模板!$A:$N,MATCH(M$1,模板表头,0),0)</f>
        <v>无对应英雄</v>
      </c>
      <c r="N166" s="27" t="str">
        <f>VLOOKUP($L166,怪物模板!$A:$N,MATCH(N$1,模板表头,0),0)</f>
        <v>统一模板</v>
      </c>
      <c r="O166" s="27" t="str">
        <f>VLOOKUP($L166,怪物模板!$A:$N,MATCH(O$1,模板表头,0),0)</f>
        <v>male</v>
      </c>
      <c r="P166" s="27">
        <v>1</v>
      </c>
      <c r="Q166" s="27">
        <v>2</v>
      </c>
      <c r="R166" s="27">
        <v>1</v>
      </c>
      <c r="S166" s="27" t="str">
        <f>VLOOKUP($L166,怪物模板!$A:$N,MATCH(S$1,模板表头,0),0)</f>
        <v>chaos</v>
      </c>
      <c r="T166" s="27" t="s">
        <v>64</v>
      </c>
      <c r="V166" s="23" t="s">
        <v>641</v>
      </c>
      <c r="AB166" s="27">
        <v>4</v>
      </c>
      <c r="AC166" s="27">
        <v>6</v>
      </c>
      <c r="AE166" s="27">
        <f t="shared" si="60"/>
        <v>2</v>
      </c>
      <c r="AF166" s="23">
        <f t="shared" si="54"/>
        <v>2</v>
      </c>
      <c r="AG166" s="27" t="str">
        <f>VLOOKUP($L166,怪物模板!$A:$N,MATCH(AG$1,模板表头,0),0)</f>
        <v>misc.5skills</v>
      </c>
      <c r="AH166" s="27">
        <f>IF(VLOOKUP($L166,怪物模板!$A:$N,MATCH(AH$1,模板表头,0),0)=0,"",VLOOKUP($L166,怪物模板!$A:$N,MATCH(AH$1,模板表头,0),0))</f>
        <v>11999020</v>
      </c>
      <c r="AI166" s="27">
        <f>IF(VLOOKUP($L166,怪物模板!$A:$N,MATCH(AI$1,模板表头,0),0)=0,"",VLOOKUP($L166,怪物模板!$A:$N,MATCH(AI$1,模板表头,0),0))</f>
        <v>11999021</v>
      </c>
      <c r="AJ166" s="27" t="str">
        <f>IF(VLOOKUP($L166,怪物模板!$A:$N,MATCH(AJ$1,模板表头,0),0)=0,"",VLOOKUP($L166,怪物模板!$A:$N,MATCH(AJ$1,模板表头,0),0))</f>
        <v/>
      </c>
      <c r="AK166" s="27" t="str">
        <f>IF(VLOOKUP($L166,怪物模板!$A:$N,MATCH(AK$1,模板表头,0),0)=0,"",VLOOKUP($L166,怪物模板!$A:$N,MATCH(AK$1,模板表头,0),0))</f>
        <v/>
      </c>
      <c r="AL166" s="27" t="str">
        <f>IF(VLOOKUP($L166,怪物模板!$A:$N,MATCH(AL$1,模板表头,0),0)=0,"",VLOOKUP($L166,怪物模板!$A:$N,MATCH(AL$1,模板表头,0),0))</f>
        <v/>
      </c>
      <c r="AM166" s="27" t="str">
        <f>IF(VLOOKUP($L166,怪物模板!$A:$N,MATCH(AM$1,模板表头,0),0)=0,"",VLOOKUP($L166,怪物模板!$A:$N,MATCH(AM$1,模板表头,0),0))</f>
        <v>beetle_little</v>
      </c>
      <c r="AN166" s="27">
        <f t="shared" ref="AN166:AN167" si="67">IF(T166="monster",0.8,IF(T166="boss",1.3,IF(T166="entity",1,IF(T166="guard",1.5,1))))</f>
        <v>0.8</v>
      </c>
      <c r="AO166" s="27">
        <v>1</v>
      </c>
      <c r="BI166" s="51"/>
      <c r="BJ166" s="51">
        <f t="shared" si="55"/>
        <v>5000</v>
      </c>
      <c r="BK166" s="51">
        <f t="shared" si="56"/>
        <v>5000</v>
      </c>
      <c r="BL166" s="51"/>
      <c r="BM166" s="51"/>
      <c r="BU166" s="27" t="str">
        <f t="shared" si="63"/>
        <v/>
      </c>
      <c r="CG166" s="27" t="str">
        <f t="shared" si="65"/>
        <v/>
      </c>
      <c r="CH166" s="27" t="str">
        <f t="shared" si="64"/>
        <v/>
      </c>
      <c r="CI166" s="27" t="str">
        <f t="shared" si="64"/>
        <v/>
      </c>
      <c r="CJ166" s="27" t="str">
        <f t="shared" si="64"/>
        <v/>
      </c>
      <c r="CK166" s="27" t="str">
        <f t="shared" si="64"/>
        <v/>
      </c>
      <c r="CL166" s="27" t="str">
        <f t="shared" si="64"/>
        <v/>
      </c>
      <c r="CM166" s="27" t="str">
        <f t="shared" si="64"/>
        <v/>
      </c>
      <c r="CN166" s="27" t="str">
        <f t="shared" si="64"/>
        <v/>
      </c>
      <c r="CO166" s="27" t="str">
        <f t="shared" si="64"/>
        <v/>
      </c>
      <c r="CP166" s="26">
        <v>165</v>
      </c>
    </row>
    <row r="167" spans="1:94" s="27" customFormat="1" ht="16.5" x14ac:dyDescent="0.25">
      <c r="A167" s="27">
        <v>31070811</v>
      </c>
      <c r="B167" s="27" t="s">
        <v>204</v>
      </c>
      <c r="C167" s="27" t="s">
        <v>487</v>
      </c>
      <c r="D167" s="27">
        <v>68</v>
      </c>
      <c r="E167" s="35" t="s">
        <v>430</v>
      </c>
      <c r="F167" s="23">
        <v>0</v>
      </c>
      <c r="G167" s="27" t="s">
        <v>425</v>
      </c>
      <c r="H167" s="27">
        <f>VLOOKUP($L167,怪物模板!$A:$N,MATCH(H$1,模板表头,0),0)</f>
        <v>2</v>
      </c>
      <c r="I167" s="27" t="str">
        <f>VLOOKUP($L167,怪物模板!$A:$N,MATCH(I$1,模板表头,0),0)</f>
        <v>phy</v>
      </c>
      <c r="L167" s="27" t="s">
        <v>65</v>
      </c>
      <c r="M167" s="27" t="str">
        <f>VLOOKUP($L167,怪物模板!$A:$N,MATCH(M$1,模板表头,0),0)</f>
        <v>无对应英雄</v>
      </c>
      <c r="N167" s="27" t="str">
        <f>VLOOKUP($L167,怪物模板!$A:$N,MATCH(N$1,模板表头,0),0)</f>
        <v>统一模板</v>
      </c>
      <c r="O167" s="27" t="str">
        <f>VLOOKUP($L167,怪物模板!$A:$N,MATCH(O$1,模板表头,0),0)</f>
        <v>male</v>
      </c>
      <c r="P167" s="27">
        <v>1</v>
      </c>
      <c r="Q167" s="27">
        <v>2</v>
      </c>
      <c r="R167" s="27">
        <v>1</v>
      </c>
      <c r="S167" s="27" t="str">
        <f>VLOOKUP($L167,怪物模板!$A:$N,MATCH(S$1,模板表头,0),0)</f>
        <v>chaos</v>
      </c>
      <c r="T167" s="27" t="s">
        <v>64</v>
      </c>
      <c r="V167" s="23" t="s">
        <v>641</v>
      </c>
      <c r="AB167" s="27">
        <v>4</v>
      </c>
      <c r="AC167" s="27">
        <v>6</v>
      </c>
      <c r="AE167" s="27">
        <f t="shared" si="60"/>
        <v>2</v>
      </c>
      <c r="AF167" s="23">
        <f t="shared" si="54"/>
        <v>2</v>
      </c>
      <c r="AG167" s="27" t="str">
        <f>VLOOKUP($L167,怪物模板!$A:$N,MATCH(AG$1,模板表头,0),0)</f>
        <v>misc.5skills</v>
      </c>
      <c r="AH167" s="27">
        <f>IF(VLOOKUP($L167,怪物模板!$A:$N,MATCH(AH$1,模板表头,0),0)=0,"",VLOOKUP($L167,怪物模板!$A:$N,MATCH(AH$1,模板表头,0),0))</f>
        <v>11999026</v>
      </c>
      <c r="AI167" s="27">
        <f>IF(VLOOKUP($L167,怪物模板!$A:$N,MATCH(AI$1,模板表头,0),0)=0,"",VLOOKUP($L167,怪物模板!$A:$N,MATCH(AI$1,模板表头,0),0))</f>
        <v>11999027</v>
      </c>
      <c r="AJ167" s="27" t="str">
        <f>IF(VLOOKUP($L167,怪物模板!$A:$N,MATCH(AJ$1,模板表头,0),0)=0,"",VLOOKUP($L167,怪物模板!$A:$N,MATCH(AJ$1,模板表头,0),0))</f>
        <v/>
      </c>
      <c r="AK167" s="27" t="str">
        <f>IF(VLOOKUP($L167,怪物模板!$A:$N,MATCH(AK$1,模板表头,0),0)=0,"",VLOOKUP($L167,怪物模板!$A:$N,MATCH(AK$1,模板表头,0),0))</f>
        <v/>
      </c>
      <c r="AL167" s="27" t="str">
        <f>IF(VLOOKUP($L167,怪物模板!$A:$N,MATCH(AL$1,模板表头,0),0)=0,"",VLOOKUP($L167,怪物模板!$A:$N,MATCH(AL$1,模板表头,0),0))</f>
        <v/>
      </c>
      <c r="AM167" s="27" t="str">
        <f>IF(VLOOKUP($L167,怪物模板!$A:$N,MATCH(AM$1,模板表头,0),0)=0,"",VLOOKUP($L167,怪物模板!$A:$N,MATCH(AM$1,模板表头,0),0))</f>
        <v>spider</v>
      </c>
      <c r="AN167" s="27">
        <f t="shared" si="67"/>
        <v>0.8</v>
      </c>
      <c r="AO167" s="27">
        <v>1</v>
      </c>
      <c r="BI167" s="51"/>
      <c r="BJ167" s="51">
        <f t="shared" si="55"/>
        <v>5000</v>
      </c>
      <c r="BK167" s="51">
        <f t="shared" si="56"/>
        <v>5000</v>
      </c>
      <c r="BL167" s="51"/>
      <c r="BM167" s="51"/>
      <c r="BU167" s="27" t="str">
        <f t="shared" si="63"/>
        <v/>
      </c>
      <c r="CG167" s="27" t="str">
        <f t="shared" si="65"/>
        <v/>
      </c>
      <c r="CH167" s="27" t="str">
        <f t="shared" si="64"/>
        <v/>
      </c>
      <c r="CI167" s="27" t="str">
        <f t="shared" si="64"/>
        <v/>
      </c>
      <c r="CJ167" s="27" t="str">
        <f t="shared" si="64"/>
        <v/>
      </c>
      <c r="CK167" s="27" t="str">
        <f t="shared" si="64"/>
        <v/>
      </c>
      <c r="CL167" s="27" t="str">
        <f t="shared" si="64"/>
        <v/>
      </c>
      <c r="CM167" s="27" t="str">
        <f t="shared" si="64"/>
        <v/>
      </c>
      <c r="CN167" s="27" t="str">
        <f t="shared" si="64"/>
        <v/>
      </c>
      <c r="CO167" s="27" t="str">
        <f t="shared" si="64"/>
        <v/>
      </c>
      <c r="CP167" s="26">
        <v>166</v>
      </c>
    </row>
    <row r="168" spans="1:94" s="27" customFormat="1" ht="16.5" x14ac:dyDescent="0.25">
      <c r="A168" s="27">
        <v>31070812</v>
      </c>
      <c r="B168" s="27" t="s">
        <v>610</v>
      </c>
      <c r="C168" s="27" t="s">
        <v>487</v>
      </c>
      <c r="D168" s="27">
        <v>68</v>
      </c>
      <c r="E168" s="35" t="s">
        <v>430</v>
      </c>
      <c r="F168" s="23">
        <v>0</v>
      </c>
      <c r="G168" s="27" t="s">
        <v>426</v>
      </c>
      <c r="H168" s="27">
        <f>VLOOKUP($L168,怪物模板!$A:$N,MATCH(H$1,模板表头,0),0)</f>
        <v>2</v>
      </c>
      <c r="I168" s="27" t="str">
        <f>VLOOKUP($L168,怪物模板!$A:$N,MATCH(I$1,模板表头,0),0)</f>
        <v>phy</v>
      </c>
      <c r="L168" s="27" t="s">
        <v>611</v>
      </c>
      <c r="M168" s="27" t="str">
        <f>VLOOKUP($L168,怪物模板!$A:$N,MATCH(M$1,模板表头,0),0)</f>
        <v>无对应英雄</v>
      </c>
      <c r="N168" s="27" t="str">
        <f>VLOOKUP($L168,怪物模板!$A:$N,MATCH(N$1,模板表头,0),0)</f>
        <v>统一模板</v>
      </c>
      <c r="O168" s="27" t="str">
        <f>VLOOKUP($L168,怪物模板!$A:$N,MATCH(O$1,模板表头,0),0)</f>
        <v>male</v>
      </c>
      <c r="P168" s="27">
        <v>5</v>
      </c>
      <c r="Q168" s="27">
        <v>3</v>
      </c>
      <c r="R168" s="27">
        <v>3</v>
      </c>
      <c r="S168" s="27" t="str">
        <f>VLOOKUP($L168,怪物模板!$A:$N,MATCH(S$1,模板表头,0),0)</f>
        <v>chaos</v>
      </c>
      <c r="T168" s="27" t="s">
        <v>206</v>
      </c>
      <c r="V168" s="23" t="s">
        <v>641</v>
      </c>
      <c r="AB168" s="27">
        <v>4</v>
      </c>
      <c r="AC168" s="27">
        <v>6</v>
      </c>
      <c r="AE168" s="27">
        <f t="shared" si="60"/>
        <v>2</v>
      </c>
      <c r="AF168" s="23">
        <f t="shared" si="54"/>
        <v>3</v>
      </c>
      <c r="AG168" s="27" t="str">
        <f>VLOOKUP($L168,怪物模板!$A:$N,MATCH(AG$1,模板表头,0),0)</f>
        <v>misc.5skills</v>
      </c>
      <c r="AH168" s="27">
        <f>IF(VLOOKUP($L168,怪物模板!$A:$N,MATCH(AH$1,模板表头,0),0)=0,"",VLOOKUP($L168,怪物模板!$A:$N,MATCH(AH$1,模板表头,0),0))</f>
        <v>11999026</v>
      </c>
      <c r="AI168" s="27">
        <f>IF(VLOOKUP($L168,怪物模板!$A:$N,MATCH(AI$1,模板表头,0),0)=0,"",VLOOKUP($L168,怪物模板!$A:$N,MATCH(AI$1,模板表头,0),0))</f>
        <v>11999027</v>
      </c>
      <c r="AJ168" s="27" t="str">
        <f>IF(VLOOKUP($L168,怪物模板!$A:$N,MATCH(AJ$1,模板表头,0),0)=0,"",VLOOKUP($L168,怪物模板!$A:$N,MATCH(AJ$1,模板表头,0),0))</f>
        <v/>
      </c>
      <c r="AK168" s="27" t="str">
        <f>IF(VLOOKUP($L168,怪物模板!$A:$N,MATCH(AK$1,模板表头,0),0)=0,"",VLOOKUP($L168,怪物模板!$A:$N,MATCH(AK$1,模板表头,0),0))</f>
        <v/>
      </c>
      <c r="AL168" s="27" t="str">
        <f>IF(VLOOKUP($L168,怪物模板!$A:$N,MATCH(AL$1,模板表头,0),0)=0,"",VLOOKUP($L168,怪物模板!$A:$N,MATCH(AL$1,模板表头,0),0))</f>
        <v/>
      </c>
      <c r="AM168" s="27" t="str">
        <f>IF(VLOOKUP($L168,怪物模板!$A:$N,MATCH(AM$1,模板表头,0),0)=0,"",VLOOKUP($L168,怪物模板!$A:$N,MATCH(AM$1,模板表头,0),0))</f>
        <v>spider</v>
      </c>
      <c r="AN168" s="27">
        <v>1</v>
      </c>
      <c r="AO168" s="27">
        <v>1</v>
      </c>
      <c r="BI168" s="51"/>
      <c r="BJ168" s="51">
        <f t="shared" si="55"/>
        <v>5000</v>
      </c>
      <c r="BK168" s="51">
        <f t="shared" si="56"/>
        <v>5000</v>
      </c>
      <c r="BL168" s="51"/>
      <c r="BM168" s="51"/>
      <c r="BU168" s="27" t="str">
        <f t="shared" si="63"/>
        <v/>
      </c>
      <c r="CG168" s="27" t="str">
        <f t="shared" si="65"/>
        <v/>
      </c>
      <c r="CH168" s="27" t="str">
        <f t="shared" si="65"/>
        <v/>
      </c>
      <c r="CI168" s="27" t="str">
        <f t="shared" si="65"/>
        <v/>
      </c>
      <c r="CJ168" s="27" t="str">
        <f t="shared" si="65"/>
        <v/>
      </c>
      <c r="CK168" s="27" t="str">
        <f t="shared" si="65"/>
        <v/>
      </c>
      <c r="CL168" s="27" t="str">
        <f t="shared" si="65"/>
        <v/>
      </c>
      <c r="CM168" s="27" t="str">
        <f t="shared" si="65"/>
        <v/>
      </c>
      <c r="CN168" s="27" t="str">
        <f t="shared" si="65"/>
        <v/>
      </c>
      <c r="CO168" s="27" t="str">
        <f t="shared" si="65"/>
        <v/>
      </c>
      <c r="CP168" s="26">
        <v>167</v>
      </c>
    </row>
    <row r="169" spans="1:94" s="31" customFormat="1" ht="16.5" x14ac:dyDescent="0.3">
      <c r="A169" s="27">
        <v>31070813</v>
      </c>
      <c r="B169" s="27" t="s">
        <v>566</v>
      </c>
      <c r="C169" s="27" t="s">
        <v>487</v>
      </c>
      <c r="D169" s="27">
        <v>68</v>
      </c>
      <c r="E169" s="35" t="s">
        <v>430</v>
      </c>
      <c r="F169" s="23">
        <v>0</v>
      </c>
      <c r="G169" s="27" t="s">
        <v>427</v>
      </c>
      <c r="H169" s="23">
        <f>VLOOKUP($L169,怪物模板!$A:$N,MATCH(H$1,模板表头,0),0)</f>
        <v>1</v>
      </c>
      <c r="I169" s="27" t="str">
        <f>VLOOKUP($L169,怪物模板!$A:$N,MATCH(I$1,模板表头,0),0)</f>
        <v>phy</v>
      </c>
      <c r="J169" s="28"/>
      <c r="K169" s="27"/>
      <c r="L169" s="27" t="s">
        <v>613</v>
      </c>
      <c r="M169" s="27" t="str">
        <f>VLOOKUP($L169,怪物模板!$A:$N,MATCH(M$1,模板表头,0),0)</f>
        <v>食人魔1-3</v>
      </c>
      <c r="N169" s="27" t="str">
        <f>VLOOKUP($L169,怪物模板!$A:$N,MATCH(N$1,模板表头,0),0)</f>
        <v>大招去掉沉默</v>
      </c>
      <c r="O169" s="23" t="str">
        <f>VLOOKUP($L169,怪物模板!$A:$N,MATCH(O$1,模板表头,0),0)</f>
        <v>male</v>
      </c>
      <c r="P169" s="27">
        <v>5</v>
      </c>
      <c r="Q169" s="27">
        <v>4</v>
      </c>
      <c r="R169" s="27">
        <v>3</v>
      </c>
      <c r="S169" s="27" t="str">
        <f>VLOOKUP($L169,怪物模板!$A:$N,MATCH(S$1,模板表头,0),0)</f>
        <v>horde</v>
      </c>
      <c r="T169" s="27" t="s">
        <v>53</v>
      </c>
      <c r="U169" s="27"/>
      <c r="V169" s="23" t="s">
        <v>641</v>
      </c>
      <c r="W169" s="27"/>
      <c r="X169" s="27"/>
      <c r="Y169" s="27"/>
      <c r="Z169" s="27"/>
      <c r="AA169" s="27"/>
      <c r="AB169" s="27">
        <v>4</v>
      </c>
      <c r="AC169" s="27">
        <v>6</v>
      </c>
      <c r="AD169" s="27"/>
      <c r="AE169" s="27">
        <f t="shared" si="60"/>
        <v>2</v>
      </c>
      <c r="AF169" s="23">
        <f t="shared" si="54"/>
        <v>4</v>
      </c>
      <c r="AG169" s="27" t="str">
        <f>VLOOKUP($L169,怪物模板!$A:$N,MATCH(AG$1,模板表头,0),0)</f>
        <v>tank.hate</v>
      </c>
      <c r="AH169" s="27">
        <f>IF(VLOOKUP($L169,怪物模板!$A:$N,MATCH(AH$1,模板表头,0),0)=0,"",VLOOKUP($L169,怪物模板!$A:$N,MATCH(AH$1,模板表头,0),0))</f>
        <v>11970401</v>
      </c>
      <c r="AI169" s="27">
        <f>IF(VLOOKUP($L169,怪物模板!$A:$N,MATCH(AI$1,模板表头,0),0)=0,"",VLOOKUP($L169,怪物模板!$A:$N,MATCH(AI$1,模板表头,0),0))</f>
        <v>11970402</v>
      </c>
      <c r="AJ169" s="27">
        <f>IF(VLOOKUP($L169,怪物模板!$A:$N,MATCH(AJ$1,模板表头,0),0)=0,"",VLOOKUP($L169,怪物模板!$A:$N,MATCH(AJ$1,模板表头,0),0))</f>
        <v>11970404</v>
      </c>
      <c r="AK169" s="27" t="str">
        <f>IF(VLOOKUP($L169,怪物模板!$A:$N,MATCH(AK$1,模板表头,0),0)=0,"",VLOOKUP($L169,怪物模板!$A:$N,MATCH(AK$1,模板表头,0),0))</f>
        <v/>
      </c>
      <c r="AL169" s="27" t="str">
        <f>IF(VLOOKUP($L169,怪物模板!$A:$N,MATCH(AL$1,模板表头,0),0)=0,"",VLOOKUP($L169,怪物模板!$A:$N,MATCH(AL$1,模板表头,0),0))</f>
        <v/>
      </c>
      <c r="AM169" s="27" t="str">
        <f>IF(VLOOKUP($L169,怪物模板!$A:$N,MATCH(AM$1,模板表头,0),0)=0,"",VLOOKUP($L169,怪物模板!$A:$N,MATCH(AM$1,模板表头,0),0))</f>
        <v>ogre</v>
      </c>
      <c r="AN169" s="27">
        <v>1.8</v>
      </c>
      <c r="AO169" s="27">
        <v>1</v>
      </c>
      <c r="AP169" s="27"/>
      <c r="AQ169" s="27"/>
      <c r="AR169" s="27" t="s">
        <v>54</v>
      </c>
      <c r="AS169" s="27"/>
      <c r="AT169" s="27"/>
      <c r="AU169" s="34">
        <v>230021</v>
      </c>
      <c r="AV169" s="34">
        <v>230302</v>
      </c>
      <c r="AW169" s="34">
        <v>230163</v>
      </c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34"/>
      <c r="BI169" s="52"/>
      <c r="BJ169" s="51" t="str">
        <f t="shared" si="55"/>
        <v/>
      </c>
      <c r="BK169" s="51" t="str">
        <f t="shared" si="56"/>
        <v/>
      </c>
      <c r="BL169" s="52"/>
      <c r="BM169" s="52"/>
      <c r="BN169" s="30"/>
      <c r="BO169" s="30"/>
      <c r="BP169" s="30"/>
      <c r="BQ169" s="30"/>
      <c r="BR169" s="30"/>
      <c r="BS169" s="30"/>
      <c r="BT169" s="30"/>
      <c r="BU169" s="30" t="str">
        <f>IF(OR(B169="骷髅战士",B169="骷髅法师"),-0.9,"")</f>
        <v/>
      </c>
      <c r="BV169" s="30"/>
      <c r="BW169" s="30"/>
      <c r="BX169" s="30"/>
      <c r="BY169" s="30"/>
      <c r="BZ169" s="30"/>
      <c r="CA169" s="30"/>
      <c r="CB169" s="30"/>
      <c r="CC169" s="30"/>
      <c r="CD169" s="30"/>
      <c r="CE169" s="30"/>
      <c r="CF169" s="30"/>
      <c r="CG169" s="27" t="str">
        <f t="shared" ref="CG169:CO169" si="68">IF($G169="boss",5000,"")</f>
        <v/>
      </c>
      <c r="CH169" s="27" t="str">
        <f t="shared" si="68"/>
        <v/>
      </c>
      <c r="CI169" s="27" t="str">
        <f t="shared" si="68"/>
        <v/>
      </c>
      <c r="CJ169" s="27" t="str">
        <f t="shared" si="68"/>
        <v/>
      </c>
      <c r="CK169" s="27" t="str">
        <f t="shared" si="68"/>
        <v/>
      </c>
      <c r="CL169" s="27" t="str">
        <f t="shared" si="68"/>
        <v/>
      </c>
      <c r="CM169" s="27" t="str">
        <f t="shared" si="68"/>
        <v/>
      </c>
      <c r="CN169" s="27" t="str">
        <f t="shared" si="68"/>
        <v/>
      </c>
      <c r="CO169" s="27" t="str">
        <f t="shared" si="68"/>
        <v/>
      </c>
      <c r="CP169" s="26">
        <v>164</v>
      </c>
    </row>
    <row r="170" spans="1:94" s="35" customFormat="1" ht="16.5" x14ac:dyDescent="0.25">
      <c r="A170" s="35">
        <v>31070814</v>
      </c>
      <c r="B170" s="35" t="s">
        <v>203</v>
      </c>
      <c r="C170" s="45" t="s">
        <v>488</v>
      </c>
      <c r="D170" s="35">
        <v>69</v>
      </c>
      <c r="E170" s="35" t="s">
        <v>430</v>
      </c>
      <c r="F170" s="23">
        <v>0</v>
      </c>
      <c r="G170" s="35" t="s">
        <v>425</v>
      </c>
      <c r="H170" s="35">
        <f>VLOOKUP($L170,怪物模板!$A:$N,MATCH(H$1,模板表头,0),0)</f>
        <v>2</v>
      </c>
      <c r="I170" s="35" t="str">
        <f>VLOOKUP($L170,怪物模板!$A:$N,MATCH(I$1,模板表头,0),0)</f>
        <v>phy</v>
      </c>
      <c r="L170" s="35" t="s">
        <v>207</v>
      </c>
      <c r="M170" s="35" t="str">
        <f>VLOOKUP($L170,怪物模板!$A:$N,MATCH(M$1,模板表头,0),0)</f>
        <v>无对应英雄</v>
      </c>
      <c r="N170" s="35" t="str">
        <f>VLOOKUP($L170,怪物模板!$A:$N,MATCH(N$1,模板表头,0),0)</f>
        <v>统一模板</v>
      </c>
      <c r="O170" s="35" t="str">
        <f>VLOOKUP($L170,怪物模板!$A:$N,MATCH(O$1,模板表头,0),0)</f>
        <v>male</v>
      </c>
      <c r="P170" s="35">
        <v>1</v>
      </c>
      <c r="Q170" s="35">
        <v>2</v>
      </c>
      <c r="R170" s="35">
        <v>1</v>
      </c>
      <c r="S170" s="35" t="str">
        <f>VLOOKUP($L170,怪物模板!$A:$N,MATCH(S$1,模板表头,0),0)</f>
        <v>chaos</v>
      </c>
      <c r="T170" s="35" t="s">
        <v>208</v>
      </c>
      <c r="V170" s="23" t="s">
        <v>641</v>
      </c>
      <c r="AB170" s="35">
        <v>4</v>
      </c>
      <c r="AC170" s="35">
        <v>6</v>
      </c>
      <c r="AE170" s="27">
        <f t="shared" si="60"/>
        <v>2</v>
      </c>
      <c r="AF170" s="23">
        <f t="shared" si="54"/>
        <v>2</v>
      </c>
      <c r="AG170" s="35" t="str">
        <f>VLOOKUP($L170,怪物模板!$A:$N,MATCH(AG$1,模板表头,0),0)</f>
        <v>misc.5skills</v>
      </c>
      <c r="AH170" s="35">
        <f>IF(VLOOKUP($L170,怪物模板!$A:$N,MATCH(AH$1,模板表头,0),0)=0,"",VLOOKUP($L170,怪物模板!$A:$N,MATCH(AH$1,模板表头,0),0))</f>
        <v>11999020</v>
      </c>
      <c r="AI170" s="35">
        <f>IF(VLOOKUP($L170,怪物模板!$A:$N,MATCH(AI$1,模板表头,0),0)=0,"",VLOOKUP($L170,怪物模板!$A:$N,MATCH(AI$1,模板表头,0),0))</f>
        <v>11999021</v>
      </c>
      <c r="AJ170" s="35" t="str">
        <f>IF(VLOOKUP($L170,怪物模板!$A:$N,MATCH(AJ$1,模板表头,0),0)=0,"",VLOOKUP($L170,怪物模板!$A:$N,MATCH(AJ$1,模板表头,0),0))</f>
        <v/>
      </c>
      <c r="AK170" s="35" t="str">
        <f>IF(VLOOKUP($L170,怪物模板!$A:$N,MATCH(AK$1,模板表头,0),0)=0,"",VLOOKUP($L170,怪物模板!$A:$N,MATCH(AK$1,模板表头,0),0))</f>
        <v/>
      </c>
      <c r="AL170" s="35" t="str">
        <f>IF(VLOOKUP($L170,怪物模板!$A:$N,MATCH(AL$1,模板表头,0),0)=0,"",VLOOKUP($L170,怪物模板!$A:$N,MATCH(AL$1,模板表头,0),0))</f>
        <v/>
      </c>
      <c r="AM170" s="35" t="str">
        <f>IF(VLOOKUP($L170,怪物模板!$A:$N,MATCH(AM$1,模板表头,0),0)=0,"",VLOOKUP($L170,怪物模板!$A:$N,MATCH(AM$1,模板表头,0),0))</f>
        <v>beetle_little</v>
      </c>
      <c r="AN170" s="35">
        <f t="shared" ref="AN170:AN171" si="69">IF(T170="monster",0.8,IF(T170="boss",1.3,IF(T170="entity",1,IF(T170="guard",1.5,1))))</f>
        <v>0.8</v>
      </c>
      <c r="AO170" s="35">
        <v>1</v>
      </c>
      <c r="BI170" s="51"/>
      <c r="BJ170" s="51">
        <f t="shared" si="55"/>
        <v>5000</v>
      </c>
      <c r="BK170" s="51">
        <f t="shared" si="56"/>
        <v>5000</v>
      </c>
      <c r="BL170" s="51"/>
      <c r="BM170" s="51"/>
      <c r="BU170" s="35" t="str">
        <f t="shared" si="63"/>
        <v/>
      </c>
      <c r="CG170" s="35" t="str">
        <f t="shared" si="65"/>
        <v/>
      </c>
      <c r="CH170" s="35" t="str">
        <f t="shared" si="65"/>
        <v/>
      </c>
      <c r="CI170" s="35" t="str">
        <f t="shared" si="65"/>
        <v/>
      </c>
      <c r="CJ170" s="35" t="str">
        <f t="shared" si="65"/>
        <v/>
      </c>
      <c r="CK170" s="35" t="str">
        <f t="shared" si="65"/>
        <v/>
      </c>
      <c r="CL170" s="35" t="str">
        <f t="shared" si="65"/>
        <v/>
      </c>
      <c r="CM170" s="35" t="str">
        <f t="shared" si="65"/>
        <v/>
      </c>
      <c r="CN170" s="35" t="str">
        <f t="shared" si="65"/>
        <v/>
      </c>
      <c r="CO170" s="35" t="str">
        <f t="shared" si="65"/>
        <v/>
      </c>
      <c r="CP170" s="26">
        <v>168</v>
      </c>
    </row>
    <row r="171" spans="1:94" s="35" customFormat="1" ht="16.5" x14ac:dyDescent="0.25">
      <c r="A171" s="35">
        <v>31070815</v>
      </c>
      <c r="B171" s="35" t="s">
        <v>204</v>
      </c>
      <c r="C171" s="45" t="s">
        <v>488</v>
      </c>
      <c r="D171" s="35">
        <v>69</v>
      </c>
      <c r="E171" s="35" t="s">
        <v>430</v>
      </c>
      <c r="F171" s="23">
        <v>0</v>
      </c>
      <c r="G171" s="35" t="s">
        <v>425</v>
      </c>
      <c r="H171" s="35">
        <f>VLOOKUP($L171,怪物模板!$A:$N,MATCH(H$1,模板表头,0),0)</f>
        <v>2</v>
      </c>
      <c r="I171" s="35" t="str">
        <f>VLOOKUP($L171,怪物模板!$A:$N,MATCH(I$1,模板表头,0),0)</f>
        <v>phy</v>
      </c>
      <c r="L171" s="35" t="s">
        <v>65</v>
      </c>
      <c r="M171" s="35" t="str">
        <f>VLOOKUP($L171,怪物模板!$A:$N,MATCH(M$1,模板表头,0),0)</f>
        <v>无对应英雄</v>
      </c>
      <c r="N171" s="35" t="str">
        <f>VLOOKUP($L171,怪物模板!$A:$N,MATCH(N$1,模板表头,0),0)</f>
        <v>统一模板</v>
      </c>
      <c r="O171" s="35" t="str">
        <f>VLOOKUP($L171,怪物模板!$A:$N,MATCH(O$1,模板表头,0),0)</f>
        <v>male</v>
      </c>
      <c r="P171" s="35">
        <v>1</v>
      </c>
      <c r="Q171" s="35">
        <v>2</v>
      </c>
      <c r="R171" s="35">
        <v>1</v>
      </c>
      <c r="S171" s="35" t="str">
        <f>VLOOKUP($L171,怪物模板!$A:$N,MATCH(S$1,模板表头,0),0)</f>
        <v>chaos</v>
      </c>
      <c r="T171" s="35" t="s">
        <v>64</v>
      </c>
      <c r="V171" s="23" t="s">
        <v>641</v>
      </c>
      <c r="AB171" s="35">
        <v>4</v>
      </c>
      <c r="AC171" s="35">
        <v>6</v>
      </c>
      <c r="AE171" s="27">
        <f t="shared" si="60"/>
        <v>2</v>
      </c>
      <c r="AF171" s="23">
        <f t="shared" si="54"/>
        <v>2</v>
      </c>
      <c r="AG171" s="35" t="str">
        <f>VLOOKUP($L171,怪物模板!$A:$N,MATCH(AG$1,模板表头,0),0)</f>
        <v>misc.5skills</v>
      </c>
      <c r="AH171" s="35">
        <f>IF(VLOOKUP($L171,怪物模板!$A:$N,MATCH(AH$1,模板表头,0),0)=0,"",VLOOKUP($L171,怪物模板!$A:$N,MATCH(AH$1,模板表头,0),0))</f>
        <v>11999026</v>
      </c>
      <c r="AI171" s="35">
        <f>IF(VLOOKUP($L171,怪物模板!$A:$N,MATCH(AI$1,模板表头,0),0)=0,"",VLOOKUP($L171,怪物模板!$A:$N,MATCH(AI$1,模板表头,0),0))</f>
        <v>11999027</v>
      </c>
      <c r="AJ171" s="35" t="str">
        <f>IF(VLOOKUP($L171,怪物模板!$A:$N,MATCH(AJ$1,模板表头,0),0)=0,"",VLOOKUP($L171,怪物模板!$A:$N,MATCH(AJ$1,模板表头,0),0))</f>
        <v/>
      </c>
      <c r="AK171" s="35" t="str">
        <f>IF(VLOOKUP($L171,怪物模板!$A:$N,MATCH(AK$1,模板表头,0),0)=0,"",VLOOKUP($L171,怪物模板!$A:$N,MATCH(AK$1,模板表头,0),0))</f>
        <v/>
      </c>
      <c r="AL171" s="35" t="str">
        <f>IF(VLOOKUP($L171,怪物模板!$A:$N,MATCH(AL$1,模板表头,0),0)=0,"",VLOOKUP($L171,怪物模板!$A:$N,MATCH(AL$1,模板表头,0),0))</f>
        <v/>
      </c>
      <c r="AM171" s="35" t="str">
        <f>IF(VLOOKUP($L171,怪物模板!$A:$N,MATCH(AM$1,模板表头,0),0)=0,"",VLOOKUP($L171,怪物模板!$A:$N,MATCH(AM$1,模板表头,0),0))</f>
        <v>spider</v>
      </c>
      <c r="AN171" s="35">
        <f t="shared" si="69"/>
        <v>0.8</v>
      </c>
      <c r="AO171" s="35">
        <v>1</v>
      </c>
      <c r="BI171" s="52"/>
      <c r="BJ171" s="51">
        <f t="shared" si="55"/>
        <v>5000</v>
      </c>
      <c r="BK171" s="51">
        <f t="shared" si="56"/>
        <v>5000</v>
      </c>
      <c r="BL171" s="52"/>
      <c r="BM171" s="52"/>
      <c r="BU171" s="35" t="str">
        <f t="shared" si="63"/>
        <v/>
      </c>
      <c r="CG171" s="35" t="str">
        <f t="shared" si="65"/>
        <v/>
      </c>
      <c r="CH171" s="35" t="str">
        <f t="shared" si="65"/>
        <v/>
      </c>
      <c r="CI171" s="35" t="str">
        <f t="shared" si="65"/>
        <v/>
      </c>
      <c r="CJ171" s="35" t="str">
        <f t="shared" si="65"/>
        <v/>
      </c>
      <c r="CK171" s="35" t="str">
        <f t="shared" si="65"/>
        <v/>
      </c>
      <c r="CL171" s="35" t="str">
        <f t="shared" si="65"/>
        <v/>
      </c>
      <c r="CM171" s="35" t="str">
        <f t="shared" si="65"/>
        <v/>
      </c>
      <c r="CN171" s="35" t="str">
        <f t="shared" si="65"/>
        <v/>
      </c>
      <c r="CO171" s="35" t="str">
        <f t="shared" si="65"/>
        <v/>
      </c>
      <c r="CP171" s="26">
        <v>169</v>
      </c>
    </row>
    <row r="172" spans="1:94" s="35" customFormat="1" ht="16.5" x14ac:dyDescent="0.25">
      <c r="A172" s="35">
        <v>31070816</v>
      </c>
      <c r="B172" s="35" t="s">
        <v>611</v>
      </c>
      <c r="C172" s="45" t="s">
        <v>488</v>
      </c>
      <c r="D172" s="35">
        <v>69</v>
      </c>
      <c r="E172" s="35" t="s">
        <v>430</v>
      </c>
      <c r="F172" s="23">
        <v>0</v>
      </c>
      <c r="G172" s="35" t="s">
        <v>426</v>
      </c>
      <c r="H172" s="35">
        <f>VLOOKUP($L172,怪物模板!$A:$N,MATCH(H$1,模板表头,0),0)</f>
        <v>2</v>
      </c>
      <c r="I172" s="35" t="str">
        <f>VLOOKUP($L172,怪物模板!$A:$N,MATCH(I$1,模板表头,0),0)</f>
        <v>phy</v>
      </c>
      <c r="L172" s="35" t="s">
        <v>611</v>
      </c>
      <c r="M172" s="35" t="str">
        <f>VLOOKUP($L172,怪物模板!$A:$N,MATCH(M$1,模板表头,0),0)</f>
        <v>无对应英雄</v>
      </c>
      <c r="N172" s="35" t="str">
        <f>VLOOKUP($L172,怪物模板!$A:$N,MATCH(N$1,模板表头,0),0)</f>
        <v>统一模板</v>
      </c>
      <c r="O172" s="35" t="str">
        <f>VLOOKUP($L172,怪物模板!$A:$N,MATCH(O$1,模板表头,0),0)</f>
        <v>male</v>
      </c>
      <c r="P172" s="35">
        <v>5</v>
      </c>
      <c r="Q172" s="35">
        <v>3</v>
      </c>
      <c r="R172" s="35">
        <v>3</v>
      </c>
      <c r="S172" s="35" t="str">
        <f>VLOOKUP($L172,怪物模板!$A:$N,MATCH(S$1,模板表头,0),0)</f>
        <v>chaos</v>
      </c>
      <c r="T172" s="35" t="s">
        <v>50</v>
      </c>
      <c r="V172" s="23" t="s">
        <v>641</v>
      </c>
      <c r="AB172" s="35">
        <v>4</v>
      </c>
      <c r="AC172" s="35">
        <v>6</v>
      </c>
      <c r="AE172" s="27">
        <f t="shared" si="60"/>
        <v>2</v>
      </c>
      <c r="AF172" s="23">
        <f t="shared" si="54"/>
        <v>3</v>
      </c>
      <c r="AG172" s="35" t="str">
        <f>VLOOKUP($L172,怪物模板!$A:$N,MATCH(AG$1,模板表头,0),0)</f>
        <v>misc.5skills</v>
      </c>
      <c r="AH172" s="35">
        <f>IF(VLOOKUP($L172,怪物模板!$A:$N,MATCH(AH$1,模板表头,0),0)=0,"",VLOOKUP($L172,怪物模板!$A:$N,MATCH(AH$1,模板表头,0),0))</f>
        <v>11999026</v>
      </c>
      <c r="AI172" s="35">
        <f>IF(VLOOKUP($L172,怪物模板!$A:$N,MATCH(AI$1,模板表头,0),0)=0,"",VLOOKUP($L172,怪物模板!$A:$N,MATCH(AI$1,模板表头,0),0))</f>
        <v>11999027</v>
      </c>
      <c r="AJ172" s="35" t="str">
        <f>IF(VLOOKUP($L172,怪物模板!$A:$N,MATCH(AJ$1,模板表头,0),0)=0,"",VLOOKUP($L172,怪物模板!$A:$N,MATCH(AJ$1,模板表头,0),0))</f>
        <v/>
      </c>
      <c r="AK172" s="35" t="str">
        <f>IF(VLOOKUP($L172,怪物模板!$A:$N,MATCH(AK$1,模板表头,0),0)=0,"",VLOOKUP($L172,怪物模板!$A:$N,MATCH(AK$1,模板表头,0),0))</f>
        <v/>
      </c>
      <c r="AL172" s="35" t="str">
        <f>IF(VLOOKUP($L172,怪物模板!$A:$N,MATCH(AL$1,模板表头,0),0)=0,"",VLOOKUP($L172,怪物模板!$A:$N,MATCH(AL$1,模板表头,0),0))</f>
        <v/>
      </c>
      <c r="AM172" s="35" t="str">
        <f>IF(VLOOKUP($L172,怪物模板!$A:$N,MATCH(AM$1,模板表头,0),0)=0,"",VLOOKUP($L172,怪物模板!$A:$N,MATCH(AM$1,模板表头,0),0))</f>
        <v>spider</v>
      </c>
      <c r="AN172" s="35">
        <v>1</v>
      </c>
      <c r="AO172" s="35">
        <v>1</v>
      </c>
      <c r="BI172" s="52"/>
      <c r="BJ172" s="51">
        <f t="shared" si="55"/>
        <v>5000</v>
      </c>
      <c r="BK172" s="51">
        <f t="shared" si="56"/>
        <v>5000</v>
      </c>
      <c r="BL172" s="52"/>
      <c r="BM172" s="52"/>
      <c r="BU172" s="35" t="str">
        <f t="shared" si="63"/>
        <v/>
      </c>
      <c r="CG172" s="35" t="str">
        <f t="shared" si="65"/>
        <v/>
      </c>
      <c r="CH172" s="35" t="str">
        <f t="shared" si="65"/>
        <v/>
      </c>
      <c r="CI172" s="35" t="str">
        <f t="shared" si="65"/>
        <v/>
      </c>
      <c r="CJ172" s="35" t="str">
        <f t="shared" si="65"/>
        <v/>
      </c>
      <c r="CK172" s="35" t="str">
        <f t="shared" si="65"/>
        <v/>
      </c>
      <c r="CL172" s="35" t="str">
        <f t="shared" si="65"/>
        <v/>
      </c>
      <c r="CM172" s="35" t="str">
        <f t="shared" si="65"/>
        <v/>
      </c>
      <c r="CN172" s="35" t="str">
        <f t="shared" si="65"/>
        <v/>
      </c>
      <c r="CO172" s="35" t="str">
        <f t="shared" si="65"/>
        <v/>
      </c>
      <c r="CP172" s="26">
        <v>170</v>
      </c>
    </row>
    <row r="173" spans="1:94" s="35" customFormat="1" ht="16.5" x14ac:dyDescent="0.25">
      <c r="A173" s="35">
        <v>31070817</v>
      </c>
      <c r="B173" s="35" t="s">
        <v>612</v>
      </c>
      <c r="C173" s="45" t="s">
        <v>488</v>
      </c>
      <c r="D173" s="35">
        <v>69</v>
      </c>
      <c r="E173" s="35" t="s">
        <v>430</v>
      </c>
      <c r="F173" s="23">
        <v>0</v>
      </c>
      <c r="G173" s="35" t="s">
        <v>427</v>
      </c>
      <c r="H173" s="35">
        <f>VLOOKUP($L173,怪物模板!$A:$N,MATCH(H$1,模板表头,0),0)</f>
        <v>1</v>
      </c>
      <c r="I173" s="35" t="str">
        <f>VLOOKUP($L173,怪物模板!$A:$N,MATCH(I$1,模板表头,0),0)</f>
        <v>phy</v>
      </c>
      <c r="L173" s="35" t="s">
        <v>632</v>
      </c>
      <c r="M173" s="35" t="str">
        <f>VLOOKUP($L173,怪物模板!$A:$N,MATCH(M$1,模板表头,0),0)</f>
        <v>胡尔克</v>
      </c>
      <c r="N173" s="35" t="str">
        <f>VLOOKUP($L173,怪物模板!$A:$N,MATCH(N$1,模板表头,0),0)</f>
        <v>关卡4-10，BOSS版</v>
      </c>
      <c r="O173" s="35" t="str">
        <f>VLOOKUP($L173,怪物模板!$A:$N,MATCH(O$1,模板表头,0),0)</f>
        <v>male</v>
      </c>
      <c r="P173" s="35">
        <v>7</v>
      </c>
      <c r="Q173" s="35">
        <v>4</v>
      </c>
      <c r="R173" s="35">
        <v>4</v>
      </c>
      <c r="S173" s="35" t="str">
        <f>VLOOKUP($L173,怪物模板!$A:$N,MATCH(S$1,模板表头,0),0)</f>
        <v>horde</v>
      </c>
      <c r="T173" s="35" t="s">
        <v>53</v>
      </c>
      <c r="V173" s="23" t="s">
        <v>641</v>
      </c>
      <c r="AB173" s="35">
        <v>4</v>
      </c>
      <c r="AC173" s="35">
        <v>6</v>
      </c>
      <c r="AE173" s="27">
        <f t="shared" si="60"/>
        <v>2</v>
      </c>
      <c r="AF173" s="23">
        <f t="shared" si="54"/>
        <v>4</v>
      </c>
      <c r="AG173" s="35" t="str">
        <f>VLOOKUP($L173,怪物模板!$A:$N,MATCH(AG$1,模板表头,0),0)</f>
        <v>misc.5skills_third_self_hp_ratio</v>
      </c>
      <c r="AH173" s="35">
        <f>IF(VLOOKUP($L173,怪物模板!$A:$N,MATCH(AH$1,模板表头,0),0)=0,"",VLOOKUP($L173,怪物模板!$A:$N,MATCH(AH$1,模板表头,0),0))</f>
        <v>11860601</v>
      </c>
      <c r="AI173" s="35">
        <f>IF(VLOOKUP($L173,怪物模板!$A:$N,MATCH(AI$1,模板表头,0),0)=0,"",VLOOKUP($L173,怪物模板!$A:$N,MATCH(AI$1,模板表头,0),0))</f>
        <v>11860602</v>
      </c>
      <c r="AJ173" s="35">
        <f>IF(VLOOKUP($L173,怪物模板!$A:$N,MATCH(AJ$1,模板表头,0),0)=0,"",VLOOKUP($L173,怪物模板!$A:$N,MATCH(AJ$1,模板表头,0),0))</f>
        <v>11860603</v>
      </c>
      <c r="AK173" s="35">
        <f>IF(VLOOKUP($L173,怪物模板!$A:$N,MATCH(AK$1,模板表头,0),0)=0,"",VLOOKUP($L173,怪物模板!$A:$N,MATCH(AK$1,模板表头,0),0))</f>
        <v>11860605</v>
      </c>
      <c r="AL173" s="35" t="str">
        <f>IF(VLOOKUP($L173,怪物模板!$A:$N,MATCH(AL$1,模板表头,0),0)=0,"",VLOOKUP($L173,怪物模板!$A:$N,MATCH(AL$1,模板表头,0),0))</f>
        <v/>
      </c>
      <c r="AM173" s="35" t="str">
        <f>IF(VLOOKUP($L173,怪物模板!$A:$N,MATCH(AM$1,模板表头,0),0)=0,"",VLOOKUP($L173,怪物模板!$A:$N,MATCH(AM$1,模板表头,0),0))</f>
        <v>hulk</v>
      </c>
      <c r="AN173" s="35">
        <v>1.8</v>
      </c>
      <c r="AO173" s="35">
        <v>1</v>
      </c>
      <c r="AR173" s="35" t="s">
        <v>54</v>
      </c>
      <c r="AU173" s="35">
        <v>230011</v>
      </c>
      <c r="AV173" s="35">
        <v>230292</v>
      </c>
      <c r="AW173" s="35">
        <v>230723</v>
      </c>
      <c r="BI173" s="52"/>
      <c r="BJ173" s="51" t="str">
        <f t="shared" si="55"/>
        <v/>
      </c>
      <c r="BK173" s="51" t="str">
        <f t="shared" si="56"/>
        <v/>
      </c>
      <c r="BL173" s="52"/>
      <c r="BM173" s="52"/>
      <c r="BU173" s="35" t="str">
        <f>IF(OR(B173="骷髅战士",B173="骷髅法师"),-0.9,"")</f>
        <v/>
      </c>
      <c r="BV173" s="35">
        <v>3500</v>
      </c>
      <c r="CG173" s="35" t="str">
        <f t="shared" ref="CG173:CO173" si="70">IF($G173="boss",5000,"")</f>
        <v/>
      </c>
      <c r="CH173" s="35" t="str">
        <f t="shared" si="70"/>
        <v/>
      </c>
      <c r="CI173" s="35" t="str">
        <f t="shared" si="70"/>
        <v/>
      </c>
      <c r="CJ173" s="35" t="str">
        <f t="shared" si="70"/>
        <v/>
      </c>
      <c r="CK173" s="35" t="str">
        <f t="shared" si="70"/>
        <v/>
      </c>
      <c r="CL173" s="35" t="str">
        <f t="shared" si="70"/>
        <v/>
      </c>
      <c r="CM173" s="35" t="str">
        <f t="shared" si="70"/>
        <v/>
      </c>
      <c r="CN173" s="35" t="str">
        <f t="shared" si="70"/>
        <v/>
      </c>
      <c r="CO173" s="35" t="str">
        <f t="shared" si="70"/>
        <v/>
      </c>
      <c r="CP173" s="26">
        <v>171</v>
      </c>
    </row>
    <row r="174" spans="1:94" s="27" customFormat="1" ht="16.5" x14ac:dyDescent="0.25">
      <c r="A174" s="27">
        <v>31070818</v>
      </c>
      <c r="B174" s="27" t="s">
        <v>204</v>
      </c>
      <c r="C174" s="27" t="s">
        <v>489</v>
      </c>
      <c r="D174" s="27">
        <v>70</v>
      </c>
      <c r="E174" s="35" t="s">
        <v>430</v>
      </c>
      <c r="F174" s="23">
        <v>0</v>
      </c>
      <c r="G174" s="27" t="s">
        <v>425</v>
      </c>
      <c r="H174" s="27">
        <f>VLOOKUP($L174,怪物模板!$A:$N,MATCH(H$1,模板表头,0),0)</f>
        <v>2</v>
      </c>
      <c r="I174" s="27" t="str">
        <f>VLOOKUP($L174,怪物模板!$A:$N,MATCH(I$1,模板表头,0),0)</f>
        <v>phy</v>
      </c>
      <c r="L174" s="27" t="s">
        <v>65</v>
      </c>
      <c r="M174" s="27" t="str">
        <f>VLOOKUP($L174,怪物模板!$A:$N,MATCH(M$1,模板表头,0),0)</f>
        <v>无对应英雄</v>
      </c>
      <c r="N174" s="27" t="str">
        <f>VLOOKUP($L174,怪物模板!$A:$N,MATCH(N$1,模板表头,0),0)</f>
        <v>统一模板</v>
      </c>
      <c r="O174" s="27" t="str">
        <f>VLOOKUP($L174,怪物模板!$A:$N,MATCH(O$1,模板表头,0),0)</f>
        <v>male</v>
      </c>
      <c r="P174" s="27">
        <v>3</v>
      </c>
      <c r="Q174" s="27">
        <v>2</v>
      </c>
      <c r="R174" s="27">
        <v>2</v>
      </c>
      <c r="S174" s="27" t="str">
        <f>VLOOKUP($L174,怪物模板!$A:$N,MATCH(S$1,模板表头,0),0)</f>
        <v>chaos</v>
      </c>
      <c r="T174" s="27" t="s">
        <v>73</v>
      </c>
      <c r="V174" s="23" t="s">
        <v>641</v>
      </c>
      <c r="AB174" s="27">
        <v>4</v>
      </c>
      <c r="AC174" s="27">
        <v>6</v>
      </c>
      <c r="AE174" s="27">
        <f t="shared" si="60"/>
        <v>2</v>
      </c>
      <c r="AF174" s="23">
        <f t="shared" si="54"/>
        <v>2</v>
      </c>
      <c r="AG174" s="27" t="str">
        <f>VLOOKUP($L174,怪物模板!$A:$N,MATCH(AG$1,模板表头,0),0)</f>
        <v>misc.5skills</v>
      </c>
      <c r="AH174" s="27">
        <f>IF(VLOOKUP($L174,怪物模板!$A:$N,MATCH(AH$1,模板表头,0),0)=0,"",VLOOKUP($L174,怪物模板!$A:$N,MATCH(AH$1,模板表头,0),0))</f>
        <v>11999026</v>
      </c>
      <c r="AI174" s="27">
        <f>IF(VLOOKUP($L174,怪物模板!$A:$N,MATCH(AI$1,模板表头,0),0)=0,"",VLOOKUP($L174,怪物模板!$A:$N,MATCH(AI$1,模板表头,0),0))</f>
        <v>11999027</v>
      </c>
      <c r="AJ174" s="27" t="str">
        <f>IF(VLOOKUP($L174,怪物模板!$A:$N,MATCH(AJ$1,模板表头,0),0)=0,"",VLOOKUP($L174,怪物模板!$A:$N,MATCH(AJ$1,模板表头,0),0))</f>
        <v/>
      </c>
      <c r="AK174" s="27" t="str">
        <f>IF(VLOOKUP($L174,怪物模板!$A:$N,MATCH(AK$1,模板表头,0),0)=0,"",VLOOKUP($L174,怪物模板!$A:$N,MATCH(AK$1,模板表头,0),0))</f>
        <v/>
      </c>
      <c r="AL174" s="27" t="str">
        <f>IF(VLOOKUP($L174,怪物模板!$A:$N,MATCH(AL$1,模板表头,0),0)=0,"",VLOOKUP($L174,怪物模板!$A:$N,MATCH(AL$1,模板表头,0),0))</f>
        <v/>
      </c>
      <c r="AM174" s="27" t="str">
        <f>IF(VLOOKUP($L174,怪物模板!$A:$N,MATCH(AM$1,模板表头,0),0)=0,"",VLOOKUP($L174,怪物模板!$A:$N,MATCH(AM$1,模板表头,0),0))</f>
        <v>spider</v>
      </c>
      <c r="AN174" s="27">
        <f>IF(T174="monster",0.8,IF(T174="boss",1.3,IF(T174="entity",1,IF(T174="guard",1.5,1))))</f>
        <v>0.8</v>
      </c>
      <c r="AO174" s="27">
        <v>1</v>
      </c>
      <c r="BI174" s="51"/>
      <c r="BJ174" s="51">
        <f t="shared" si="55"/>
        <v>5000</v>
      </c>
      <c r="BK174" s="51">
        <f t="shared" si="56"/>
        <v>5000</v>
      </c>
      <c r="BL174" s="51"/>
      <c r="BM174" s="51"/>
      <c r="BU174" s="27" t="str">
        <f t="shared" ref="BU174:BU187" si="71">IF(OR(B174="骷髅战士",B174="骷髅法师"),-0.9,"")</f>
        <v/>
      </c>
      <c r="CG174" s="27" t="str">
        <f t="shared" si="65"/>
        <v/>
      </c>
      <c r="CH174" s="27" t="str">
        <f t="shared" si="65"/>
        <v/>
      </c>
      <c r="CI174" s="27" t="str">
        <f t="shared" si="65"/>
        <v/>
      </c>
      <c r="CJ174" s="27" t="str">
        <f t="shared" si="65"/>
        <v/>
      </c>
      <c r="CK174" s="27" t="str">
        <f t="shared" si="65"/>
        <v/>
      </c>
      <c r="CL174" s="27" t="str">
        <f t="shared" si="65"/>
        <v/>
      </c>
      <c r="CM174" s="27" t="str">
        <f t="shared" si="65"/>
        <v/>
      </c>
      <c r="CN174" s="27" t="str">
        <f t="shared" si="65"/>
        <v/>
      </c>
      <c r="CO174" s="27" t="str">
        <f t="shared" si="65"/>
        <v/>
      </c>
      <c r="CP174" s="26">
        <v>172</v>
      </c>
    </row>
    <row r="175" spans="1:94" s="27" customFormat="1" ht="16.5" x14ac:dyDescent="0.25">
      <c r="A175" s="27">
        <v>31070819</v>
      </c>
      <c r="B175" s="27" t="s">
        <v>205</v>
      </c>
      <c r="C175" s="27" t="s">
        <v>489</v>
      </c>
      <c r="D175" s="27">
        <v>70</v>
      </c>
      <c r="E175" s="35" t="s">
        <v>430</v>
      </c>
      <c r="F175" s="23">
        <v>0</v>
      </c>
      <c r="G175" s="27" t="s">
        <v>426</v>
      </c>
      <c r="H175" s="27">
        <f>VLOOKUP($L175,怪物模板!$A:$N,MATCH(H$1,模板表头,0),0)</f>
        <v>2</v>
      </c>
      <c r="I175" s="27" t="str">
        <f>VLOOKUP($L175,怪物模板!$A:$N,MATCH(I$1,模板表头,0),0)</f>
        <v>phy</v>
      </c>
      <c r="L175" s="27" t="s">
        <v>71</v>
      </c>
      <c r="M175" s="27" t="str">
        <f>VLOOKUP($L175,怪物模板!$A:$N,MATCH(M$1,模板表头,0),0)</f>
        <v>无对应英雄</v>
      </c>
      <c r="N175" s="27" t="str">
        <f>VLOOKUP($L175,怪物模板!$A:$N,MATCH(N$1,模板表头,0),0)</f>
        <v>统一模板</v>
      </c>
      <c r="O175" s="27" t="str">
        <f>VLOOKUP($L175,怪物模板!$A:$N,MATCH(O$1,模板表头,0),0)</f>
        <v>male</v>
      </c>
      <c r="P175" s="27">
        <v>1</v>
      </c>
      <c r="Q175" s="27">
        <v>3</v>
      </c>
      <c r="R175" s="27">
        <v>1</v>
      </c>
      <c r="S175" s="27" t="str">
        <f>VLOOKUP($L175,怪物模板!$A:$N,MATCH(S$1,模板表头,0),0)</f>
        <v>chaos</v>
      </c>
      <c r="T175" s="27" t="s">
        <v>209</v>
      </c>
      <c r="V175" s="23" t="s">
        <v>641</v>
      </c>
      <c r="AB175" s="27">
        <v>4</v>
      </c>
      <c r="AC175" s="27">
        <v>6</v>
      </c>
      <c r="AE175" s="27">
        <f t="shared" si="60"/>
        <v>2</v>
      </c>
      <c r="AF175" s="23">
        <f t="shared" si="54"/>
        <v>3</v>
      </c>
      <c r="AG175" s="27" t="str">
        <f>VLOOKUP($L175,怪物模板!$A:$N,MATCH(AG$1,模板表头,0),0)</f>
        <v>misc.5skills_self_hp_ratio</v>
      </c>
      <c r="AH175" s="27">
        <f>IF(VLOOKUP($L175,怪物模板!$A:$N,MATCH(AH$1,模板表头,0),0)=0,"",VLOOKUP($L175,怪物模板!$A:$N,MATCH(AH$1,模板表头,0),0))</f>
        <v>11990101</v>
      </c>
      <c r="AI175" s="27">
        <f>IF(VLOOKUP($L175,怪物模板!$A:$N,MATCH(AI$1,模板表头,0),0)=0,"",VLOOKUP($L175,怪物模板!$A:$N,MATCH(AI$1,模板表头,0),0))</f>
        <v>11990102</v>
      </c>
      <c r="AJ175" s="27" t="str">
        <f>IF(VLOOKUP($L175,怪物模板!$A:$N,MATCH(AJ$1,模板表头,0),0)=0,"",VLOOKUP($L175,怪物模板!$A:$N,MATCH(AJ$1,模板表头,0),0))</f>
        <v/>
      </c>
      <c r="AK175" s="27" t="str">
        <f>IF(VLOOKUP($L175,怪物模板!$A:$N,MATCH(AK$1,模板表头,0),0)=0,"",VLOOKUP($L175,怪物模板!$A:$N,MATCH(AK$1,模板表头,0),0))</f>
        <v/>
      </c>
      <c r="AL175" s="27" t="str">
        <f>IF(VLOOKUP($L175,怪物模板!$A:$N,MATCH(AL$1,模板表头,0),0)=0,"",VLOOKUP($L175,怪物模板!$A:$N,MATCH(AL$1,模板表头,0),0))</f>
        <v/>
      </c>
      <c r="AM175" s="27" t="str">
        <f>IF(VLOOKUP($L175,怪物模板!$A:$N,MATCH(AM$1,模板表头,0),0)=0,"",VLOOKUP($L175,怪物模板!$A:$N,MATCH(AM$1,模板表头,0),0))</f>
        <v>treant</v>
      </c>
      <c r="AN175" s="27">
        <v>1</v>
      </c>
      <c r="AO175" s="27">
        <v>1</v>
      </c>
      <c r="BI175" s="51"/>
      <c r="BJ175" s="51">
        <f t="shared" si="55"/>
        <v>5000</v>
      </c>
      <c r="BK175" s="51">
        <f t="shared" si="56"/>
        <v>5000</v>
      </c>
      <c r="BL175" s="51"/>
      <c r="BM175" s="51"/>
      <c r="BU175" s="27" t="str">
        <f t="shared" si="71"/>
        <v/>
      </c>
      <c r="CG175" s="27" t="str">
        <f t="shared" si="65"/>
        <v/>
      </c>
      <c r="CH175" s="27" t="str">
        <f t="shared" si="65"/>
        <v/>
      </c>
      <c r="CI175" s="27" t="str">
        <f t="shared" si="65"/>
        <v/>
      </c>
      <c r="CJ175" s="27" t="str">
        <f t="shared" si="65"/>
        <v/>
      </c>
      <c r="CK175" s="27" t="str">
        <f t="shared" si="65"/>
        <v/>
      </c>
      <c r="CL175" s="27" t="str">
        <f t="shared" si="65"/>
        <v/>
      </c>
      <c r="CM175" s="27" t="str">
        <f t="shared" si="65"/>
        <v/>
      </c>
      <c r="CN175" s="27" t="str">
        <f t="shared" si="65"/>
        <v/>
      </c>
      <c r="CO175" s="27" t="str">
        <f t="shared" si="65"/>
        <v/>
      </c>
      <c r="CP175" s="26">
        <v>173</v>
      </c>
    </row>
    <row r="176" spans="1:94" s="31" customFormat="1" ht="16.5" x14ac:dyDescent="0.3">
      <c r="A176" s="27">
        <v>31070820</v>
      </c>
      <c r="B176" s="27" t="s">
        <v>203</v>
      </c>
      <c r="C176" s="27" t="s">
        <v>489</v>
      </c>
      <c r="D176" s="27">
        <v>70</v>
      </c>
      <c r="E176" s="35" t="s">
        <v>430</v>
      </c>
      <c r="F176" s="23">
        <v>0</v>
      </c>
      <c r="G176" s="27" t="s">
        <v>425</v>
      </c>
      <c r="H176" s="23">
        <f>VLOOKUP($L176,怪物模板!$A:$N,MATCH(H$1,模板表头,0),0)</f>
        <v>2</v>
      </c>
      <c r="I176" s="27" t="str">
        <f>VLOOKUP($L176,怪物模板!$A:$N,MATCH(I$1,模板表头,0),0)</f>
        <v>phy</v>
      </c>
      <c r="J176" s="28"/>
      <c r="K176" s="27"/>
      <c r="L176" s="27" t="s">
        <v>67</v>
      </c>
      <c r="M176" s="27" t="str">
        <f>VLOOKUP($L176,怪物模板!$A:$N,MATCH(M$1,模板表头,0),0)</f>
        <v>无对应英雄</v>
      </c>
      <c r="N176" s="27" t="str">
        <f>VLOOKUP($L176,怪物模板!$A:$N,MATCH(N$1,模板表头,0),0)</f>
        <v>统一模板</v>
      </c>
      <c r="O176" s="23" t="str">
        <f>VLOOKUP($L176,怪物模板!$A:$N,MATCH(O$1,模板表头,0),0)</f>
        <v>male</v>
      </c>
      <c r="P176" s="28">
        <v>2</v>
      </c>
      <c r="Q176" s="28">
        <v>2</v>
      </c>
      <c r="R176" s="27">
        <v>2</v>
      </c>
      <c r="S176" s="27" t="str">
        <f>VLOOKUP($L176,怪物模板!$A:$N,MATCH(S$1,模板表头,0),0)</f>
        <v>chaos</v>
      </c>
      <c r="T176" s="27" t="s">
        <v>64</v>
      </c>
      <c r="U176" s="27"/>
      <c r="V176" s="23" t="s">
        <v>641</v>
      </c>
      <c r="W176" s="27"/>
      <c r="X176" s="27"/>
      <c r="Y176" s="27"/>
      <c r="Z176" s="27"/>
      <c r="AA176" s="27"/>
      <c r="AB176" s="27">
        <v>4</v>
      </c>
      <c r="AC176" s="27">
        <v>6</v>
      </c>
      <c r="AD176" s="27"/>
      <c r="AE176" s="27">
        <f t="shared" si="60"/>
        <v>2</v>
      </c>
      <c r="AF176" s="23">
        <f t="shared" si="54"/>
        <v>2</v>
      </c>
      <c r="AG176" s="27" t="str">
        <f>VLOOKUP($L176,怪物模板!$A:$N,MATCH(AG$1,模板表头,0),0)</f>
        <v>misc.5skills</v>
      </c>
      <c r="AH176" s="27">
        <f>IF(VLOOKUP($L176,怪物模板!$A:$N,MATCH(AH$1,模板表头,0),0)=0,"",VLOOKUP($L176,怪物模板!$A:$N,MATCH(AH$1,模板表头,0),0))</f>
        <v>11999020</v>
      </c>
      <c r="AI176" s="27">
        <f>IF(VLOOKUP($L176,怪物模板!$A:$N,MATCH(AI$1,模板表头,0),0)=0,"",VLOOKUP($L176,怪物模板!$A:$N,MATCH(AI$1,模板表头,0),0))</f>
        <v>11999021</v>
      </c>
      <c r="AJ176" s="27" t="str">
        <f>IF(VLOOKUP($L176,怪物模板!$A:$N,MATCH(AJ$1,模板表头,0),0)=0,"",VLOOKUP($L176,怪物模板!$A:$N,MATCH(AJ$1,模板表头,0),0))</f>
        <v/>
      </c>
      <c r="AK176" s="27" t="str">
        <f>IF(VLOOKUP($L176,怪物模板!$A:$N,MATCH(AK$1,模板表头,0),0)=0,"",VLOOKUP($L176,怪物模板!$A:$N,MATCH(AK$1,模板表头,0),0))</f>
        <v/>
      </c>
      <c r="AL176" s="27" t="str">
        <f>IF(VLOOKUP($L176,怪物模板!$A:$N,MATCH(AL$1,模板表头,0),0)=0,"",VLOOKUP($L176,怪物模板!$A:$N,MATCH(AL$1,模板表头,0),0))</f>
        <v/>
      </c>
      <c r="AM176" s="27" t="str">
        <f>IF(VLOOKUP($L176,怪物模板!$A:$N,MATCH(AM$1,模板表头,0),0)=0,"",VLOOKUP($L176,怪物模板!$A:$N,MATCH(AM$1,模板表头,0),0))</f>
        <v>beetle_little</v>
      </c>
      <c r="AN176" s="27">
        <f t="shared" ref="AN176:AN177" si="72">IF(T176="monster",0.8,IF(T176="boss",1.3,IF(T176="entity",1,IF(T176="guard",1.5,1))))</f>
        <v>0.8</v>
      </c>
      <c r="AO176" s="27">
        <v>1</v>
      </c>
      <c r="AP176" s="27"/>
      <c r="AQ176" s="27"/>
      <c r="AR176" s="27"/>
      <c r="AS176" s="27"/>
      <c r="AT176" s="27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51"/>
      <c r="BJ176" s="51">
        <f t="shared" si="55"/>
        <v>5000</v>
      </c>
      <c r="BK176" s="51">
        <f t="shared" si="56"/>
        <v>5000</v>
      </c>
      <c r="BL176" s="51"/>
      <c r="BM176" s="51"/>
      <c r="BN176" s="30"/>
      <c r="BO176" s="30"/>
      <c r="BP176" s="30"/>
      <c r="BQ176" s="30"/>
      <c r="BR176" s="30"/>
      <c r="BS176" s="30"/>
      <c r="BT176" s="30"/>
      <c r="BU176" s="30" t="str">
        <f t="shared" si="71"/>
        <v/>
      </c>
      <c r="BV176" s="30"/>
      <c r="BW176" s="30"/>
      <c r="BX176" s="30"/>
      <c r="BY176" s="30"/>
      <c r="BZ176" s="30"/>
      <c r="CA176" s="30"/>
      <c r="CB176" s="30"/>
      <c r="CC176" s="30"/>
      <c r="CD176" s="30"/>
      <c r="CE176" s="30"/>
      <c r="CF176" s="30"/>
      <c r="CG176" s="27" t="str">
        <f t="shared" si="65"/>
        <v/>
      </c>
      <c r="CH176" s="27" t="str">
        <f t="shared" si="65"/>
        <v/>
      </c>
      <c r="CI176" s="27" t="str">
        <f t="shared" si="65"/>
        <v/>
      </c>
      <c r="CJ176" s="27" t="str">
        <f t="shared" si="65"/>
        <v/>
      </c>
      <c r="CK176" s="27" t="str">
        <f t="shared" si="65"/>
        <v/>
      </c>
      <c r="CL176" s="27" t="str">
        <f t="shared" si="65"/>
        <v/>
      </c>
      <c r="CM176" s="27" t="str">
        <f t="shared" si="65"/>
        <v/>
      </c>
      <c r="CN176" s="27" t="str">
        <f t="shared" si="65"/>
        <v/>
      </c>
      <c r="CO176" s="27" t="str">
        <f t="shared" si="65"/>
        <v/>
      </c>
      <c r="CP176" s="26">
        <v>174</v>
      </c>
    </row>
    <row r="177" spans="1:94" s="31" customFormat="1" ht="16.5" x14ac:dyDescent="0.3">
      <c r="A177" s="27">
        <v>31070821</v>
      </c>
      <c r="B177" s="27" t="s">
        <v>204</v>
      </c>
      <c r="C177" s="27" t="s">
        <v>489</v>
      </c>
      <c r="D177" s="27">
        <v>70</v>
      </c>
      <c r="E177" s="35" t="s">
        <v>430</v>
      </c>
      <c r="F177" s="23">
        <v>0</v>
      </c>
      <c r="G177" s="27" t="s">
        <v>425</v>
      </c>
      <c r="H177" s="23">
        <f>VLOOKUP($L177,怪物模板!$A:$N,MATCH(H$1,模板表头,0),0)</f>
        <v>2</v>
      </c>
      <c r="I177" s="27" t="str">
        <f>VLOOKUP($L177,怪物模板!$A:$N,MATCH(I$1,模板表头,0),0)</f>
        <v>phy</v>
      </c>
      <c r="J177" s="28"/>
      <c r="K177" s="27"/>
      <c r="L177" s="27" t="s">
        <v>65</v>
      </c>
      <c r="M177" s="27" t="str">
        <f>VLOOKUP($L177,怪物模板!$A:$N,MATCH(M$1,模板表头,0),0)</f>
        <v>无对应英雄</v>
      </c>
      <c r="N177" s="27" t="str">
        <f>VLOOKUP($L177,怪物模板!$A:$N,MATCH(N$1,模板表头,0),0)</f>
        <v>统一模板</v>
      </c>
      <c r="O177" s="23" t="str">
        <f>VLOOKUP($L177,怪物模板!$A:$N,MATCH(O$1,模板表头,0),0)</f>
        <v>male</v>
      </c>
      <c r="P177" s="28">
        <v>3</v>
      </c>
      <c r="Q177" s="28">
        <v>2</v>
      </c>
      <c r="R177" s="27">
        <v>2</v>
      </c>
      <c r="S177" s="27" t="str">
        <f>VLOOKUP($L177,怪物模板!$A:$N,MATCH(S$1,模板表头,0),0)</f>
        <v>chaos</v>
      </c>
      <c r="T177" s="27" t="s">
        <v>64</v>
      </c>
      <c r="U177" s="27"/>
      <c r="V177" s="23" t="s">
        <v>641</v>
      </c>
      <c r="W177" s="27"/>
      <c r="X177" s="27"/>
      <c r="Y177" s="27"/>
      <c r="Z177" s="27"/>
      <c r="AA177" s="27"/>
      <c r="AB177" s="27">
        <v>4</v>
      </c>
      <c r="AC177" s="27">
        <v>6</v>
      </c>
      <c r="AD177" s="27"/>
      <c r="AE177" s="27">
        <f t="shared" si="60"/>
        <v>2</v>
      </c>
      <c r="AF177" s="23">
        <f t="shared" si="54"/>
        <v>2</v>
      </c>
      <c r="AG177" s="27" t="str">
        <f>VLOOKUP($L177,怪物模板!$A:$N,MATCH(AG$1,模板表头,0),0)</f>
        <v>misc.5skills</v>
      </c>
      <c r="AH177" s="27">
        <f>IF(VLOOKUP($L177,怪物模板!$A:$N,MATCH(AH$1,模板表头,0),0)=0,"",VLOOKUP($L177,怪物模板!$A:$N,MATCH(AH$1,模板表头,0),0))</f>
        <v>11999026</v>
      </c>
      <c r="AI177" s="27">
        <f>IF(VLOOKUP($L177,怪物模板!$A:$N,MATCH(AI$1,模板表头,0),0)=0,"",VLOOKUP($L177,怪物模板!$A:$N,MATCH(AI$1,模板表头,0),0))</f>
        <v>11999027</v>
      </c>
      <c r="AJ177" s="27" t="str">
        <f>IF(VLOOKUP($L177,怪物模板!$A:$N,MATCH(AJ$1,模板表头,0),0)=0,"",VLOOKUP($L177,怪物模板!$A:$N,MATCH(AJ$1,模板表头,0),0))</f>
        <v/>
      </c>
      <c r="AK177" s="27" t="str">
        <f>IF(VLOOKUP($L177,怪物模板!$A:$N,MATCH(AK$1,模板表头,0),0)=0,"",VLOOKUP($L177,怪物模板!$A:$N,MATCH(AK$1,模板表头,0),0))</f>
        <v/>
      </c>
      <c r="AL177" s="27" t="str">
        <f>IF(VLOOKUP($L177,怪物模板!$A:$N,MATCH(AL$1,模板表头,0),0)=0,"",VLOOKUP($L177,怪物模板!$A:$N,MATCH(AL$1,模板表头,0),0))</f>
        <v/>
      </c>
      <c r="AM177" s="27" t="str">
        <f>IF(VLOOKUP($L177,怪物模板!$A:$N,MATCH(AM$1,模板表头,0),0)=0,"",VLOOKUP($L177,怪物模板!$A:$N,MATCH(AM$1,模板表头,0),0))</f>
        <v>spider</v>
      </c>
      <c r="AN177" s="27">
        <f t="shared" si="72"/>
        <v>0.8</v>
      </c>
      <c r="AO177" s="27">
        <v>1</v>
      </c>
      <c r="AP177" s="27"/>
      <c r="AQ177" s="27"/>
      <c r="AR177" s="27"/>
      <c r="AS177" s="27"/>
      <c r="AT177" s="27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34"/>
      <c r="BI177" s="52"/>
      <c r="BJ177" s="51">
        <f t="shared" si="55"/>
        <v>5000</v>
      </c>
      <c r="BK177" s="51">
        <f t="shared" si="56"/>
        <v>5000</v>
      </c>
      <c r="BL177" s="52"/>
      <c r="BM177" s="52"/>
      <c r="BN177" s="30"/>
      <c r="BO177" s="30"/>
      <c r="BP177" s="30"/>
      <c r="BQ177" s="30"/>
      <c r="BR177" s="30"/>
      <c r="BS177" s="30"/>
      <c r="BT177" s="30"/>
      <c r="BU177" s="30" t="str">
        <f t="shared" si="71"/>
        <v/>
      </c>
      <c r="BV177" s="30"/>
      <c r="BW177" s="30"/>
      <c r="BX177" s="30"/>
      <c r="BY177" s="30"/>
      <c r="BZ177" s="30"/>
      <c r="CA177" s="30"/>
      <c r="CB177" s="30"/>
      <c r="CC177" s="30"/>
      <c r="CD177" s="30"/>
      <c r="CE177" s="30"/>
      <c r="CF177" s="30"/>
      <c r="CG177" s="27" t="str">
        <f t="shared" si="65"/>
        <v/>
      </c>
      <c r="CH177" s="27" t="str">
        <f t="shared" si="65"/>
        <v/>
      </c>
      <c r="CI177" s="27" t="str">
        <f t="shared" si="65"/>
        <v/>
      </c>
      <c r="CJ177" s="27" t="str">
        <f t="shared" si="65"/>
        <v/>
      </c>
      <c r="CK177" s="27" t="str">
        <f t="shared" si="65"/>
        <v/>
      </c>
      <c r="CL177" s="27" t="str">
        <f t="shared" si="65"/>
        <v/>
      </c>
      <c r="CM177" s="27" t="str">
        <f t="shared" si="65"/>
        <v/>
      </c>
      <c r="CN177" s="27" t="str">
        <f t="shared" si="65"/>
        <v/>
      </c>
      <c r="CO177" s="27" t="str">
        <f t="shared" si="65"/>
        <v/>
      </c>
      <c r="CP177" s="26">
        <v>175</v>
      </c>
    </row>
    <row r="178" spans="1:94" s="27" customFormat="1" ht="16.5" x14ac:dyDescent="0.25">
      <c r="A178" s="27">
        <v>31070822</v>
      </c>
      <c r="B178" s="27" t="s">
        <v>211</v>
      </c>
      <c r="C178" s="27" t="s">
        <v>489</v>
      </c>
      <c r="D178" s="27">
        <v>70</v>
      </c>
      <c r="E178" s="35" t="s">
        <v>430</v>
      </c>
      <c r="F178" s="23">
        <v>0</v>
      </c>
      <c r="G178" s="27" t="s">
        <v>427</v>
      </c>
      <c r="H178" s="27">
        <f>VLOOKUP($L178,怪物模板!$A:$N,MATCH(H$1,模板表头,0),0)</f>
        <v>2</v>
      </c>
      <c r="I178" s="27" t="str">
        <f>VLOOKUP($L178,怪物模板!$A:$N,MATCH(I$1,模板表头,0),0)</f>
        <v>phy</v>
      </c>
      <c r="L178" s="27" t="s">
        <v>650</v>
      </c>
      <c r="M178" s="27" t="str">
        <f>VLOOKUP($L178,怪物模板!$A:$N,MATCH(M$1,模板表头,0),0)</f>
        <v>刀锋女皇</v>
      </c>
      <c r="N178" s="27" t="str">
        <f>VLOOKUP($L178,怪物模板!$A:$N,MATCH(N$1,模板表头,0),0)</f>
        <v>统一BOSS模板</v>
      </c>
      <c r="O178" s="27" t="str">
        <f>VLOOKUP($L178,怪物模板!$A:$N,MATCH(O$1,模板表头,0),0)</f>
        <v>female</v>
      </c>
      <c r="P178" s="27">
        <v>7</v>
      </c>
      <c r="Q178" s="27">
        <v>4</v>
      </c>
      <c r="R178" s="27">
        <v>4</v>
      </c>
      <c r="S178" s="27" t="str">
        <f>VLOOKUP($L178,怪物模板!$A:$N,MATCH(S$1,模板表头,0),0)</f>
        <v>chaos</v>
      </c>
      <c r="T178" s="27" t="s">
        <v>53</v>
      </c>
      <c r="V178" s="23" t="s">
        <v>641</v>
      </c>
      <c r="AB178" s="27">
        <v>4</v>
      </c>
      <c r="AC178" s="27">
        <v>6</v>
      </c>
      <c r="AE178" s="27">
        <f t="shared" si="60"/>
        <v>2</v>
      </c>
      <c r="AF178" s="23">
        <f t="shared" si="54"/>
        <v>4</v>
      </c>
      <c r="AG178" s="27" t="str">
        <f>VLOOKUP($L178,怪物模板!$A:$N,MATCH(AG$1,模板表头,0),0)</f>
        <v>misc.5skills_is_enemy_there</v>
      </c>
      <c r="AH178" s="27">
        <f>IF(VLOOKUP($L178,怪物模板!$A:$N,MATCH(AH$1,模板表头,0),0)=0,"",VLOOKUP($L178,怪物模板!$A:$N,MATCH(AH$1,模板表头,0),0))</f>
        <v>11660701</v>
      </c>
      <c r="AI178" s="27">
        <f>IF(VLOOKUP($L178,怪物模板!$A:$N,MATCH(AI$1,模板表头,0),0)=0,"",VLOOKUP($L178,怪物模板!$A:$N,MATCH(AI$1,模板表头,0),0))</f>
        <v>11660702</v>
      </c>
      <c r="AJ178" s="27">
        <f>IF(VLOOKUP($L178,怪物模板!$A:$N,MATCH(AJ$1,模板表头,0),0)=0,"",VLOOKUP($L178,怪物模板!$A:$N,MATCH(AJ$1,模板表头,0),0))</f>
        <v>11660701</v>
      </c>
      <c r="AK178" s="27">
        <f>IF(VLOOKUP($L178,怪物模板!$A:$N,MATCH(AK$1,模板表头,0),0)=0,"",VLOOKUP($L178,怪物模板!$A:$N,MATCH(AK$1,模板表头,0),0))</f>
        <v>11660704</v>
      </c>
      <c r="AL178" s="27" t="str">
        <f>IF(VLOOKUP($L178,怪物模板!$A:$N,MATCH(AL$1,模板表头,0),0)=0,"",VLOOKUP($L178,怪物模板!$A:$N,MATCH(AL$1,模板表头,0),0))</f>
        <v/>
      </c>
      <c r="AM178" s="27" t="str">
        <f>IF(VLOOKUP($L178,怪物模板!$A:$N,MATCH(AM$1,模板表头,0),0)=0,"",VLOOKUP($L178,怪物模板!$A:$N,MATCH(AM$1,模板表头,0),0))</f>
        <v>queen_of_blades</v>
      </c>
      <c r="AN178" s="27">
        <v>1.8</v>
      </c>
      <c r="AO178" s="27">
        <v>1</v>
      </c>
      <c r="AR178" s="27" t="s">
        <v>212</v>
      </c>
      <c r="AU178" s="27">
        <v>230011</v>
      </c>
      <c r="AV178" s="27">
        <v>230272</v>
      </c>
      <c r="AW178" s="27">
        <v>230153</v>
      </c>
      <c r="BI178" s="52"/>
      <c r="BJ178" s="51" t="str">
        <f t="shared" si="55"/>
        <v/>
      </c>
      <c r="BK178" s="51" t="str">
        <f t="shared" si="56"/>
        <v/>
      </c>
      <c r="BL178" s="52"/>
      <c r="BM178" s="52"/>
      <c r="BU178" s="27" t="str">
        <f>IF(OR(B178="骷髅战士",B178="骷髅法师"),-0.9,"")</f>
        <v/>
      </c>
      <c r="CG178" s="27" t="str">
        <f t="shared" ref="CG178:CO178" si="73">IF($G178="boss",5000,"")</f>
        <v/>
      </c>
      <c r="CH178" s="27" t="str">
        <f t="shared" si="73"/>
        <v/>
      </c>
      <c r="CI178" s="27" t="str">
        <f t="shared" si="73"/>
        <v/>
      </c>
      <c r="CJ178" s="27" t="str">
        <f t="shared" si="73"/>
        <v/>
      </c>
      <c r="CK178" s="27" t="str">
        <f t="shared" si="73"/>
        <v/>
      </c>
      <c r="CL178" s="27" t="str">
        <f t="shared" si="73"/>
        <v/>
      </c>
      <c r="CM178" s="27" t="str">
        <f t="shared" si="73"/>
        <v/>
      </c>
      <c r="CN178" s="27" t="str">
        <f t="shared" si="73"/>
        <v/>
      </c>
      <c r="CO178" s="27" t="str">
        <f t="shared" si="73"/>
        <v/>
      </c>
      <c r="CP178" s="26">
        <v>176</v>
      </c>
    </row>
    <row r="179" spans="1:94" s="35" customFormat="1" ht="16.5" x14ac:dyDescent="0.25">
      <c r="A179" s="35">
        <v>31070901</v>
      </c>
      <c r="B179" s="35" t="s">
        <v>213</v>
      </c>
      <c r="C179" s="45" t="s">
        <v>490</v>
      </c>
      <c r="D179" s="35">
        <v>70</v>
      </c>
      <c r="E179" s="35" t="s">
        <v>431</v>
      </c>
      <c r="F179" s="23">
        <v>0</v>
      </c>
      <c r="G179" s="35" t="s">
        <v>425</v>
      </c>
      <c r="H179" s="35">
        <f>VLOOKUP($L179,怪物模板!$A:$N,MATCH(H$1,模板表头,0),0)</f>
        <v>2</v>
      </c>
      <c r="I179" s="35" t="str">
        <f>VLOOKUP($L179,怪物模板!$A:$N,MATCH(I$1,模板表头,0),0)</f>
        <v>phy</v>
      </c>
      <c r="L179" s="35" t="s">
        <v>214</v>
      </c>
      <c r="M179" s="35" t="str">
        <f>VLOOKUP($L179,怪物模板!$A:$N,MATCH(M$1,模板表头,0),0)</f>
        <v>无对应英雄</v>
      </c>
      <c r="N179" s="35" t="str">
        <f>VLOOKUP($L179,怪物模板!$A:$N,MATCH(N$1,模板表头,0),0)</f>
        <v>剧情关卡专用，增加光标记</v>
      </c>
      <c r="O179" s="35" t="str">
        <f>VLOOKUP($L179,怪物模板!$A:$N,MATCH(O$1,模板表头,0),0)</f>
        <v>male</v>
      </c>
      <c r="P179" s="35">
        <v>2</v>
      </c>
      <c r="Q179" s="35">
        <v>2</v>
      </c>
      <c r="R179" s="35">
        <v>2</v>
      </c>
      <c r="S179" s="35" t="str">
        <f>VLOOKUP($L179,怪物模板!$A:$N,MATCH(S$1,模板表头,0),0)</f>
        <v>chaos</v>
      </c>
      <c r="T179" s="35" t="s">
        <v>64</v>
      </c>
      <c r="V179" s="23" t="s">
        <v>641</v>
      </c>
      <c r="AB179" s="35">
        <v>4</v>
      </c>
      <c r="AC179" s="35">
        <v>6</v>
      </c>
      <c r="AE179" s="27">
        <f t="shared" si="60"/>
        <v>2</v>
      </c>
      <c r="AF179" s="23">
        <f t="shared" si="54"/>
        <v>2</v>
      </c>
      <c r="AG179" s="35" t="str">
        <f>VLOOKUP($L179,怪物模板!$A:$N,MATCH(AG$1,模板表头,0),0)</f>
        <v>misc.5skills</v>
      </c>
      <c r="AH179" s="35">
        <f>IF(VLOOKUP($L179,怪物模板!$A:$N,MATCH(AH$1,模板表头,0),0)=0,"",VLOOKUP($L179,怪物模板!$A:$N,MATCH(AH$1,模板表头,0),0))</f>
        <v>11980601</v>
      </c>
      <c r="AI179" s="35">
        <f>IF(VLOOKUP($L179,怪物模板!$A:$N,MATCH(AI$1,模板表头,0),0)=0,"",VLOOKUP($L179,怪物模板!$A:$N,MATCH(AI$1,模板表头,0),0))</f>
        <v>11999526</v>
      </c>
      <c r="AJ179" s="35">
        <f>IF(VLOOKUP($L179,怪物模板!$A:$N,MATCH(AJ$1,模板表头,0),0)=0,"",VLOOKUP($L179,怪物模板!$A:$N,MATCH(AJ$1,模板表头,0),0))</f>
        <v>11980603</v>
      </c>
      <c r="AK179" s="35" t="str">
        <f>IF(VLOOKUP($L179,怪物模板!$A:$N,MATCH(AK$1,模板表头,0),0)=0,"",VLOOKUP($L179,怪物模板!$A:$N,MATCH(AK$1,模板表头,0),0))</f>
        <v/>
      </c>
      <c r="AL179" s="35" t="str">
        <f>IF(VLOOKUP($L179,怪物模板!$A:$N,MATCH(AL$1,模板表头,0),0)=0,"",VLOOKUP($L179,怪物模板!$A:$N,MATCH(AL$1,模板表头,0),0))</f>
        <v/>
      </c>
      <c r="AM179" s="35" t="str">
        <f>IF(VLOOKUP($L179,怪物模板!$A:$N,MATCH(AM$1,模板表头,0),0)=0,"",VLOOKUP($L179,怪物模板!$A:$N,MATCH(AM$1,模板表头,0),0))</f>
        <v>scarlet_crusade_light</v>
      </c>
      <c r="AN179" s="35">
        <f>IF(T179="monster",0.8,IF(T179="boss",1.3,IF(T179="entity",1,IF(T179="guard",1.5,1))))</f>
        <v>0.8</v>
      </c>
      <c r="AO179" s="35">
        <v>1</v>
      </c>
      <c r="BI179" s="52"/>
      <c r="BJ179" s="51">
        <f t="shared" si="55"/>
        <v>5000</v>
      </c>
      <c r="BK179" s="51">
        <f t="shared" si="56"/>
        <v>5000</v>
      </c>
      <c r="BL179" s="52"/>
      <c r="BM179" s="52"/>
      <c r="BU179" s="35" t="str">
        <f t="shared" si="71"/>
        <v/>
      </c>
      <c r="CG179" s="35" t="str">
        <f t="shared" si="65"/>
        <v/>
      </c>
      <c r="CH179" s="35" t="str">
        <f t="shared" si="65"/>
        <v/>
      </c>
      <c r="CI179" s="35" t="str">
        <f t="shared" si="65"/>
        <v/>
      </c>
      <c r="CJ179" s="35" t="str">
        <f t="shared" si="65"/>
        <v/>
      </c>
      <c r="CK179" s="35" t="str">
        <f t="shared" si="65"/>
        <v/>
      </c>
      <c r="CL179" s="35" t="str">
        <f t="shared" si="65"/>
        <v/>
      </c>
      <c r="CM179" s="35" t="str">
        <f t="shared" si="65"/>
        <v/>
      </c>
      <c r="CN179" s="35" t="str">
        <f t="shared" si="65"/>
        <v/>
      </c>
      <c r="CO179" s="35" t="str">
        <f t="shared" si="65"/>
        <v/>
      </c>
      <c r="CP179" s="26">
        <v>177</v>
      </c>
    </row>
    <row r="180" spans="1:94" s="35" customFormat="1" ht="16.5" x14ac:dyDescent="0.25">
      <c r="A180" s="35">
        <v>31070902</v>
      </c>
      <c r="B180" s="35" t="s">
        <v>617</v>
      </c>
      <c r="C180" s="45" t="s">
        <v>490</v>
      </c>
      <c r="D180" s="35">
        <v>70</v>
      </c>
      <c r="E180" s="35" t="s">
        <v>431</v>
      </c>
      <c r="F180" s="23">
        <v>0</v>
      </c>
      <c r="G180" s="35" t="s">
        <v>425</v>
      </c>
      <c r="H180" s="35">
        <f>VLOOKUP($L180,怪物模板!$A:$N,MATCH(H$1,模板表头,0),0)</f>
        <v>4</v>
      </c>
      <c r="I180" s="35" t="str">
        <f>VLOOKUP($L180,怪物模板!$A:$N,MATCH(I$1,模板表头,0),0)</f>
        <v>phy</v>
      </c>
      <c r="L180" s="35" t="s">
        <v>616</v>
      </c>
      <c r="M180" s="35" t="str">
        <f>VLOOKUP($L180,怪物模板!$A:$N,MATCH(M$1,模板表头,0),0)</f>
        <v>骷髅法师</v>
      </c>
      <c r="N180" s="35" t="str">
        <f>VLOOKUP($L180,怪物模板!$A:$N,MATCH(N$1,模板表头,0),0)</f>
        <v>统一模板</v>
      </c>
      <c r="O180" s="35" t="str">
        <f>VLOOKUP($L180,怪物模板!$A:$N,MATCH(O$1,模板表头,0),0)</f>
        <v>male</v>
      </c>
      <c r="P180" s="35">
        <v>3</v>
      </c>
      <c r="Q180" s="35">
        <v>2</v>
      </c>
      <c r="R180" s="35">
        <v>2</v>
      </c>
      <c r="S180" s="35" t="str">
        <f>VLOOKUP($L180,怪物模板!$A:$N,MATCH(S$1,模板表头,0),0)</f>
        <v>horde</v>
      </c>
      <c r="T180" s="35" t="s">
        <v>64</v>
      </c>
      <c r="V180" s="23" t="s">
        <v>641</v>
      </c>
      <c r="AB180" s="35">
        <v>4</v>
      </c>
      <c r="AC180" s="35">
        <v>6</v>
      </c>
      <c r="AE180" s="27">
        <f t="shared" si="60"/>
        <v>2</v>
      </c>
      <c r="AF180" s="23">
        <f t="shared" si="54"/>
        <v>2</v>
      </c>
      <c r="AG180" s="35" t="str">
        <f>VLOOKUP($L180,怪物模板!$A:$N,MATCH(AG$1,模板表头,0),0)</f>
        <v>healer.blood_priest</v>
      </c>
      <c r="AH180" s="35">
        <f>IF(VLOOKUP($L180,怪物模板!$A:$N,MATCH(AH$1,模板表头,0),0)=0,"",VLOOKUP($L180,怪物模板!$A:$N,MATCH(AH$1,模板表头,0),0))</f>
        <v>11999015</v>
      </c>
      <c r="AI180" s="35">
        <f>IF(VLOOKUP($L180,怪物模板!$A:$N,MATCH(AI$1,模板表头,0),0)=0,"",VLOOKUP($L180,怪物模板!$A:$N,MATCH(AI$1,模板表头,0),0))</f>
        <v>11999016</v>
      </c>
      <c r="AJ180" s="35" t="str">
        <f>IF(VLOOKUP($L180,怪物模板!$A:$N,MATCH(AJ$1,模板表头,0),0)=0,"",VLOOKUP($L180,怪物模板!$A:$N,MATCH(AJ$1,模板表头,0),0))</f>
        <v/>
      </c>
      <c r="AK180" s="35" t="str">
        <f>IF(VLOOKUP($L180,怪物模板!$A:$N,MATCH(AK$1,模板表头,0),0)=0,"",VLOOKUP($L180,怪物模板!$A:$N,MATCH(AK$1,模板表头,0),0))</f>
        <v/>
      </c>
      <c r="AL180" s="35" t="str">
        <f>IF(VLOOKUP($L180,怪物模板!$A:$N,MATCH(AL$1,模板表头,0),0)=0,"",VLOOKUP($L180,怪物模板!$A:$N,MATCH(AL$1,模板表头,0),0))</f>
        <v/>
      </c>
      <c r="AM180" s="35" t="str">
        <f>IF(VLOOKUP($L180,怪物模板!$A:$N,MATCH(AM$1,模板表头,0),0)=0,"",VLOOKUP($L180,怪物模板!$A:$N,MATCH(AM$1,模板表头,0),0))</f>
        <v>skeleton_mage</v>
      </c>
      <c r="AN180" s="35">
        <f>IF(T180="monster",0.8,IF(T180="boss",1.3,IF(T180="entity",1,IF(T180="guard",1.5,1))))</f>
        <v>0.8</v>
      </c>
      <c r="AO180" s="35">
        <v>1</v>
      </c>
      <c r="BI180" s="51"/>
      <c r="BJ180" s="51">
        <f t="shared" si="55"/>
        <v>5000</v>
      </c>
      <c r="BK180" s="51">
        <f t="shared" si="56"/>
        <v>5000</v>
      </c>
      <c r="BL180" s="51"/>
      <c r="BM180" s="51"/>
      <c r="BU180" s="35" t="str">
        <f t="shared" si="71"/>
        <v/>
      </c>
      <c r="CG180" s="35" t="str">
        <f t="shared" si="65"/>
        <v/>
      </c>
      <c r="CH180" s="35" t="str">
        <f t="shared" si="65"/>
        <v/>
      </c>
      <c r="CI180" s="35" t="str">
        <f t="shared" si="65"/>
        <v/>
      </c>
      <c r="CJ180" s="35" t="str">
        <f t="shared" si="65"/>
        <v/>
      </c>
      <c r="CK180" s="35" t="str">
        <f t="shared" si="65"/>
        <v/>
      </c>
      <c r="CL180" s="35" t="str">
        <f t="shared" si="65"/>
        <v/>
      </c>
      <c r="CM180" s="35" t="str">
        <f t="shared" si="65"/>
        <v/>
      </c>
      <c r="CN180" s="35" t="str">
        <f t="shared" si="65"/>
        <v/>
      </c>
      <c r="CO180" s="35" t="str">
        <f t="shared" si="65"/>
        <v/>
      </c>
      <c r="CP180" s="26">
        <v>178</v>
      </c>
    </row>
    <row r="181" spans="1:94" s="35" customFormat="1" ht="16.5" x14ac:dyDescent="0.25">
      <c r="A181" s="35">
        <v>31070903</v>
      </c>
      <c r="B181" s="35" t="s">
        <v>581</v>
      </c>
      <c r="C181" s="45" t="s">
        <v>490</v>
      </c>
      <c r="D181" s="35">
        <v>70</v>
      </c>
      <c r="E181" s="35" t="s">
        <v>431</v>
      </c>
      <c r="F181" s="23">
        <v>0</v>
      </c>
      <c r="G181" s="35" t="s">
        <v>426</v>
      </c>
      <c r="H181" s="35">
        <f>VLOOKUP($L181,怪物模板!$A:$N,MATCH(H$1,模板表头,0),0)</f>
        <v>2</v>
      </c>
      <c r="I181" s="35" t="str">
        <f>VLOOKUP($L181,怪物模板!$A:$N,MATCH(I$1,模板表头,0),0)</f>
        <v>phy</v>
      </c>
      <c r="L181" s="35" t="s">
        <v>214</v>
      </c>
      <c r="M181" s="35" t="str">
        <f>VLOOKUP($L181,怪物模板!$A:$N,MATCH(M$1,模板表头,0),0)</f>
        <v>无对应英雄</v>
      </c>
      <c r="N181" s="35" t="str">
        <f>VLOOKUP($L181,怪物模板!$A:$N,MATCH(N$1,模板表头,0),0)</f>
        <v>剧情关卡专用，增加光标记</v>
      </c>
      <c r="O181" s="35" t="str">
        <f>VLOOKUP($L181,怪物模板!$A:$N,MATCH(O$1,模板表头,0),0)</f>
        <v>male</v>
      </c>
      <c r="P181" s="35">
        <v>3</v>
      </c>
      <c r="Q181" s="35">
        <v>3</v>
      </c>
      <c r="R181" s="35">
        <v>2</v>
      </c>
      <c r="S181" s="35" t="str">
        <f>VLOOKUP($L181,怪物模板!$A:$N,MATCH(S$1,模板表头,0),0)</f>
        <v>chaos</v>
      </c>
      <c r="T181" s="35" t="s">
        <v>68</v>
      </c>
      <c r="V181" s="23" t="s">
        <v>641</v>
      </c>
      <c r="AB181" s="35">
        <v>4</v>
      </c>
      <c r="AC181" s="35">
        <v>6</v>
      </c>
      <c r="AE181" s="27">
        <f t="shared" si="60"/>
        <v>2</v>
      </c>
      <c r="AF181" s="23">
        <f t="shared" si="54"/>
        <v>3</v>
      </c>
      <c r="AG181" s="35" t="str">
        <f>VLOOKUP($L181,怪物模板!$A:$N,MATCH(AG$1,模板表头,0),0)</f>
        <v>misc.5skills</v>
      </c>
      <c r="AH181" s="35">
        <f>IF(VLOOKUP($L181,怪物模板!$A:$N,MATCH(AH$1,模板表头,0),0)=0,"",VLOOKUP($L181,怪物模板!$A:$N,MATCH(AH$1,模板表头,0),0))</f>
        <v>11980601</v>
      </c>
      <c r="AI181" s="35">
        <f>IF(VLOOKUP($L181,怪物模板!$A:$N,MATCH(AI$1,模板表头,0),0)=0,"",VLOOKUP($L181,怪物模板!$A:$N,MATCH(AI$1,模板表头,0),0))</f>
        <v>11999526</v>
      </c>
      <c r="AJ181" s="35">
        <f>IF(VLOOKUP($L181,怪物模板!$A:$N,MATCH(AJ$1,模板表头,0),0)=0,"",VLOOKUP($L181,怪物模板!$A:$N,MATCH(AJ$1,模板表头,0),0))</f>
        <v>11980603</v>
      </c>
      <c r="AK181" s="35" t="str">
        <f>IF(VLOOKUP($L181,怪物模板!$A:$N,MATCH(AK$1,模板表头,0),0)=0,"",VLOOKUP($L181,怪物模板!$A:$N,MATCH(AK$1,模板表头,0),0))</f>
        <v/>
      </c>
      <c r="AL181" s="35" t="str">
        <f>IF(VLOOKUP($L181,怪物模板!$A:$N,MATCH(AL$1,模板表头,0),0)=0,"",VLOOKUP($L181,怪物模板!$A:$N,MATCH(AL$1,模板表头,0),0))</f>
        <v/>
      </c>
      <c r="AM181" s="35" t="str">
        <f>IF(VLOOKUP($L181,怪物模板!$A:$N,MATCH(AM$1,模板表头,0),0)=0,"",VLOOKUP($L181,怪物模板!$A:$N,MATCH(AM$1,模板表头,0),0))</f>
        <v>scarlet_crusade_light</v>
      </c>
      <c r="AN181" s="35">
        <v>1</v>
      </c>
      <c r="AO181" s="35">
        <v>1</v>
      </c>
      <c r="BI181" s="51"/>
      <c r="BJ181" s="51">
        <f t="shared" si="55"/>
        <v>5000</v>
      </c>
      <c r="BK181" s="51">
        <f t="shared" si="56"/>
        <v>5000</v>
      </c>
      <c r="BL181" s="51"/>
      <c r="BM181" s="51"/>
      <c r="BU181" s="35" t="str">
        <f t="shared" si="71"/>
        <v/>
      </c>
      <c r="CG181" s="35" t="str">
        <f t="shared" si="65"/>
        <v/>
      </c>
      <c r="CH181" s="35" t="str">
        <f t="shared" si="65"/>
        <v/>
      </c>
      <c r="CI181" s="35" t="str">
        <f t="shared" si="65"/>
        <v/>
      </c>
      <c r="CJ181" s="35" t="str">
        <f t="shared" si="65"/>
        <v/>
      </c>
      <c r="CK181" s="35" t="str">
        <f t="shared" si="65"/>
        <v/>
      </c>
      <c r="CL181" s="35" t="str">
        <f t="shared" si="65"/>
        <v/>
      </c>
      <c r="CM181" s="35" t="str">
        <f t="shared" si="65"/>
        <v/>
      </c>
      <c r="CN181" s="35" t="str">
        <f t="shared" si="65"/>
        <v/>
      </c>
      <c r="CO181" s="35" t="str">
        <f t="shared" si="65"/>
        <v/>
      </c>
      <c r="CP181" s="26">
        <v>179</v>
      </c>
    </row>
    <row r="182" spans="1:94" s="27" customFormat="1" ht="16.5" x14ac:dyDescent="0.25">
      <c r="A182" s="27">
        <v>31070904</v>
      </c>
      <c r="B182" s="27" t="s">
        <v>416</v>
      </c>
      <c r="C182" s="27" t="s">
        <v>491</v>
      </c>
      <c r="D182" s="27">
        <v>71</v>
      </c>
      <c r="E182" s="35" t="s">
        <v>431</v>
      </c>
      <c r="F182" s="23">
        <v>0</v>
      </c>
      <c r="G182" s="27" t="s">
        <v>425</v>
      </c>
      <c r="H182" s="27">
        <f>VLOOKUP($L182,怪物模板!$A:$N,MATCH(H$1,模板表头,0),0)</f>
        <v>1</v>
      </c>
      <c r="I182" s="27" t="str">
        <f>VLOOKUP($L182,怪物模板!$A:$N,MATCH(I$1,模板表头,0),0)</f>
        <v>phy</v>
      </c>
      <c r="L182" s="27" t="s">
        <v>417</v>
      </c>
      <c r="M182" s="27" t="str">
        <f>VLOOKUP($L182,怪物模板!$A:$N,MATCH(M$1,模板表头,0),0)</f>
        <v>无对应英雄</v>
      </c>
      <c r="N182" s="27" t="str">
        <f>VLOOKUP($L182,怪物模板!$A:$N,MATCH(N$1,模板表头,0),0)</f>
        <v>剧情关卡专用，增加冰标记</v>
      </c>
      <c r="O182" s="27" t="str">
        <f>VLOOKUP($L182,怪物模板!$A:$N,MATCH(O$1,模板表头,0),0)</f>
        <v>male</v>
      </c>
      <c r="P182" s="27">
        <v>1</v>
      </c>
      <c r="Q182" s="27">
        <v>2</v>
      </c>
      <c r="R182" s="27">
        <v>1</v>
      </c>
      <c r="S182" s="27" t="str">
        <f>VLOOKUP($L182,怪物模板!$A:$N,MATCH(S$1,模板表头,0),0)</f>
        <v>chaos</v>
      </c>
      <c r="T182" s="27" t="s">
        <v>418</v>
      </c>
      <c r="V182" s="23" t="s">
        <v>641</v>
      </c>
      <c r="AB182" s="27">
        <v>4</v>
      </c>
      <c r="AC182" s="27">
        <v>6</v>
      </c>
      <c r="AE182" s="27">
        <f t="shared" si="60"/>
        <v>2</v>
      </c>
      <c r="AF182" s="23">
        <f t="shared" si="54"/>
        <v>2</v>
      </c>
      <c r="AG182" s="27" t="str">
        <f>VLOOKUP($L182,怪物模板!$A:$N,MATCH(AG$1,模板表头,0),0)</f>
        <v>misc.5skills</v>
      </c>
      <c r="AH182" s="27">
        <f>IF(VLOOKUP($L182,怪物模板!$A:$N,MATCH(AH$1,模板表头,0),0)=0,"",VLOOKUP($L182,怪物模板!$A:$N,MATCH(AH$1,模板表头,0),0))</f>
        <v>11999000</v>
      </c>
      <c r="AI182" s="27">
        <f>IF(VLOOKUP($L182,怪物模板!$A:$N,MATCH(AI$1,模板表头,0),0)=0,"",VLOOKUP($L182,怪物模板!$A:$N,MATCH(AI$1,模板表头,0),0))</f>
        <v>11999012</v>
      </c>
      <c r="AJ182" s="27" t="str">
        <f>IF(VLOOKUP($L182,怪物模板!$A:$N,MATCH(AJ$1,模板表头,0),0)=0,"",VLOOKUP($L182,怪物模板!$A:$N,MATCH(AJ$1,模板表头,0),0))</f>
        <v/>
      </c>
      <c r="AK182" s="27" t="str">
        <f>IF(VLOOKUP($L182,怪物模板!$A:$N,MATCH(AK$1,模板表头,0),0)=0,"",VLOOKUP($L182,怪物模板!$A:$N,MATCH(AK$1,模板表头,0),0))</f>
        <v/>
      </c>
      <c r="AL182" s="27" t="str">
        <f>IF(VLOOKUP($L182,怪物模板!$A:$N,MATCH(AL$1,模板表头,0),0)=0,"",VLOOKUP($L182,怪物模板!$A:$N,MATCH(AL$1,模板表头,0),0))</f>
        <v/>
      </c>
      <c r="AM182" s="27" t="str">
        <f>IF(VLOOKUP($L182,怪物模板!$A:$N,MATCH(AM$1,模板表头,0),0)=0,"",VLOOKUP($L182,怪物模板!$A:$N,MATCH(AM$1,模板表头,0),0))</f>
        <v>medievil</v>
      </c>
      <c r="AN182" s="27">
        <f t="shared" ref="AN182:AN183" si="74">IF(T182="monster",0.8,IF(T182="boss",1.3,IF(T182="entity",1,IF(T182="guard",1.5,1))))</f>
        <v>0.8</v>
      </c>
      <c r="AO182" s="27">
        <v>1</v>
      </c>
      <c r="BI182" s="51"/>
      <c r="BJ182" s="51">
        <f t="shared" si="55"/>
        <v>5000</v>
      </c>
      <c r="BK182" s="51">
        <f t="shared" si="56"/>
        <v>5000</v>
      </c>
      <c r="BL182" s="51"/>
      <c r="BM182" s="51"/>
      <c r="BU182" s="27" t="str">
        <f t="shared" si="71"/>
        <v/>
      </c>
      <c r="CG182" s="27" t="str">
        <f t="shared" si="65"/>
        <v/>
      </c>
      <c r="CH182" s="27" t="str">
        <f t="shared" si="65"/>
        <v/>
      </c>
      <c r="CI182" s="27" t="str">
        <f t="shared" si="65"/>
        <v/>
      </c>
      <c r="CJ182" s="27" t="str">
        <f t="shared" si="65"/>
        <v/>
      </c>
      <c r="CK182" s="27" t="str">
        <f t="shared" si="65"/>
        <v/>
      </c>
      <c r="CL182" s="27" t="str">
        <f t="shared" si="65"/>
        <v/>
      </c>
      <c r="CM182" s="27" t="str">
        <f t="shared" si="65"/>
        <v/>
      </c>
      <c r="CN182" s="27" t="str">
        <f t="shared" si="65"/>
        <v/>
      </c>
      <c r="CO182" s="27" t="str">
        <f t="shared" si="65"/>
        <v/>
      </c>
      <c r="CP182" s="26">
        <v>180</v>
      </c>
    </row>
    <row r="183" spans="1:94" s="27" customFormat="1" ht="16.5" x14ac:dyDescent="0.25">
      <c r="A183" s="27">
        <v>31070905</v>
      </c>
      <c r="B183" s="27" t="s">
        <v>615</v>
      </c>
      <c r="C183" s="27" t="s">
        <v>491</v>
      </c>
      <c r="D183" s="27">
        <v>71</v>
      </c>
      <c r="E183" s="35" t="s">
        <v>431</v>
      </c>
      <c r="F183" s="23">
        <v>0</v>
      </c>
      <c r="G183" s="27" t="s">
        <v>425</v>
      </c>
      <c r="H183" s="27">
        <f>VLOOKUP($L183,怪物模板!$A:$N,MATCH(H$1,模板表头,0),0)</f>
        <v>3</v>
      </c>
      <c r="I183" s="27" t="str">
        <f>VLOOKUP($L183,怪物模板!$A:$N,MATCH(I$1,模板表头,0),0)</f>
        <v>phy</v>
      </c>
      <c r="L183" s="27" t="s">
        <v>419</v>
      </c>
      <c r="M183" s="27" t="str">
        <f>VLOOKUP($L183,怪物模板!$A:$N,MATCH(M$1,模板表头,0),0)</f>
        <v>骷髅射手</v>
      </c>
      <c r="N183" s="27" t="str">
        <f>VLOOKUP($L183,怪物模板!$A:$N,MATCH(N$1,模板表头,0),0)</f>
        <v>剧情关卡专用，增加冰利用</v>
      </c>
      <c r="O183" s="27" t="str">
        <f>VLOOKUP($L183,怪物模板!$A:$N,MATCH(O$1,模板表头,0),0)</f>
        <v>male</v>
      </c>
      <c r="P183" s="27">
        <v>1</v>
      </c>
      <c r="Q183" s="27">
        <v>2</v>
      </c>
      <c r="R183" s="27">
        <v>1</v>
      </c>
      <c r="S183" s="27" t="str">
        <f>VLOOKUP($L183,怪物模板!$A:$N,MATCH(S$1,模板表头,0),0)</f>
        <v>horde</v>
      </c>
      <c r="T183" s="27" t="s">
        <v>420</v>
      </c>
      <c r="V183" s="23" t="s">
        <v>641</v>
      </c>
      <c r="AB183" s="27">
        <v>4</v>
      </c>
      <c r="AC183" s="27">
        <v>6</v>
      </c>
      <c r="AE183" s="27">
        <f t="shared" si="60"/>
        <v>2</v>
      </c>
      <c r="AF183" s="23">
        <f t="shared" si="54"/>
        <v>2</v>
      </c>
      <c r="AG183" s="27" t="str">
        <f>VLOOKUP($L183,怪物模板!$A:$N,MATCH(AG$1,模板表头,0),0)</f>
        <v>misc.5skills</v>
      </c>
      <c r="AH183" s="27">
        <f>IF(VLOOKUP($L183,怪物模板!$A:$N,MATCH(AH$1,模板表头,0),0)=0,"",VLOOKUP($L183,怪物模板!$A:$N,MATCH(AH$1,模板表头,0),0))</f>
        <v>11690101</v>
      </c>
      <c r="AI183" s="27">
        <f>IF(VLOOKUP($L183,怪物模板!$A:$N,MATCH(AI$1,模板表头,0),0)=0,"",VLOOKUP($L183,怪物模板!$A:$N,MATCH(AI$1,模板表头,0),0))</f>
        <v>11690103</v>
      </c>
      <c r="AJ183" s="27" t="str">
        <f>IF(VLOOKUP($L183,怪物模板!$A:$N,MATCH(AJ$1,模板表头,0),0)=0,"",VLOOKUP($L183,怪物模板!$A:$N,MATCH(AJ$1,模板表头,0),0))</f>
        <v/>
      </c>
      <c r="AK183" s="27" t="str">
        <f>IF(VLOOKUP($L183,怪物模板!$A:$N,MATCH(AK$1,模板表头,0),0)=0,"",VLOOKUP($L183,怪物模板!$A:$N,MATCH(AK$1,模板表头,0),0))</f>
        <v/>
      </c>
      <c r="AL183" s="27" t="str">
        <f>IF(VLOOKUP($L183,怪物模板!$A:$N,MATCH(AL$1,模板表头,0),0)=0,"",VLOOKUP($L183,怪物模板!$A:$N,MATCH(AL$1,模板表头,0),0))</f>
        <v/>
      </c>
      <c r="AM183" s="27" t="str">
        <f>IF(VLOOKUP($L183,怪物模板!$A:$N,MATCH(AM$1,模板表头,0),0)=0,"",VLOOKUP($L183,怪物模板!$A:$N,MATCH(AM$1,模板表头,0),0))</f>
        <v>skeleton_archer_npc</v>
      </c>
      <c r="AN183" s="27">
        <f t="shared" si="74"/>
        <v>0.8</v>
      </c>
      <c r="AO183" s="27">
        <v>1</v>
      </c>
      <c r="BI183" s="51"/>
      <c r="BJ183" s="51">
        <f t="shared" si="55"/>
        <v>5000</v>
      </c>
      <c r="BK183" s="51">
        <f t="shared" si="56"/>
        <v>5000</v>
      </c>
      <c r="BL183" s="51"/>
      <c r="BM183" s="51"/>
      <c r="BU183" s="27" t="str">
        <f t="shared" si="71"/>
        <v/>
      </c>
      <c r="CG183" s="27" t="str">
        <f t="shared" si="65"/>
        <v/>
      </c>
      <c r="CH183" s="27" t="str">
        <f t="shared" si="65"/>
        <v/>
      </c>
      <c r="CI183" s="27" t="str">
        <f t="shared" si="65"/>
        <v/>
      </c>
      <c r="CJ183" s="27" t="str">
        <f t="shared" si="65"/>
        <v/>
      </c>
      <c r="CK183" s="27" t="str">
        <f t="shared" si="65"/>
        <v/>
      </c>
      <c r="CL183" s="27" t="str">
        <f t="shared" si="65"/>
        <v/>
      </c>
      <c r="CM183" s="27" t="str">
        <f t="shared" si="65"/>
        <v/>
      </c>
      <c r="CN183" s="27" t="str">
        <f t="shared" si="65"/>
        <v/>
      </c>
      <c r="CO183" s="27" t="str">
        <f t="shared" si="65"/>
        <v/>
      </c>
      <c r="CP183" s="26">
        <v>181</v>
      </c>
    </row>
    <row r="184" spans="1:94" s="27" customFormat="1" ht="16.5" x14ac:dyDescent="0.25">
      <c r="A184" s="27">
        <v>31070906</v>
      </c>
      <c r="B184" s="27" t="s">
        <v>421</v>
      </c>
      <c r="C184" s="27" t="s">
        <v>491</v>
      </c>
      <c r="D184" s="27">
        <v>71</v>
      </c>
      <c r="E184" s="35" t="s">
        <v>431</v>
      </c>
      <c r="F184" s="23">
        <v>0</v>
      </c>
      <c r="G184" s="27" t="s">
        <v>426</v>
      </c>
      <c r="H184" s="27">
        <f>VLOOKUP($L184,怪物模板!$A:$N,MATCH(H$1,模板表头,0),0)</f>
        <v>4</v>
      </c>
      <c r="I184" s="27" t="str">
        <f>VLOOKUP($L184,怪物模板!$A:$N,MATCH(I$1,模板表头,0),0)</f>
        <v>phy</v>
      </c>
      <c r="L184" s="27" t="s">
        <v>421</v>
      </c>
      <c r="M184" s="27" t="str">
        <f>VLOOKUP($L184,怪物模板!$A:$N,MATCH(M$1,模板表头,0),0)</f>
        <v>骷髅法师</v>
      </c>
      <c r="N184" s="27" t="str">
        <f>VLOOKUP($L184,怪物模板!$A:$N,MATCH(N$1,模板表头,0),0)</f>
        <v>统一模板</v>
      </c>
      <c r="O184" s="27" t="str">
        <f>VLOOKUP($L184,怪物模板!$A:$N,MATCH(O$1,模板表头,0),0)</f>
        <v>male</v>
      </c>
      <c r="P184" s="27">
        <v>3</v>
      </c>
      <c r="Q184" s="27">
        <v>3</v>
      </c>
      <c r="R184" s="27">
        <v>2</v>
      </c>
      <c r="S184" s="27" t="str">
        <f>VLOOKUP($L184,怪物模板!$A:$N,MATCH(S$1,模板表头,0),0)</f>
        <v>horde</v>
      </c>
      <c r="T184" s="27" t="s">
        <v>422</v>
      </c>
      <c r="V184" s="23" t="s">
        <v>641</v>
      </c>
      <c r="AB184" s="27">
        <v>4</v>
      </c>
      <c r="AC184" s="27">
        <v>6</v>
      </c>
      <c r="AE184" s="27">
        <f t="shared" si="60"/>
        <v>2</v>
      </c>
      <c r="AF184" s="23">
        <f t="shared" si="54"/>
        <v>3</v>
      </c>
      <c r="AG184" s="27" t="str">
        <f>VLOOKUP($L184,怪物模板!$A:$N,MATCH(AG$1,模板表头,0),0)</f>
        <v>healer.blood_priest</v>
      </c>
      <c r="AH184" s="27">
        <f>IF(VLOOKUP($L184,怪物模板!$A:$N,MATCH(AH$1,模板表头,0),0)=0,"",VLOOKUP($L184,怪物模板!$A:$N,MATCH(AH$1,模板表头,0),0))</f>
        <v>11999015</v>
      </c>
      <c r="AI184" s="27">
        <f>IF(VLOOKUP($L184,怪物模板!$A:$N,MATCH(AI$1,模板表头,0),0)=0,"",VLOOKUP($L184,怪物模板!$A:$N,MATCH(AI$1,模板表头,0),0))</f>
        <v>11999016</v>
      </c>
      <c r="AJ184" s="27" t="str">
        <f>IF(VLOOKUP($L184,怪物模板!$A:$N,MATCH(AJ$1,模板表头,0),0)=0,"",VLOOKUP($L184,怪物模板!$A:$N,MATCH(AJ$1,模板表头,0),0))</f>
        <v/>
      </c>
      <c r="AK184" s="27" t="str">
        <f>IF(VLOOKUP($L184,怪物模板!$A:$N,MATCH(AK$1,模板表头,0),0)=0,"",VLOOKUP($L184,怪物模板!$A:$N,MATCH(AK$1,模板表头,0),0))</f>
        <v/>
      </c>
      <c r="AL184" s="27" t="str">
        <f>IF(VLOOKUP($L184,怪物模板!$A:$N,MATCH(AL$1,模板表头,0),0)=0,"",VLOOKUP($L184,怪物模板!$A:$N,MATCH(AL$1,模板表头,0),0))</f>
        <v/>
      </c>
      <c r="AM184" s="27" t="str">
        <f>IF(VLOOKUP($L184,怪物模板!$A:$N,MATCH(AM$1,模板表头,0),0)=0,"",VLOOKUP($L184,怪物模板!$A:$N,MATCH(AM$1,模板表头,0),0))</f>
        <v>skeleton_mage</v>
      </c>
      <c r="AN184" s="27">
        <v>1</v>
      </c>
      <c r="AO184" s="27">
        <v>1</v>
      </c>
      <c r="BI184" s="51"/>
      <c r="BJ184" s="51">
        <f t="shared" si="55"/>
        <v>5000</v>
      </c>
      <c r="BK184" s="51">
        <f t="shared" si="56"/>
        <v>5000</v>
      </c>
      <c r="BL184" s="51"/>
      <c r="BM184" s="51"/>
      <c r="BU184" s="27">
        <f t="shared" si="71"/>
        <v>-0.9</v>
      </c>
      <c r="CG184" s="27" t="str">
        <f t="shared" si="65"/>
        <v/>
      </c>
      <c r="CH184" s="27" t="str">
        <f t="shared" ref="CG184:CO199" si="75">IF($G184="boss",5000,"")</f>
        <v/>
      </c>
      <c r="CI184" s="27" t="str">
        <f t="shared" si="75"/>
        <v/>
      </c>
      <c r="CJ184" s="27" t="str">
        <f t="shared" si="75"/>
        <v/>
      </c>
      <c r="CK184" s="27" t="str">
        <f t="shared" si="75"/>
        <v/>
      </c>
      <c r="CL184" s="27" t="str">
        <f t="shared" si="75"/>
        <v/>
      </c>
      <c r="CM184" s="27" t="str">
        <f t="shared" si="75"/>
        <v/>
      </c>
      <c r="CN184" s="27" t="str">
        <f t="shared" si="75"/>
        <v/>
      </c>
      <c r="CO184" s="27" t="str">
        <f t="shared" si="75"/>
        <v/>
      </c>
      <c r="CP184" s="26">
        <v>182</v>
      </c>
    </row>
    <row r="185" spans="1:94" s="35" customFormat="1" ht="16.5" x14ac:dyDescent="0.25">
      <c r="A185" s="35">
        <v>31070907</v>
      </c>
      <c r="B185" s="35" t="s">
        <v>213</v>
      </c>
      <c r="C185" s="45" t="s">
        <v>492</v>
      </c>
      <c r="D185" s="35">
        <v>72</v>
      </c>
      <c r="E185" s="35" t="s">
        <v>431</v>
      </c>
      <c r="F185" s="23">
        <v>0</v>
      </c>
      <c r="G185" s="35" t="s">
        <v>425</v>
      </c>
      <c r="H185" s="35">
        <f>VLOOKUP($L185,怪物模板!$A:$N,MATCH(H$1,模板表头,0),0)</f>
        <v>2</v>
      </c>
      <c r="I185" s="35" t="str">
        <f>VLOOKUP($L185,怪物模板!$A:$N,MATCH(I$1,模板表头,0),0)</f>
        <v>phy</v>
      </c>
      <c r="L185" s="35" t="s">
        <v>216</v>
      </c>
      <c r="M185" s="35" t="str">
        <f>VLOOKUP($L185,怪物模板!$A:$N,MATCH(M$1,模板表头,0),0)</f>
        <v>无对应英雄</v>
      </c>
      <c r="N185" s="35" t="str">
        <f>VLOOKUP($L185,怪物模板!$A:$N,MATCH(N$1,模板表头,0),0)</f>
        <v>剧情关卡专用，增加光标记</v>
      </c>
      <c r="O185" s="35" t="str">
        <f>VLOOKUP($L185,怪物模板!$A:$N,MATCH(O$1,模板表头,0),0)</f>
        <v>male</v>
      </c>
      <c r="P185" s="35">
        <v>1</v>
      </c>
      <c r="Q185" s="35">
        <v>2</v>
      </c>
      <c r="R185" s="35">
        <v>1</v>
      </c>
      <c r="S185" s="35" t="str">
        <f>VLOOKUP($L185,怪物模板!$A:$N,MATCH(S$1,模板表头,0),0)</f>
        <v>chaos</v>
      </c>
      <c r="T185" s="35" t="s">
        <v>73</v>
      </c>
      <c r="V185" s="23" t="s">
        <v>641</v>
      </c>
      <c r="AB185" s="35">
        <v>4</v>
      </c>
      <c r="AC185" s="35">
        <v>6</v>
      </c>
      <c r="AE185" s="27">
        <f t="shared" si="60"/>
        <v>2</v>
      </c>
      <c r="AF185" s="23">
        <f t="shared" si="54"/>
        <v>2</v>
      </c>
      <c r="AG185" s="35" t="str">
        <f>VLOOKUP($L185,怪物模板!$A:$N,MATCH(AG$1,模板表头,0),0)</f>
        <v>misc.5skills</v>
      </c>
      <c r="AH185" s="35">
        <f>IF(VLOOKUP($L185,怪物模板!$A:$N,MATCH(AH$1,模板表头,0),0)=0,"",VLOOKUP($L185,怪物模板!$A:$N,MATCH(AH$1,模板表头,0),0))</f>
        <v>11980601</v>
      </c>
      <c r="AI185" s="35">
        <f>IF(VLOOKUP($L185,怪物模板!$A:$N,MATCH(AI$1,模板表头,0),0)=0,"",VLOOKUP($L185,怪物模板!$A:$N,MATCH(AI$1,模板表头,0),0))</f>
        <v>11999526</v>
      </c>
      <c r="AJ185" s="35">
        <f>IF(VLOOKUP($L185,怪物模板!$A:$N,MATCH(AJ$1,模板表头,0),0)=0,"",VLOOKUP($L185,怪物模板!$A:$N,MATCH(AJ$1,模板表头,0),0))</f>
        <v>11980603</v>
      </c>
      <c r="AK185" s="35" t="str">
        <f>IF(VLOOKUP($L185,怪物模板!$A:$N,MATCH(AK$1,模板表头,0),0)=0,"",VLOOKUP($L185,怪物模板!$A:$N,MATCH(AK$1,模板表头,0),0))</f>
        <v/>
      </c>
      <c r="AL185" s="35" t="str">
        <f>IF(VLOOKUP($L185,怪物模板!$A:$N,MATCH(AL$1,模板表头,0),0)=0,"",VLOOKUP($L185,怪物模板!$A:$N,MATCH(AL$1,模板表头,0),0))</f>
        <v/>
      </c>
      <c r="AM185" s="35" t="str">
        <f>IF(VLOOKUP($L185,怪物模板!$A:$N,MATCH(AM$1,模板表头,0),0)=0,"",VLOOKUP($L185,怪物模板!$A:$N,MATCH(AM$1,模板表头,0),0))</f>
        <v>scarlet_crusade_light</v>
      </c>
      <c r="AN185" s="35">
        <v>0.8</v>
      </c>
      <c r="AO185" s="35">
        <v>1</v>
      </c>
      <c r="BI185" s="52"/>
      <c r="BJ185" s="51">
        <f t="shared" si="55"/>
        <v>5000</v>
      </c>
      <c r="BK185" s="51">
        <f t="shared" si="56"/>
        <v>5000</v>
      </c>
      <c r="BL185" s="52"/>
      <c r="BM185" s="52"/>
      <c r="BU185" s="35" t="str">
        <f t="shared" si="71"/>
        <v/>
      </c>
      <c r="CG185" s="35" t="str">
        <f t="shared" si="75"/>
        <v/>
      </c>
      <c r="CH185" s="35" t="str">
        <f t="shared" si="75"/>
        <v/>
      </c>
      <c r="CI185" s="35" t="str">
        <f t="shared" si="75"/>
        <v/>
      </c>
      <c r="CJ185" s="35" t="str">
        <f t="shared" si="75"/>
        <v/>
      </c>
      <c r="CK185" s="35" t="str">
        <f t="shared" si="75"/>
        <v/>
      </c>
      <c r="CL185" s="35" t="str">
        <f t="shared" si="75"/>
        <v/>
      </c>
      <c r="CM185" s="35" t="str">
        <f t="shared" si="75"/>
        <v/>
      </c>
      <c r="CN185" s="35" t="str">
        <f t="shared" si="75"/>
        <v/>
      </c>
      <c r="CO185" s="35" t="str">
        <f t="shared" si="75"/>
        <v/>
      </c>
      <c r="CP185" s="26">
        <v>183</v>
      </c>
    </row>
    <row r="186" spans="1:94" s="35" customFormat="1" ht="16.5" x14ac:dyDescent="0.25">
      <c r="A186" s="35">
        <v>31070908</v>
      </c>
      <c r="B186" s="35" t="s">
        <v>614</v>
      </c>
      <c r="C186" s="45" t="s">
        <v>492</v>
      </c>
      <c r="D186" s="35">
        <v>72</v>
      </c>
      <c r="E186" s="35" t="s">
        <v>431</v>
      </c>
      <c r="F186" s="23">
        <v>0</v>
      </c>
      <c r="G186" s="35" t="s">
        <v>425</v>
      </c>
      <c r="H186" s="35">
        <f>VLOOKUP($L186,怪物模板!$A:$N,MATCH(H$1,模板表头,0),0)</f>
        <v>4</v>
      </c>
      <c r="I186" s="35" t="str">
        <f>VLOOKUP($L186,怪物模板!$A:$N,MATCH(I$1,模板表头,0),0)</f>
        <v>phy</v>
      </c>
      <c r="L186" s="35" t="s">
        <v>421</v>
      </c>
      <c r="M186" s="35" t="str">
        <f>VLOOKUP($L186,怪物模板!$A:$N,MATCH(M$1,模板表头,0),0)</f>
        <v>骷髅法师</v>
      </c>
      <c r="N186" s="35" t="str">
        <f>VLOOKUP($L186,怪物模板!$A:$N,MATCH(N$1,模板表头,0),0)</f>
        <v>统一模板</v>
      </c>
      <c r="O186" s="35" t="str">
        <f>VLOOKUP($L186,怪物模板!$A:$N,MATCH(O$1,模板表头,0),0)</f>
        <v>male</v>
      </c>
      <c r="P186" s="35">
        <v>3</v>
      </c>
      <c r="Q186" s="35">
        <v>2</v>
      </c>
      <c r="R186" s="35">
        <v>2</v>
      </c>
      <c r="S186" s="35" t="str">
        <f>VLOOKUP($L186,怪物模板!$A:$N,MATCH(S$1,模板表头,0),0)</f>
        <v>horde</v>
      </c>
      <c r="T186" s="35" t="s">
        <v>73</v>
      </c>
      <c r="V186" s="23" t="s">
        <v>641</v>
      </c>
      <c r="AB186" s="35">
        <v>4</v>
      </c>
      <c r="AC186" s="35">
        <v>6</v>
      </c>
      <c r="AE186" s="27">
        <f t="shared" si="60"/>
        <v>2</v>
      </c>
      <c r="AF186" s="23">
        <f t="shared" si="54"/>
        <v>2</v>
      </c>
      <c r="AG186" s="35" t="str">
        <f>VLOOKUP($L186,怪物模板!$A:$N,MATCH(AG$1,模板表头,0),0)</f>
        <v>healer.blood_priest</v>
      </c>
      <c r="AH186" s="35">
        <f>IF(VLOOKUP($L186,怪物模板!$A:$N,MATCH(AH$1,模板表头,0),0)=0,"",VLOOKUP($L186,怪物模板!$A:$N,MATCH(AH$1,模板表头,0),0))</f>
        <v>11999015</v>
      </c>
      <c r="AI186" s="35">
        <f>IF(VLOOKUP($L186,怪物模板!$A:$N,MATCH(AI$1,模板表头,0),0)=0,"",VLOOKUP($L186,怪物模板!$A:$N,MATCH(AI$1,模板表头,0),0))</f>
        <v>11999016</v>
      </c>
      <c r="AJ186" s="35" t="str">
        <f>IF(VLOOKUP($L186,怪物模板!$A:$N,MATCH(AJ$1,模板表头,0),0)=0,"",VLOOKUP($L186,怪物模板!$A:$N,MATCH(AJ$1,模板表头,0),0))</f>
        <v/>
      </c>
      <c r="AK186" s="35" t="str">
        <f>IF(VLOOKUP($L186,怪物模板!$A:$N,MATCH(AK$1,模板表头,0),0)=0,"",VLOOKUP($L186,怪物模板!$A:$N,MATCH(AK$1,模板表头,0),0))</f>
        <v/>
      </c>
      <c r="AL186" s="35" t="str">
        <f>IF(VLOOKUP($L186,怪物模板!$A:$N,MATCH(AL$1,模板表头,0),0)=0,"",VLOOKUP($L186,怪物模板!$A:$N,MATCH(AL$1,模板表头,0),0))</f>
        <v/>
      </c>
      <c r="AM186" s="35" t="str">
        <f>IF(VLOOKUP($L186,怪物模板!$A:$N,MATCH(AM$1,模板表头,0),0)=0,"",VLOOKUP($L186,怪物模板!$A:$N,MATCH(AM$1,模板表头,0),0))</f>
        <v>skeleton_mage</v>
      </c>
      <c r="AN186" s="35">
        <v>0.8</v>
      </c>
      <c r="AO186" s="35">
        <v>1</v>
      </c>
      <c r="BI186" s="52"/>
      <c r="BJ186" s="51">
        <f t="shared" si="55"/>
        <v>5000</v>
      </c>
      <c r="BK186" s="51">
        <f t="shared" si="56"/>
        <v>5000</v>
      </c>
      <c r="BL186" s="52"/>
      <c r="BM186" s="52"/>
      <c r="BU186" s="35" t="str">
        <f t="shared" si="71"/>
        <v/>
      </c>
      <c r="CG186" s="35" t="str">
        <f t="shared" si="75"/>
        <v/>
      </c>
      <c r="CH186" s="35" t="str">
        <f t="shared" si="75"/>
        <v/>
      </c>
      <c r="CI186" s="35" t="str">
        <f t="shared" si="75"/>
        <v/>
      </c>
      <c r="CJ186" s="35" t="str">
        <f t="shared" si="75"/>
        <v/>
      </c>
      <c r="CK186" s="35" t="str">
        <f t="shared" si="75"/>
        <v/>
      </c>
      <c r="CL186" s="35" t="str">
        <f t="shared" si="75"/>
        <v/>
      </c>
      <c r="CM186" s="35" t="str">
        <f t="shared" si="75"/>
        <v/>
      </c>
      <c r="CN186" s="35" t="str">
        <f t="shared" si="75"/>
        <v/>
      </c>
      <c r="CO186" s="35" t="str">
        <f t="shared" si="75"/>
        <v/>
      </c>
      <c r="CP186" s="26">
        <v>184</v>
      </c>
    </row>
    <row r="187" spans="1:94" s="35" customFormat="1" ht="16.5" x14ac:dyDescent="0.25">
      <c r="A187" s="35">
        <v>31070909</v>
      </c>
      <c r="B187" s="35" t="s">
        <v>580</v>
      </c>
      <c r="C187" s="45" t="s">
        <v>492</v>
      </c>
      <c r="D187" s="35">
        <v>72</v>
      </c>
      <c r="E187" s="35" t="s">
        <v>431</v>
      </c>
      <c r="F187" s="23">
        <v>0</v>
      </c>
      <c r="G187" s="35" t="s">
        <v>426</v>
      </c>
      <c r="H187" s="35">
        <f>VLOOKUP($L187,怪物模板!$A:$N,MATCH(H$1,模板表头,0),0)</f>
        <v>2</v>
      </c>
      <c r="I187" s="35" t="str">
        <f>VLOOKUP($L187,怪物模板!$A:$N,MATCH(I$1,模板表头,0),0)</f>
        <v>mag</v>
      </c>
      <c r="L187" s="35" t="s">
        <v>412</v>
      </c>
      <c r="M187" s="35" t="str">
        <f>VLOOKUP($L187,怪物模板!$A:$N,MATCH(M$1,模板表头,0),0)</f>
        <v>嗜血狼人</v>
      </c>
      <c r="N187" s="35" t="str">
        <f>VLOOKUP($L187,怪物模板!$A:$N,MATCH(N$1,模板表头,0),0)</f>
        <v>BOSS4技能版</v>
      </c>
      <c r="O187" s="35" t="str">
        <f>VLOOKUP($L187,怪物模板!$A:$N,MATCH(O$1,模板表头,0),0)</f>
        <v>male</v>
      </c>
      <c r="P187" s="35">
        <v>3</v>
      </c>
      <c r="Q187" s="35">
        <v>3</v>
      </c>
      <c r="R187" s="35">
        <v>2</v>
      </c>
      <c r="S187" s="35" t="str">
        <f>VLOOKUP($L187,怪物模板!$A:$N,MATCH(S$1,模板表头,0),0)</f>
        <v>horde</v>
      </c>
      <c r="T187" s="35" t="s">
        <v>46</v>
      </c>
      <c r="V187" s="23" t="s">
        <v>641</v>
      </c>
      <c r="AB187" s="35">
        <v>4</v>
      </c>
      <c r="AC187" s="35">
        <v>6</v>
      </c>
      <c r="AE187" s="27">
        <f t="shared" si="60"/>
        <v>2</v>
      </c>
      <c r="AF187" s="23">
        <f t="shared" si="54"/>
        <v>3</v>
      </c>
      <c r="AG187" s="35" t="str">
        <f>VLOOKUP($L187,怪物模板!$A:$N,MATCH(AG$1,模板表头,0),0)</f>
        <v>melee.greymane</v>
      </c>
      <c r="AH187" s="35">
        <f>IF(VLOOKUP($L187,怪物模板!$A:$N,MATCH(AH$1,模板表头,0),0)=0,"",VLOOKUP($L187,怪物模板!$A:$N,MATCH(AH$1,模板表头,0),0))</f>
        <v>11960501</v>
      </c>
      <c r="AI187" s="35">
        <f>IF(VLOOKUP($L187,怪物模板!$A:$N,MATCH(AI$1,模板表头,0),0)=0,"",VLOOKUP($L187,怪物模板!$A:$N,MATCH(AI$1,模板表头,0),0))</f>
        <v>11960502</v>
      </c>
      <c r="AJ187" s="35">
        <f>IF(VLOOKUP($L187,怪物模板!$A:$N,MATCH(AJ$1,模板表头,0),0)=0,"",VLOOKUP($L187,怪物模板!$A:$N,MATCH(AJ$1,模板表头,0),0))</f>
        <v>11960503</v>
      </c>
      <c r="AK187" s="35">
        <f>IF(VLOOKUP($L187,怪物模板!$A:$N,MATCH(AK$1,模板表头,0),0)=0,"",VLOOKUP($L187,怪物模板!$A:$N,MATCH(AK$1,模板表头,0),0))</f>
        <v>11960504</v>
      </c>
      <c r="AL187" s="35" t="str">
        <f>IF(VLOOKUP($L187,怪物模板!$A:$N,MATCH(AL$1,模板表头,0),0)=0,"",VLOOKUP($L187,怪物模板!$A:$N,MATCH(AL$1,模板表头,0),0))</f>
        <v/>
      </c>
      <c r="AM187" s="35" t="str">
        <f>IF(VLOOKUP($L187,怪物模板!$A:$N,MATCH(AM$1,模板表头,0),0)=0,"",VLOOKUP($L187,怪物模板!$A:$N,MATCH(AM$1,模板表头,0),0))</f>
        <v>greymane_boss</v>
      </c>
      <c r="AN187" s="35">
        <v>1</v>
      </c>
      <c r="AO187" s="35">
        <v>1</v>
      </c>
      <c r="BI187" s="52"/>
      <c r="BJ187" s="51">
        <f t="shared" si="55"/>
        <v>5000</v>
      </c>
      <c r="BK187" s="51">
        <f t="shared" si="56"/>
        <v>5000</v>
      </c>
      <c r="BL187" s="52"/>
      <c r="BM187" s="52"/>
      <c r="BU187" s="35" t="str">
        <f t="shared" si="71"/>
        <v/>
      </c>
      <c r="CG187" s="35" t="str">
        <f t="shared" si="75"/>
        <v/>
      </c>
      <c r="CH187" s="35" t="str">
        <f t="shared" si="75"/>
        <v/>
      </c>
      <c r="CI187" s="35" t="str">
        <f t="shared" si="75"/>
        <v/>
      </c>
      <c r="CJ187" s="35" t="str">
        <f t="shared" si="75"/>
        <v/>
      </c>
      <c r="CK187" s="35" t="str">
        <f t="shared" si="75"/>
        <v/>
      </c>
      <c r="CL187" s="35" t="str">
        <f t="shared" si="75"/>
        <v/>
      </c>
      <c r="CM187" s="35" t="str">
        <f t="shared" si="75"/>
        <v/>
      </c>
      <c r="CN187" s="35" t="str">
        <f t="shared" si="75"/>
        <v/>
      </c>
      <c r="CO187" s="35" t="str">
        <f t="shared" si="75"/>
        <v/>
      </c>
      <c r="CP187" s="26">
        <v>185</v>
      </c>
    </row>
    <row r="188" spans="1:94" s="27" customFormat="1" ht="16.5" x14ac:dyDescent="0.25">
      <c r="A188" s="27">
        <v>31070910</v>
      </c>
      <c r="B188" s="27" t="s">
        <v>213</v>
      </c>
      <c r="C188" s="27" t="s">
        <v>493</v>
      </c>
      <c r="D188" s="27">
        <v>73</v>
      </c>
      <c r="E188" s="35" t="s">
        <v>431</v>
      </c>
      <c r="F188" s="23">
        <v>0</v>
      </c>
      <c r="G188" s="27" t="s">
        <v>425</v>
      </c>
      <c r="H188" s="27">
        <f>VLOOKUP($L188,怪物模板!$A:$N,MATCH(H$1,模板表头,0),0)</f>
        <v>2</v>
      </c>
      <c r="I188" s="27" t="str">
        <f>VLOOKUP($L188,怪物模板!$A:$N,MATCH(I$1,模板表头,0),0)</f>
        <v>phy</v>
      </c>
      <c r="L188" s="27" t="s">
        <v>217</v>
      </c>
      <c r="M188" s="27" t="str">
        <f>VLOOKUP($L188,怪物模板!$A:$N,MATCH(M$1,模板表头,0),0)</f>
        <v>无对应英雄</v>
      </c>
      <c r="N188" s="27" t="str">
        <f>VLOOKUP($L188,怪物模板!$A:$N,MATCH(N$1,模板表头,0),0)</f>
        <v>剧情关卡专用，增加光标记</v>
      </c>
      <c r="O188" s="27" t="str">
        <f>VLOOKUP($L188,怪物模板!$A:$N,MATCH(O$1,模板表头,0),0)</f>
        <v>male</v>
      </c>
      <c r="P188" s="27">
        <v>1</v>
      </c>
      <c r="Q188" s="27">
        <v>2</v>
      </c>
      <c r="R188" s="27">
        <v>1</v>
      </c>
      <c r="S188" s="27" t="str">
        <f>VLOOKUP($L188,怪物模板!$A:$N,MATCH(S$1,模板表头,0),0)</f>
        <v>chaos</v>
      </c>
      <c r="T188" s="27" t="s">
        <v>73</v>
      </c>
      <c r="V188" s="23" t="s">
        <v>641</v>
      </c>
      <c r="AB188" s="27">
        <v>4</v>
      </c>
      <c r="AC188" s="27">
        <v>6</v>
      </c>
      <c r="AE188" s="27">
        <f t="shared" si="60"/>
        <v>2</v>
      </c>
      <c r="AF188" s="23">
        <f t="shared" si="54"/>
        <v>2</v>
      </c>
      <c r="AG188" s="27" t="str">
        <f>VLOOKUP($L188,怪物模板!$A:$N,MATCH(AG$1,模板表头,0),0)</f>
        <v>misc.5skills</v>
      </c>
      <c r="AH188" s="27">
        <f>IF(VLOOKUP($L188,怪物模板!$A:$N,MATCH(AH$1,模板表头,0),0)=0,"",VLOOKUP($L188,怪物模板!$A:$N,MATCH(AH$1,模板表头,0),0))</f>
        <v>11980601</v>
      </c>
      <c r="AI188" s="27">
        <f>IF(VLOOKUP($L188,怪物模板!$A:$N,MATCH(AI$1,模板表头,0),0)=0,"",VLOOKUP($L188,怪物模板!$A:$N,MATCH(AI$1,模板表头,0),0))</f>
        <v>11999526</v>
      </c>
      <c r="AJ188" s="27">
        <f>IF(VLOOKUP($L188,怪物模板!$A:$N,MATCH(AJ$1,模板表头,0),0)=0,"",VLOOKUP($L188,怪物模板!$A:$N,MATCH(AJ$1,模板表头,0),0))</f>
        <v>11980603</v>
      </c>
      <c r="AK188" s="27" t="str">
        <f>IF(VLOOKUP($L188,怪物模板!$A:$N,MATCH(AK$1,模板表头,0),0)=0,"",VLOOKUP($L188,怪物模板!$A:$N,MATCH(AK$1,模板表头,0),0))</f>
        <v/>
      </c>
      <c r="AL188" s="27" t="str">
        <f>IF(VLOOKUP($L188,怪物模板!$A:$N,MATCH(AL$1,模板表头,0),0)=0,"",VLOOKUP($L188,怪物模板!$A:$N,MATCH(AL$1,模板表头,0),0))</f>
        <v/>
      </c>
      <c r="AM188" s="27" t="str">
        <f>IF(VLOOKUP($L188,怪物模板!$A:$N,MATCH(AM$1,模板表头,0),0)=0,"",VLOOKUP($L188,怪物模板!$A:$N,MATCH(AM$1,模板表头,0),0))</f>
        <v>scarlet_crusade_light</v>
      </c>
      <c r="AN188" s="27">
        <v>0.8</v>
      </c>
      <c r="AO188" s="27">
        <v>1</v>
      </c>
      <c r="BI188" s="52"/>
      <c r="BJ188" s="51">
        <f t="shared" si="55"/>
        <v>5000</v>
      </c>
      <c r="BK188" s="51">
        <f t="shared" si="56"/>
        <v>5000</v>
      </c>
      <c r="BL188" s="52"/>
      <c r="BM188" s="52"/>
      <c r="BU188" s="27" t="str">
        <f t="shared" ref="BU188:BU203" si="76">IF(OR(B188="骷髅战士",B188="骷髅法师"),-0.9,"")</f>
        <v/>
      </c>
      <c r="CG188" s="27" t="str">
        <f t="shared" si="75"/>
        <v/>
      </c>
      <c r="CH188" s="27" t="str">
        <f t="shared" si="75"/>
        <v/>
      </c>
      <c r="CI188" s="27" t="str">
        <f t="shared" si="75"/>
        <v/>
      </c>
      <c r="CJ188" s="27" t="str">
        <f t="shared" si="75"/>
        <v/>
      </c>
      <c r="CK188" s="27" t="str">
        <f t="shared" si="75"/>
        <v/>
      </c>
      <c r="CL188" s="27" t="str">
        <f t="shared" si="75"/>
        <v/>
      </c>
      <c r="CM188" s="27" t="str">
        <f t="shared" si="75"/>
        <v/>
      </c>
      <c r="CN188" s="27" t="str">
        <f t="shared" si="75"/>
        <v/>
      </c>
      <c r="CO188" s="27" t="str">
        <f t="shared" si="75"/>
        <v/>
      </c>
      <c r="CP188" s="26">
        <v>187</v>
      </c>
    </row>
    <row r="189" spans="1:94" s="27" customFormat="1" ht="16.5" x14ac:dyDescent="0.25">
      <c r="A189" s="27">
        <v>31070911</v>
      </c>
      <c r="B189" s="27" t="s">
        <v>615</v>
      </c>
      <c r="C189" s="27" t="s">
        <v>493</v>
      </c>
      <c r="D189" s="27">
        <v>73</v>
      </c>
      <c r="E189" s="35" t="s">
        <v>431</v>
      </c>
      <c r="F189" s="23">
        <v>0</v>
      </c>
      <c r="G189" s="27" t="s">
        <v>425</v>
      </c>
      <c r="H189" s="27">
        <f>VLOOKUP($L189,怪物模板!$A:$N,MATCH(H$1,模板表头,0),0)</f>
        <v>3</v>
      </c>
      <c r="I189" s="27" t="str">
        <f>VLOOKUP($L189,怪物模板!$A:$N,MATCH(I$1,模板表头,0),0)</f>
        <v>phy</v>
      </c>
      <c r="L189" s="27" t="s">
        <v>619</v>
      </c>
      <c r="M189" s="27" t="str">
        <f>VLOOKUP($L189,怪物模板!$A:$N,MATCH(M$1,模板表头,0),0)</f>
        <v>骷髅射手</v>
      </c>
      <c r="N189" s="27" t="str">
        <f>VLOOKUP($L189,怪物模板!$A:$N,MATCH(N$1,模板表头,0),0)</f>
        <v>剧情关卡专用，增加冰利用</v>
      </c>
      <c r="O189" s="27" t="str">
        <f>VLOOKUP($L189,怪物模板!$A:$N,MATCH(O$1,模板表头,0),0)</f>
        <v>male</v>
      </c>
      <c r="P189" s="27">
        <v>1</v>
      </c>
      <c r="Q189" s="27">
        <v>2</v>
      </c>
      <c r="R189" s="27">
        <v>1</v>
      </c>
      <c r="S189" s="27" t="str">
        <f>VLOOKUP($L189,怪物模板!$A:$N,MATCH(S$1,模板表头,0),0)</f>
        <v>horde</v>
      </c>
      <c r="T189" s="27" t="s">
        <v>210</v>
      </c>
      <c r="V189" s="23" t="s">
        <v>641</v>
      </c>
      <c r="AB189" s="27">
        <v>4</v>
      </c>
      <c r="AC189" s="27">
        <v>6</v>
      </c>
      <c r="AE189" s="27">
        <f t="shared" si="60"/>
        <v>2</v>
      </c>
      <c r="AF189" s="23">
        <f t="shared" si="54"/>
        <v>2</v>
      </c>
      <c r="AG189" s="27" t="str">
        <f>VLOOKUP($L189,怪物模板!$A:$N,MATCH(AG$1,模板表头,0),0)</f>
        <v>misc.5skills</v>
      </c>
      <c r="AH189" s="27">
        <f>IF(VLOOKUP($L189,怪物模板!$A:$N,MATCH(AH$1,模板表头,0),0)=0,"",VLOOKUP($L189,怪物模板!$A:$N,MATCH(AH$1,模板表头,0),0))</f>
        <v>11690101</v>
      </c>
      <c r="AI189" s="27">
        <f>IF(VLOOKUP($L189,怪物模板!$A:$N,MATCH(AI$1,模板表头,0),0)=0,"",VLOOKUP($L189,怪物模板!$A:$N,MATCH(AI$1,模板表头,0),0))</f>
        <v>11690103</v>
      </c>
      <c r="AJ189" s="27" t="str">
        <f>IF(VLOOKUP($L189,怪物模板!$A:$N,MATCH(AJ$1,模板表头,0),0)=0,"",VLOOKUP($L189,怪物模板!$A:$N,MATCH(AJ$1,模板表头,0),0))</f>
        <v/>
      </c>
      <c r="AK189" s="27" t="str">
        <f>IF(VLOOKUP($L189,怪物模板!$A:$N,MATCH(AK$1,模板表头,0),0)=0,"",VLOOKUP($L189,怪物模板!$A:$N,MATCH(AK$1,模板表头,0),0))</f>
        <v/>
      </c>
      <c r="AL189" s="27" t="str">
        <f>IF(VLOOKUP($L189,怪物模板!$A:$N,MATCH(AL$1,模板表头,0),0)=0,"",VLOOKUP($L189,怪物模板!$A:$N,MATCH(AL$1,模板表头,0),0))</f>
        <v/>
      </c>
      <c r="AM189" s="27" t="str">
        <f>IF(VLOOKUP($L189,怪物模板!$A:$N,MATCH(AM$1,模板表头,0),0)=0,"",VLOOKUP($L189,怪物模板!$A:$N,MATCH(AM$1,模板表头,0),0))</f>
        <v>skeleton_archer_npc</v>
      </c>
      <c r="AN189" s="27">
        <f t="shared" ref="AN189" si="77">IF(T189="monster",0.8,IF(T189="boss",1.3,IF(T189="entity",1,IF(T189="guard",1.5,1))))</f>
        <v>0.8</v>
      </c>
      <c r="AO189" s="27">
        <v>1</v>
      </c>
      <c r="BI189" s="52"/>
      <c r="BJ189" s="51">
        <f t="shared" si="55"/>
        <v>5000</v>
      </c>
      <c r="BK189" s="51">
        <f t="shared" si="56"/>
        <v>5000</v>
      </c>
      <c r="BL189" s="52"/>
      <c r="BM189" s="52"/>
      <c r="BU189" s="27" t="str">
        <f t="shared" si="76"/>
        <v/>
      </c>
      <c r="CG189" s="27" t="str">
        <f t="shared" si="75"/>
        <v/>
      </c>
      <c r="CH189" s="27" t="str">
        <f t="shared" si="75"/>
        <v/>
      </c>
      <c r="CI189" s="27" t="str">
        <f t="shared" si="75"/>
        <v/>
      </c>
      <c r="CJ189" s="27" t="str">
        <f t="shared" si="75"/>
        <v/>
      </c>
      <c r="CK189" s="27" t="str">
        <f t="shared" si="75"/>
        <v/>
      </c>
      <c r="CL189" s="27" t="str">
        <f t="shared" si="75"/>
        <v/>
      </c>
      <c r="CM189" s="27" t="str">
        <f t="shared" si="75"/>
        <v/>
      </c>
      <c r="CN189" s="27" t="str">
        <f t="shared" si="75"/>
        <v/>
      </c>
      <c r="CO189" s="27" t="str">
        <f t="shared" si="75"/>
        <v/>
      </c>
      <c r="CP189" s="26">
        <v>188</v>
      </c>
    </row>
    <row r="190" spans="1:94" s="27" customFormat="1" ht="16.5" x14ac:dyDescent="0.25">
      <c r="A190" s="27">
        <v>31070912</v>
      </c>
      <c r="B190" s="27" t="s">
        <v>171</v>
      </c>
      <c r="C190" s="27" t="s">
        <v>493</v>
      </c>
      <c r="D190" s="27">
        <v>73</v>
      </c>
      <c r="E190" s="35" t="s">
        <v>431</v>
      </c>
      <c r="F190" s="23">
        <v>0</v>
      </c>
      <c r="G190" s="27" t="s">
        <v>426</v>
      </c>
      <c r="H190" s="27">
        <f>VLOOKUP($L190,怪物模板!$A:$N,MATCH(H$1,模板表头,0),0)</f>
        <v>4</v>
      </c>
      <c r="I190" s="27" t="str">
        <f>VLOOKUP($L190,怪物模板!$A:$N,MATCH(I$1,模板表头,0),0)</f>
        <v>phy</v>
      </c>
      <c r="L190" s="27" t="s">
        <v>171</v>
      </c>
      <c r="M190" s="27" t="str">
        <f>VLOOKUP($L190,怪物模板!$A:$N,MATCH(M$1,模板表头,0),0)</f>
        <v>骷髅法师</v>
      </c>
      <c r="N190" s="27" t="str">
        <f>VLOOKUP($L190,怪物模板!$A:$N,MATCH(N$1,模板表头,0),0)</f>
        <v>统一模板</v>
      </c>
      <c r="O190" s="27" t="str">
        <f>VLOOKUP($L190,怪物模板!$A:$N,MATCH(O$1,模板表头,0),0)</f>
        <v>male</v>
      </c>
      <c r="P190" s="27">
        <v>3</v>
      </c>
      <c r="Q190" s="27">
        <v>3</v>
      </c>
      <c r="R190" s="27">
        <v>2</v>
      </c>
      <c r="S190" s="27" t="str">
        <f>VLOOKUP($L190,怪物模板!$A:$N,MATCH(S$1,模板表头,0),0)</f>
        <v>horde</v>
      </c>
      <c r="T190" s="27" t="s">
        <v>549</v>
      </c>
      <c r="V190" s="23" t="s">
        <v>641</v>
      </c>
      <c r="AB190" s="27">
        <v>4</v>
      </c>
      <c r="AC190" s="27">
        <v>6</v>
      </c>
      <c r="AE190" s="27">
        <f t="shared" si="60"/>
        <v>2</v>
      </c>
      <c r="AF190" s="23">
        <f t="shared" si="54"/>
        <v>3</v>
      </c>
      <c r="AG190" s="27" t="str">
        <f>VLOOKUP($L190,怪物模板!$A:$N,MATCH(AG$1,模板表头,0),0)</f>
        <v>healer.blood_priest</v>
      </c>
      <c r="AH190" s="27">
        <f>IF(VLOOKUP($L190,怪物模板!$A:$N,MATCH(AH$1,模板表头,0),0)=0,"",VLOOKUP($L190,怪物模板!$A:$N,MATCH(AH$1,模板表头,0),0))</f>
        <v>11999015</v>
      </c>
      <c r="AI190" s="27">
        <f>IF(VLOOKUP($L190,怪物模板!$A:$N,MATCH(AI$1,模板表头,0),0)=0,"",VLOOKUP($L190,怪物模板!$A:$N,MATCH(AI$1,模板表头,0),0))</f>
        <v>11999016</v>
      </c>
      <c r="AJ190" s="27" t="str">
        <f>IF(VLOOKUP($L190,怪物模板!$A:$N,MATCH(AJ$1,模板表头,0),0)=0,"",VLOOKUP($L190,怪物模板!$A:$N,MATCH(AJ$1,模板表头,0),0))</f>
        <v/>
      </c>
      <c r="AK190" s="27" t="str">
        <f>IF(VLOOKUP($L190,怪物模板!$A:$N,MATCH(AK$1,模板表头,0),0)=0,"",VLOOKUP($L190,怪物模板!$A:$N,MATCH(AK$1,模板表头,0),0))</f>
        <v/>
      </c>
      <c r="AL190" s="27" t="str">
        <f>IF(VLOOKUP($L190,怪物模板!$A:$N,MATCH(AL$1,模板表头,0),0)=0,"",VLOOKUP($L190,怪物模板!$A:$N,MATCH(AL$1,模板表头,0),0))</f>
        <v/>
      </c>
      <c r="AM190" s="27" t="str">
        <f>IF(VLOOKUP($L190,怪物模板!$A:$N,MATCH(AM$1,模板表头,0),0)=0,"",VLOOKUP($L190,怪物模板!$A:$N,MATCH(AM$1,模板表头,0),0))</f>
        <v>skeleton_mage</v>
      </c>
      <c r="AN190" s="27">
        <v>1</v>
      </c>
      <c r="AO190" s="27">
        <v>1</v>
      </c>
      <c r="BI190" s="51"/>
      <c r="BJ190" s="51">
        <f t="shared" si="55"/>
        <v>5000</v>
      </c>
      <c r="BK190" s="51">
        <f t="shared" si="56"/>
        <v>5000</v>
      </c>
      <c r="BL190" s="51"/>
      <c r="BM190" s="51"/>
      <c r="BU190" s="27">
        <f t="shared" si="76"/>
        <v>-0.9</v>
      </c>
      <c r="CG190" s="27" t="str">
        <f t="shared" si="75"/>
        <v/>
      </c>
      <c r="CH190" s="27" t="str">
        <f t="shared" si="75"/>
        <v/>
      </c>
      <c r="CI190" s="27" t="str">
        <f t="shared" si="75"/>
        <v/>
      </c>
      <c r="CJ190" s="27" t="str">
        <f t="shared" si="75"/>
        <v/>
      </c>
      <c r="CK190" s="27" t="str">
        <f t="shared" si="75"/>
        <v/>
      </c>
      <c r="CL190" s="27" t="str">
        <f t="shared" si="75"/>
        <v/>
      </c>
      <c r="CM190" s="27" t="str">
        <f t="shared" si="75"/>
        <v/>
      </c>
      <c r="CN190" s="27" t="str">
        <f t="shared" si="75"/>
        <v/>
      </c>
      <c r="CO190" s="27" t="str">
        <f t="shared" si="75"/>
        <v/>
      </c>
      <c r="CP190" s="26">
        <v>189</v>
      </c>
    </row>
    <row r="191" spans="1:94" s="27" customFormat="1" ht="16.5" x14ac:dyDescent="0.25">
      <c r="A191" s="27">
        <v>31070913</v>
      </c>
      <c r="B191" s="27" t="s">
        <v>622</v>
      </c>
      <c r="C191" s="27" t="s">
        <v>493</v>
      </c>
      <c r="D191" s="27">
        <v>73</v>
      </c>
      <c r="E191" s="35" t="s">
        <v>431</v>
      </c>
      <c r="F191" s="23">
        <v>0</v>
      </c>
      <c r="G191" s="27" t="s">
        <v>427</v>
      </c>
      <c r="H191" s="27">
        <f>VLOOKUP($L191,怪物模板!$A:$N,MATCH(H$1,模板表头,0),0)</f>
        <v>2</v>
      </c>
      <c r="I191" s="27" t="str">
        <f>VLOOKUP($L191,怪物模板!$A:$N,MATCH(I$1,模板表头,0),0)</f>
        <v>phy</v>
      </c>
      <c r="L191" s="27" t="s">
        <v>623</v>
      </c>
      <c r="M191" s="27" t="str">
        <f>VLOOKUP($L191,怪物模板!$A:$N,MATCH(M$1,模板表头,0),0)</f>
        <v>雷神索尔</v>
      </c>
      <c r="N191" s="27" t="str">
        <f>VLOOKUP($L191,怪物模板!$A:$N,MATCH(N$1,模板表头,0),0)</f>
        <v>剧情关卡专用，增加光标记</v>
      </c>
      <c r="O191" s="27" t="str">
        <f>VLOOKUP($L191,怪物模板!$A:$N,MATCH(O$1,模板表头,0),0)</f>
        <v>male</v>
      </c>
      <c r="P191" s="27">
        <v>6</v>
      </c>
      <c r="Q191" s="27">
        <v>4</v>
      </c>
      <c r="R191" s="27">
        <v>4</v>
      </c>
      <c r="S191" s="27" t="str">
        <f>VLOOKUP($L191,怪物模板!$A:$N,MATCH(S$1,模板表头,0),0)</f>
        <v>order</v>
      </c>
      <c r="T191" s="27" t="s">
        <v>53</v>
      </c>
      <c r="V191" s="23" t="s">
        <v>641</v>
      </c>
      <c r="AB191" s="27">
        <v>4</v>
      </c>
      <c r="AC191" s="27">
        <v>6</v>
      </c>
      <c r="AE191" s="27">
        <f t="shared" si="60"/>
        <v>2</v>
      </c>
      <c r="AF191" s="23">
        <f t="shared" si="54"/>
        <v>4</v>
      </c>
      <c r="AG191" s="27" t="str">
        <f>VLOOKUP($L191,怪物模板!$A:$N,MATCH(AG$1,模板表头,0),0)</f>
        <v>melee.thor</v>
      </c>
      <c r="AH191" s="27">
        <f>IF(VLOOKUP($L191,怪物模板!$A:$N,MATCH(AH$1,模板表头,0),0)=0,"",VLOOKUP($L191,怪物模板!$A:$N,MATCH(AH$1,模板表头,0),0))</f>
        <v>11961201</v>
      </c>
      <c r="AI191" s="27">
        <f>IF(VLOOKUP($L191,怪物模板!$A:$N,MATCH(AI$1,模板表头,0),0)=0,"",VLOOKUP($L191,怪物模板!$A:$N,MATCH(AI$1,模板表头,0),0))</f>
        <v>11961205</v>
      </c>
      <c r="AJ191" s="27">
        <f>IF(VLOOKUP($L191,怪物模板!$A:$N,MATCH(AJ$1,模板表头,0),0)=0,"",VLOOKUP($L191,怪物模板!$A:$N,MATCH(AJ$1,模板表头,0),0))</f>
        <v>11961203</v>
      </c>
      <c r="AK191" s="27">
        <f>IF(VLOOKUP($L191,怪物模板!$A:$N,MATCH(AK$1,模板表头,0),0)=0,"",VLOOKUP($L191,怪物模板!$A:$N,MATCH(AK$1,模板表头,0),0))</f>
        <v>11961204</v>
      </c>
      <c r="AL191" s="27" t="str">
        <f>IF(VLOOKUP($L191,怪物模板!$A:$N,MATCH(AL$1,模板表头,0),0)=0,"",VLOOKUP($L191,怪物模板!$A:$N,MATCH(AL$1,模板表头,0),0))</f>
        <v/>
      </c>
      <c r="AM191" s="27" t="str">
        <f>IF(VLOOKUP($L191,怪物模板!$A:$N,MATCH(AM$1,模板表头,0),0)=0,"",VLOOKUP($L191,怪物模板!$A:$N,MATCH(AM$1,模板表头,0),0))</f>
        <v>thor</v>
      </c>
      <c r="AN191" s="27">
        <v>1.8</v>
      </c>
      <c r="AO191" s="27">
        <v>1</v>
      </c>
      <c r="AR191" s="27" t="s">
        <v>54</v>
      </c>
      <c r="AU191" s="27">
        <v>230011</v>
      </c>
      <c r="BI191" s="52"/>
      <c r="BJ191" s="51" t="str">
        <f t="shared" si="55"/>
        <v/>
      </c>
      <c r="BK191" s="51" t="str">
        <f t="shared" si="56"/>
        <v/>
      </c>
      <c r="BL191" s="52"/>
      <c r="BM191" s="52"/>
      <c r="BU191" s="27">
        <v>-0.9</v>
      </c>
      <c r="CG191" s="27" t="str">
        <f t="shared" ref="CG191:CO191" si="78">IF($G191="boss",5000,"")</f>
        <v/>
      </c>
      <c r="CH191" s="27" t="str">
        <f t="shared" si="78"/>
        <v/>
      </c>
      <c r="CI191" s="27" t="str">
        <f t="shared" si="78"/>
        <v/>
      </c>
      <c r="CJ191" s="27" t="str">
        <f t="shared" si="78"/>
        <v/>
      </c>
      <c r="CK191" s="27" t="str">
        <f t="shared" si="78"/>
        <v/>
      </c>
      <c r="CL191" s="27" t="str">
        <f t="shared" si="78"/>
        <v/>
      </c>
      <c r="CM191" s="27" t="str">
        <f t="shared" si="78"/>
        <v/>
      </c>
      <c r="CN191" s="27" t="str">
        <f t="shared" si="78"/>
        <v/>
      </c>
      <c r="CO191" s="27" t="str">
        <f t="shared" si="78"/>
        <v/>
      </c>
      <c r="CP191" s="26">
        <v>186</v>
      </c>
    </row>
    <row r="192" spans="1:94" s="35" customFormat="1" ht="16.5" x14ac:dyDescent="0.25">
      <c r="A192" s="35">
        <v>31070914</v>
      </c>
      <c r="B192" s="35" t="s">
        <v>213</v>
      </c>
      <c r="C192" s="45" t="s">
        <v>494</v>
      </c>
      <c r="D192" s="35">
        <v>74</v>
      </c>
      <c r="E192" s="35" t="s">
        <v>431</v>
      </c>
      <c r="F192" s="23">
        <v>0</v>
      </c>
      <c r="G192" s="35" t="s">
        <v>425</v>
      </c>
      <c r="H192" s="35">
        <f>VLOOKUP($L192,怪物模板!$A:$N,MATCH(H$1,模板表头,0),0)</f>
        <v>2</v>
      </c>
      <c r="I192" s="35" t="str">
        <f>VLOOKUP($L192,怪物模板!$A:$N,MATCH(I$1,模板表头,0),0)</f>
        <v>phy</v>
      </c>
      <c r="L192" s="35" t="s">
        <v>218</v>
      </c>
      <c r="M192" s="35" t="str">
        <f>VLOOKUP($L192,怪物模板!$A:$N,MATCH(M$1,模板表头,0),0)</f>
        <v>无对应英雄</v>
      </c>
      <c r="N192" s="35" t="str">
        <f>VLOOKUP($L192,怪物模板!$A:$N,MATCH(N$1,模板表头,0),0)</f>
        <v>剧情关卡专用，增加光标记</v>
      </c>
      <c r="O192" s="35" t="str">
        <f>VLOOKUP($L192,怪物模板!$A:$N,MATCH(O$1,模板表头,0),0)</f>
        <v>male</v>
      </c>
      <c r="P192" s="35">
        <v>1</v>
      </c>
      <c r="Q192" s="35">
        <v>2</v>
      </c>
      <c r="R192" s="35">
        <v>1</v>
      </c>
      <c r="S192" s="35" t="str">
        <f>VLOOKUP($L192,怪物模板!$A:$N,MATCH(S$1,模板表头,0),0)</f>
        <v>chaos</v>
      </c>
      <c r="T192" s="35" t="s">
        <v>219</v>
      </c>
      <c r="V192" s="23" t="s">
        <v>641</v>
      </c>
      <c r="AB192" s="35">
        <v>4</v>
      </c>
      <c r="AC192" s="35">
        <v>6</v>
      </c>
      <c r="AE192" s="27">
        <f t="shared" si="60"/>
        <v>2</v>
      </c>
      <c r="AF192" s="23">
        <f t="shared" si="54"/>
        <v>2</v>
      </c>
      <c r="AG192" s="35" t="str">
        <f>VLOOKUP($L192,怪物模板!$A:$N,MATCH(AG$1,模板表头,0),0)</f>
        <v>misc.5skills</v>
      </c>
      <c r="AH192" s="35">
        <f>IF(VLOOKUP($L192,怪物模板!$A:$N,MATCH(AH$1,模板表头,0),0)=0,"",VLOOKUP($L192,怪物模板!$A:$N,MATCH(AH$1,模板表头,0),0))</f>
        <v>11980601</v>
      </c>
      <c r="AI192" s="35">
        <f>IF(VLOOKUP($L192,怪物模板!$A:$N,MATCH(AI$1,模板表头,0),0)=0,"",VLOOKUP($L192,怪物模板!$A:$N,MATCH(AI$1,模板表头,0),0))</f>
        <v>11999526</v>
      </c>
      <c r="AJ192" s="35">
        <f>IF(VLOOKUP($L192,怪物模板!$A:$N,MATCH(AJ$1,模板表头,0),0)=0,"",VLOOKUP($L192,怪物模板!$A:$N,MATCH(AJ$1,模板表头,0),0))</f>
        <v>11980603</v>
      </c>
      <c r="AK192" s="35" t="str">
        <f>IF(VLOOKUP($L192,怪物模板!$A:$N,MATCH(AK$1,模板表头,0),0)=0,"",VLOOKUP($L192,怪物模板!$A:$N,MATCH(AK$1,模板表头,0),0))</f>
        <v/>
      </c>
      <c r="AL192" s="35" t="str">
        <f>IF(VLOOKUP($L192,怪物模板!$A:$N,MATCH(AL$1,模板表头,0),0)=0,"",VLOOKUP($L192,怪物模板!$A:$N,MATCH(AL$1,模板表头,0),0))</f>
        <v/>
      </c>
      <c r="AM192" s="35" t="str">
        <f>IF(VLOOKUP($L192,怪物模板!$A:$N,MATCH(AM$1,模板表头,0),0)=0,"",VLOOKUP($L192,怪物模板!$A:$N,MATCH(AM$1,模板表头,0),0))</f>
        <v>scarlet_crusade_light</v>
      </c>
      <c r="AN192" s="35">
        <f t="shared" ref="AN192:AN193" si="79">IF(T192="monster",0.8,IF(T192="boss",1.3,IF(T192="entity",1,IF(T192="guard",1.5,1))))</f>
        <v>0.8</v>
      </c>
      <c r="AO192" s="35">
        <v>1</v>
      </c>
      <c r="BI192" s="51"/>
      <c r="BJ192" s="51">
        <f t="shared" si="55"/>
        <v>5000</v>
      </c>
      <c r="BK192" s="51">
        <f t="shared" si="56"/>
        <v>5000</v>
      </c>
      <c r="BL192" s="51"/>
      <c r="BM192" s="51"/>
      <c r="BU192" s="35" t="str">
        <f t="shared" si="76"/>
        <v/>
      </c>
      <c r="CG192" s="35" t="str">
        <f t="shared" si="75"/>
        <v/>
      </c>
      <c r="CH192" s="35" t="str">
        <f t="shared" si="75"/>
        <v/>
      </c>
      <c r="CI192" s="35" t="str">
        <f t="shared" si="75"/>
        <v/>
      </c>
      <c r="CJ192" s="35" t="str">
        <f t="shared" si="75"/>
        <v/>
      </c>
      <c r="CK192" s="35" t="str">
        <f t="shared" si="75"/>
        <v/>
      </c>
      <c r="CL192" s="35" t="str">
        <f t="shared" si="75"/>
        <v/>
      </c>
      <c r="CM192" s="35" t="str">
        <f t="shared" si="75"/>
        <v/>
      </c>
      <c r="CN192" s="35" t="str">
        <f t="shared" si="75"/>
        <v/>
      </c>
      <c r="CO192" s="35" t="str">
        <f t="shared" si="75"/>
        <v/>
      </c>
      <c r="CP192" s="26">
        <v>190</v>
      </c>
    </row>
    <row r="193" spans="1:94" s="35" customFormat="1" ht="16.5" x14ac:dyDescent="0.25">
      <c r="A193" s="35">
        <v>31070915</v>
      </c>
      <c r="B193" s="35" t="s">
        <v>618</v>
      </c>
      <c r="C193" s="45" t="s">
        <v>494</v>
      </c>
      <c r="D193" s="35">
        <v>74</v>
      </c>
      <c r="E193" s="35" t="s">
        <v>431</v>
      </c>
      <c r="F193" s="23">
        <v>0</v>
      </c>
      <c r="G193" s="35" t="s">
        <v>425</v>
      </c>
      <c r="H193" s="35">
        <f>VLOOKUP($L193,怪物模板!$A:$N,MATCH(H$1,模板表头,0),0)</f>
        <v>3</v>
      </c>
      <c r="I193" s="35" t="str">
        <f>VLOOKUP($L193,怪物模板!$A:$N,MATCH(I$1,模板表头,0),0)</f>
        <v>phy</v>
      </c>
      <c r="L193" s="35" t="s">
        <v>419</v>
      </c>
      <c r="M193" s="35" t="str">
        <f>VLOOKUP($L193,怪物模板!$A:$N,MATCH(M$1,模板表头,0),0)</f>
        <v>骷髅射手</v>
      </c>
      <c r="N193" s="35" t="str">
        <f>VLOOKUP($L193,怪物模板!$A:$N,MATCH(N$1,模板表头,0),0)</f>
        <v>剧情关卡专用，增加冰利用</v>
      </c>
      <c r="O193" s="35" t="str">
        <f>VLOOKUP($L193,怪物模板!$A:$N,MATCH(O$1,模板表头,0),0)</f>
        <v>male</v>
      </c>
      <c r="P193" s="35">
        <v>1</v>
      </c>
      <c r="Q193" s="35">
        <v>2</v>
      </c>
      <c r="R193" s="35">
        <v>1</v>
      </c>
      <c r="S193" s="35" t="str">
        <f>VLOOKUP($L193,怪物模板!$A:$N,MATCH(S$1,模板表头,0),0)</f>
        <v>horde</v>
      </c>
      <c r="T193" s="35" t="s">
        <v>210</v>
      </c>
      <c r="V193" s="23" t="s">
        <v>641</v>
      </c>
      <c r="AB193" s="35">
        <v>4</v>
      </c>
      <c r="AC193" s="35">
        <v>6</v>
      </c>
      <c r="AE193" s="27">
        <f t="shared" si="60"/>
        <v>2</v>
      </c>
      <c r="AF193" s="23">
        <f t="shared" si="54"/>
        <v>2</v>
      </c>
      <c r="AG193" s="35" t="str">
        <f>VLOOKUP($L193,怪物模板!$A:$N,MATCH(AG$1,模板表头,0),0)</f>
        <v>misc.5skills</v>
      </c>
      <c r="AH193" s="35">
        <f>IF(VLOOKUP($L193,怪物模板!$A:$N,MATCH(AH$1,模板表头,0),0)=0,"",VLOOKUP($L193,怪物模板!$A:$N,MATCH(AH$1,模板表头,0),0))</f>
        <v>11690101</v>
      </c>
      <c r="AI193" s="35">
        <f>IF(VLOOKUP($L193,怪物模板!$A:$N,MATCH(AI$1,模板表头,0),0)=0,"",VLOOKUP($L193,怪物模板!$A:$N,MATCH(AI$1,模板表头,0),0))</f>
        <v>11690103</v>
      </c>
      <c r="AJ193" s="35" t="str">
        <f>IF(VLOOKUP($L193,怪物模板!$A:$N,MATCH(AJ$1,模板表头,0),0)=0,"",VLOOKUP($L193,怪物模板!$A:$N,MATCH(AJ$1,模板表头,0),0))</f>
        <v/>
      </c>
      <c r="AK193" s="35" t="str">
        <f>IF(VLOOKUP($L193,怪物模板!$A:$N,MATCH(AK$1,模板表头,0),0)=0,"",VLOOKUP($L193,怪物模板!$A:$N,MATCH(AK$1,模板表头,0),0))</f>
        <v/>
      </c>
      <c r="AL193" s="35" t="str">
        <f>IF(VLOOKUP($L193,怪物模板!$A:$N,MATCH(AL$1,模板表头,0),0)=0,"",VLOOKUP($L193,怪物模板!$A:$N,MATCH(AL$1,模板表头,0),0))</f>
        <v/>
      </c>
      <c r="AM193" s="35" t="str">
        <f>IF(VLOOKUP($L193,怪物模板!$A:$N,MATCH(AM$1,模板表头,0),0)=0,"",VLOOKUP($L193,怪物模板!$A:$N,MATCH(AM$1,模板表头,0),0))</f>
        <v>skeleton_archer_npc</v>
      </c>
      <c r="AN193" s="35">
        <f t="shared" si="79"/>
        <v>0.8</v>
      </c>
      <c r="AO193" s="35">
        <v>1</v>
      </c>
      <c r="BI193" s="51"/>
      <c r="BJ193" s="51">
        <f t="shared" si="55"/>
        <v>5000</v>
      </c>
      <c r="BK193" s="51">
        <f t="shared" si="56"/>
        <v>5000</v>
      </c>
      <c r="BL193" s="51"/>
      <c r="BM193" s="51"/>
      <c r="BU193" s="35" t="str">
        <f t="shared" si="76"/>
        <v/>
      </c>
      <c r="CG193" s="35" t="str">
        <f t="shared" si="75"/>
        <v/>
      </c>
      <c r="CH193" s="35" t="str">
        <f t="shared" si="75"/>
        <v/>
      </c>
      <c r="CI193" s="35" t="str">
        <f t="shared" si="75"/>
        <v/>
      </c>
      <c r="CJ193" s="35" t="str">
        <f t="shared" si="75"/>
        <v/>
      </c>
      <c r="CK193" s="35" t="str">
        <f t="shared" si="75"/>
        <v/>
      </c>
      <c r="CL193" s="35" t="str">
        <f t="shared" si="75"/>
        <v/>
      </c>
      <c r="CM193" s="35" t="str">
        <f t="shared" si="75"/>
        <v/>
      </c>
      <c r="CN193" s="35" t="str">
        <f t="shared" si="75"/>
        <v/>
      </c>
      <c r="CO193" s="35" t="str">
        <f t="shared" si="75"/>
        <v/>
      </c>
      <c r="CP193" s="26">
        <v>191</v>
      </c>
    </row>
    <row r="194" spans="1:94" s="35" customFormat="1" ht="16.5" x14ac:dyDescent="0.25">
      <c r="A194" s="35">
        <v>31070916</v>
      </c>
      <c r="B194" s="35" t="s">
        <v>171</v>
      </c>
      <c r="C194" s="45" t="s">
        <v>494</v>
      </c>
      <c r="D194" s="35">
        <v>74</v>
      </c>
      <c r="E194" s="35" t="s">
        <v>431</v>
      </c>
      <c r="F194" s="23">
        <v>0</v>
      </c>
      <c r="G194" s="35" t="s">
        <v>426</v>
      </c>
      <c r="H194" s="35">
        <f>VLOOKUP($L194,怪物模板!$A:$N,MATCH(H$1,模板表头,0),0)</f>
        <v>4</v>
      </c>
      <c r="I194" s="35" t="str">
        <f>VLOOKUP($L194,怪物模板!$A:$N,MATCH(I$1,模板表头,0),0)</f>
        <v>phy</v>
      </c>
      <c r="L194" s="35" t="s">
        <v>215</v>
      </c>
      <c r="M194" s="35" t="str">
        <f>VLOOKUP($L194,怪物模板!$A:$N,MATCH(M$1,模板表头,0),0)</f>
        <v>骷髅法师</v>
      </c>
      <c r="N194" s="35" t="str">
        <f>VLOOKUP($L194,怪物模板!$A:$N,MATCH(N$1,模板表头,0),0)</f>
        <v>统一模板</v>
      </c>
      <c r="O194" s="35" t="str">
        <f>VLOOKUP($L194,怪物模板!$A:$N,MATCH(O$1,模板表头,0),0)</f>
        <v>male</v>
      </c>
      <c r="P194" s="35">
        <v>5</v>
      </c>
      <c r="Q194" s="35">
        <v>3</v>
      </c>
      <c r="R194" s="35">
        <v>3</v>
      </c>
      <c r="S194" s="35" t="str">
        <f>VLOOKUP($L194,怪物模板!$A:$N,MATCH(S$1,模板表头,0),0)</f>
        <v>horde</v>
      </c>
      <c r="T194" s="35" t="s">
        <v>550</v>
      </c>
      <c r="V194" s="23" t="s">
        <v>641</v>
      </c>
      <c r="AB194" s="35">
        <v>4</v>
      </c>
      <c r="AC194" s="35">
        <v>6</v>
      </c>
      <c r="AE194" s="27">
        <f t="shared" si="60"/>
        <v>2</v>
      </c>
      <c r="AF194" s="23">
        <f t="shared" si="54"/>
        <v>3</v>
      </c>
      <c r="AG194" s="35" t="str">
        <f>VLOOKUP($L194,怪物模板!$A:$N,MATCH(AG$1,模板表头,0),0)</f>
        <v>healer.blood_priest</v>
      </c>
      <c r="AH194" s="35">
        <f>IF(VLOOKUP($L194,怪物模板!$A:$N,MATCH(AH$1,模板表头,0),0)=0,"",VLOOKUP($L194,怪物模板!$A:$N,MATCH(AH$1,模板表头,0),0))</f>
        <v>11999015</v>
      </c>
      <c r="AI194" s="35">
        <f>IF(VLOOKUP($L194,怪物模板!$A:$N,MATCH(AI$1,模板表头,0),0)=0,"",VLOOKUP($L194,怪物模板!$A:$N,MATCH(AI$1,模板表头,0),0))</f>
        <v>11999016</v>
      </c>
      <c r="AJ194" s="35" t="str">
        <f>IF(VLOOKUP($L194,怪物模板!$A:$N,MATCH(AJ$1,模板表头,0),0)=0,"",VLOOKUP($L194,怪物模板!$A:$N,MATCH(AJ$1,模板表头,0),0))</f>
        <v/>
      </c>
      <c r="AK194" s="35" t="str">
        <f>IF(VLOOKUP($L194,怪物模板!$A:$N,MATCH(AK$1,模板表头,0),0)=0,"",VLOOKUP($L194,怪物模板!$A:$N,MATCH(AK$1,模板表头,0),0))</f>
        <v/>
      </c>
      <c r="AL194" s="35" t="str">
        <f>IF(VLOOKUP($L194,怪物模板!$A:$N,MATCH(AL$1,模板表头,0),0)=0,"",VLOOKUP($L194,怪物模板!$A:$N,MATCH(AL$1,模板表头,0),0))</f>
        <v/>
      </c>
      <c r="AM194" s="35" t="str">
        <f>IF(VLOOKUP($L194,怪物模板!$A:$N,MATCH(AM$1,模板表头,0),0)=0,"",VLOOKUP($L194,怪物模板!$A:$N,MATCH(AM$1,模板表头,0),0))</f>
        <v>skeleton_mage</v>
      </c>
      <c r="AN194" s="35">
        <v>1</v>
      </c>
      <c r="AO194" s="35">
        <v>1</v>
      </c>
      <c r="BI194" s="52"/>
      <c r="BJ194" s="51">
        <f t="shared" si="55"/>
        <v>5000</v>
      </c>
      <c r="BK194" s="51">
        <f t="shared" si="56"/>
        <v>5000</v>
      </c>
      <c r="BL194" s="52"/>
      <c r="BM194" s="52"/>
      <c r="BU194" s="35">
        <f t="shared" si="76"/>
        <v>-0.9</v>
      </c>
      <c r="CG194" s="35" t="str">
        <f t="shared" si="75"/>
        <v/>
      </c>
      <c r="CH194" s="35" t="str">
        <f t="shared" si="75"/>
        <v/>
      </c>
      <c r="CI194" s="35" t="str">
        <f t="shared" si="75"/>
        <v/>
      </c>
      <c r="CJ194" s="35" t="str">
        <f t="shared" si="75"/>
        <v/>
      </c>
      <c r="CK194" s="35" t="str">
        <f t="shared" si="75"/>
        <v/>
      </c>
      <c r="CL194" s="35" t="str">
        <f t="shared" si="75"/>
        <v/>
      </c>
      <c r="CM194" s="35" t="str">
        <f t="shared" si="75"/>
        <v/>
      </c>
      <c r="CN194" s="35" t="str">
        <f t="shared" si="75"/>
        <v/>
      </c>
      <c r="CO194" s="35" t="str">
        <f t="shared" si="75"/>
        <v/>
      </c>
      <c r="CP194" s="26">
        <v>192</v>
      </c>
    </row>
    <row r="195" spans="1:94" s="35" customFormat="1" ht="16.5" x14ac:dyDescent="0.25">
      <c r="A195" s="35">
        <v>31070917</v>
      </c>
      <c r="B195" s="35" t="s">
        <v>220</v>
      </c>
      <c r="C195" s="45" t="s">
        <v>494</v>
      </c>
      <c r="D195" s="35">
        <v>74</v>
      </c>
      <c r="E195" s="35" t="s">
        <v>431</v>
      </c>
      <c r="F195" s="23">
        <v>0</v>
      </c>
      <c r="G195" s="35" t="s">
        <v>427</v>
      </c>
      <c r="H195" s="35">
        <f>VLOOKUP($L195,怪物模板!$A:$N,MATCH(H$1,模板表头,0),0)</f>
        <v>3</v>
      </c>
      <c r="I195" s="35" t="str">
        <f>VLOOKUP($L195,怪物模板!$A:$N,MATCH(I$1,模板表头,0),0)</f>
        <v>mag</v>
      </c>
      <c r="L195" s="35" t="s">
        <v>630</v>
      </c>
      <c r="M195" s="35" t="str">
        <f>VLOOKUP($L195,怪物模板!$A:$N,MATCH(M$1,模板表头,0),0)</f>
        <v>蛇头女妖</v>
      </c>
      <c r="N195" s="35" t="str">
        <f>VLOOKUP($L195,怪物模板!$A:$N,MATCH(N$1,模板表头,0),0)</f>
        <v>初始新手关，特别3技能版</v>
      </c>
      <c r="O195" s="35" t="str">
        <f>VLOOKUP($L195,怪物模板!$A:$N,MATCH(O$1,模板表头,0),0)</f>
        <v>female</v>
      </c>
      <c r="P195" s="35">
        <v>4</v>
      </c>
      <c r="Q195" s="35">
        <v>4</v>
      </c>
      <c r="R195" s="35">
        <v>3</v>
      </c>
      <c r="S195" s="35" t="str">
        <f>VLOOKUP($L195,怪物模板!$A:$N,MATCH(S$1,模板表头,0),0)</f>
        <v>chaos</v>
      </c>
      <c r="T195" s="35" t="s">
        <v>53</v>
      </c>
      <c r="V195" s="23" t="s">
        <v>641</v>
      </c>
      <c r="AB195" s="35">
        <v>4</v>
      </c>
      <c r="AC195" s="35">
        <v>6</v>
      </c>
      <c r="AE195" s="27">
        <f t="shared" si="60"/>
        <v>2</v>
      </c>
      <c r="AF195" s="23">
        <f t="shared" si="54"/>
        <v>4</v>
      </c>
      <c r="AG195" s="35" t="str">
        <f>VLOOKUP($L195,怪物模板!$A:$N,MATCH(AG$1,模板表头,0),0)</f>
        <v>misc.5skills</v>
      </c>
      <c r="AH195" s="35">
        <f>IF(VLOOKUP($L195,怪物模板!$A:$N,MATCH(AH$1,模板表头,0),0)=0,"",VLOOKUP($L195,怪物模板!$A:$N,MATCH(AH$1,模板表头,0),0))</f>
        <v>11660101</v>
      </c>
      <c r="AI195" s="35">
        <f>IF(VLOOKUP($L195,怪物模板!$A:$N,MATCH(AI$1,模板表头,0),0)=0,"",VLOOKUP($L195,怪物模板!$A:$N,MATCH(AI$1,模板表头,0),0))</f>
        <v>11660102</v>
      </c>
      <c r="AJ195" s="35">
        <f>IF(VLOOKUP($L195,怪物模板!$A:$N,MATCH(AJ$1,模板表头,0),0)=0,"",VLOOKUP($L195,怪物模板!$A:$N,MATCH(AJ$1,模板表头,0),0))</f>
        <v>11660105</v>
      </c>
      <c r="AK195" s="35">
        <f>IF(VLOOKUP($L195,怪物模板!$A:$N,MATCH(AK$1,模板表头,0),0)=0,"",VLOOKUP($L195,怪物模板!$A:$N,MATCH(AK$1,模板表头,0),0))</f>
        <v>11999029</v>
      </c>
      <c r="AL195" s="35" t="str">
        <f>IF(VLOOKUP($L195,怪物模板!$A:$N,MATCH(AL$1,模板表头,0),0)=0,"",VLOOKUP($L195,怪物模板!$A:$N,MATCH(AL$1,模板表头,0),0))</f>
        <v/>
      </c>
      <c r="AM195" s="35" t="str">
        <f>IF(VLOOKUP($L195,怪物模板!$A:$N,MATCH(AM$1,模板表头,0),0)=0,"",VLOOKUP($L195,怪物模板!$A:$N,MATCH(AM$1,模板表头,0),0))</f>
        <v>vashj_npc</v>
      </c>
      <c r="AN195" s="35">
        <v>1.8</v>
      </c>
      <c r="AO195" s="35">
        <v>1</v>
      </c>
      <c r="AR195" s="35" t="s">
        <v>54</v>
      </c>
      <c r="AU195" s="35">
        <v>230021</v>
      </c>
      <c r="BI195" s="52"/>
      <c r="BJ195" s="51" t="str">
        <f t="shared" si="55"/>
        <v/>
      </c>
      <c r="BK195" s="51" t="str">
        <f t="shared" si="56"/>
        <v/>
      </c>
      <c r="BL195" s="52"/>
      <c r="BM195" s="52"/>
      <c r="BU195" s="35" t="str">
        <f>IF(OR(B195="骷髅战士",B195="骷髅法师"),-0.9,"")</f>
        <v/>
      </c>
      <c r="CG195" s="35" t="str">
        <f t="shared" ref="CG195:CO195" si="80">IF($G195="boss",5000,"")</f>
        <v/>
      </c>
      <c r="CH195" s="35" t="str">
        <f t="shared" si="80"/>
        <v/>
      </c>
      <c r="CI195" s="35" t="str">
        <f t="shared" si="80"/>
        <v/>
      </c>
      <c r="CJ195" s="35" t="str">
        <f t="shared" si="80"/>
        <v/>
      </c>
      <c r="CK195" s="35" t="str">
        <f t="shared" si="80"/>
        <v/>
      </c>
      <c r="CL195" s="35" t="str">
        <f t="shared" si="80"/>
        <v/>
      </c>
      <c r="CM195" s="35" t="str">
        <f t="shared" si="80"/>
        <v/>
      </c>
      <c r="CN195" s="35" t="str">
        <f t="shared" si="80"/>
        <v/>
      </c>
      <c r="CO195" s="35" t="str">
        <f t="shared" si="80"/>
        <v/>
      </c>
      <c r="CP195" s="26">
        <v>193</v>
      </c>
    </row>
    <row r="196" spans="1:94" s="27" customFormat="1" ht="16.5" x14ac:dyDescent="0.25">
      <c r="A196" s="27">
        <v>31070918</v>
      </c>
      <c r="B196" s="27" t="s">
        <v>615</v>
      </c>
      <c r="C196" s="27" t="s">
        <v>495</v>
      </c>
      <c r="D196" s="27">
        <v>75</v>
      </c>
      <c r="E196" s="35" t="s">
        <v>431</v>
      </c>
      <c r="F196" s="23">
        <v>0</v>
      </c>
      <c r="G196" s="27" t="s">
        <v>425</v>
      </c>
      <c r="H196" s="27">
        <f>VLOOKUP($L196,怪物模板!$A:$N,MATCH(H$1,模板表头,0),0)</f>
        <v>3</v>
      </c>
      <c r="I196" s="27" t="str">
        <f>VLOOKUP($L196,怪物模板!$A:$N,MATCH(I$1,模板表头,0),0)</f>
        <v>phy</v>
      </c>
      <c r="L196" s="27" t="s">
        <v>621</v>
      </c>
      <c r="M196" s="27" t="str">
        <f>VLOOKUP($L196,怪物模板!$A:$N,MATCH(M$1,模板表头,0),0)</f>
        <v>骷髅射手</v>
      </c>
      <c r="N196" s="27" t="str">
        <f>VLOOKUP($L196,怪物模板!$A:$N,MATCH(N$1,模板表头,0),0)</f>
        <v>剧情关卡专用，增加冰利用</v>
      </c>
      <c r="O196" s="27" t="str">
        <f>VLOOKUP($L196,怪物模板!$A:$N,MATCH(O$1,模板表头,0),0)</f>
        <v>male</v>
      </c>
      <c r="P196" s="27">
        <v>3</v>
      </c>
      <c r="Q196" s="27">
        <v>2</v>
      </c>
      <c r="R196" s="27">
        <v>2</v>
      </c>
      <c r="S196" s="27" t="str">
        <f>VLOOKUP($L196,怪物模板!$A:$N,MATCH(S$1,模板表头,0),0)</f>
        <v>horde</v>
      </c>
      <c r="T196" s="27" t="s">
        <v>40</v>
      </c>
      <c r="V196" s="23" t="s">
        <v>641</v>
      </c>
      <c r="AB196" s="27">
        <v>4</v>
      </c>
      <c r="AC196" s="27">
        <v>6</v>
      </c>
      <c r="AE196" s="27">
        <f t="shared" si="60"/>
        <v>2</v>
      </c>
      <c r="AF196" s="23">
        <f t="shared" ref="AF196:AF222" si="81">IF(G196="ordinary_F",2,IF(G196="boss_f",4,IF(G196="elite_F",3)))</f>
        <v>2</v>
      </c>
      <c r="AG196" s="27" t="str">
        <f>VLOOKUP($L196,怪物模板!$A:$N,MATCH(AG$1,模板表头,0),0)</f>
        <v>misc.5skills</v>
      </c>
      <c r="AH196" s="27">
        <f>IF(VLOOKUP($L196,怪物模板!$A:$N,MATCH(AH$1,模板表头,0),0)=0,"",VLOOKUP($L196,怪物模板!$A:$N,MATCH(AH$1,模板表头,0),0))</f>
        <v>11690101</v>
      </c>
      <c r="AI196" s="27">
        <f>IF(VLOOKUP($L196,怪物模板!$A:$N,MATCH(AI$1,模板表头,0),0)=0,"",VLOOKUP($L196,怪物模板!$A:$N,MATCH(AI$1,模板表头,0),0))</f>
        <v>11690103</v>
      </c>
      <c r="AJ196" s="27" t="str">
        <f>IF(VLOOKUP($L196,怪物模板!$A:$N,MATCH(AJ$1,模板表头,0),0)=0,"",VLOOKUP($L196,怪物模板!$A:$N,MATCH(AJ$1,模板表头,0),0))</f>
        <v/>
      </c>
      <c r="AK196" s="27" t="str">
        <f>IF(VLOOKUP($L196,怪物模板!$A:$N,MATCH(AK$1,模板表头,0),0)=0,"",VLOOKUP($L196,怪物模板!$A:$N,MATCH(AK$1,模板表头,0),0))</f>
        <v/>
      </c>
      <c r="AL196" s="27" t="str">
        <f>IF(VLOOKUP($L196,怪物模板!$A:$N,MATCH(AL$1,模板表头,0),0)=0,"",VLOOKUP($L196,怪物模板!$A:$N,MATCH(AL$1,模板表头,0),0))</f>
        <v/>
      </c>
      <c r="AM196" s="27" t="str">
        <f>IF(VLOOKUP($L196,怪物模板!$A:$N,MATCH(AM$1,模板表头,0),0)=0,"",VLOOKUP($L196,怪物模板!$A:$N,MATCH(AM$1,模板表头,0),0))</f>
        <v>skeleton_archer_npc</v>
      </c>
      <c r="AN196" s="27">
        <v>0.8</v>
      </c>
      <c r="AO196" s="27">
        <v>1</v>
      </c>
      <c r="BI196" s="52"/>
      <c r="BJ196" s="51">
        <f t="shared" ref="BJ196:BJ222" si="82">IF(G196="boss_F","",5000)</f>
        <v>5000</v>
      </c>
      <c r="BK196" s="51">
        <f t="shared" ref="BK196:BK222" si="83">BJ196</f>
        <v>5000</v>
      </c>
      <c r="BL196" s="52"/>
      <c r="BM196" s="52"/>
      <c r="BU196" s="27" t="str">
        <f t="shared" si="76"/>
        <v/>
      </c>
      <c r="CG196" s="27" t="str">
        <f t="shared" si="75"/>
        <v/>
      </c>
      <c r="CH196" s="27" t="str">
        <f t="shared" si="75"/>
        <v/>
      </c>
      <c r="CI196" s="27" t="str">
        <f t="shared" si="75"/>
        <v/>
      </c>
      <c r="CJ196" s="27" t="str">
        <f t="shared" si="75"/>
        <v/>
      </c>
      <c r="CK196" s="27" t="str">
        <f t="shared" si="75"/>
        <v/>
      </c>
      <c r="CL196" s="27" t="str">
        <f t="shared" si="75"/>
        <v/>
      </c>
      <c r="CM196" s="27" t="str">
        <f t="shared" si="75"/>
        <v/>
      </c>
      <c r="CN196" s="27" t="str">
        <f t="shared" si="75"/>
        <v/>
      </c>
      <c r="CO196" s="27" t="str">
        <f t="shared" si="75"/>
        <v/>
      </c>
      <c r="CP196" s="26">
        <v>194</v>
      </c>
    </row>
    <row r="197" spans="1:94" s="27" customFormat="1" ht="16.5" x14ac:dyDescent="0.25">
      <c r="A197" s="27">
        <v>31070919</v>
      </c>
      <c r="B197" s="27" t="s">
        <v>215</v>
      </c>
      <c r="C197" s="27" t="s">
        <v>495</v>
      </c>
      <c r="D197" s="27">
        <v>75</v>
      </c>
      <c r="E197" s="35" t="s">
        <v>431</v>
      </c>
      <c r="F197" s="23">
        <v>0</v>
      </c>
      <c r="G197" s="27" t="s">
        <v>426</v>
      </c>
      <c r="H197" s="27">
        <f>VLOOKUP($L197,怪物模板!$A:$N,MATCH(H$1,模板表头,0),0)</f>
        <v>4</v>
      </c>
      <c r="I197" s="27" t="str">
        <f>VLOOKUP($L197,怪物模板!$A:$N,MATCH(I$1,模板表头,0),0)</f>
        <v>phy</v>
      </c>
      <c r="L197" s="27" t="s">
        <v>160</v>
      </c>
      <c r="M197" s="27" t="str">
        <f>VLOOKUP($L197,怪物模板!$A:$N,MATCH(M$1,模板表头,0),0)</f>
        <v>骷髅法师</v>
      </c>
      <c r="N197" s="27" t="str">
        <f>VLOOKUP($L197,怪物模板!$A:$N,MATCH(N$1,模板表头,0),0)</f>
        <v>统一模板</v>
      </c>
      <c r="O197" s="27" t="str">
        <f>VLOOKUP($L197,怪物模板!$A:$N,MATCH(O$1,模板表头,0),0)</f>
        <v>male</v>
      </c>
      <c r="P197" s="27">
        <v>3</v>
      </c>
      <c r="Q197" s="27">
        <v>3</v>
      </c>
      <c r="R197" s="27">
        <v>2</v>
      </c>
      <c r="S197" s="27" t="str">
        <f>VLOOKUP($L197,怪物模板!$A:$N,MATCH(S$1,模板表头,0),0)</f>
        <v>horde</v>
      </c>
      <c r="T197" s="27" t="s">
        <v>46</v>
      </c>
      <c r="V197" s="23" t="s">
        <v>641</v>
      </c>
      <c r="AB197" s="27">
        <v>4</v>
      </c>
      <c r="AC197" s="27">
        <v>6</v>
      </c>
      <c r="AE197" s="27">
        <f t="shared" si="60"/>
        <v>2</v>
      </c>
      <c r="AF197" s="23">
        <f t="shared" si="81"/>
        <v>3</v>
      </c>
      <c r="AG197" s="27" t="str">
        <f>VLOOKUP($L197,怪物模板!$A:$N,MATCH(AG$1,模板表头,0),0)</f>
        <v>healer.blood_priest</v>
      </c>
      <c r="AH197" s="27">
        <f>IF(VLOOKUP($L197,怪物模板!$A:$N,MATCH(AH$1,模板表头,0),0)=0,"",VLOOKUP($L197,怪物模板!$A:$N,MATCH(AH$1,模板表头,0),0))</f>
        <v>11999015</v>
      </c>
      <c r="AI197" s="27">
        <f>IF(VLOOKUP($L197,怪物模板!$A:$N,MATCH(AI$1,模板表头,0),0)=0,"",VLOOKUP($L197,怪物模板!$A:$N,MATCH(AI$1,模板表头,0),0))</f>
        <v>11999016</v>
      </c>
      <c r="AJ197" s="27" t="str">
        <f>IF(VLOOKUP($L197,怪物模板!$A:$N,MATCH(AJ$1,模板表头,0),0)=0,"",VLOOKUP($L197,怪物模板!$A:$N,MATCH(AJ$1,模板表头,0),0))</f>
        <v/>
      </c>
      <c r="AK197" s="27" t="str">
        <f>IF(VLOOKUP($L197,怪物模板!$A:$N,MATCH(AK$1,模板表头,0),0)=0,"",VLOOKUP($L197,怪物模板!$A:$N,MATCH(AK$1,模板表头,0),0))</f>
        <v/>
      </c>
      <c r="AL197" s="27" t="str">
        <f>IF(VLOOKUP($L197,怪物模板!$A:$N,MATCH(AL$1,模板表头,0),0)=0,"",VLOOKUP($L197,怪物模板!$A:$N,MATCH(AL$1,模板表头,0),0))</f>
        <v/>
      </c>
      <c r="AM197" s="27" t="str">
        <f>IF(VLOOKUP($L197,怪物模板!$A:$N,MATCH(AM$1,模板表头,0),0)=0,"",VLOOKUP($L197,怪物模板!$A:$N,MATCH(AM$1,模板表头,0),0))</f>
        <v>skeleton_mage</v>
      </c>
      <c r="AN197" s="27">
        <v>1</v>
      </c>
      <c r="AO197" s="27">
        <v>1</v>
      </c>
      <c r="BI197" s="52"/>
      <c r="BJ197" s="51">
        <f t="shared" si="82"/>
        <v>5000</v>
      </c>
      <c r="BK197" s="51">
        <f t="shared" si="83"/>
        <v>5000</v>
      </c>
      <c r="BL197" s="52"/>
      <c r="BM197" s="52"/>
      <c r="BU197" s="27">
        <f t="shared" si="76"/>
        <v>-0.9</v>
      </c>
      <c r="CG197" s="27" t="str">
        <f t="shared" si="75"/>
        <v/>
      </c>
      <c r="CH197" s="27" t="str">
        <f t="shared" si="75"/>
        <v/>
      </c>
      <c r="CI197" s="27" t="str">
        <f t="shared" si="75"/>
        <v/>
      </c>
      <c r="CJ197" s="27" t="str">
        <f t="shared" si="75"/>
        <v/>
      </c>
      <c r="CK197" s="27" t="str">
        <f t="shared" si="75"/>
        <v/>
      </c>
      <c r="CL197" s="27" t="str">
        <f t="shared" si="75"/>
        <v/>
      </c>
      <c r="CM197" s="27" t="str">
        <f t="shared" si="75"/>
        <v/>
      </c>
      <c r="CN197" s="27" t="str">
        <f t="shared" si="75"/>
        <v/>
      </c>
      <c r="CO197" s="27" t="str">
        <f t="shared" si="75"/>
        <v/>
      </c>
      <c r="CP197" s="26">
        <v>195</v>
      </c>
    </row>
    <row r="198" spans="1:94" s="27" customFormat="1" ht="16.5" x14ac:dyDescent="0.25">
      <c r="A198" s="27">
        <v>31070920</v>
      </c>
      <c r="B198" s="27" t="s">
        <v>213</v>
      </c>
      <c r="C198" s="27" t="s">
        <v>495</v>
      </c>
      <c r="D198" s="27">
        <v>75</v>
      </c>
      <c r="E198" s="35" t="s">
        <v>431</v>
      </c>
      <c r="F198" s="23">
        <v>0</v>
      </c>
      <c r="G198" s="27" t="s">
        <v>425</v>
      </c>
      <c r="H198" s="27">
        <f>VLOOKUP($L198,怪物模板!$A:$N,MATCH(H$1,模板表头,0),0)</f>
        <v>2</v>
      </c>
      <c r="I198" s="27" t="str">
        <f>VLOOKUP($L198,怪物模板!$A:$N,MATCH(I$1,模板表头,0),0)</f>
        <v>phy</v>
      </c>
      <c r="L198" s="27" t="s">
        <v>214</v>
      </c>
      <c r="M198" s="27" t="str">
        <f>VLOOKUP($L198,怪物模板!$A:$N,MATCH(M$1,模板表头,0),0)</f>
        <v>无对应英雄</v>
      </c>
      <c r="N198" s="27" t="str">
        <f>VLOOKUP($L198,怪物模板!$A:$N,MATCH(N$1,模板表头,0),0)</f>
        <v>剧情关卡专用，增加光标记</v>
      </c>
      <c r="O198" s="27" t="str">
        <f>VLOOKUP($L198,怪物模板!$A:$N,MATCH(O$1,模板表头,0),0)</f>
        <v>male</v>
      </c>
      <c r="P198" s="27">
        <v>4</v>
      </c>
      <c r="Q198" s="27">
        <v>2</v>
      </c>
      <c r="R198" s="27">
        <v>3</v>
      </c>
      <c r="S198" s="27" t="str">
        <f>VLOOKUP($L198,怪物模板!$A:$N,MATCH(S$1,模板表头,0),0)</f>
        <v>chaos</v>
      </c>
      <c r="T198" s="27" t="s">
        <v>44</v>
      </c>
      <c r="V198" s="23" t="s">
        <v>641</v>
      </c>
      <c r="AB198" s="27">
        <v>4</v>
      </c>
      <c r="AC198" s="27">
        <v>6</v>
      </c>
      <c r="AE198" s="27">
        <f t="shared" si="60"/>
        <v>2</v>
      </c>
      <c r="AF198" s="23">
        <f t="shared" si="81"/>
        <v>2</v>
      </c>
      <c r="AG198" s="27" t="str">
        <f>VLOOKUP($L198,怪物模板!$A:$N,MATCH(AG$1,模板表头,0),0)</f>
        <v>misc.5skills</v>
      </c>
      <c r="AH198" s="27">
        <f>IF(VLOOKUP($L198,怪物模板!$A:$N,MATCH(AH$1,模板表头,0),0)=0,"",VLOOKUP($L198,怪物模板!$A:$N,MATCH(AH$1,模板表头,0),0))</f>
        <v>11980601</v>
      </c>
      <c r="AI198" s="27">
        <f>IF(VLOOKUP($L198,怪物模板!$A:$N,MATCH(AI$1,模板表头,0),0)=0,"",VLOOKUP($L198,怪物模板!$A:$N,MATCH(AI$1,模板表头,0),0))</f>
        <v>11999526</v>
      </c>
      <c r="AJ198" s="27">
        <f>IF(VLOOKUP($L198,怪物模板!$A:$N,MATCH(AJ$1,模板表头,0),0)=0,"",VLOOKUP($L198,怪物模板!$A:$N,MATCH(AJ$1,模板表头,0),0))</f>
        <v>11980603</v>
      </c>
      <c r="AK198" s="27" t="str">
        <f>IF(VLOOKUP($L198,怪物模板!$A:$N,MATCH(AK$1,模板表头,0),0)=0,"",VLOOKUP($L198,怪物模板!$A:$N,MATCH(AK$1,模板表头,0),0))</f>
        <v/>
      </c>
      <c r="AL198" s="27" t="str">
        <f>IF(VLOOKUP($L198,怪物模板!$A:$N,MATCH(AL$1,模板表头,0),0)=0,"",VLOOKUP($L198,怪物模板!$A:$N,MATCH(AL$1,模板表头,0),0))</f>
        <v/>
      </c>
      <c r="AM198" s="27" t="str">
        <f>IF(VLOOKUP($L198,怪物模板!$A:$N,MATCH(AM$1,模板表头,0),0)=0,"",VLOOKUP($L198,怪物模板!$A:$N,MATCH(AM$1,模板表头,0),0))</f>
        <v>scarlet_crusade_light</v>
      </c>
      <c r="AN198" s="27">
        <v>0.8</v>
      </c>
      <c r="AO198" s="27">
        <v>1</v>
      </c>
      <c r="BI198" s="52"/>
      <c r="BJ198" s="51">
        <f t="shared" si="82"/>
        <v>5000</v>
      </c>
      <c r="BK198" s="51">
        <f t="shared" si="83"/>
        <v>5000</v>
      </c>
      <c r="BL198" s="52"/>
      <c r="BM198" s="52"/>
      <c r="BU198" s="27" t="str">
        <f t="shared" si="76"/>
        <v/>
      </c>
      <c r="CG198" s="27" t="str">
        <f t="shared" si="75"/>
        <v/>
      </c>
      <c r="CH198" s="27" t="str">
        <f t="shared" si="75"/>
        <v/>
      </c>
      <c r="CI198" s="27" t="str">
        <f t="shared" si="75"/>
        <v/>
      </c>
      <c r="CJ198" s="27" t="str">
        <f t="shared" si="75"/>
        <v/>
      </c>
      <c r="CK198" s="27" t="str">
        <f t="shared" si="75"/>
        <v/>
      </c>
      <c r="CL198" s="27" t="str">
        <f t="shared" si="75"/>
        <v/>
      </c>
      <c r="CM198" s="27" t="str">
        <f t="shared" si="75"/>
        <v/>
      </c>
      <c r="CN198" s="27" t="str">
        <f t="shared" si="75"/>
        <v/>
      </c>
      <c r="CO198" s="27" t="str">
        <f t="shared" si="75"/>
        <v/>
      </c>
      <c r="CP198" s="26">
        <v>196</v>
      </c>
    </row>
    <row r="199" spans="1:94" s="27" customFormat="1" ht="16.5" x14ac:dyDescent="0.25">
      <c r="A199" s="27">
        <v>31070921</v>
      </c>
      <c r="B199" s="27" t="s">
        <v>615</v>
      </c>
      <c r="C199" s="27" t="s">
        <v>495</v>
      </c>
      <c r="D199" s="27">
        <v>75</v>
      </c>
      <c r="E199" s="35" t="s">
        <v>431</v>
      </c>
      <c r="F199" s="23">
        <v>0</v>
      </c>
      <c r="G199" s="27" t="s">
        <v>425</v>
      </c>
      <c r="H199" s="27">
        <f>VLOOKUP($L199,怪物模板!$A:$N,MATCH(H$1,模板表头,0),0)</f>
        <v>3</v>
      </c>
      <c r="I199" s="27" t="str">
        <f>VLOOKUP($L199,怪物模板!$A:$N,MATCH(I$1,模板表头,0),0)</f>
        <v>phy</v>
      </c>
      <c r="L199" s="27" t="s">
        <v>620</v>
      </c>
      <c r="M199" s="27" t="str">
        <f>VLOOKUP($L199,怪物模板!$A:$N,MATCH(M$1,模板表头,0),0)</f>
        <v>骷髅射手</v>
      </c>
      <c r="N199" s="27" t="str">
        <f>VLOOKUP($L199,怪物模板!$A:$N,MATCH(N$1,模板表头,0),0)</f>
        <v>剧情关卡专用，增加冰利用</v>
      </c>
      <c r="O199" s="27" t="str">
        <f>VLOOKUP($L199,怪物模板!$A:$N,MATCH(O$1,模板表头,0),0)</f>
        <v>male</v>
      </c>
      <c r="P199" s="27">
        <v>4</v>
      </c>
      <c r="Q199" s="27">
        <v>2</v>
      </c>
      <c r="R199" s="27">
        <v>3</v>
      </c>
      <c r="S199" s="27" t="str">
        <f>VLOOKUP($L199,怪物模板!$A:$N,MATCH(S$1,模板表头,0),0)</f>
        <v>horde</v>
      </c>
      <c r="T199" s="27" t="s">
        <v>219</v>
      </c>
      <c r="V199" s="23" t="s">
        <v>641</v>
      </c>
      <c r="AB199" s="27">
        <v>4</v>
      </c>
      <c r="AC199" s="27">
        <v>6</v>
      </c>
      <c r="AE199" s="27">
        <f t="shared" si="60"/>
        <v>2</v>
      </c>
      <c r="AF199" s="23">
        <f t="shared" si="81"/>
        <v>2</v>
      </c>
      <c r="AG199" s="27" t="str">
        <f>VLOOKUP($L199,怪物模板!$A:$N,MATCH(AG$1,模板表头,0),0)</f>
        <v>misc.5skills</v>
      </c>
      <c r="AH199" s="27">
        <f>IF(VLOOKUP($L199,怪物模板!$A:$N,MATCH(AH$1,模板表头,0),0)=0,"",VLOOKUP($L199,怪物模板!$A:$N,MATCH(AH$1,模板表头,0),0))</f>
        <v>11690101</v>
      </c>
      <c r="AI199" s="27">
        <f>IF(VLOOKUP($L199,怪物模板!$A:$N,MATCH(AI$1,模板表头,0),0)=0,"",VLOOKUP($L199,怪物模板!$A:$N,MATCH(AI$1,模板表头,0),0))</f>
        <v>11690103</v>
      </c>
      <c r="AJ199" s="27" t="str">
        <f>IF(VLOOKUP($L199,怪物模板!$A:$N,MATCH(AJ$1,模板表头,0),0)=0,"",VLOOKUP($L199,怪物模板!$A:$N,MATCH(AJ$1,模板表头,0),0))</f>
        <v/>
      </c>
      <c r="AK199" s="27" t="str">
        <f>IF(VLOOKUP($L199,怪物模板!$A:$N,MATCH(AK$1,模板表头,0),0)=0,"",VLOOKUP($L199,怪物模板!$A:$N,MATCH(AK$1,模板表头,0),0))</f>
        <v/>
      </c>
      <c r="AL199" s="27" t="str">
        <f>IF(VLOOKUP($L199,怪物模板!$A:$N,MATCH(AL$1,模板表头,0),0)=0,"",VLOOKUP($L199,怪物模板!$A:$N,MATCH(AL$1,模板表头,0),0))</f>
        <v/>
      </c>
      <c r="AM199" s="27" t="str">
        <f>IF(VLOOKUP($L199,怪物模板!$A:$N,MATCH(AM$1,模板表头,0),0)=0,"",VLOOKUP($L199,怪物模板!$A:$N,MATCH(AM$1,模板表头,0),0))</f>
        <v>skeleton_archer_npc</v>
      </c>
      <c r="AN199" s="27">
        <v>0.8</v>
      </c>
      <c r="AO199" s="27">
        <v>1</v>
      </c>
      <c r="BI199" s="41"/>
      <c r="BJ199" s="51">
        <f t="shared" si="82"/>
        <v>5000</v>
      </c>
      <c r="BK199" s="51">
        <f t="shared" si="83"/>
        <v>5000</v>
      </c>
      <c r="BL199" s="41"/>
      <c r="BM199" s="41"/>
      <c r="BU199" s="27" t="str">
        <f t="shared" si="76"/>
        <v/>
      </c>
      <c r="CG199" s="27" t="str">
        <f t="shared" si="75"/>
        <v/>
      </c>
      <c r="CH199" s="27" t="str">
        <f t="shared" si="75"/>
        <v/>
      </c>
      <c r="CI199" s="27" t="str">
        <f t="shared" si="75"/>
        <v/>
      </c>
      <c r="CJ199" s="27" t="str">
        <f t="shared" si="75"/>
        <v/>
      </c>
      <c r="CK199" s="27" t="str">
        <f t="shared" si="75"/>
        <v/>
      </c>
      <c r="CL199" s="27" t="str">
        <f t="shared" si="75"/>
        <v/>
      </c>
      <c r="CM199" s="27" t="str">
        <f t="shared" si="75"/>
        <v/>
      </c>
      <c r="CN199" s="27" t="str">
        <f t="shared" si="75"/>
        <v/>
      </c>
      <c r="CO199" s="27" t="str">
        <f t="shared" si="75"/>
        <v/>
      </c>
      <c r="CP199" s="26">
        <v>197</v>
      </c>
    </row>
    <row r="200" spans="1:94" s="27" customFormat="1" ht="16.5" x14ac:dyDescent="0.25">
      <c r="A200" s="27">
        <v>31070922</v>
      </c>
      <c r="B200" s="27" t="s">
        <v>35</v>
      </c>
      <c r="C200" s="27" t="s">
        <v>495</v>
      </c>
      <c r="D200" s="27">
        <v>75</v>
      </c>
      <c r="E200" s="35" t="s">
        <v>431</v>
      </c>
      <c r="F200" s="23">
        <v>0</v>
      </c>
      <c r="G200" s="27" t="s">
        <v>427</v>
      </c>
      <c r="H200" s="27">
        <f>VLOOKUP($L200,怪物模板!$A:$N,MATCH(H$1,模板表头,0),0)</f>
        <v>1</v>
      </c>
      <c r="I200" s="27" t="str">
        <f>VLOOKUP($L200,怪物模板!$A:$N,MATCH(I$1,模板表头,0),0)</f>
        <v>phy</v>
      </c>
      <c r="K200" s="27" t="s">
        <v>221</v>
      </c>
      <c r="L200" s="27" t="s">
        <v>222</v>
      </c>
      <c r="M200" s="27" t="str">
        <f>VLOOKUP($L200,怪物模板!$A:$N,MATCH(M$1,模板表头,0),0)</f>
        <v>吉尔伽美什</v>
      </c>
      <c r="N200" s="27" t="str">
        <f>VLOOKUP($L200,怪物模板!$A:$N,MATCH(N$1,模板表头,0),0)</f>
        <v>关卡9-10，4技能BOSS版</v>
      </c>
      <c r="O200" s="27" t="str">
        <f>VLOOKUP($L200,怪物模板!$A:$N,MATCH(O$1,模板表头,0),0)</f>
        <v>male</v>
      </c>
      <c r="P200" s="27">
        <v>7</v>
      </c>
      <c r="Q200" s="27">
        <v>4</v>
      </c>
      <c r="R200" s="27">
        <v>4</v>
      </c>
      <c r="S200" s="27" t="str">
        <f>VLOOKUP($L200,怪物模板!$A:$N,MATCH(S$1,模板表头,0),0)</f>
        <v>order</v>
      </c>
      <c r="T200" s="27" t="s">
        <v>53</v>
      </c>
      <c r="V200" s="23" t="s">
        <v>641</v>
      </c>
      <c r="AB200" s="27">
        <v>4</v>
      </c>
      <c r="AC200" s="27">
        <v>6</v>
      </c>
      <c r="AE200" s="27">
        <f t="shared" si="60"/>
        <v>2</v>
      </c>
      <c r="AF200" s="23">
        <f t="shared" si="81"/>
        <v>4</v>
      </c>
      <c r="AG200" s="27" t="str">
        <f>VLOOKUP($L200,怪物模板!$A:$N,MATCH(AG$1,模板表头,0),0)</f>
        <v>misc.5skills_second_target_is_valid</v>
      </c>
      <c r="AH200" s="27">
        <f>IF(VLOOKUP($L200,怪物模板!$A:$N,MATCH(AH$1,模板表头,0),0)=0,"",VLOOKUP($L200,怪物模板!$A:$N,MATCH(AH$1,模板表头,0),0))</f>
        <v>11761201</v>
      </c>
      <c r="AI200" s="27">
        <f>IF(VLOOKUP($L200,怪物模板!$A:$N,MATCH(AI$1,模板表头,0),0)=0,"",VLOOKUP($L200,怪物模板!$A:$N,MATCH(AI$1,模板表头,0),0))</f>
        <v>11761202</v>
      </c>
      <c r="AJ200" s="27">
        <f>IF(VLOOKUP($L200,怪物模板!$A:$N,MATCH(AJ$1,模板表头,0),0)=0,"",VLOOKUP($L200,怪物模板!$A:$N,MATCH(AJ$1,模板表头,0),0))</f>
        <v>11761203</v>
      </c>
      <c r="AK200" s="27">
        <f>IF(VLOOKUP($L200,怪物模板!$A:$N,MATCH(AK$1,模板表头,0),0)=0,"",VLOOKUP($L200,怪物模板!$A:$N,MATCH(AK$1,模板表头,0),0))</f>
        <v>11761204</v>
      </c>
      <c r="AL200" s="27" t="str">
        <f>IF(VLOOKUP($L200,怪物模板!$A:$N,MATCH(AL$1,模板表头,0),0)=0,"",VLOOKUP($L200,怪物模板!$A:$N,MATCH(AL$1,模板表头,0),0))</f>
        <v/>
      </c>
      <c r="AM200" s="27" t="str">
        <f>IF(VLOOKUP($L200,怪物模板!$A:$N,MATCH(AM$1,模板表头,0),0)=0,"",VLOOKUP($L200,怪物模板!$A:$N,MATCH(AM$1,模板表头,0),0))</f>
        <v>jill_gamish</v>
      </c>
      <c r="AN200" s="27">
        <v>1.8</v>
      </c>
      <c r="AO200" s="27">
        <v>1</v>
      </c>
      <c r="AR200" s="27" t="s">
        <v>223</v>
      </c>
      <c r="AU200" s="27">
        <v>230011</v>
      </c>
      <c r="BI200" s="41"/>
      <c r="BJ200" s="51" t="str">
        <f t="shared" si="82"/>
        <v/>
      </c>
      <c r="BK200" s="51" t="str">
        <f t="shared" si="83"/>
        <v/>
      </c>
      <c r="BL200" s="41"/>
      <c r="BM200" s="41"/>
      <c r="BU200" s="27" t="str">
        <f>IF(OR(B200="骷髅战士",B200="骷髅法师"),-0.9,"")</f>
        <v/>
      </c>
      <c r="CG200" s="27" t="str">
        <f t="shared" ref="CG200:CO200" si="84">IF($G200="boss",5000,"")</f>
        <v/>
      </c>
      <c r="CH200" s="27" t="str">
        <f t="shared" si="84"/>
        <v/>
      </c>
      <c r="CI200" s="27" t="str">
        <f t="shared" si="84"/>
        <v/>
      </c>
      <c r="CJ200" s="27" t="str">
        <f t="shared" si="84"/>
        <v/>
      </c>
      <c r="CK200" s="27" t="str">
        <f t="shared" si="84"/>
        <v/>
      </c>
      <c r="CL200" s="27" t="str">
        <f t="shared" si="84"/>
        <v/>
      </c>
      <c r="CM200" s="27" t="str">
        <f t="shared" si="84"/>
        <v/>
      </c>
      <c r="CN200" s="27" t="str">
        <f t="shared" si="84"/>
        <v/>
      </c>
      <c r="CO200" s="27" t="str">
        <f t="shared" si="84"/>
        <v/>
      </c>
      <c r="CP200" s="26">
        <v>198</v>
      </c>
    </row>
    <row r="201" spans="1:94" s="35" customFormat="1" ht="16.5" x14ac:dyDescent="0.25">
      <c r="A201" s="35">
        <v>31071001</v>
      </c>
      <c r="B201" s="35" t="s">
        <v>224</v>
      </c>
      <c r="C201" s="45" t="s">
        <v>496</v>
      </c>
      <c r="D201" s="35">
        <v>75</v>
      </c>
      <c r="E201" s="35" t="s">
        <v>432</v>
      </c>
      <c r="F201" s="23">
        <v>0</v>
      </c>
      <c r="G201" s="35" t="s">
        <v>425</v>
      </c>
      <c r="H201" s="35">
        <f>VLOOKUP($L201,怪物模板!$A:$N,MATCH(H$1,模板表头,0),0)</f>
        <v>1</v>
      </c>
      <c r="I201" s="35" t="str">
        <f>VLOOKUP($L201,怪物模板!$A:$N,MATCH(I$1,模板表头,0),0)</f>
        <v>phy</v>
      </c>
      <c r="L201" s="35" t="s">
        <v>10</v>
      </c>
      <c r="M201" s="35" t="str">
        <f>VLOOKUP($L201,怪物模板!$A:$N,MATCH(M$1,模板表头,0),0)</f>
        <v>顶盾步兵</v>
      </c>
      <c r="N201" s="35" t="str">
        <f>VLOOKUP($L201,怪物模板!$A:$N,MATCH(N$1,模板表头,0),0)</f>
        <v>统一模板</v>
      </c>
      <c r="O201" s="35" t="str">
        <f>VLOOKUP($L201,怪物模板!$A:$N,MATCH(O$1,模板表头,0),0)</f>
        <v>male</v>
      </c>
      <c r="P201" s="35">
        <v>2</v>
      </c>
      <c r="Q201" s="35">
        <v>2</v>
      </c>
      <c r="R201" s="35">
        <v>2</v>
      </c>
      <c r="S201" s="35" t="str">
        <f>VLOOKUP($L201,怪物模板!$A:$N,MATCH(S$1,模板表头,0),0)</f>
        <v>alliance</v>
      </c>
      <c r="T201" s="35" t="s">
        <v>40</v>
      </c>
      <c r="V201" s="23" t="s">
        <v>641</v>
      </c>
      <c r="AB201" s="35">
        <v>4</v>
      </c>
      <c r="AC201" s="35">
        <v>6</v>
      </c>
      <c r="AE201" s="27">
        <f t="shared" si="60"/>
        <v>2</v>
      </c>
      <c r="AF201" s="23">
        <f t="shared" si="81"/>
        <v>2</v>
      </c>
      <c r="AG201" s="35" t="str">
        <f>VLOOKUP($L201,怪物模板!$A:$N,MATCH(AG$1,模板表头,0),0)</f>
        <v>misc.5skills_target_is_valid</v>
      </c>
      <c r="AH201" s="35">
        <f>IF(VLOOKUP($L201,怪物模板!$A:$N,MATCH(AH$1,模板表头,0),0)=0,"",VLOOKUP($L201,怪物模板!$A:$N,MATCH(AH$1,模板表头,0),0))</f>
        <v>11980301</v>
      </c>
      <c r="AI201" s="35">
        <f>IF(VLOOKUP($L201,怪物模板!$A:$N,MATCH(AI$1,模板表头,0),0)=0,"",VLOOKUP($L201,怪物模板!$A:$N,MATCH(AI$1,模板表头,0),0))</f>
        <v>11980302</v>
      </c>
      <c r="AJ201" s="35" t="str">
        <f>IF(VLOOKUP($L201,怪物模板!$A:$N,MATCH(AJ$1,模板表头,0),0)=0,"",VLOOKUP($L201,怪物模板!$A:$N,MATCH(AJ$1,模板表头,0),0))</f>
        <v/>
      </c>
      <c r="AK201" s="35" t="str">
        <f>IF(VLOOKUP($L201,怪物模板!$A:$N,MATCH(AK$1,模板表头,0),0)=0,"",VLOOKUP($L201,怪物模板!$A:$N,MATCH(AK$1,模板表头,0),0))</f>
        <v/>
      </c>
      <c r="AL201" s="35" t="str">
        <f>IF(VLOOKUP($L201,怪物模板!$A:$N,MATCH(AL$1,模板表头,0),0)=0,"",VLOOKUP($L201,怪物模板!$A:$N,MATCH(AL$1,模板表头,0),0))</f>
        <v/>
      </c>
      <c r="AM201" s="35" t="str">
        <f>IF(VLOOKUP($L201,怪物模板!$A:$N,MATCH(AM$1,模板表头,0),0)=0,"",VLOOKUP($L201,怪物模板!$A:$N,MATCH(AM$1,模板表头,0),0))</f>
        <v>shield_infantry_npc</v>
      </c>
      <c r="AN201" s="35">
        <v>0.8</v>
      </c>
      <c r="AO201" s="35">
        <v>1</v>
      </c>
      <c r="BI201" s="41"/>
      <c r="BJ201" s="51">
        <f t="shared" si="82"/>
        <v>5000</v>
      </c>
      <c r="BK201" s="51">
        <f t="shared" si="83"/>
        <v>5000</v>
      </c>
      <c r="BL201" s="41"/>
      <c r="BM201" s="41"/>
      <c r="BU201" s="35" t="str">
        <f t="shared" si="76"/>
        <v/>
      </c>
      <c r="CG201" s="35" t="str">
        <f t="shared" ref="CG201:CO206" si="85">IF($G201="boss",5000,"")</f>
        <v/>
      </c>
      <c r="CH201" s="35" t="str">
        <f t="shared" si="85"/>
        <v/>
      </c>
      <c r="CI201" s="35" t="str">
        <f t="shared" si="85"/>
        <v/>
      </c>
      <c r="CJ201" s="35" t="str">
        <f t="shared" si="85"/>
        <v/>
      </c>
      <c r="CK201" s="35" t="str">
        <f t="shared" si="85"/>
        <v/>
      </c>
      <c r="CL201" s="35" t="str">
        <f t="shared" si="85"/>
        <v/>
      </c>
      <c r="CM201" s="35" t="str">
        <f t="shared" si="85"/>
        <v/>
      </c>
      <c r="CN201" s="35" t="str">
        <f t="shared" si="85"/>
        <v/>
      </c>
      <c r="CO201" s="35" t="str">
        <f t="shared" si="85"/>
        <v/>
      </c>
      <c r="CP201" s="26">
        <v>199</v>
      </c>
    </row>
    <row r="202" spans="1:94" s="35" customFormat="1" ht="16.5" x14ac:dyDescent="0.25">
      <c r="A202" s="35">
        <v>31071002</v>
      </c>
      <c r="B202" s="35" t="s">
        <v>225</v>
      </c>
      <c r="C202" s="45" t="s">
        <v>496</v>
      </c>
      <c r="D202" s="35">
        <v>75</v>
      </c>
      <c r="E202" s="35" t="s">
        <v>432</v>
      </c>
      <c r="F202" s="23">
        <v>0</v>
      </c>
      <c r="G202" s="35" t="s">
        <v>425</v>
      </c>
      <c r="H202" s="35">
        <f>VLOOKUP($L202,怪物模板!$A:$N,MATCH(H$1,模板表头,0),0)</f>
        <v>3</v>
      </c>
      <c r="I202" s="35" t="str">
        <f>VLOOKUP($L202,怪物模板!$A:$N,MATCH(I$1,模板表头,0),0)</f>
        <v>mag</v>
      </c>
      <c r="L202" s="35" t="s">
        <v>43</v>
      </c>
      <c r="M202" s="35" t="str">
        <f>VLOOKUP($L202,怪物模板!$A:$N,MATCH(M$1,模板表头,0),0)</f>
        <v>火焰术士</v>
      </c>
      <c r="N202" s="35" t="str">
        <f>VLOOKUP($L202,怪物模板!$A:$N,MATCH(N$1,模板表头,0),0)</f>
        <v>大招加引导版，加酒利用</v>
      </c>
      <c r="O202" s="35" t="str">
        <f>VLOOKUP($L202,怪物模板!$A:$N,MATCH(O$1,模板表头,0),0)</f>
        <v>female</v>
      </c>
      <c r="P202" s="35">
        <v>3</v>
      </c>
      <c r="Q202" s="35">
        <v>2</v>
      </c>
      <c r="R202" s="35">
        <v>2</v>
      </c>
      <c r="S202" s="35" t="str">
        <f>VLOOKUP($L202,怪物模板!$A:$N,MATCH(S$1,模板表头,0),0)</f>
        <v>alliance</v>
      </c>
      <c r="T202" s="35" t="s">
        <v>40</v>
      </c>
      <c r="V202" s="23" t="s">
        <v>641</v>
      </c>
      <c r="AB202" s="35">
        <v>4</v>
      </c>
      <c r="AC202" s="35">
        <v>6</v>
      </c>
      <c r="AE202" s="27">
        <f t="shared" si="60"/>
        <v>2</v>
      </c>
      <c r="AF202" s="23">
        <f t="shared" si="81"/>
        <v>2</v>
      </c>
      <c r="AG202" s="35" t="str">
        <f>VLOOKUP($L202,怪物模板!$A:$N,MATCH(AG$1,模板表头,0),0)</f>
        <v>misc.5skills</v>
      </c>
      <c r="AH202" s="35">
        <f>IF(VLOOKUP($L202,怪物模板!$A:$N,MATCH(AH$1,模板表头,0),0)=0,"",VLOOKUP($L202,怪物模板!$A:$N,MATCH(AH$1,模板表头,0),0))</f>
        <v>11980401</v>
      </c>
      <c r="AI202" s="35">
        <f>IF(VLOOKUP($L202,怪物模板!$A:$N,MATCH(AI$1,模板表头,0),0)=0,"",VLOOKUP($L202,怪物模板!$A:$N,MATCH(AI$1,模板表头,0),0))</f>
        <v>11980402</v>
      </c>
      <c r="AJ202" s="35">
        <f>IF(VLOOKUP($L202,怪物模板!$A:$N,MATCH(AJ$1,模板表头,0),0)=0,"",VLOOKUP($L202,怪物模板!$A:$N,MATCH(AJ$1,模板表头,0),0))</f>
        <v>11999535</v>
      </c>
      <c r="AK202" s="35" t="str">
        <f>IF(VLOOKUP($L202,怪物模板!$A:$N,MATCH(AK$1,模板表头,0),0)=0,"",VLOOKUP($L202,怪物模板!$A:$N,MATCH(AK$1,模板表头,0),0))</f>
        <v/>
      </c>
      <c r="AL202" s="35" t="str">
        <f>IF(VLOOKUP($L202,怪物模板!$A:$N,MATCH(AL$1,模板表头,0),0)=0,"",VLOOKUP($L202,怪物模板!$A:$N,MATCH(AL$1,模板表头,0),0))</f>
        <v/>
      </c>
      <c r="AM202" s="35" t="str">
        <f>IF(VLOOKUP($L202,怪物模板!$A:$N,MATCH(AM$1,模板表头,0),0)=0,"",VLOOKUP($L202,怪物模板!$A:$N,MATCH(AM$1,模板表头,0),0))</f>
        <v>flame_npc</v>
      </c>
      <c r="AN202" s="35">
        <v>0.8</v>
      </c>
      <c r="AO202" s="35">
        <v>1</v>
      </c>
      <c r="BI202" s="41"/>
      <c r="BJ202" s="51">
        <f t="shared" si="82"/>
        <v>5000</v>
      </c>
      <c r="BK202" s="51">
        <f t="shared" si="83"/>
        <v>5000</v>
      </c>
      <c r="BL202" s="41"/>
      <c r="BM202" s="41"/>
      <c r="BU202" s="35" t="str">
        <f t="shared" si="76"/>
        <v/>
      </c>
      <c r="CG202" s="35" t="str">
        <f t="shared" si="85"/>
        <v/>
      </c>
      <c r="CH202" s="35" t="str">
        <f t="shared" si="85"/>
        <v/>
      </c>
      <c r="CI202" s="35" t="str">
        <f t="shared" si="85"/>
        <v/>
      </c>
      <c r="CJ202" s="35" t="str">
        <f t="shared" si="85"/>
        <v/>
      </c>
      <c r="CK202" s="35" t="str">
        <f t="shared" si="85"/>
        <v/>
      </c>
      <c r="CL202" s="35" t="str">
        <f t="shared" si="85"/>
        <v/>
      </c>
      <c r="CM202" s="35" t="str">
        <f t="shared" si="85"/>
        <v/>
      </c>
      <c r="CN202" s="35" t="str">
        <f t="shared" si="85"/>
        <v/>
      </c>
      <c r="CO202" s="35" t="str">
        <f t="shared" si="85"/>
        <v/>
      </c>
      <c r="CP202" s="26">
        <v>200</v>
      </c>
    </row>
    <row r="203" spans="1:94" s="35" customFormat="1" ht="16.5" x14ac:dyDescent="0.25">
      <c r="A203" s="35">
        <v>31071003</v>
      </c>
      <c r="B203" s="35" t="s">
        <v>586</v>
      </c>
      <c r="C203" s="45" t="s">
        <v>496</v>
      </c>
      <c r="D203" s="35">
        <v>75</v>
      </c>
      <c r="E203" s="35" t="s">
        <v>432</v>
      </c>
      <c r="F203" s="23">
        <v>0</v>
      </c>
      <c r="G203" s="35" t="s">
        <v>426</v>
      </c>
      <c r="H203" s="35">
        <f>VLOOKUP($L203,怪物模板!$A:$N,MATCH(H$1,模板表头,0),0)</f>
        <v>3</v>
      </c>
      <c r="I203" s="35" t="str">
        <f>VLOOKUP($L203,怪物模板!$A:$N,MATCH(I$1,模板表头,0),0)</f>
        <v>phy</v>
      </c>
      <c r="L203" s="35" t="s">
        <v>575</v>
      </c>
      <c r="M203" s="35" t="str">
        <f>VLOOKUP($L203,怪物模板!$A:$N,MATCH(M$1,模板表头,0),0)</f>
        <v>精灵游侠</v>
      </c>
      <c r="N203" s="35" t="str">
        <f>VLOOKUP($L203,怪物模板!$A:$N,MATCH(N$1,模板表头,0),0)</f>
        <v>关卡1-7，BOSS版</v>
      </c>
      <c r="O203" s="35" t="str">
        <f>VLOOKUP($L203,怪物模板!$A:$N,MATCH(O$1,模板表头,0),0)</f>
        <v>male</v>
      </c>
      <c r="P203" s="35">
        <v>4</v>
      </c>
      <c r="Q203" s="35">
        <v>3</v>
      </c>
      <c r="R203" s="35">
        <v>3</v>
      </c>
      <c r="S203" s="35" t="str">
        <f>VLOOKUP($L203,怪物模板!$A:$N,MATCH(S$1,模板表头,0),0)</f>
        <v>alliance</v>
      </c>
      <c r="T203" s="35" t="s">
        <v>50</v>
      </c>
      <c r="V203" s="23" t="s">
        <v>641</v>
      </c>
      <c r="AB203" s="35">
        <v>4</v>
      </c>
      <c r="AC203" s="35">
        <v>6</v>
      </c>
      <c r="AE203" s="27">
        <f t="shared" si="60"/>
        <v>2</v>
      </c>
      <c r="AF203" s="23">
        <f t="shared" si="81"/>
        <v>3</v>
      </c>
      <c r="AG203" s="35" t="str">
        <f>VLOOKUP($L203,怪物模板!$A:$N,MATCH(AG$1,模板表头,0),0)</f>
        <v>misc.5skills</v>
      </c>
      <c r="AH203" s="35">
        <f>IF(VLOOKUP($L203,怪物模板!$A:$N,MATCH(AH$1,模板表头,0),0)=0,"",VLOOKUP($L203,怪物模板!$A:$N,MATCH(AH$1,模板表头,0),0))</f>
        <v>11780301</v>
      </c>
      <c r="AI203" s="35">
        <f>IF(VLOOKUP($L203,怪物模板!$A:$N,MATCH(AI$1,模板表头,0),0)=0,"",VLOOKUP($L203,怪物模板!$A:$N,MATCH(AI$1,模板表头,0),0))</f>
        <v>11780302</v>
      </c>
      <c r="AJ203" s="35">
        <f>IF(VLOOKUP($L203,怪物模板!$A:$N,MATCH(AJ$1,模板表头,0),0)=0,"",VLOOKUP($L203,怪物模板!$A:$N,MATCH(AJ$1,模板表头,0),0))</f>
        <v>11780303</v>
      </c>
      <c r="AK203" s="35">
        <f>IF(VLOOKUP($L203,怪物模板!$A:$N,MATCH(AK$1,模板表头,0),0)=0,"",VLOOKUP($L203,怪物模板!$A:$N,MATCH(AK$1,模板表头,0),0))</f>
        <v>11780305</v>
      </c>
      <c r="AL203" s="35" t="str">
        <f>IF(VLOOKUP($L203,怪物模板!$A:$N,MATCH(AL$1,模板表头,0),0)=0,"",VLOOKUP($L203,怪物模板!$A:$N,MATCH(AL$1,模板表头,0),0))</f>
        <v/>
      </c>
      <c r="AM203" s="35" t="str">
        <f>IF(VLOOKUP($L203,怪物模板!$A:$N,MATCH(AM$1,模板表头,0),0)=0,"",VLOOKUP($L203,怪物模板!$A:$N,MATCH(AM$1,模板表头,0),0))</f>
        <v>elf_assassin_boss</v>
      </c>
      <c r="AN203" s="35">
        <v>1</v>
      </c>
      <c r="AO203" s="35">
        <v>1</v>
      </c>
      <c r="BI203" s="53"/>
      <c r="BJ203" s="51">
        <f t="shared" si="82"/>
        <v>5000</v>
      </c>
      <c r="BK203" s="51">
        <f t="shared" si="83"/>
        <v>5000</v>
      </c>
      <c r="BL203" s="53"/>
      <c r="BM203" s="53"/>
      <c r="BU203" s="35" t="str">
        <f t="shared" si="76"/>
        <v/>
      </c>
      <c r="CG203" s="35" t="str">
        <f t="shared" si="85"/>
        <v/>
      </c>
      <c r="CH203" s="35" t="str">
        <f t="shared" si="85"/>
        <v/>
      </c>
      <c r="CI203" s="35" t="str">
        <f t="shared" si="85"/>
        <v/>
      </c>
      <c r="CJ203" s="35" t="str">
        <f t="shared" si="85"/>
        <v/>
      </c>
      <c r="CK203" s="35" t="str">
        <f t="shared" si="85"/>
        <v/>
      </c>
      <c r="CL203" s="35" t="str">
        <f t="shared" si="85"/>
        <v/>
      </c>
      <c r="CM203" s="35" t="str">
        <f t="shared" si="85"/>
        <v/>
      </c>
      <c r="CN203" s="35" t="str">
        <f t="shared" si="85"/>
        <v/>
      </c>
      <c r="CO203" s="35" t="str">
        <f t="shared" si="85"/>
        <v/>
      </c>
      <c r="CP203" s="26">
        <v>201</v>
      </c>
    </row>
    <row r="204" spans="1:94" s="31" customFormat="1" ht="16.5" x14ac:dyDescent="0.3">
      <c r="A204" s="27">
        <v>31071004</v>
      </c>
      <c r="B204" s="27" t="s">
        <v>226</v>
      </c>
      <c r="C204" s="27" t="s">
        <v>497</v>
      </c>
      <c r="D204" s="27">
        <v>76</v>
      </c>
      <c r="E204" s="35" t="s">
        <v>432</v>
      </c>
      <c r="F204" s="23">
        <v>0</v>
      </c>
      <c r="G204" s="27" t="s">
        <v>425</v>
      </c>
      <c r="H204" s="23">
        <f>VLOOKUP($L204,怪物模板!$A:$N,MATCH(H$1,模板表头,0),0)</f>
        <v>2</v>
      </c>
      <c r="I204" s="27" t="str">
        <f>VLOOKUP($L204,怪物模板!$A:$N,MATCH(I$1,模板表头,0),0)</f>
        <v>mag</v>
      </c>
      <c r="J204" s="28"/>
      <c r="K204" s="27"/>
      <c r="L204" s="27" t="s">
        <v>41</v>
      </c>
      <c r="M204" s="27" t="str">
        <f>VLOOKUP($L204,怪物模板!$A:$N,MATCH(M$1,模板表头,0),0)</f>
        <v>无对应英雄</v>
      </c>
      <c r="N204" s="27" t="str">
        <f>VLOOKUP($L204,怪物模板!$A:$N,MATCH(N$1,模板表头,0),0)</f>
        <v>统一模板</v>
      </c>
      <c r="O204" s="23" t="str">
        <f>VLOOKUP($L204,怪物模板!$A:$N,MATCH(O$1,模板表头,0),0)</f>
        <v>male</v>
      </c>
      <c r="P204" s="28">
        <v>4</v>
      </c>
      <c r="Q204" s="28">
        <v>2</v>
      </c>
      <c r="R204" s="27">
        <v>3</v>
      </c>
      <c r="S204" s="27" t="str">
        <f>VLOOKUP($L204,怪物模板!$A:$N,MATCH(S$1,模板表头,0),0)</f>
        <v>chaos</v>
      </c>
      <c r="T204" s="27" t="s">
        <v>40</v>
      </c>
      <c r="U204" s="27"/>
      <c r="V204" s="23" t="s">
        <v>641</v>
      </c>
      <c r="W204" s="27"/>
      <c r="X204" s="27"/>
      <c r="Y204" s="27"/>
      <c r="Z204" s="27"/>
      <c r="AA204" s="27"/>
      <c r="AB204" s="27">
        <v>4</v>
      </c>
      <c r="AC204" s="27">
        <v>6</v>
      </c>
      <c r="AD204" s="27"/>
      <c r="AE204" s="27">
        <f t="shared" ref="AE204:AE222" si="86">VLOOKUP(G204,命能,2,0)</f>
        <v>2</v>
      </c>
      <c r="AF204" s="23">
        <f t="shared" si="81"/>
        <v>2</v>
      </c>
      <c r="AG204" s="27" t="str">
        <f>VLOOKUP($L204,怪物模板!$A:$N,MATCH(AG$1,模板表头,0),0)</f>
        <v>misc.5skills</v>
      </c>
      <c r="AH204" s="27">
        <f>IF(VLOOKUP($L204,怪物模板!$A:$N,MATCH(AH$1,模板表头,0),0)=0,"",VLOOKUP($L204,怪物模板!$A:$N,MATCH(AH$1,模板表头,0),0))</f>
        <v>11999013</v>
      </c>
      <c r="AI204" s="27">
        <f>IF(VLOOKUP($L204,怪物模板!$A:$N,MATCH(AI$1,模板表头,0),0)=0,"",VLOOKUP($L204,怪物模板!$A:$N,MATCH(AI$1,模板表头,0),0))</f>
        <v>11999014</v>
      </c>
      <c r="AJ204" s="27" t="str">
        <f>IF(VLOOKUP($L204,怪物模板!$A:$N,MATCH(AJ$1,模板表头,0),0)=0,"",VLOOKUP($L204,怪物模板!$A:$N,MATCH(AJ$1,模板表头,0),0))</f>
        <v/>
      </c>
      <c r="AK204" s="27" t="str">
        <f>IF(VLOOKUP($L204,怪物模板!$A:$N,MATCH(AK$1,模板表头,0),0)=0,"",VLOOKUP($L204,怪物模板!$A:$N,MATCH(AK$1,模板表头,0),0))</f>
        <v/>
      </c>
      <c r="AL204" s="27" t="str">
        <f>IF(VLOOKUP($L204,怪物模板!$A:$N,MATCH(AL$1,模板表头,0),0)=0,"",VLOOKUP($L204,怪物模板!$A:$N,MATCH(AL$1,模板表头,0),0))</f>
        <v/>
      </c>
      <c r="AM204" s="27" t="str">
        <f>IF(VLOOKUP($L204,怪物模板!$A:$N,MATCH(AM$1,模板表头,0),0)=0,"",VLOOKUP($L204,怪物模板!$A:$N,MATCH(AM$1,模板表头,0),0))</f>
        <v>wolf</v>
      </c>
      <c r="AN204" s="27">
        <v>0.8</v>
      </c>
      <c r="AO204" s="27">
        <v>1</v>
      </c>
      <c r="AP204" s="27"/>
      <c r="AQ204" s="27"/>
      <c r="AR204" s="27"/>
      <c r="AS204" s="27"/>
      <c r="AT204" s="27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34"/>
      <c r="BI204" s="53"/>
      <c r="BJ204" s="51">
        <f t="shared" si="82"/>
        <v>5000</v>
      </c>
      <c r="BK204" s="51">
        <f t="shared" si="83"/>
        <v>5000</v>
      </c>
      <c r="BL204" s="53"/>
      <c r="BM204" s="53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  <c r="CC204" s="30"/>
      <c r="CD204" s="30"/>
      <c r="CE204" s="30"/>
      <c r="CF204" s="30"/>
      <c r="CG204" s="27"/>
      <c r="CH204" s="27"/>
      <c r="CI204" s="27"/>
      <c r="CJ204" s="27"/>
      <c r="CK204" s="27"/>
      <c r="CL204" s="27"/>
      <c r="CM204" s="27"/>
      <c r="CN204" s="27"/>
      <c r="CO204" s="27"/>
      <c r="CP204" s="26">
        <v>202</v>
      </c>
    </row>
    <row r="205" spans="1:94" s="27" customFormat="1" ht="16.5" x14ac:dyDescent="0.25">
      <c r="A205" s="27">
        <v>31071005</v>
      </c>
      <c r="B205" s="27" t="s">
        <v>224</v>
      </c>
      <c r="C205" s="27" t="s">
        <v>497</v>
      </c>
      <c r="D205" s="27">
        <v>76</v>
      </c>
      <c r="E205" s="35" t="s">
        <v>432</v>
      </c>
      <c r="F205" s="23">
        <v>0</v>
      </c>
      <c r="G205" s="27" t="s">
        <v>425</v>
      </c>
      <c r="H205" s="27">
        <f>VLOOKUP($L205,怪物模板!$A:$N,MATCH(H$1,模板表头,0),0)</f>
        <v>1</v>
      </c>
      <c r="I205" s="27" t="str">
        <f>VLOOKUP($L205,怪物模板!$A:$N,MATCH(I$1,模板表头,0),0)</f>
        <v>phy</v>
      </c>
      <c r="L205" s="27" t="s">
        <v>10</v>
      </c>
      <c r="M205" s="27" t="str">
        <f>VLOOKUP($L205,怪物模板!$A:$N,MATCH(M$1,模板表头,0),0)</f>
        <v>顶盾步兵</v>
      </c>
      <c r="N205" s="27" t="str">
        <f>VLOOKUP($L205,怪物模板!$A:$N,MATCH(N$1,模板表头,0),0)</f>
        <v>统一模板</v>
      </c>
      <c r="O205" s="27" t="str">
        <f>VLOOKUP($L205,怪物模板!$A:$N,MATCH(O$1,模板表头,0),0)</f>
        <v>male</v>
      </c>
      <c r="P205" s="27">
        <v>2</v>
      </c>
      <c r="Q205" s="27">
        <v>2</v>
      </c>
      <c r="R205" s="27">
        <v>2</v>
      </c>
      <c r="S205" s="27" t="str">
        <f>VLOOKUP($L205,怪物模板!$A:$N,MATCH(S$1,模板表头,0),0)</f>
        <v>alliance</v>
      </c>
      <c r="T205" s="27" t="s">
        <v>40</v>
      </c>
      <c r="V205" s="23" t="s">
        <v>641</v>
      </c>
      <c r="AB205" s="27">
        <v>4</v>
      </c>
      <c r="AC205" s="27">
        <v>6</v>
      </c>
      <c r="AE205" s="27">
        <f t="shared" si="86"/>
        <v>2</v>
      </c>
      <c r="AF205" s="23">
        <f t="shared" si="81"/>
        <v>2</v>
      </c>
      <c r="AG205" s="27" t="str">
        <f>VLOOKUP($L205,怪物模板!$A:$N,MATCH(AG$1,模板表头,0),0)</f>
        <v>misc.5skills_target_is_valid</v>
      </c>
      <c r="AH205" s="27">
        <f>IF(VLOOKUP($L205,怪物模板!$A:$N,MATCH(AH$1,模板表头,0),0)=0,"",VLOOKUP($L205,怪物模板!$A:$N,MATCH(AH$1,模板表头,0),0))</f>
        <v>11980301</v>
      </c>
      <c r="AI205" s="27">
        <f>IF(VLOOKUP($L205,怪物模板!$A:$N,MATCH(AI$1,模板表头,0),0)=0,"",VLOOKUP($L205,怪物模板!$A:$N,MATCH(AI$1,模板表头,0),0))</f>
        <v>11980302</v>
      </c>
      <c r="AJ205" s="27" t="str">
        <f>IF(VLOOKUP($L205,怪物模板!$A:$N,MATCH(AJ$1,模板表头,0),0)=0,"",VLOOKUP($L205,怪物模板!$A:$N,MATCH(AJ$1,模板表头,0),0))</f>
        <v/>
      </c>
      <c r="AK205" s="27" t="str">
        <f>IF(VLOOKUP($L205,怪物模板!$A:$N,MATCH(AK$1,模板表头,0),0)=0,"",VLOOKUP($L205,怪物模板!$A:$N,MATCH(AK$1,模板表头,0),0))</f>
        <v/>
      </c>
      <c r="AL205" s="27" t="str">
        <f>IF(VLOOKUP($L205,怪物模板!$A:$N,MATCH(AL$1,模板表头,0),0)=0,"",VLOOKUP($L205,怪物模板!$A:$N,MATCH(AL$1,模板表头,0),0))</f>
        <v/>
      </c>
      <c r="AM205" s="27" t="str">
        <f>IF(VLOOKUP($L205,怪物模板!$A:$N,MATCH(AM$1,模板表头,0),0)=0,"",VLOOKUP($L205,怪物模板!$A:$N,MATCH(AM$1,模板表头,0),0))</f>
        <v>shield_infantry_npc</v>
      </c>
      <c r="AN205" s="27">
        <v>0.8</v>
      </c>
      <c r="AO205" s="27">
        <v>1</v>
      </c>
      <c r="BI205" s="53"/>
      <c r="BJ205" s="51">
        <f t="shared" si="82"/>
        <v>5000</v>
      </c>
      <c r="BK205" s="51">
        <f t="shared" si="83"/>
        <v>5000</v>
      </c>
      <c r="BL205" s="53"/>
      <c r="BM205" s="53"/>
      <c r="BU205" s="27" t="str">
        <f>IF(OR(B205="骷髅战士",B205="骷髅法师"),-0.9,"")</f>
        <v/>
      </c>
      <c r="CG205" s="27" t="str">
        <f t="shared" si="85"/>
        <v/>
      </c>
      <c r="CH205" s="27" t="str">
        <f t="shared" si="85"/>
        <v/>
      </c>
      <c r="CI205" s="27" t="str">
        <f t="shared" si="85"/>
        <v/>
      </c>
      <c r="CJ205" s="27" t="str">
        <f t="shared" si="85"/>
        <v/>
      </c>
      <c r="CK205" s="27" t="str">
        <f t="shared" si="85"/>
        <v/>
      </c>
      <c r="CL205" s="27" t="str">
        <f t="shared" si="85"/>
        <v/>
      </c>
      <c r="CM205" s="27" t="str">
        <f t="shared" si="85"/>
        <v/>
      </c>
      <c r="CN205" s="27" t="str">
        <f t="shared" si="85"/>
        <v/>
      </c>
      <c r="CO205" s="27" t="str">
        <f t="shared" si="85"/>
        <v/>
      </c>
      <c r="CP205" s="26">
        <v>203</v>
      </c>
    </row>
    <row r="206" spans="1:94" s="27" customFormat="1" ht="16.5" x14ac:dyDescent="0.25">
      <c r="A206" s="27">
        <v>31071006</v>
      </c>
      <c r="B206" s="27" t="s">
        <v>225</v>
      </c>
      <c r="C206" s="27" t="s">
        <v>497</v>
      </c>
      <c r="D206" s="27">
        <v>76</v>
      </c>
      <c r="E206" s="35" t="s">
        <v>432</v>
      </c>
      <c r="F206" s="23">
        <v>0</v>
      </c>
      <c r="G206" s="27" t="s">
        <v>426</v>
      </c>
      <c r="H206" s="27">
        <f>VLOOKUP($L206,怪物模板!$A:$N,MATCH(H$1,模板表头,0),0)</f>
        <v>3</v>
      </c>
      <c r="I206" s="27" t="str">
        <f>VLOOKUP($L206,怪物模板!$A:$N,MATCH(I$1,模板表头,0),0)</f>
        <v>mag</v>
      </c>
      <c r="L206" s="27" t="s">
        <v>601</v>
      </c>
      <c r="M206" s="27" t="str">
        <f>VLOOKUP($L206,怪物模板!$A:$N,MATCH(M$1,模板表头,0),0)</f>
        <v>火焰术士</v>
      </c>
      <c r="N206" s="27" t="str">
        <f>VLOOKUP($L206,怪物模板!$A:$N,MATCH(N$1,模板表头,0),0)</f>
        <v>大招加引导版，加酒利用</v>
      </c>
      <c r="O206" s="27" t="str">
        <f>VLOOKUP($L206,怪物模板!$A:$N,MATCH(O$1,模板表头,0),0)</f>
        <v>female</v>
      </c>
      <c r="P206" s="27">
        <v>3</v>
      </c>
      <c r="Q206" s="27">
        <v>3</v>
      </c>
      <c r="R206" s="27">
        <v>2</v>
      </c>
      <c r="S206" s="27" t="str">
        <f>VLOOKUP($L206,怪物模板!$A:$N,MATCH(S$1,模板表头,0),0)</f>
        <v>alliance</v>
      </c>
      <c r="T206" s="27" t="s">
        <v>46</v>
      </c>
      <c r="V206" s="23" t="s">
        <v>641</v>
      </c>
      <c r="AB206" s="27">
        <v>4</v>
      </c>
      <c r="AC206" s="27">
        <v>6</v>
      </c>
      <c r="AE206" s="27">
        <f t="shared" si="86"/>
        <v>2</v>
      </c>
      <c r="AF206" s="23">
        <f t="shared" si="81"/>
        <v>3</v>
      </c>
      <c r="AG206" s="27" t="str">
        <f>VLOOKUP($L206,怪物模板!$A:$N,MATCH(AG$1,模板表头,0),0)</f>
        <v>misc.5skills</v>
      </c>
      <c r="AH206" s="27">
        <f>IF(VLOOKUP($L206,怪物模板!$A:$N,MATCH(AH$1,模板表头,0),0)=0,"",VLOOKUP($L206,怪物模板!$A:$N,MATCH(AH$1,模板表头,0),0))</f>
        <v>11980401</v>
      </c>
      <c r="AI206" s="27">
        <f>IF(VLOOKUP($L206,怪物模板!$A:$N,MATCH(AI$1,模板表头,0),0)=0,"",VLOOKUP($L206,怪物模板!$A:$N,MATCH(AI$1,模板表头,0),0))</f>
        <v>11980402</v>
      </c>
      <c r="AJ206" s="27">
        <f>IF(VLOOKUP($L206,怪物模板!$A:$N,MATCH(AJ$1,模板表头,0),0)=0,"",VLOOKUP($L206,怪物模板!$A:$N,MATCH(AJ$1,模板表头,0),0))</f>
        <v>11999535</v>
      </c>
      <c r="AK206" s="27" t="str">
        <f>IF(VLOOKUP($L206,怪物模板!$A:$N,MATCH(AK$1,模板表头,0),0)=0,"",VLOOKUP($L206,怪物模板!$A:$N,MATCH(AK$1,模板表头,0),0))</f>
        <v/>
      </c>
      <c r="AL206" s="27" t="str">
        <f>IF(VLOOKUP($L206,怪物模板!$A:$N,MATCH(AL$1,模板表头,0),0)=0,"",VLOOKUP($L206,怪物模板!$A:$N,MATCH(AL$1,模板表头,0),0))</f>
        <v/>
      </c>
      <c r="AM206" s="27" t="str">
        <f>IF(VLOOKUP($L206,怪物模板!$A:$N,MATCH(AM$1,模板表头,0),0)=0,"",VLOOKUP($L206,怪物模板!$A:$N,MATCH(AM$1,模板表头,0),0))</f>
        <v>flame_npc</v>
      </c>
      <c r="AN206" s="27">
        <v>0.8</v>
      </c>
      <c r="AO206" s="27">
        <v>1</v>
      </c>
      <c r="BI206" s="53"/>
      <c r="BJ206" s="51">
        <f t="shared" si="82"/>
        <v>5000</v>
      </c>
      <c r="BK206" s="51">
        <f t="shared" si="83"/>
        <v>5000</v>
      </c>
      <c r="BL206" s="53"/>
      <c r="BM206" s="53"/>
      <c r="BU206" s="27" t="str">
        <f>IF(OR(B206="骷髅战士",B206="骷髅法师"),-0.9,"")</f>
        <v/>
      </c>
      <c r="CG206" s="27" t="str">
        <f t="shared" si="85"/>
        <v/>
      </c>
      <c r="CH206" s="27" t="str">
        <f t="shared" si="85"/>
        <v/>
      </c>
      <c r="CI206" s="27" t="str">
        <f t="shared" si="85"/>
        <v/>
      </c>
      <c r="CJ206" s="27" t="str">
        <f t="shared" si="85"/>
        <v/>
      </c>
      <c r="CK206" s="27" t="str">
        <f t="shared" si="85"/>
        <v/>
      </c>
      <c r="CL206" s="27" t="str">
        <f t="shared" si="85"/>
        <v/>
      </c>
      <c r="CM206" s="27" t="str">
        <f t="shared" si="85"/>
        <v/>
      </c>
      <c r="CN206" s="27" t="str">
        <f t="shared" si="85"/>
        <v/>
      </c>
      <c r="CO206" s="27" t="str">
        <f t="shared" si="85"/>
        <v/>
      </c>
      <c r="CP206" s="26">
        <v>204</v>
      </c>
    </row>
    <row r="207" spans="1:94" s="37" customFormat="1" ht="16.5" x14ac:dyDescent="0.3">
      <c r="A207" s="35">
        <v>31071007</v>
      </c>
      <c r="B207" s="35" t="s">
        <v>226</v>
      </c>
      <c r="C207" s="45" t="s">
        <v>498</v>
      </c>
      <c r="D207" s="35">
        <v>77</v>
      </c>
      <c r="E207" s="35" t="s">
        <v>432</v>
      </c>
      <c r="F207" s="23">
        <v>0</v>
      </c>
      <c r="G207" s="35" t="s">
        <v>425</v>
      </c>
      <c r="H207" s="35">
        <f>VLOOKUP($L207,怪物模板!$A:$N,MATCH(H$1,模板表头,0),0)</f>
        <v>2</v>
      </c>
      <c r="I207" s="35" t="str">
        <f>VLOOKUP($L207,怪物模板!$A:$N,MATCH(I$1,模板表头,0),0)</f>
        <v>mag</v>
      </c>
      <c r="J207" s="36"/>
      <c r="K207" s="35"/>
      <c r="L207" s="35" t="s">
        <v>41</v>
      </c>
      <c r="M207" s="35" t="str">
        <f>VLOOKUP($L207,怪物模板!$A:$N,MATCH(M$1,模板表头,0),0)</f>
        <v>无对应英雄</v>
      </c>
      <c r="N207" s="35" t="str">
        <f>VLOOKUP($L207,怪物模板!$A:$N,MATCH(N$1,模板表头,0),0)</f>
        <v>统一模板</v>
      </c>
      <c r="O207" s="35" t="str">
        <f>VLOOKUP($L207,怪物模板!$A:$N,MATCH(O$1,模板表头,0),0)</f>
        <v>male</v>
      </c>
      <c r="P207" s="36">
        <v>4</v>
      </c>
      <c r="Q207" s="36">
        <v>2</v>
      </c>
      <c r="R207" s="35">
        <v>3</v>
      </c>
      <c r="S207" s="35" t="str">
        <f>VLOOKUP($L207,怪物模板!$A:$N,MATCH(S$1,模板表头,0),0)</f>
        <v>chaos</v>
      </c>
      <c r="T207" s="35" t="s">
        <v>40</v>
      </c>
      <c r="U207" s="35"/>
      <c r="V207" s="23" t="s">
        <v>641</v>
      </c>
      <c r="W207" s="35"/>
      <c r="X207" s="35"/>
      <c r="Y207" s="35"/>
      <c r="Z207" s="35"/>
      <c r="AA207" s="35"/>
      <c r="AB207" s="35">
        <v>4</v>
      </c>
      <c r="AC207" s="35">
        <v>6</v>
      </c>
      <c r="AD207" s="35"/>
      <c r="AE207" s="27">
        <f t="shared" si="86"/>
        <v>2</v>
      </c>
      <c r="AF207" s="23">
        <f t="shared" si="81"/>
        <v>2</v>
      </c>
      <c r="AG207" s="35" t="str">
        <f>VLOOKUP($L207,怪物模板!$A:$N,MATCH(AG$1,模板表头,0),0)</f>
        <v>misc.5skills</v>
      </c>
      <c r="AH207" s="35">
        <f>IF(VLOOKUP($L207,怪物模板!$A:$N,MATCH(AH$1,模板表头,0),0)=0,"",VLOOKUP($L207,怪物模板!$A:$N,MATCH(AH$1,模板表头,0),0))</f>
        <v>11999013</v>
      </c>
      <c r="AI207" s="35">
        <f>IF(VLOOKUP($L207,怪物模板!$A:$N,MATCH(AI$1,模板表头,0),0)=0,"",VLOOKUP($L207,怪物模板!$A:$N,MATCH(AI$1,模板表头,0),0))</f>
        <v>11999014</v>
      </c>
      <c r="AJ207" s="35" t="str">
        <f>IF(VLOOKUP($L207,怪物模板!$A:$N,MATCH(AJ$1,模板表头,0),0)=0,"",VLOOKUP($L207,怪物模板!$A:$N,MATCH(AJ$1,模板表头,0),0))</f>
        <v/>
      </c>
      <c r="AK207" s="35" t="str">
        <f>IF(VLOOKUP($L207,怪物模板!$A:$N,MATCH(AK$1,模板表头,0),0)=0,"",VLOOKUP($L207,怪物模板!$A:$N,MATCH(AK$1,模板表头,0),0))</f>
        <v/>
      </c>
      <c r="AL207" s="35" t="str">
        <f>IF(VLOOKUP($L207,怪物模板!$A:$N,MATCH(AL$1,模板表头,0),0)=0,"",VLOOKUP($L207,怪物模板!$A:$N,MATCH(AL$1,模板表头,0),0))</f>
        <v/>
      </c>
      <c r="AM207" s="35" t="str">
        <f>IF(VLOOKUP($L207,怪物模板!$A:$N,MATCH(AM$1,模板表头,0),0)=0,"",VLOOKUP($L207,怪物模板!$A:$N,MATCH(AM$1,模板表头,0),0))</f>
        <v>wolf</v>
      </c>
      <c r="AN207" s="35">
        <v>0.8</v>
      </c>
      <c r="AO207" s="35">
        <v>1</v>
      </c>
      <c r="AP207" s="35"/>
      <c r="AQ207" s="35"/>
      <c r="AR207" s="35"/>
      <c r="AS207" s="35"/>
      <c r="AT207" s="35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1"/>
      <c r="BJ207" s="51">
        <f t="shared" si="82"/>
        <v>5000</v>
      </c>
      <c r="BK207" s="51">
        <f t="shared" si="83"/>
        <v>5000</v>
      </c>
      <c r="BL207" s="41"/>
      <c r="BM207" s="41"/>
      <c r="BN207" s="39"/>
      <c r="BO207" s="39"/>
      <c r="BP207" s="39"/>
      <c r="BQ207" s="39"/>
      <c r="BR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39"/>
      <c r="CE207" s="39"/>
      <c r="CF207" s="39"/>
      <c r="CG207" s="35"/>
      <c r="CH207" s="35"/>
      <c r="CI207" s="35"/>
      <c r="CJ207" s="35"/>
      <c r="CK207" s="35"/>
      <c r="CL207" s="35"/>
      <c r="CM207" s="35"/>
      <c r="CN207" s="35"/>
      <c r="CO207" s="35"/>
      <c r="CP207" s="26">
        <v>206</v>
      </c>
    </row>
    <row r="208" spans="1:94" s="35" customFormat="1" ht="16.5" x14ac:dyDescent="0.25">
      <c r="A208" s="35">
        <v>31071008</v>
      </c>
      <c r="B208" s="35" t="s">
        <v>224</v>
      </c>
      <c r="C208" s="45" t="s">
        <v>498</v>
      </c>
      <c r="D208" s="35">
        <v>77</v>
      </c>
      <c r="E208" s="35" t="s">
        <v>432</v>
      </c>
      <c r="F208" s="23">
        <v>0</v>
      </c>
      <c r="G208" s="35" t="s">
        <v>425</v>
      </c>
      <c r="H208" s="35">
        <f>VLOOKUP($L208,怪物模板!$A:$N,MATCH(H$1,模板表头,0),0)</f>
        <v>1</v>
      </c>
      <c r="I208" s="35" t="str">
        <f>VLOOKUP($L208,怪物模板!$A:$N,MATCH(I$1,模板表头,0),0)</f>
        <v>phy</v>
      </c>
      <c r="L208" s="35" t="s">
        <v>10</v>
      </c>
      <c r="M208" s="35" t="str">
        <f>VLOOKUP($L208,怪物模板!$A:$N,MATCH(M$1,模板表头,0),0)</f>
        <v>顶盾步兵</v>
      </c>
      <c r="N208" s="35" t="str">
        <f>VLOOKUP($L208,怪物模板!$A:$N,MATCH(N$1,模板表头,0),0)</f>
        <v>统一模板</v>
      </c>
      <c r="O208" s="35" t="str">
        <f>VLOOKUP($L208,怪物模板!$A:$N,MATCH(O$1,模板表头,0),0)</f>
        <v>male</v>
      </c>
      <c r="P208" s="35">
        <v>2</v>
      </c>
      <c r="Q208" s="35">
        <v>2</v>
      </c>
      <c r="R208" s="35">
        <v>2</v>
      </c>
      <c r="S208" s="35" t="str">
        <f>VLOOKUP($L208,怪物模板!$A:$N,MATCH(S$1,模板表头,0),0)</f>
        <v>alliance</v>
      </c>
      <c r="T208" s="35" t="s">
        <v>40</v>
      </c>
      <c r="V208" s="23" t="s">
        <v>641</v>
      </c>
      <c r="AB208" s="35">
        <v>4</v>
      </c>
      <c r="AC208" s="35">
        <v>6</v>
      </c>
      <c r="AE208" s="27">
        <f t="shared" si="86"/>
        <v>2</v>
      </c>
      <c r="AF208" s="23">
        <f t="shared" si="81"/>
        <v>2</v>
      </c>
      <c r="AG208" s="35" t="str">
        <f>VLOOKUP($L208,怪物模板!$A:$N,MATCH(AG$1,模板表头,0),0)</f>
        <v>misc.5skills_target_is_valid</v>
      </c>
      <c r="AH208" s="35">
        <f>IF(VLOOKUP($L208,怪物模板!$A:$N,MATCH(AH$1,模板表头,0),0)=0,"",VLOOKUP($L208,怪物模板!$A:$N,MATCH(AH$1,模板表头,0),0))</f>
        <v>11980301</v>
      </c>
      <c r="AI208" s="35">
        <f>IF(VLOOKUP($L208,怪物模板!$A:$N,MATCH(AI$1,模板表头,0),0)=0,"",VLOOKUP($L208,怪物模板!$A:$N,MATCH(AI$1,模板表头,0),0))</f>
        <v>11980302</v>
      </c>
      <c r="AJ208" s="35" t="str">
        <f>IF(VLOOKUP($L208,怪物模板!$A:$N,MATCH(AJ$1,模板表头,0),0)=0,"",VLOOKUP($L208,怪物模板!$A:$N,MATCH(AJ$1,模板表头,0),0))</f>
        <v/>
      </c>
      <c r="AK208" s="35" t="str">
        <f>IF(VLOOKUP($L208,怪物模板!$A:$N,MATCH(AK$1,模板表头,0),0)=0,"",VLOOKUP($L208,怪物模板!$A:$N,MATCH(AK$1,模板表头,0),0))</f>
        <v/>
      </c>
      <c r="AL208" s="35" t="str">
        <f>IF(VLOOKUP($L208,怪物模板!$A:$N,MATCH(AL$1,模板表头,0),0)=0,"",VLOOKUP($L208,怪物模板!$A:$N,MATCH(AL$1,模板表头,0),0))</f>
        <v/>
      </c>
      <c r="AM208" s="35" t="str">
        <f>IF(VLOOKUP($L208,怪物模板!$A:$N,MATCH(AM$1,模板表头,0),0)=0,"",VLOOKUP($L208,怪物模板!$A:$N,MATCH(AM$1,模板表头,0),0))</f>
        <v>shield_infantry_npc</v>
      </c>
      <c r="AN208" s="35">
        <v>0.8</v>
      </c>
      <c r="AO208" s="35">
        <v>1</v>
      </c>
      <c r="BI208" s="41"/>
      <c r="BJ208" s="51">
        <f t="shared" si="82"/>
        <v>5000</v>
      </c>
      <c r="BK208" s="51">
        <f t="shared" si="83"/>
        <v>5000</v>
      </c>
      <c r="BL208" s="41"/>
      <c r="BM208" s="41"/>
      <c r="BU208" s="35" t="str">
        <f>IF(OR(B208="骷髅战士",B208="骷髅法师"),-0.9,"")</f>
        <v/>
      </c>
      <c r="CG208" s="35" t="str">
        <f t="shared" ref="CG208:CO211" si="87">IF($G208="boss",5000,"")</f>
        <v/>
      </c>
      <c r="CH208" s="35" t="str">
        <f t="shared" si="87"/>
        <v/>
      </c>
      <c r="CI208" s="35" t="str">
        <f t="shared" si="87"/>
        <v/>
      </c>
      <c r="CJ208" s="35" t="str">
        <f t="shared" si="87"/>
        <v/>
      </c>
      <c r="CK208" s="35" t="str">
        <f t="shared" si="87"/>
        <v/>
      </c>
      <c r="CL208" s="35" t="str">
        <f t="shared" si="87"/>
        <v/>
      </c>
      <c r="CM208" s="35" t="str">
        <f t="shared" si="87"/>
        <v/>
      </c>
      <c r="CN208" s="35" t="str">
        <f t="shared" si="87"/>
        <v/>
      </c>
      <c r="CO208" s="35" t="str">
        <f t="shared" si="87"/>
        <v/>
      </c>
      <c r="CP208" s="26">
        <v>207</v>
      </c>
    </row>
    <row r="209" spans="1:94" s="37" customFormat="1" ht="16.5" x14ac:dyDescent="0.3">
      <c r="A209" s="35">
        <v>31071009</v>
      </c>
      <c r="B209" s="35" t="s">
        <v>624</v>
      </c>
      <c r="C209" s="45" t="s">
        <v>498</v>
      </c>
      <c r="D209" s="35">
        <v>77</v>
      </c>
      <c r="E209" s="35" t="s">
        <v>432</v>
      </c>
      <c r="F209" s="23">
        <v>0</v>
      </c>
      <c r="G209" s="35" t="s">
        <v>426</v>
      </c>
      <c r="H209" s="35">
        <f>VLOOKUP($L209,怪物模板!$A:$N,MATCH(H$1,模板表头,0),0)</f>
        <v>1</v>
      </c>
      <c r="I209" s="35" t="str">
        <f>VLOOKUP($L209,怪物模板!$A:$N,MATCH(I$1,模板表头,0),0)</f>
        <v>phy</v>
      </c>
      <c r="J209" s="36"/>
      <c r="K209" s="35"/>
      <c r="L209" s="35" t="s">
        <v>582</v>
      </c>
      <c r="M209" s="35" t="str">
        <f>VLOOKUP($L209,怪物模板!$A:$N,MATCH(M$1,模板表头,0),0)</f>
        <v>鳄鱼雷克</v>
      </c>
      <c r="N209" s="35" t="str">
        <f>VLOOKUP($L209,怪物模板!$A:$N,MATCH(N$1,模板表头,0),0)</f>
        <v>关卡4-7，BOSS版</v>
      </c>
      <c r="O209" s="35" t="str">
        <f>VLOOKUP($L209,怪物模板!$A:$N,MATCH(O$1,模板表头,0),0)</f>
        <v>male</v>
      </c>
      <c r="P209" s="35">
        <v>4</v>
      </c>
      <c r="Q209" s="35">
        <v>3</v>
      </c>
      <c r="R209" s="35">
        <v>3</v>
      </c>
      <c r="S209" s="35" t="str">
        <f>VLOOKUP($L209,怪物模板!$A:$N,MATCH(S$1,模板表头,0),0)</f>
        <v>horde</v>
      </c>
      <c r="T209" s="35" t="s">
        <v>50</v>
      </c>
      <c r="U209" s="35"/>
      <c r="V209" s="23" t="s">
        <v>641</v>
      </c>
      <c r="W209" s="35"/>
      <c r="X209" s="35"/>
      <c r="Y209" s="35"/>
      <c r="Z209" s="35"/>
      <c r="AA209" s="35"/>
      <c r="AB209" s="35">
        <v>4</v>
      </c>
      <c r="AC209" s="35">
        <v>6</v>
      </c>
      <c r="AD209" s="35"/>
      <c r="AE209" s="27">
        <f t="shared" si="86"/>
        <v>2</v>
      </c>
      <c r="AF209" s="23">
        <f t="shared" si="81"/>
        <v>3</v>
      </c>
      <c r="AG209" s="35" t="str">
        <f>VLOOKUP($L209,怪物模板!$A:$N,MATCH(AG$1,模板表头,0),0)</f>
        <v>tank.muradin</v>
      </c>
      <c r="AH209" s="35">
        <f>IF(VLOOKUP($L209,怪物模板!$A:$N,MATCH(AH$1,模板表头,0),0)=0,"",VLOOKUP($L209,怪物模板!$A:$N,MATCH(AH$1,模板表头,0),0))</f>
        <v>11860505</v>
      </c>
      <c r="AI209" s="35">
        <f>IF(VLOOKUP($L209,怪物模板!$A:$N,MATCH(AI$1,模板表头,0),0)=0,"",VLOOKUP($L209,怪物模板!$A:$N,MATCH(AI$1,模板表头,0),0))</f>
        <v>11860506</v>
      </c>
      <c r="AJ209" s="35">
        <f>IF(VLOOKUP($L209,怪物模板!$A:$N,MATCH(AJ$1,模板表头,0),0)=0,"",VLOOKUP($L209,怪物模板!$A:$N,MATCH(AJ$1,模板表头,0),0))</f>
        <v>11860507</v>
      </c>
      <c r="AK209" s="35">
        <f>IF(VLOOKUP($L209,怪物模板!$A:$N,MATCH(AK$1,模板表头,0),0)=0,"",VLOOKUP($L209,怪物模板!$A:$N,MATCH(AK$1,模板表头,0),0))</f>
        <v>11860508</v>
      </c>
      <c r="AL209" s="35" t="str">
        <f>IF(VLOOKUP($L209,怪物模板!$A:$N,MATCH(AL$1,模板表头,0),0)=0,"",VLOOKUP($L209,怪物模板!$A:$N,MATCH(AL$1,模板表头,0),0))</f>
        <v/>
      </c>
      <c r="AM209" s="35" t="str">
        <f>IF(VLOOKUP($L209,怪物模板!$A:$N,MATCH(AM$1,模板表头,0),0)=0,"",VLOOKUP($L209,怪物模板!$A:$N,MATCH(AM$1,模板表头,0),0))</f>
        <v>tidal_giant</v>
      </c>
      <c r="AN209" s="35">
        <v>1</v>
      </c>
      <c r="AO209" s="35">
        <v>1</v>
      </c>
      <c r="AP209" s="35"/>
      <c r="AQ209" s="35"/>
      <c r="AR209" s="35"/>
      <c r="AS209" s="35"/>
      <c r="AT209" s="35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1"/>
      <c r="BJ209" s="51">
        <f t="shared" si="82"/>
        <v>5000</v>
      </c>
      <c r="BK209" s="51">
        <f t="shared" si="83"/>
        <v>5000</v>
      </c>
      <c r="BL209" s="41"/>
      <c r="BM209" s="41"/>
      <c r="BN209" s="39"/>
      <c r="BO209" s="39"/>
      <c r="BP209" s="39"/>
      <c r="BQ209" s="39"/>
      <c r="BR209" s="39"/>
      <c r="BS209" s="39"/>
      <c r="BT209" s="39"/>
      <c r="BU209" s="39" t="str">
        <f>IF(OR(B209="骷髅战士",B209="骷髅法师"),-0.9,"")</f>
        <v/>
      </c>
      <c r="BV209" s="39"/>
      <c r="BW209" s="39"/>
      <c r="BX209" s="39"/>
      <c r="BY209" s="39"/>
      <c r="BZ209" s="39"/>
      <c r="CA209" s="39"/>
      <c r="CB209" s="39"/>
      <c r="CC209" s="39"/>
      <c r="CD209" s="39"/>
      <c r="CE209" s="39"/>
      <c r="CF209" s="39"/>
      <c r="CG209" s="35" t="str">
        <f t="shared" ref="CG209:CO209" si="88">IF($G209="boss",5000,"")</f>
        <v/>
      </c>
      <c r="CH209" s="35" t="str">
        <f t="shared" si="88"/>
        <v/>
      </c>
      <c r="CI209" s="35" t="str">
        <f t="shared" si="88"/>
        <v/>
      </c>
      <c r="CJ209" s="35" t="str">
        <f t="shared" si="88"/>
        <v/>
      </c>
      <c r="CK209" s="35" t="str">
        <f t="shared" si="88"/>
        <v/>
      </c>
      <c r="CL209" s="35" t="str">
        <f t="shared" si="88"/>
        <v/>
      </c>
      <c r="CM209" s="35" t="str">
        <f t="shared" si="88"/>
        <v/>
      </c>
      <c r="CN209" s="35" t="str">
        <f t="shared" si="88"/>
        <v/>
      </c>
      <c r="CO209" s="35" t="str">
        <f t="shared" si="88"/>
        <v/>
      </c>
      <c r="CP209" s="26">
        <v>205</v>
      </c>
    </row>
    <row r="210" spans="1:94" s="31" customFormat="1" ht="16.5" x14ac:dyDescent="0.3">
      <c r="A210" s="27">
        <v>31071010</v>
      </c>
      <c r="B210" s="27" t="s">
        <v>225</v>
      </c>
      <c r="C210" s="27" t="s">
        <v>499</v>
      </c>
      <c r="D210" s="27">
        <v>78</v>
      </c>
      <c r="E210" s="35" t="s">
        <v>432</v>
      </c>
      <c r="F210" s="23">
        <v>0</v>
      </c>
      <c r="G210" s="27" t="s">
        <v>425</v>
      </c>
      <c r="H210" s="23">
        <f>VLOOKUP($L210,怪物模板!$A:$N,MATCH(H$1,模板表头,0),0)</f>
        <v>3</v>
      </c>
      <c r="I210" s="27" t="str">
        <f>VLOOKUP($L210,怪物模板!$A:$N,MATCH(I$1,模板表头,0),0)</f>
        <v>mag</v>
      </c>
      <c r="J210" s="28"/>
      <c r="K210" s="27"/>
      <c r="L210" s="27" t="s">
        <v>43</v>
      </c>
      <c r="M210" s="27" t="str">
        <f>VLOOKUP($L210,怪物模板!$A:$N,MATCH(M$1,模板表头,0),0)</f>
        <v>火焰术士</v>
      </c>
      <c r="N210" s="27" t="str">
        <f>VLOOKUP($L210,怪物模板!$A:$N,MATCH(N$1,模板表头,0),0)</f>
        <v>大招加引导版，加酒利用</v>
      </c>
      <c r="O210" s="23" t="str">
        <f>VLOOKUP($L210,怪物模板!$A:$N,MATCH(O$1,模板表头,0),0)</f>
        <v>female</v>
      </c>
      <c r="P210" s="28">
        <v>3</v>
      </c>
      <c r="Q210" s="28">
        <v>2</v>
      </c>
      <c r="R210" s="27">
        <v>2</v>
      </c>
      <c r="S210" s="27" t="str">
        <f>VLOOKUP($L210,怪物模板!$A:$N,MATCH(S$1,模板表头,0),0)</f>
        <v>alliance</v>
      </c>
      <c r="T210" s="27" t="s">
        <v>40</v>
      </c>
      <c r="U210" s="27"/>
      <c r="V210" s="23" t="s">
        <v>641</v>
      </c>
      <c r="W210" s="27"/>
      <c r="X210" s="27"/>
      <c r="Y210" s="27"/>
      <c r="Z210" s="27"/>
      <c r="AA210" s="27"/>
      <c r="AB210" s="27">
        <v>4</v>
      </c>
      <c r="AC210" s="27">
        <v>6</v>
      </c>
      <c r="AD210" s="27"/>
      <c r="AE210" s="27">
        <f t="shared" si="86"/>
        <v>2</v>
      </c>
      <c r="AF210" s="23">
        <f t="shared" si="81"/>
        <v>2</v>
      </c>
      <c r="AG210" s="27" t="str">
        <f>VLOOKUP($L210,怪物模板!$A:$N,MATCH(AG$1,模板表头,0),0)</f>
        <v>misc.5skills</v>
      </c>
      <c r="AH210" s="27">
        <f>IF(VLOOKUP($L210,怪物模板!$A:$N,MATCH(AH$1,模板表头,0),0)=0,"",VLOOKUP($L210,怪物模板!$A:$N,MATCH(AH$1,模板表头,0),0))</f>
        <v>11980401</v>
      </c>
      <c r="AI210" s="27">
        <f>IF(VLOOKUP($L210,怪物模板!$A:$N,MATCH(AI$1,模板表头,0),0)=0,"",VLOOKUP($L210,怪物模板!$A:$N,MATCH(AI$1,模板表头,0),0))</f>
        <v>11980402</v>
      </c>
      <c r="AJ210" s="27">
        <f>IF(VLOOKUP($L210,怪物模板!$A:$N,MATCH(AJ$1,模板表头,0),0)=0,"",VLOOKUP($L210,怪物模板!$A:$N,MATCH(AJ$1,模板表头,0),0))</f>
        <v>11999535</v>
      </c>
      <c r="AK210" s="27" t="str">
        <f>IF(VLOOKUP($L210,怪物模板!$A:$N,MATCH(AK$1,模板表头,0),0)=0,"",VLOOKUP($L210,怪物模板!$A:$N,MATCH(AK$1,模板表头,0),0))</f>
        <v/>
      </c>
      <c r="AL210" s="27" t="str">
        <f>IF(VLOOKUP($L210,怪物模板!$A:$N,MATCH(AL$1,模板表头,0),0)=0,"",VLOOKUP($L210,怪物模板!$A:$N,MATCH(AL$1,模板表头,0),0))</f>
        <v/>
      </c>
      <c r="AM210" s="27" t="str">
        <f>IF(VLOOKUP($L210,怪物模板!$A:$N,MATCH(AM$1,模板表头,0),0)=0,"",VLOOKUP($L210,怪物模板!$A:$N,MATCH(AM$1,模板表头,0),0))</f>
        <v>flame_npc</v>
      </c>
      <c r="AN210" s="27">
        <v>0.8</v>
      </c>
      <c r="AO210" s="27">
        <v>1</v>
      </c>
      <c r="AP210" s="27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  <c r="BA210" s="27"/>
      <c r="BB210" s="27"/>
      <c r="BC210" s="27"/>
      <c r="BD210" s="27"/>
      <c r="BE210" s="27"/>
      <c r="BF210" s="27"/>
      <c r="BG210" s="27"/>
      <c r="BH210" s="27"/>
      <c r="BI210" s="41"/>
      <c r="BJ210" s="51">
        <f t="shared" si="82"/>
        <v>5000</v>
      </c>
      <c r="BK210" s="51">
        <f t="shared" si="83"/>
        <v>5000</v>
      </c>
      <c r="BL210" s="41"/>
      <c r="BM210" s="41"/>
      <c r="BN210" s="30"/>
      <c r="BO210" s="30"/>
      <c r="BP210" s="30"/>
      <c r="BQ210" s="30"/>
      <c r="BR210" s="30"/>
      <c r="BS210" s="30"/>
      <c r="BT210" s="30"/>
      <c r="BU210" s="30" t="str">
        <f>IF(OR(B210="骷髅战士",B210="骷髅法师"),-0.9,"")</f>
        <v/>
      </c>
      <c r="BV210" s="30"/>
      <c r="BW210" s="30"/>
      <c r="BX210" s="30"/>
      <c r="BY210" s="30"/>
      <c r="BZ210" s="30"/>
      <c r="CA210" s="30"/>
      <c r="CB210" s="30"/>
      <c r="CC210" s="30"/>
      <c r="CD210" s="30"/>
      <c r="CE210" s="30"/>
      <c r="CF210" s="30"/>
      <c r="CG210" s="27" t="str">
        <f t="shared" si="87"/>
        <v/>
      </c>
      <c r="CH210" s="27" t="str">
        <f t="shared" si="87"/>
        <v/>
      </c>
      <c r="CI210" s="27" t="str">
        <f t="shared" si="87"/>
        <v/>
      </c>
      <c r="CJ210" s="27" t="str">
        <f t="shared" si="87"/>
        <v/>
      </c>
      <c r="CK210" s="27" t="str">
        <f t="shared" si="87"/>
        <v/>
      </c>
      <c r="CL210" s="27" t="str">
        <f t="shared" si="87"/>
        <v/>
      </c>
      <c r="CM210" s="27" t="str">
        <f t="shared" si="87"/>
        <v/>
      </c>
      <c r="CN210" s="27" t="str">
        <f t="shared" si="87"/>
        <v/>
      </c>
      <c r="CO210" s="27" t="str">
        <f t="shared" si="87"/>
        <v/>
      </c>
      <c r="CP210" s="26">
        <v>208</v>
      </c>
    </row>
    <row r="211" spans="1:94" s="31" customFormat="1" ht="16.5" x14ac:dyDescent="0.3">
      <c r="A211" s="27">
        <v>31071011</v>
      </c>
      <c r="B211" s="27" t="s">
        <v>625</v>
      </c>
      <c r="C211" s="27" t="s">
        <v>499</v>
      </c>
      <c r="D211" s="27">
        <v>78</v>
      </c>
      <c r="E211" s="35" t="s">
        <v>432</v>
      </c>
      <c r="F211" s="23">
        <v>0</v>
      </c>
      <c r="G211" s="27" t="s">
        <v>426</v>
      </c>
      <c r="H211" s="23">
        <f>VLOOKUP($L211,怪物模板!$A:$N,MATCH(H$1,模板表头,0),0)</f>
        <v>1</v>
      </c>
      <c r="I211" s="27" t="str">
        <f>VLOOKUP($L211,怪物模板!$A:$N,MATCH(I$1,模板表头,0),0)</f>
        <v>phy</v>
      </c>
      <c r="J211" s="28"/>
      <c r="K211" s="27"/>
      <c r="L211" s="27" t="s">
        <v>568</v>
      </c>
      <c r="M211" s="27" t="str">
        <f>VLOOKUP($L211,怪物模板!$A:$N,MATCH(M$1,模板表头,0),0)</f>
        <v>顶盾步兵</v>
      </c>
      <c r="N211" s="27" t="str">
        <f>VLOOKUP($L211,怪物模板!$A:$N,MATCH(N$1,模板表头,0),0)</f>
        <v>统一模板</v>
      </c>
      <c r="O211" s="23" t="str">
        <f>VLOOKUP($L211,怪物模板!$A:$N,MATCH(O$1,模板表头,0),0)</f>
        <v>male</v>
      </c>
      <c r="P211" s="27">
        <v>4</v>
      </c>
      <c r="Q211" s="27">
        <v>3</v>
      </c>
      <c r="R211" s="27">
        <v>3</v>
      </c>
      <c r="S211" s="27" t="str">
        <f>VLOOKUP($L211,怪物模板!$A:$N,MATCH(S$1,模板表头,0),0)</f>
        <v>alliance</v>
      </c>
      <c r="T211" s="27" t="s">
        <v>549</v>
      </c>
      <c r="U211" s="27"/>
      <c r="V211" s="23" t="s">
        <v>641</v>
      </c>
      <c r="W211" s="27"/>
      <c r="X211" s="27"/>
      <c r="Y211" s="27"/>
      <c r="Z211" s="27"/>
      <c r="AA211" s="27"/>
      <c r="AB211" s="27">
        <v>4</v>
      </c>
      <c r="AC211" s="27">
        <v>6</v>
      </c>
      <c r="AD211" s="27"/>
      <c r="AE211" s="27">
        <f t="shared" si="86"/>
        <v>2</v>
      </c>
      <c r="AF211" s="23">
        <f t="shared" si="81"/>
        <v>3</v>
      </c>
      <c r="AG211" s="27" t="str">
        <f>VLOOKUP($L211,怪物模板!$A:$N,MATCH(AG$1,模板表头,0),0)</f>
        <v>misc.5skills_target_is_valid</v>
      </c>
      <c r="AH211" s="27">
        <f>IF(VLOOKUP($L211,怪物模板!$A:$N,MATCH(AH$1,模板表头,0),0)=0,"",VLOOKUP($L211,怪物模板!$A:$N,MATCH(AH$1,模板表头,0),0))</f>
        <v>11980301</v>
      </c>
      <c r="AI211" s="27">
        <f>IF(VLOOKUP($L211,怪物模板!$A:$N,MATCH(AI$1,模板表头,0),0)=0,"",VLOOKUP($L211,怪物模板!$A:$N,MATCH(AI$1,模板表头,0),0))</f>
        <v>11980302</v>
      </c>
      <c r="AJ211" s="27" t="str">
        <f>IF(VLOOKUP($L211,怪物模板!$A:$N,MATCH(AJ$1,模板表头,0),0)=0,"",VLOOKUP($L211,怪物模板!$A:$N,MATCH(AJ$1,模板表头,0),0))</f>
        <v/>
      </c>
      <c r="AK211" s="27" t="str">
        <f>IF(VLOOKUP($L211,怪物模板!$A:$N,MATCH(AK$1,模板表头,0),0)=0,"",VLOOKUP($L211,怪物模板!$A:$N,MATCH(AK$1,模板表头,0),0))</f>
        <v/>
      </c>
      <c r="AL211" s="27" t="str">
        <f>IF(VLOOKUP($L211,怪物模板!$A:$N,MATCH(AL$1,模板表头,0),0)=0,"",VLOOKUP($L211,怪物模板!$A:$N,MATCH(AL$1,模板表头,0),0))</f>
        <v/>
      </c>
      <c r="AM211" s="27" t="str">
        <f>IF(VLOOKUP($L211,怪物模板!$A:$N,MATCH(AM$1,模板表头,0),0)=0,"",VLOOKUP($L211,怪物模板!$A:$N,MATCH(AM$1,模板表头,0),0))</f>
        <v>shield_infantry_npc</v>
      </c>
      <c r="AN211" s="27">
        <v>1</v>
      </c>
      <c r="AO211" s="27">
        <v>1</v>
      </c>
      <c r="AP211" s="27"/>
      <c r="AQ211" s="27"/>
      <c r="AR211" s="27"/>
      <c r="AS211" s="27"/>
      <c r="AT211" s="27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34"/>
      <c r="BI211" s="41"/>
      <c r="BJ211" s="51">
        <f t="shared" si="82"/>
        <v>5000</v>
      </c>
      <c r="BK211" s="51">
        <f t="shared" si="83"/>
        <v>5000</v>
      </c>
      <c r="BL211" s="41"/>
      <c r="BM211" s="41"/>
      <c r="BN211" s="30"/>
      <c r="BO211" s="30"/>
      <c r="BP211" s="30"/>
      <c r="BQ211" s="30"/>
      <c r="BR211" s="30"/>
      <c r="BS211" s="30"/>
      <c r="BT211" s="30"/>
      <c r="BU211" s="30" t="str">
        <f>IF(OR(B211="骷髅战士",B211="骷髅法师"),-0.9,"")</f>
        <v/>
      </c>
      <c r="BV211" s="30"/>
      <c r="BW211" s="30"/>
      <c r="BX211" s="30"/>
      <c r="BY211" s="30"/>
      <c r="BZ211" s="30"/>
      <c r="CA211" s="30"/>
      <c r="CB211" s="30"/>
      <c r="CC211" s="30"/>
      <c r="CD211" s="30"/>
      <c r="CE211" s="30"/>
      <c r="CF211" s="30"/>
      <c r="CG211" s="27" t="str">
        <f t="shared" si="87"/>
        <v/>
      </c>
      <c r="CH211" s="27" t="str">
        <f t="shared" si="87"/>
        <v/>
      </c>
      <c r="CI211" s="27" t="str">
        <f t="shared" si="87"/>
        <v/>
      </c>
      <c r="CJ211" s="27" t="str">
        <f t="shared" si="87"/>
        <v/>
      </c>
      <c r="CK211" s="27" t="str">
        <f t="shared" si="87"/>
        <v/>
      </c>
      <c r="CL211" s="27" t="str">
        <f t="shared" si="87"/>
        <v/>
      </c>
      <c r="CM211" s="27" t="str">
        <f t="shared" si="87"/>
        <v/>
      </c>
      <c r="CN211" s="27" t="str">
        <f t="shared" si="87"/>
        <v/>
      </c>
      <c r="CO211" s="27" t="str">
        <f t="shared" si="87"/>
        <v/>
      </c>
      <c r="CP211" s="26">
        <v>209</v>
      </c>
    </row>
    <row r="212" spans="1:94" s="31" customFormat="1" ht="16.5" x14ac:dyDescent="0.3">
      <c r="A212" s="27">
        <v>31071012</v>
      </c>
      <c r="B212" s="27" t="s">
        <v>226</v>
      </c>
      <c r="C212" s="27" t="s">
        <v>499</v>
      </c>
      <c r="D212" s="27">
        <v>78</v>
      </c>
      <c r="E212" s="35" t="s">
        <v>432</v>
      </c>
      <c r="F212" s="23">
        <v>0</v>
      </c>
      <c r="G212" s="27" t="s">
        <v>425</v>
      </c>
      <c r="H212" s="23">
        <f>VLOOKUP($L212,怪物模板!$A:$N,MATCH(H$1,模板表头,0),0)</f>
        <v>2</v>
      </c>
      <c r="I212" s="27" t="str">
        <f>VLOOKUP($L212,怪物模板!$A:$N,MATCH(I$1,模板表头,0),0)</f>
        <v>mag</v>
      </c>
      <c r="J212" s="28"/>
      <c r="K212" s="27"/>
      <c r="L212" s="27" t="s">
        <v>41</v>
      </c>
      <c r="M212" s="27" t="str">
        <f>VLOOKUP($L212,怪物模板!$A:$N,MATCH(M$1,模板表头,0),0)</f>
        <v>无对应英雄</v>
      </c>
      <c r="N212" s="27" t="str">
        <f>VLOOKUP($L212,怪物模板!$A:$N,MATCH(N$1,模板表头,0),0)</f>
        <v>统一模板</v>
      </c>
      <c r="O212" s="23" t="str">
        <f>VLOOKUP($L212,怪物模板!$A:$N,MATCH(O$1,模板表头,0),0)</f>
        <v>male</v>
      </c>
      <c r="P212" s="28">
        <v>4</v>
      </c>
      <c r="Q212" s="28">
        <v>2</v>
      </c>
      <c r="R212" s="27">
        <v>3</v>
      </c>
      <c r="S212" s="27" t="str">
        <f>VLOOKUP($L212,怪物模板!$A:$N,MATCH(S$1,模板表头,0),0)</f>
        <v>chaos</v>
      </c>
      <c r="T212" s="27" t="s">
        <v>40</v>
      </c>
      <c r="U212" s="27"/>
      <c r="V212" s="23" t="s">
        <v>641</v>
      </c>
      <c r="W212" s="27"/>
      <c r="X212" s="27"/>
      <c r="Y212" s="27"/>
      <c r="Z212" s="27"/>
      <c r="AA212" s="27"/>
      <c r="AB212" s="27">
        <v>4</v>
      </c>
      <c r="AC212" s="27">
        <v>6</v>
      </c>
      <c r="AD212" s="27"/>
      <c r="AE212" s="27">
        <f t="shared" si="86"/>
        <v>2</v>
      </c>
      <c r="AF212" s="23">
        <f t="shared" si="81"/>
        <v>2</v>
      </c>
      <c r="AG212" s="27" t="str">
        <f>VLOOKUP($L212,怪物模板!$A:$N,MATCH(AG$1,模板表头,0),0)</f>
        <v>misc.5skills</v>
      </c>
      <c r="AH212" s="27">
        <f>IF(VLOOKUP($L212,怪物模板!$A:$N,MATCH(AH$1,模板表头,0),0)=0,"",VLOOKUP($L212,怪物模板!$A:$N,MATCH(AH$1,模板表头,0),0))</f>
        <v>11999013</v>
      </c>
      <c r="AI212" s="27">
        <f>IF(VLOOKUP($L212,怪物模板!$A:$N,MATCH(AI$1,模板表头,0),0)=0,"",VLOOKUP($L212,怪物模板!$A:$N,MATCH(AI$1,模板表头,0),0))</f>
        <v>11999014</v>
      </c>
      <c r="AJ212" s="27" t="str">
        <f>IF(VLOOKUP($L212,怪物模板!$A:$N,MATCH(AJ$1,模板表头,0),0)=0,"",VLOOKUP($L212,怪物模板!$A:$N,MATCH(AJ$1,模板表头,0),0))</f>
        <v/>
      </c>
      <c r="AK212" s="27" t="str">
        <f>IF(VLOOKUP($L212,怪物模板!$A:$N,MATCH(AK$1,模板表头,0),0)=0,"",VLOOKUP($L212,怪物模板!$A:$N,MATCH(AK$1,模板表头,0),0))</f>
        <v/>
      </c>
      <c r="AL212" s="27" t="str">
        <f>IF(VLOOKUP($L212,怪物模板!$A:$N,MATCH(AL$1,模板表头,0),0)=0,"",VLOOKUP($L212,怪物模板!$A:$N,MATCH(AL$1,模板表头,0),0))</f>
        <v/>
      </c>
      <c r="AM212" s="27" t="str">
        <f>IF(VLOOKUP($L212,怪物模板!$A:$N,MATCH(AM$1,模板表头,0),0)=0,"",VLOOKUP($L212,怪物模板!$A:$N,MATCH(AM$1,模板表头,0),0))</f>
        <v>wolf</v>
      </c>
      <c r="AN212" s="27">
        <v>0.8</v>
      </c>
      <c r="AO212" s="27">
        <v>1</v>
      </c>
      <c r="AP212" s="27"/>
      <c r="AQ212" s="27"/>
      <c r="AR212" s="27"/>
      <c r="AS212" s="27"/>
      <c r="AT212" s="27"/>
      <c r="AU212" s="34"/>
      <c r="AV212" s="34"/>
      <c r="AW212" s="34"/>
      <c r="AX212" s="34"/>
      <c r="AY212" s="34"/>
      <c r="AZ212" s="34"/>
      <c r="BA212" s="34"/>
      <c r="BB212" s="34"/>
      <c r="BC212" s="34"/>
      <c r="BD212" s="34"/>
      <c r="BE212" s="34"/>
      <c r="BF212" s="34"/>
      <c r="BG212" s="34"/>
      <c r="BH212" s="34"/>
      <c r="BI212" s="53"/>
      <c r="BJ212" s="51">
        <f t="shared" si="82"/>
        <v>5000</v>
      </c>
      <c r="BK212" s="51">
        <f t="shared" si="83"/>
        <v>5000</v>
      </c>
      <c r="BL212" s="53"/>
      <c r="BM212" s="53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  <c r="CC212" s="30"/>
      <c r="CD212" s="30"/>
      <c r="CE212" s="30"/>
      <c r="CF212" s="30"/>
      <c r="CG212" s="27"/>
      <c r="CH212" s="27"/>
      <c r="CI212" s="27"/>
      <c r="CJ212" s="27"/>
      <c r="CK212" s="27"/>
      <c r="CL212" s="27"/>
      <c r="CM212" s="27"/>
      <c r="CN212" s="27"/>
      <c r="CO212" s="27"/>
      <c r="CP212" s="26">
        <v>211</v>
      </c>
    </row>
    <row r="213" spans="1:94" s="31" customFormat="1" ht="16.5" x14ac:dyDescent="0.3">
      <c r="A213" s="27">
        <v>31071013</v>
      </c>
      <c r="B213" s="27" t="s">
        <v>652</v>
      </c>
      <c r="C213" s="27" t="s">
        <v>499</v>
      </c>
      <c r="D213" s="27">
        <v>78</v>
      </c>
      <c r="E213" s="35" t="s">
        <v>432</v>
      </c>
      <c r="F213" s="23">
        <v>0</v>
      </c>
      <c r="G213" s="27" t="s">
        <v>427</v>
      </c>
      <c r="H213" s="23">
        <f>VLOOKUP($L213,怪物模板!$A:$N,MATCH(H$1,模板表头,0),0)</f>
        <v>1</v>
      </c>
      <c r="I213" s="27" t="str">
        <f>VLOOKUP($L213,怪物模板!$A:$N,MATCH(I$1,模板表头,0),0)</f>
        <v>mag</v>
      </c>
      <c r="J213" s="28"/>
      <c r="K213" s="27"/>
      <c r="L213" s="27" t="s">
        <v>649</v>
      </c>
      <c r="M213" s="27" t="str">
        <f>VLOOKUP($L213,怪物模板!$A:$N,MATCH(M$1,模板表头,0),0)</f>
        <v>死亡骑士</v>
      </c>
      <c r="N213" s="27" t="str">
        <f>VLOOKUP($L213,怪物模板!$A:$N,MATCH(N$1,模板表头,0),0)</f>
        <v>统一BOSS模板</v>
      </c>
      <c r="O213" s="23" t="str">
        <f>VLOOKUP($L213,怪物模板!$A:$N,MATCH(O$1,模板表头,0),0)</f>
        <v>male</v>
      </c>
      <c r="P213" s="28">
        <v>2</v>
      </c>
      <c r="Q213" s="28">
        <v>3</v>
      </c>
      <c r="R213" s="27">
        <v>2</v>
      </c>
      <c r="S213" s="27" t="str">
        <f>VLOOKUP($L213,怪物模板!$A:$N,MATCH(S$1,模板表头,0),0)</f>
        <v>chaos</v>
      </c>
      <c r="T213" s="27" t="s">
        <v>565</v>
      </c>
      <c r="U213" s="27"/>
      <c r="V213" s="23" t="s">
        <v>641</v>
      </c>
      <c r="W213" s="27"/>
      <c r="X213" s="27"/>
      <c r="Y213" s="27"/>
      <c r="Z213" s="27"/>
      <c r="AA213" s="27"/>
      <c r="AB213" s="27">
        <v>4</v>
      </c>
      <c r="AC213" s="27">
        <v>6</v>
      </c>
      <c r="AD213" s="27"/>
      <c r="AE213" s="27">
        <f t="shared" si="86"/>
        <v>2</v>
      </c>
      <c r="AF213" s="23">
        <f t="shared" si="81"/>
        <v>4</v>
      </c>
      <c r="AG213" s="27" t="str">
        <f>VLOOKUP($L213,怪物模板!$A:$N,MATCH(AG$1,模板表头,0),0)</f>
        <v>melee.knight_rider</v>
      </c>
      <c r="AH213" s="27">
        <f>IF(VLOOKUP($L213,怪物模板!$A:$N,MATCH(AH$1,模板表头,0),0)=0,"",VLOOKUP($L213,怪物模板!$A:$N,MATCH(AH$1,模板表头,0),0))</f>
        <v>11660301</v>
      </c>
      <c r="AI213" s="27">
        <f>IF(VLOOKUP($L213,怪物模板!$A:$N,MATCH(AI$1,模板表头,0),0)=0,"",VLOOKUP($L213,怪物模板!$A:$N,MATCH(AI$1,模板表头,0),0))</f>
        <v>11660301</v>
      </c>
      <c r="AJ213" s="27">
        <f>IF(VLOOKUP($L213,怪物模板!$A:$N,MATCH(AJ$1,模板表头,0),0)=0,"",VLOOKUP($L213,怪物模板!$A:$N,MATCH(AJ$1,模板表头,0),0))</f>
        <v>11660303</v>
      </c>
      <c r="AK213" s="27">
        <f>IF(VLOOKUP($L213,怪物模板!$A:$N,MATCH(AK$1,模板表头,0),0)=0,"",VLOOKUP($L213,怪物模板!$A:$N,MATCH(AK$1,模板表头,0),0))</f>
        <v>11660304</v>
      </c>
      <c r="AL213" s="27" t="str">
        <f>IF(VLOOKUP($L213,怪物模板!$A:$N,MATCH(AL$1,模板表头,0),0)=0,"",VLOOKUP($L213,怪物模板!$A:$N,MATCH(AL$1,模板表头,0),0))</f>
        <v/>
      </c>
      <c r="AM213" s="27" t="str">
        <f>IF(VLOOKUP($L213,怪物模板!$A:$N,MATCH(AM$1,模板表头,0),0)=0,"",VLOOKUP($L213,怪物模板!$A:$N,MATCH(AM$1,模板表头,0),0))</f>
        <v>lich_king</v>
      </c>
      <c r="AN213" s="27">
        <v>1</v>
      </c>
      <c r="AO213" s="27">
        <v>1</v>
      </c>
      <c r="AP213" s="27"/>
      <c r="AQ213" s="27"/>
      <c r="AR213" s="27"/>
      <c r="AS213" s="27"/>
      <c r="AT213" s="27"/>
      <c r="AU213" s="34"/>
      <c r="AV213" s="34"/>
      <c r="AW213" s="34"/>
      <c r="AX213" s="34"/>
      <c r="AY213" s="34"/>
      <c r="AZ213" s="34"/>
      <c r="BA213" s="34"/>
      <c r="BB213" s="34"/>
      <c r="BC213" s="34"/>
      <c r="BD213" s="34"/>
      <c r="BE213" s="34"/>
      <c r="BF213" s="34"/>
      <c r="BG213" s="34"/>
      <c r="BH213" s="34"/>
      <c r="BI213" s="41"/>
      <c r="BJ213" s="51" t="str">
        <f t="shared" si="82"/>
        <v/>
      </c>
      <c r="BK213" s="51" t="str">
        <f t="shared" si="83"/>
        <v/>
      </c>
      <c r="BL213" s="41"/>
      <c r="BM213" s="41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  <c r="CC213" s="30"/>
      <c r="CD213" s="30"/>
      <c r="CE213" s="30"/>
      <c r="CF213" s="30"/>
      <c r="CG213" s="27"/>
      <c r="CH213" s="27"/>
      <c r="CI213" s="27"/>
      <c r="CJ213" s="27"/>
      <c r="CK213" s="27"/>
      <c r="CL213" s="27"/>
      <c r="CM213" s="27"/>
      <c r="CN213" s="27"/>
      <c r="CO213" s="27"/>
      <c r="CP213" s="26">
        <v>210</v>
      </c>
    </row>
    <row r="214" spans="1:94" s="37" customFormat="1" ht="16.5" x14ac:dyDescent="0.3">
      <c r="A214" s="35">
        <v>31071014</v>
      </c>
      <c r="B214" s="35" t="s">
        <v>224</v>
      </c>
      <c r="C214" s="45" t="s">
        <v>500</v>
      </c>
      <c r="D214" s="35">
        <v>79</v>
      </c>
      <c r="E214" s="35" t="s">
        <v>432</v>
      </c>
      <c r="F214" s="23">
        <v>0</v>
      </c>
      <c r="G214" s="35" t="s">
        <v>425</v>
      </c>
      <c r="H214" s="35">
        <f>VLOOKUP($L214,怪物模板!$A:$N,MATCH(H$1,模板表头,0),0)</f>
        <v>1</v>
      </c>
      <c r="I214" s="35" t="str">
        <f>VLOOKUP($L214,怪物模板!$A:$N,MATCH(I$1,模板表头,0),0)</f>
        <v>phy</v>
      </c>
      <c r="J214" s="36"/>
      <c r="K214" s="35"/>
      <c r="L214" s="35" t="s">
        <v>10</v>
      </c>
      <c r="M214" s="35" t="str">
        <f>VLOOKUP($L214,怪物模板!$A:$N,MATCH(M$1,模板表头,0),0)</f>
        <v>顶盾步兵</v>
      </c>
      <c r="N214" s="35" t="str">
        <f>VLOOKUP($L214,怪物模板!$A:$N,MATCH(N$1,模板表头,0),0)</f>
        <v>统一模板</v>
      </c>
      <c r="O214" s="35" t="str">
        <f>VLOOKUP($L214,怪物模板!$A:$N,MATCH(O$1,模板表头,0),0)</f>
        <v>male</v>
      </c>
      <c r="P214" s="36">
        <v>2</v>
      </c>
      <c r="Q214" s="36">
        <v>2</v>
      </c>
      <c r="R214" s="35">
        <v>2</v>
      </c>
      <c r="S214" s="35" t="str">
        <f>VLOOKUP($L214,怪物模板!$A:$N,MATCH(S$1,模板表头,0),0)</f>
        <v>alliance</v>
      </c>
      <c r="T214" s="35" t="s">
        <v>40</v>
      </c>
      <c r="U214" s="35"/>
      <c r="V214" s="23" t="s">
        <v>641</v>
      </c>
      <c r="W214" s="35"/>
      <c r="X214" s="35"/>
      <c r="Y214" s="35"/>
      <c r="Z214" s="35"/>
      <c r="AA214" s="35"/>
      <c r="AB214" s="35">
        <v>4</v>
      </c>
      <c r="AC214" s="35">
        <v>6</v>
      </c>
      <c r="AD214" s="35"/>
      <c r="AE214" s="27">
        <f t="shared" si="86"/>
        <v>2</v>
      </c>
      <c r="AF214" s="23">
        <f t="shared" si="81"/>
        <v>2</v>
      </c>
      <c r="AG214" s="35" t="str">
        <f>VLOOKUP($L214,怪物模板!$A:$N,MATCH(AG$1,模板表头,0),0)</f>
        <v>misc.5skills_target_is_valid</v>
      </c>
      <c r="AH214" s="35">
        <f>IF(VLOOKUP($L214,怪物模板!$A:$N,MATCH(AH$1,模板表头,0),0)=0,"",VLOOKUP($L214,怪物模板!$A:$N,MATCH(AH$1,模板表头,0),0))</f>
        <v>11980301</v>
      </c>
      <c r="AI214" s="35">
        <f>IF(VLOOKUP($L214,怪物模板!$A:$N,MATCH(AI$1,模板表头,0),0)=0,"",VLOOKUP($L214,怪物模板!$A:$N,MATCH(AI$1,模板表头,0),0))</f>
        <v>11980302</v>
      </c>
      <c r="AJ214" s="35" t="str">
        <f>IF(VLOOKUP($L214,怪物模板!$A:$N,MATCH(AJ$1,模板表头,0),0)=0,"",VLOOKUP($L214,怪物模板!$A:$N,MATCH(AJ$1,模板表头,0),0))</f>
        <v/>
      </c>
      <c r="AK214" s="35" t="str">
        <f>IF(VLOOKUP($L214,怪物模板!$A:$N,MATCH(AK$1,模板表头,0),0)=0,"",VLOOKUP($L214,怪物模板!$A:$N,MATCH(AK$1,模板表头,0),0))</f>
        <v/>
      </c>
      <c r="AL214" s="35" t="str">
        <f>IF(VLOOKUP($L214,怪物模板!$A:$N,MATCH(AL$1,模板表头,0),0)=0,"",VLOOKUP($L214,怪物模板!$A:$N,MATCH(AL$1,模板表头,0),0))</f>
        <v/>
      </c>
      <c r="AM214" s="35" t="str">
        <f>IF(VLOOKUP($L214,怪物模板!$A:$N,MATCH(AM$1,模板表头,0),0)=0,"",VLOOKUP($L214,怪物模板!$A:$N,MATCH(AM$1,模板表头,0),0))</f>
        <v>shield_infantry_npc</v>
      </c>
      <c r="AN214" s="35">
        <v>0.8</v>
      </c>
      <c r="AO214" s="35">
        <v>1</v>
      </c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53"/>
      <c r="BJ214" s="51">
        <f t="shared" si="82"/>
        <v>5000</v>
      </c>
      <c r="BK214" s="51">
        <f t="shared" si="83"/>
        <v>5000</v>
      </c>
      <c r="BL214" s="53"/>
      <c r="BM214" s="53"/>
      <c r="BN214" s="39"/>
      <c r="BO214" s="39"/>
      <c r="BP214" s="39"/>
      <c r="BQ214" s="39"/>
      <c r="BR214" s="39"/>
      <c r="BS214" s="39"/>
      <c r="BT214" s="39"/>
      <c r="BU214" s="39" t="str">
        <f>IF(OR(B214="骷髅战士",B214="骷髅法师"),-0.9,"")</f>
        <v/>
      </c>
      <c r="BV214" s="39"/>
      <c r="BW214" s="39"/>
      <c r="BX214" s="39"/>
      <c r="BY214" s="39"/>
      <c r="BZ214" s="39"/>
      <c r="CA214" s="39"/>
      <c r="CB214" s="39"/>
      <c r="CC214" s="39"/>
      <c r="CD214" s="39"/>
      <c r="CE214" s="39"/>
      <c r="CF214" s="39"/>
      <c r="CG214" s="35" t="str">
        <f t="shared" ref="CG214:CO216" si="89">IF($G214="boss",5000,"")</f>
        <v/>
      </c>
      <c r="CH214" s="35" t="str">
        <f t="shared" si="89"/>
        <v/>
      </c>
      <c r="CI214" s="35" t="str">
        <f t="shared" si="89"/>
        <v/>
      </c>
      <c r="CJ214" s="35" t="str">
        <f t="shared" si="89"/>
        <v/>
      </c>
      <c r="CK214" s="35" t="str">
        <f t="shared" si="89"/>
        <v/>
      </c>
      <c r="CL214" s="35" t="str">
        <f t="shared" si="89"/>
        <v/>
      </c>
      <c r="CM214" s="35" t="str">
        <f t="shared" si="89"/>
        <v/>
      </c>
      <c r="CN214" s="35" t="str">
        <f t="shared" si="89"/>
        <v/>
      </c>
      <c r="CO214" s="35" t="str">
        <f t="shared" si="89"/>
        <v/>
      </c>
      <c r="CP214" s="26">
        <v>213</v>
      </c>
    </row>
    <row r="215" spans="1:94" s="37" customFormat="1" ht="16.5" x14ac:dyDescent="0.3">
      <c r="A215" s="35">
        <v>31071015</v>
      </c>
      <c r="B215" s="35" t="s">
        <v>225</v>
      </c>
      <c r="C215" s="45" t="s">
        <v>500</v>
      </c>
      <c r="D215" s="35">
        <v>79</v>
      </c>
      <c r="E215" s="35" t="s">
        <v>432</v>
      </c>
      <c r="F215" s="23">
        <v>0</v>
      </c>
      <c r="G215" s="35" t="s">
        <v>425</v>
      </c>
      <c r="H215" s="35">
        <f>VLOOKUP($L215,怪物模板!$A:$N,MATCH(H$1,模板表头,0),0)</f>
        <v>3</v>
      </c>
      <c r="I215" s="35" t="str">
        <f>VLOOKUP($L215,怪物模板!$A:$N,MATCH(I$1,模板表头,0),0)</f>
        <v>mag</v>
      </c>
      <c r="J215" s="36"/>
      <c r="K215" s="35"/>
      <c r="L215" s="35" t="s">
        <v>43</v>
      </c>
      <c r="M215" s="35" t="str">
        <f>VLOOKUP($L215,怪物模板!$A:$N,MATCH(M$1,模板表头,0),0)</f>
        <v>火焰术士</v>
      </c>
      <c r="N215" s="35" t="str">
        <f>VLOOKUP($L215,怪物模板!$A:$N,MATCH(N$1,模板表头,0),0)</f>
        <v>大招加引导版，加酒利用</v>
      </c>
      <c r="O215" s="35" t="str">
        <f>VLOOKUP($L215,怪物模板!$A:$N,MATCH(O$1,模板表头,0),0)</f>
        <v>female</v>
      </c>
      <c r="P215" s="36">
        <v>3</v>
      </c>
      <c r="Q215" s="36">
        <v>2</v>
      </c>
      <c r="R215" s="35">
        <v>2</v>
      </c>
      <c r="S215" s="35" t="str">
        <f>VLOOKUP($L215,怪物模板!$A:$N,MATCH(S$1,模板表头,0),0)</f>
        <v>alliance</v>
      </c>
      <c r="T215" s="35" t="s">
        <v>40</v>
      </c>
      <c r="U215" s="35"/>
      <c r="V215" s="23" t="s">
        <v>641</v>
      </c>
      <c r="W215" s="35"/>
      <c r="X215" s="35"/>
      <c r="Y215" s="35"/>
      <c r="Z215" s="35"/>
      <c r="AA215" s="35"/>
      <c r="AB215" s="35">
        <v>4</v>
      </c>
      <c r="AC215" s="35">
        <v>6</v>
      </c>
      <c r="AD215" s="35"/>
      <c r="AE215" s="27">
        <f t="shared" si="86"/>
        <v>2</v>
      </c>
      <c r="AF215" s="23">
        <f t="shared" si="81"/>
        <v>2</v>
      </c>
      <c r="AG215" s="35" t="str">
        <f>VLOOKUP($L215,怪物模板!$A:$N,MATCH(AG$1,模板表头,0),0)</f>
        <v>misc.5skills</v>
      </c>
      <c r="AH215" s="35">
        <f>IF(VLOOKUP($L215,怪物模板!$A:$N,MATCH(AH$1,模板表头,0),0)=0,"",VLOOKUP($L215,怪物模板!$A:$N,MATCH(AH$1,模板表头,0),0))</f>
        <v>11980401</v>
      </c>
      <c r="AI215" s="35">
        <f>IF(VLOOKUP($L215,怪物模板!$A:$N,MATCH(AI$1,模板表头,0),0)=0,"",VLOOKUP($L215,怪物模板!$A:$N,MATCH(AI$1,模板表头,0),0))</f>
        <v>11980402</v>
      </c>
      <c r="AJ215" s="35">
        <f>IF(VLOOKUP($L215,怪物模板!$A:$N,MATCH(AJ$1,模板表头,0),0)=0,"",VLOOKUP($L215,怪物模板!$A:$N,MATCH(AJ$1,模板表头,0),0))</f>
        <v>11999535</v>
      </c>
      <c r="AK215" s="35" t="str">
        <f>IF(VLOOKUP($L215,怪物模板!$A:$N,MATCH(AK$1,模板表头,0),0)=0,"",VLOOKUP($L215,怪物模板!$A:$N,MATCH(AK$1,模板表头,0),0))</f>
        <v/>
      </c>
      <c r="AL215" s="35" t="str">
        <f>IF(VLOOKUP($L215,怪物模板!$A:$N,MATCH(AL$1,模板表头,0),0)=0,"",VLOOKUP($L215,怪物模板!$A:$N,MATCH(AL$1,模板表头,0),0))</f>
        <v/>
      </c>
      <c r="AM215" s="35" t="str">
        <f>IF(VLOOKUP($L215,怪物模板!$A:$N,MATCH(AM$1,模板表头,0),0)=0,"",VLOOKUP($L215,怪物模板!$A:$N,MATCH(AM$1,模板表头,0),0))</f>
        <v>flame_npc</v>
      </c>
      <c r="AN215" s="35">
        <v>0.8</v>
      </c>
      <c r="AO215" s="35">
        <v>1</v>
      </c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53"/>
      <c r="BJ215" s="51">
        <f t="shared" si="82"/>
        <v>5000</v>
      </c>
      <c r="BK215" s="51">
        <f t="shared" si="83"/>
        <v>5000</v>
      </c>
      <c r="BL215" s="53"/>
      <c r="BM215" s="53"/>
      <c r="BN215" s="39"/>
      <c r="BO215" s="39"/>
      <c r="BP215" s="39"/>
      <c r="BQ215" s="39"/>
      <c r="BR215" s="39"/>
      <c r="BS215" s="39"/>
      <c r="BT215" s="39"/>
      <c r="BU215" s="39" t="str">
        <f>IF(OR(B215="骷髅战士",B215="骷髅法师"),-0.9,"")</f>
        <v/>
      </c>
      <c r="BV215" s="39"/>
      <c r="BW215" s="39"/>
      <c r="BX215" s="39"/>
      <c r="BY215" s="39"/>
      <c r="BZ215" s="39"/>
      <c r="CA215" s="39"/>
      <c r="CB215" s="39"/>
      <c r="CC215" s="39"/>
      <c r="CD215" s="39"/>
      <c r="CE215" s="39"/>
      <c r="CF215" s="39"/>
      <c r="CG215" s="35" t="str">
        <f t="shared" si="89"/>
        <v/>
      </c>
      <c r="CH215" s="35" t="str">
        <f t="shared" si="89"/>
        <v/>
      </c>
      <c r="CI215" s="35" t="str">
        <f t="shared" si="89"/>
        <v/>
      </c>
      <c r="CJ215" s="35" t="str">
        <f t="shared" si="89"/>
        <v/>
      </c>
      <c r="CK215" s="35" t="str">
        <f t="shared" si="89"/>
        <v/>
      </c>
      <c r="CL215" s="35" t="str">
        <f t="shared" si="89"/>
        <v/>
      </c>
      <c r="CM215" s="35" t="str">
        <f t="shared" si="89"/>
        <v/>
      </c>
      <c r="CN215" s="35" t="str">
        <f t="shared" si="89"/>
        <v/>
      </c>
      <c r="CO215" s="35" t="str">
        <f t="shared" si="89"/>
        <v/>
      </c>
      <c r="CP215" s="26">
        <v>214</v>
      </c>
    </row>
    <row r="216" spans="1:94" s="37" customFormat="1" ht="16.5" x14ac:dyDescent="0.3">
      <c r="A216" s="35">
        <v>31071016</v>
      </c>
      <c r="B216" s="35" t="s">
        <v>626</v>
      </c>
      <c r="C216" s="45" t="s">
        <v>500</v>
      </c>
      <c r="D216" s="35">
        <v>79</v>
      </c>
      <c r="E216" s="35" t="s">
        <v>432</v>
      </c>
      <c r="F216" s="23">
        <v>0</v>
      </c>
      <c r="G216" s="35" t="s">
        <v>426</v>
      </c>
      <c r="H216" s="35">
        <f>VLOOKUP($L216,怪物模板!$A:$N,MATCH(H$1,模板表头,0),0)</f>
        <v>2</v>
      </c>
      <c r="I216" s="35" t="str">
        <f>VLOOKUP($L216,怪物模板!$A:$N,MATCH(I$1,模板表头,0),0)</f>
        <v>mag</v>
      </c>
      <c r="J216" s="36"/>
      <c r="K216" s="35"/>
      <c r="L216" s="35" t="s">
        <v>628</v>
      </c>
      <c r="M216" s="35" t="str">
        <f>VLOOKUP($L216,怪物模板!$A:$N,MATCH(M$1,模板表头,0),0)</f>
        <v>无对应英雄</v>
      </c>
      <c r="N216" s="35" t="str">
        <f>VLOOKUP($L216,怪物模板!$A:$N,MATCH(N$1,模板表头,0),0)</f>
        <v>统一模板</v>
      </c>
      <c r="O216" s="35" t="str">
        <f>VLOOKUP($L216,怪物模板!$A:$N,MATCH(O$1,模板表头,0),0)</f>
        <v>male</v>
      </c>
      <c r="P216" s="35">
        <v>4</v>
      </c>
      <c r="Q216" s="35">
        <v>3</v>
      </c>
      <c r="R216" s="35">
        <v>3</v>
      </c>
      <c r="S216" s="35" t="str">
        <f>VLOOKUP($L216,怪物模板!$A:$N,MATCH(S$1,模板表头,0),0)</f>
        <v>chaos</v>
      </c>
      <c r="T216" s="35" t="s">
        <v>50</v>
      </c>
      <c r="U216" s="35"/>
      <c r="V216" s="23" t="s">
        <v>641</v>
      </c>
      <c r="W216" s="35"/>
      <c r="X216" s="35"/>
      <c r="Y216" s="35"/>
      <c r="Z216" s="35"/>
      <c r="AA216" s="35"/>
      <c r="AB216" s="35">
        <v>4</v>
      </c>
      <c r="AC216" s="35">
        <v>6</v>
      </c>
      <c r="AD216" s="35"/>
      <c r="AE216" s="27">
        <f t="shared" si="86"/>
        <v>2</v>
      </c>
      <c r="AF216" s="23">
        <f t="shared" si="81"/>
        <v>3</v>
      </c>
      <c r="AG216" s="35" t="str">
        <f>VLOOKUP($L216,怪物模板!$A:$N,MATCH(AG$1,模板表头,0),0)</f>
        <v>misc.5skills</v>
      </c>
      <c r="AH216" s="35">
        <f>IF(VLOOKUP($L216,怪物模板!$A:$N,MATCH(AH$1,模板表头,0),0)=0,"",VLOOKUP($L216,怪物模板!$A:$N,MATCH(AH$1,模板表头,0),0))</f>
        <v>11999013</v>
      </c>
      <c r="AI216" s="35">
        <f>IF(VLOOKUP($L216,怪物模板!$A:$N,MATCH(AI$1,模板表头,0),0)=0,"",VLOOKUP($L216,怪物模板!$A:$N,MATCH(AI$1,模板表头,0),0))</f>
        <v>11999014</v>
      </c>
      <c r="AJ216" s="35" t="str">
        <f>IF(VLOOKUP($L216,怪物模板!$A:$N,MATCH(AJ$1,模板表头,0),0)=0,"",VLOOKUP($L216,怪物模板!$A:$N,MATCH(AJ$1,模板表头,0),0))</f>
        <v/>
      </c>
      <c r="AK216" s="35" t="str">
        <f>IF(VLOOKUP($L216,怪物模板!$A:$N,MATCH(AK$1,模板表头,0),0)=0,"",VLOOKUP($L216,怪物模板!$A:$N,MATCH(AK$1,模板表头,0),0))</f>
        <v/>
      </c>
      <c r="AL216" s="35" t="str">
        <f>IF(VLOOKUP($L216,怪物模板!$A:$N,MATCH(AL$1,模板表头,0),0)=0,"",VLOOKUP($L216,怪物模板!$A:$N,MATCH(AL$1,模板表头,0),0))</f>
        <v/>
      </c>
      <c r="AM216" s="35" t="str">
        <f>IF(VLOOKUP($L216,怪物模板!$A:$N,MATCH(AM$1,模板表头,0),0)=0,"",VLOOKUP($L216,怪物模板!$A:$N,MATCH(AM$1,模板表头,0),0))</f>
        <v>wolf</v>
      </c>
      <c r="AN216" s="35">
        <v>0.8</v>
      </c>
      <c r="AO216" s="35">
        <v>1</v>
      </c>
      <c r="AP216" s="35"/>
      <c r="AQ216" s="35"/>
      <c r="AR216" s="35"/>
      <c r="AS216" s="35"/>
      <c r="AT216" s="35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53"/>
      <c r="BJ216" s="51">
        <f t="shared" si="82"/>
        <v>5000</v>
      </c>
      <c r="BK216" s="51">
        <f t="shared" si="83"/>
        <v>5000</v>
      </c>
      <c r="BL216" s="53"/>
      <c r="BM216" s="53"/>
      <c r="BN216" s="39"/>
      <c r="BO216" s="39"/>
      <c r="BP216" s="39"/>
      <c r="BQ216" s="39"/>
      <c r="BR216" s="39"/>
      <c r="BS216" s="39"/>
      <c r="BT216" s="39"/>
      <c r="BU216" s="39" t="str">
        <f>IF(OR(B216="骷髅战士",B216="骷髅法师"),-0.9,"")</f>
        <v/>
      </c>
      <c r="BV216" s="39"/>
      <c r="BW216" s="39"/>
      <c r="BX216" s="39"/>
      <c r="BY216" s="39"/>
      <c r="BZ216" s="39"/>
      <c r="CA216" s="39"/>
      <c r="CB216" s="39"/>
      <c r="CC216" s="39"/>
      <c r="CD216" s="39"/>
      <c r="CE216" s="39"/>
      <c r="CF216" s="39"/>
      <c r="CG216" s="35" t="str">
        <f t="shared" si="89"/>
        <v/>
      </c>
      <c r="CH216" s="35" t="str">
        <f t="shared" si="89"/>
        <v/>
      </c>
      <c r="CI216" s="35" t="str">
        <f t="shared" si="89"/>
        <v/>
      </c>
      <c r="CJ216" s="35" t="str">
        <f t="shared" si="89"/>
        <v/>
      </c>
      <c r="CK216" s="35" t="str">
        <f t="shared" si="89"/>
        <v/>
      </c>
      <c r="CL216" s="35" t="str">
        <f t="shared" si="89"/>
        <v/>
      </c>
      <c r="CM216" s="35" t="str">
        <f t="shared" si="89"/>
        <v/>
      </c>
      <c r="CN216" s="35" t="str">
        <f t="shared" si="89"/>
        <v/>
      </c>
      <c r="CO216" s="35" t="str">
        <f t="shared" si="89"/>
        <v/>
      </c>
      <c r="CP216" s="26">
        <v>215</v>
      </c>
    </row>
    <row r="217" spans="1:94" s="35" customFormat="1" ht="16.5" x14ac:dyDescent="0.25">
      <c r="A217" s="35">
        <v>31071017</v>
      </c>
      <c r="B217" s="35" t="s">
        <v>228</v>
      </c>
      <c r="C217" s="45" t="s">
        <v>500</v>
      </c>
      <c r="D217" s="35">
        <v>79</v>
      </c>
      <c r="E217" s="35" t="s">
        <v>432</v>
      </c>
      <c r="F217" s="23">
        <v>0</v>
      </c>
      <c r="G217" s="35" t="s">
        <v>427</v>
      </c>
      <c r="H217" s="35">
        <f>VLOOKUP($L217,怪物模板!$A:$N,MATCH(H$1,模板表头,0),0)</f>
        <v>3</v>
      </c>
      <c r="I217" s="35" t="str">
        <f>VLOOKUP($L217,怪物模板!$A:$N,MATCH(I$1,模板表头,0),0)</f>
        <v>mag</v>
      </c>
      <c r="L217" s="35" t="s">
        <v>653</v>
      </c>
      <c r="M217" s="35" t="str">
        <f>VLOOKUP($L217,怪物模板!$A:$N,MATCH(M$1,模板表头,0),0)</f>
        <v>冰雪女王</v>
      </c>
      <c r="N217" s="35" t="str">
        <f>VLOOKUP($L217,怪物模板!$A:$N,MATCH(N$1,模板表头,0),0)</f>
        <v>统一BOSS模板</v>
      </c>
      <c r="O217" s="35" t="str">
        <f>VLOOKUP($L217,怪物模板!$A:$N,MATCH(O$1,模板表头,0),0)</f>
        <v>female</v>
      </c>
      <c r="P217" s="35">
        <v>7</v>
      </c>
      <c r="Q217" s="35">
        <v>4</v>
      </c>
      <c r="R217" s="35">
        <v>4</v>
      </c>
      <c r="S217" s="35" t="str">
        <f>VLOOKUP($L217,怪物模板!$A:$N,MATCH(S$1,模板表头,0),0)</f>
        <v>alliance</v>
      </c>
      <c r="T217" s="35" t="s">
        <v>53</v>
      </c>
      <c r="V217" s="23" t="s">
        <v>641</v>
      </c>
      <c r="AB217" s="35">
        <v>4</v>
      </c>
      <c r="AC217" s="35">
        <v>6</v>
      </c>
      <c r="AE217" s="27">
        <f t="shared" si="86"/>
        <v>2</v>
      </c>
      <c r="AF217" s="23">
        <f t="shared" si="81"/>
        <v>4</v>
      </c>
      <c r="AG217" s="35" t="str">
        <f>VLOOKUP($L217,怪物模板!$A:$N,MATCH(AG$1,模板表头,0),0)</f>
        <v>misc.5skills_second_target_is_valid</v>
      </c>
      <c r="AH217" s="35">
        <f>IF(VLOOKUP($L217,怪物模板!$A:$N,MATCH(AH$1,模板表头,0),0)=0,"",VLOOKUP($L217,怪物模板!$A:$N,MATCH(AH$1,模板表头,0),0))</f>
        <v>11960801</v>
      </c>
      <c r="AI217" s="35">
        <f>IF(VLOOKUP($L217,怪物模板!$A:$N,MATCH(AI$1,模板表头,0),0)=0,"",VLOOKUP($L217,怪物模板!$A:$N,MATCH(AI$1,模板表头,0),0))</f>
        <v>11960801</v>
      </c>
      <c r="AJ217" s="35">
        <f>IF(VLOOKUP($L217,怪物模板!$A:$N,MATCH(AJ$1,模板表头,0),0)=0,"",VLOOKUP($L217,怪物模板!$A:$N,MATCH(AJ$1,模板表头,0),0))</f>
        <v>11960806</v>
      </c>
      <c r="AK217" s="35">
        <f>IF(VLOOKUP($L217,怪物模板!$A:$N,MATCH(AK$1,模板表头,0),0)=0,"",VLOOKUP($L217,怪物模板!$A:$N,MATCH(AK$1,模板表头,0),0))</f>
        <v>11960804</v>
      </c>
      <c r="AL217" s="35" t="str">
        <f>IF(VLOOKUP($L217,怪物模板!$A:$N,MATCH(AL$1,模板表头,0),0)=0,"",VLOOKUP($L217,怪物模板!$A:$N,MATCH(AL$1,模板表头,0),0))</f>
        <v/>
      </c>
      <c r="AM217" s="35" t="str">
        <f>IF(VLOOKUP($L217,怪物模板!$A:$N,MATCH(AM$1,模板表头,0),0)=0,"",VLOOKUP($L217,怪物模板!$A:$N,MATCH(AM$1,模板表头,0),0))</f>
        <v>ice_queen</v>
      </c>
      <c r="AN217" s="35">
        <v>1.8</v>
      </c>
      <c r="AO217" s="35">
        <v>1</v>
      </c>
      <c r="AR217" s="35" t="s">
        <v>84</v>
      </c>
      <c r="AU217" s="35">
        <v>230011</v>
      </c>
      <c r="BI217" s="53"/>
      <c r="BJ217" s="51" t="str">
        <f t="shared" si="82"/>
        <v/>
      </c>
      <c r="BK217" s="51" t="str">
        <f t="shared" si="83"/>
        <v/>
      </c>
      <c r="BL217" s="53"/>
      <c r="BM217" s="53"/>
      <c r="CP217" s="26">
        <v>212</v>
      </c>
    </row>
    <row r="218" spans="1:94" s="27" customFormat="1" ht="16.5" x14ac:dyDescent="0.25">
      <c r="A218" s="27">
        <v>31071018</v>
      </c>
      <c r="B218" s="27" t="s">
        <v>227</v>
      </c>
      <c r="C218" s="27" t="s">
        <v>501</v>
      </c>
      <c r="D218" s="27">
        <v>80</v>
      </c>
      <c r="E218" s="35" t="s">
        <v>432</v>
      </c>
      <c r="F218" s="23">
        <v>0</v>
      </c>
      <c r="G218" s="27" t="s">
        <v>426</v>
      </c>
      <c r="H218" s="27">
        <f>VLOOKUP($L218,怪物模板!$A:$N,MATCH(H$1,模板表头,0),0)</f>
        <v>1</v>
      </c>
      <c r="I218" s="27" t="str">
        <f>VLOOKUP($L218,怪物模板!$A:$N,MATCH(I$1,模板表头,0),0)</f>
        <v>phy</v>
      </c>
      <c r="L218" s="27" t="s">
        <v>10</v>
      </c>
      <c r="M218" s="27" t="str">
        <f>VLOOKUP($L218,怪物模板!$A:$N,MATCH(M$1,模板表头,0),0)</f>
        <v>顶盾步兵</v>
      </c>
      <c r="N218" s="27" t="str">
        <f>VLOOKUP($L218,怪物模板!$A:$N,MATCH(N$1,模板表头,0),0)</f>
        <v>统一模板</v>
      </c>
      <c r="O218" s="27" t="str">
        <f>VLOOKUP($L218,怪物模板!$A:$N,MATCH(O$1,模板表头,0),0)</f>
        <v>male</v>
      </c>
      <c r="P218" s="27">
        <v>2</v>
      </c>
      <c r="Q218" s="27">
        <v>3</v>
      </c>
      <c r="R218" s="27">
        <v>2</v>
      </c>
      <c r="S218" s="27" t="str">
        <f>VLOOKUP($L218,怪物模板!$A:$N,MATCH(S$1,模板表头,0),0)</f>
        <v>alliance</v>
      </c>
      <c r="T218" s="27" t="s">
        <v>549</v>
      </c>
      <c r="V218" s="23" t="s">
        <v>641</v>
      </c>
      <c r="AB218" s="27">
        <v>4</v>
      </c>
      <c r="AC218" s="27">
        <v>6</v>
      </c>
      <c r="AE218" s="27">
        <f t="shared" si="86"/>
        <v>2</v>
      </c>
      <c r="AF218" s="23">
        <f t="shared" si="81"/>
        <v>3</v>
      </c>
      <c r="AG218" s="27" t="str">
        <f>VLOOKUP($L218,怪物模板!$A:$N,MATCH(AG$1,模板表头,0),0)</f>
        <v>misc.5skills_target_is_valid</v>
      </c>
      <c r="AH218" s="27">
        <f>IF(VLOOKUP($L218,怪物模板!$A:$N,MATCH(AH$1,模板表头,0),0)=0,"",VLOOKUP($L218,怪物模板!$A:$N,MATCH(AH$1,模板表头,0),0))</f>
        <v>11980301</v>
      </c>
      <c r="AI218" s="27">
        <f>IF(VLOOKUP($L218,怪物模板!$A:$N,MATCH(AI$1,模板表头,0),0)=0,"",VLOOKUP($L218,怪物模板!$A:$N,MATCH(AI$1,模板表头,0),0))</f>
        <v>11980302</v>
      </c>
      <c r="AJ218" s="27" t="str">
        <f>IF(VLOOKUP($L218,怪物模板!$A:$N,MATCH(AJ$1,模板表头,0),0)=0,"",VLOOKUP($L218,怪物模板!$A:$N,MATCH(AJ$1,模板表头,0),0))</f>
        <v/>
      </c>
      <c r="AK218" s="27" t="str">
        <f>IF(VLOOKUP($L218,怪物模板!$A:$N,MATCH(AK$1,模板表头,0),0)=0,"",VLOOKUP($L218,怪物模板!$A:$N,MATCH(AK$1,模板表头,0),0))</f>
        <v/>
      </c>
      <c r="AL218" s="27" t="str">
        <f>IF(VLOOKUP($L218,怪物模板!$A:$N,MATCH(AL$1,模板表头,0),0)=0,"",VLOOKUP($L218,怪物模板!$A:$N,MATCH(AL$1,模板表头,0),0))</f>
        <v/>
      </c>
      <c r="AM218" s="27" t="str">
        <f>IF(VLOOKUP($L218,怪物模板!$A:$N,MATCH(AM$1,模板表头,0),0)=0,"",VLOOKUP($L218,怪物模板!$A:$N,MATCH(AM$1,模板表头,0),0))</f>
        <v>shield_infantry_npc</v>
      </c>
      <c r="AN218" s="27">
        <v>1</v>
      </c>
      <c r="AO218" s="27">
        <v>1</v>
      </c>
      <c r="BI218" s="41"/>
      <c r="BJ218" s="51">
        <f t="shared" si="82"/>
        <v>5000</v>
      </c>
      <c r="BK218" s="51">
        <f t="shared" si="83"/>
        <v>5000</v>
      </c>
      <c r="BL218" s="41"/>
      <c r="BM218" s="41"/>
      <c r="CP218" s="26">
        <v>216</v>
      </c>
    </row>
    <row r="219" spans="1:94" s="31" customFormat="1" ht="16.5" x14ac:dyDescent="0.3">
      <c r="A219" s="27">
        <v>31071019</v>
      </c>
      <c r="B219" s="27" t="s">
        <v>224</v>
      </c>
      <c r="C219" s="27" t="s">
        <v>501</v>
      </c>
      <c r="D219" s="27">
        <v>80</v>
      </c>
      <c r="E219" s="35" t="s">
        <v>432</v>
      </c>
      <c r="F219" s="23">
        <v>0</v>
      </c>
      <c r="G219" s="27" t="s">
        <v>425</v>
      </c>
      <c r="H219" s="23">
        <f>VLOOKUP($L219,怪物模板!$A:$N,MATCH(H$1,模板表头,0),0)</f>
        <v>1</v>
      </c>
      <c r="I219" s="27" t="str">
        <f>VLOOKUP($L219,怪物模板!$A:$N,MATCH(I$1,模板表头,0),0)</f>
        <v>phy</v>
      </c>
      <c r="J219" s="28"/>
      <c r="K219" s="27"/>
      <c r="L219" s="27" t="s">
        <v>10</v>
      </c>
      <c r="M219" s="27" t="str">
        <f>VLOOKUP($L219,怪物模板!$A:$N,MATCH(M$1,模板表头,0),0)</f>
        <v>顶盾步兵</v>
      </c>
      <c r="N219" s="27" t="str">
        <f>VLOOKUP($L219,怪物模板!$A:$N,MATCH(N$1,模板表头,0),0)</f>
        <v>统一模板</v>
      </c>
      <c r="O219" s="23" t="str">
        <f>VLOOKUP($L219,怪物模板!$A:$N,MATCH(O$1,模板表头,0),0)</f>
        <v>male</v>
      </c>
      <c r="P219" s="28">
        <v>2</v>
      </c>
      <c r="Q219" s="28">
        <v>2</v>
      </c>
      <c r="R219" s="27">
        <v>2</v>
      </c>
      <c r="S219" s="27" t="str">
        <f>VLOOKUP($L219,怪物模板!$A:$N,MATCH(S$1,模板表头,0),0)</f>
        <v>alliance</v>
      </c>
      <c r="T219" s="27" t="s">
        <v>40</v>
      </c>
      <c r="U219" s="27"/>
      <c r="V219" s="23" t="s">
        <v>641</v>
      </c>
      <c r="W219" s="27"/>
      <c r="X219" s="27"/>
      <c r="Y219" s="27"/>
      <c r="Z219" s="27"/>
      <c r="AA219" s="27"/>
      <c r="AB219" s="27">
        <v>4</v>
      </c>
      <c r="AC219" s="27">
        <v>6</v>
      </c>
      <c r="AD219" s="27"/>
      <c r="AE219" s="27">
        <f t="shared" si="86"/>
        <v>2</v>
      </c>
      <c r="AF219" s="23">
        <f t="shared" si="81"/>
        <v>2</v>
      </c>
      <c r="AG219" s="27" t="str">
        <f>VLOOKUP($L219,怪物模板!$A:$N,MATCH(AG$1,模板表头,0),0)</f>
        <v>misc.5skills_target_is_valid</v>
      </c>
      <c r="AH219" s="27">
        <f>IF(VLOOKUP($L219,怪物模板!$A:$N,MATCH(AH$1,模板表头,0),0)=0,"",VLOOKUP($L219,怪物模板!$A:$N,MATCH(AH$1,模板表头,0),0))</f>
        <v>11980301</v>
      </c>
      <c r="AI219" s="27">
        <f>IF(VLOOKUP($L219,怪物模板!$A:$N,MATCH(AI$1,模板表头,0),0)=0,"",VLOOKUP($L219,怪物模板!$A:$N,MATCH(AI$1,模板表头,0),0))</f>
        <v>11980302</v>
      </c>
      <c r="AJ219" s="27" t="str">
        <f>IF(VLOOKUP($L219,怪物模板!$A:$N,MATCH(AJ$1,模板表头,0),0)=0,"",VLOOKUP($L219,怪物模板!$A:$N,MATCH(AJ$1,模板表头,0),0))</f>
        <v/>
      </c>
      <c r="AK219" s="27" t="str">
        <f>IF(VLOOKUP($L219,怪物模板!$A:$N,MATCH(AK$1,模板表头,0),0)=0,"",VLOOKUP($L219,怪物模板!$A:$N,MATCH(AK$1,模板表头,0),0))</f>
        <v/>
      </c>
      <c r="AL219" s="27" t="str">
        <f>IF(VLOOKUP($L219,怪物模板!$A:$N,MATCH(AL$1,模板表头,0),0)=0,"",VLOOKUP($L219,怪物模板!$A:$N,MATCH(AL$1,模板表头,0),0))</f>
        <v/>
      </c>
      <c r="AM219" s="27" t="str">
        <f>IF(VLOOKUP($L219,怪物模板!$A:$N,MATCH(AM$1,模板表头,0),0)=0,"",VLOOKUP($L219,怪物模板!$A:$N,MATCH(AM$1,模板表头,0),0))</f>
        <v>shield_infantry_npc</v>
      </c>
      <c r="AN219" s="27">
        <v>0.8</v>
      </c>
      <c r="AO219" s="27">
        <v>1</v>
      </c>
      <c r="AP219" s="27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  <c r="BA219" s="27"/>
      <c r="BB219" s="27"/>
      <c r="BC219" s="27"/>
      <c r="BD219" s="27"/>
      <c r="BE219" s="27"/>
      <c r="BF219" s="27"/>
      <c r="BG219" s="27"/>
      <c r="BH219" s="27"/>
      <c r="BI219" s="41"/>
      <c r="BJ219" s="51">
        <f t="shared" si="82"/>
        <v>5000</v>
      </c>
      <c r="BK219" s="51">
        <f t="shared" si="83"/>
        <v>5000</v>
      </c>
      <c r="BL219" s="41"/>
      <c r="BM219" s="41"/>
      <c r="BN219" s="30"/>
      <c r="BO219" s="30"/>
      <c r="BP219" s="30"/>
      <c r="BQ219" s="30"/>
      <c r="BR219" s="30"/>
      <c r="BS219" s="30"/>
      <c r="BT219" s="30"/>
      <c r="BU219" s="30" t="str">
        <f>IF(OR(B219="骷髅战士",B219="骷髅法师"),-0.9,"")</f>
        <v/>
      </c>
      <c r="BV219" s="30"/>
      <c r="BW219" s="30"/>
      <c r="BX219" s="30"/>
      <c r="BY219" s="30"/>
      <c r="BZ219" s="30"/>
      <c r="CA219" s="30"/>
      <c r="CB219" s="30"/>
      <c r="CC219" s="30"/>
      <c r="CD219" s="30"/>
      <c r="CE219" s="30"/>
      <c r="CF219" s="30"/>
      <c r="CG219" s="27" t="str">
        <f t="shared" ref="CG219:CO221" si="90">IF($G219="boss",5000,"")</f>
        <v/>
      </c>
      <c r="CH219" s="27" t="str">
        <f t="shared" si="90"/>
        <v/>
      </c>
      <c r="CI219" s="27" t="str">
        <f t="shared" si="90"/>
        <v/>
      </c>
      <c r="CJ219" s="27" t="str">
        <f t="shared" si="90"/>
        <v/>
      </c>
      <c r="CK219" s="27" t="str">
        <f t="shared" si="90"/>
        <v/>
      </c>
      <c r="CL219" s="27" t="str">
        <f t="shared" si="90"/>
        <v/>
      </c>
      <c r="CM219" s="27" t="str">
        <f t="shared" si="90"/>
        <v/>
      </c>
      <c r="CN219" s="27" t="str">
        <f t="shared" si="90"/>
        <v/>
      </c>
      <c r="CO219" s="27" t="str">
        <f t="shared" si="90"/>
        <v/>
      </c>
      <c r="CP219" s="26">
        <v>218</v>
      </c>
    </row>
    <row r="220" spans="1:94" s="31" customFormat="1" ht="16.5" x14ac:dyDescent="0.3">
      <c r="A220" s="27">
        <v>31071020</v>
      </c>
      <c r="B220" s="27" t="s">
        <v>225</v>
      </c>
      <c r="C220" s="27" t="s">
        <v>501</v>
      </c>
      <c r="D220" s="27">
        <v>80</v>
      </c>
      <c r="E220" s="35" t="s">
        <v>432</v>
      </c>
      <c r="F220" s="23">
        <v>0</v>
      </c>
      <c r="G220" s="27" t="s">
        <v>425</v>
      </c>
      <c r="H220" s="23">
        <f>VLOOKUP($L220,怪物模板!$A:$N,MATCH(H$1,模板表头,0),0)</f>
        <v>3</v>
      </c>
      <c r="I220" s="27" t="str">
        <f>VLOOKUP($L220,怪物模板!$A:$N,MATCH(I$1,模板表头,0),0)</f>
        <v>mag</v>
      </c>
      <c r="J220" s="28"/>
      <c r="K220" s="27"/>
      <c r="L220" s="27" t="s">
        <v>43</v>
      </c>
      <c r="M220" s="27" t="str">
        <f>VLOOKUP($L220,怪物模板!$A:$N,MATCH(M$1,模板表头,0),0)</f>
        <v>火焰术士</v>
      </c>
      <c r="N220" s="27" t="str">
        <f>VLOOKUP($L220,怪物模板!$A:$N,MATCH(N$1,模板表头,0),0)</f>
        <v>大招加引导版，加酒利用</v>
      </c>
      <c r="O220" s="23" t="str">
        <f>VLOOKUP($L220,怪物模板!$A:$N,MATCH(O$1,模板表头,0),0)</f>
        <v>female</v>
      </c>
      <c r="P220" s="28">
        <v>3</v>
      </c>
      <c r="Q220" s="28">
        <v>2</v>
      </c>
      <c r="R220" s="27">
        <v>2</v>
      </c>
      <c r="S220" s="27" t="str">
        <f>VLOOKUP($L220,怪物模板!$A:$N,MATCH(S$1,模板表头,0),0)</f>
        <v>alliance</v>
      </c>
      <c r="T220" s="27" t="s">
        <v>64</v>
      </c>
      <c r="U220" s="27"/>
      <c r="V220" s="23" t="s">
        <v>641</v>
      </c>
      <c r="W220" s="27"/>
      <c r="X220" s="27"/>
      <c r="Y220" s="27"/>
      <c r="Z220" s="27"/>
      <c r="AA220" s="27"/>
      <c r="AB220" s="27">
        <v>4</v>
      </c>
      <c r="AC220" s="27">
        <v>6</v>
      </c>
      <c r="AD220" s="27"/>
      <c r="AE220" s="27">
        <f t="shared" si="86"/>
        <v>2</v>
      </c>
      <c r="AF220" s="23">
        <f t="shared" si="81"/>
        <v>2</v>
      </c>
      <c r="AG220" s="27" t="str">
        <f>VLOOKUP($L220,怪物模板!$A:$N,MATCH(AG$1,模板表头,0),0)</f>
        <v>misc.5skills</v>
      </c>
      <c r="AH220" s="27">
        <f>IF(VLOOKUP($L220,怪物模板!$A:$N,MATCH(AH$1,模板表头,0),0)=0,"",VLOOKUP($L220,怪物模板!$A:$N,MATCH(AH$1,模板表头,0),0))</f>
        <v>11980401</v>
      </c>
      <c r="AI220" s="27">
        <f>IF(VLOOKUP($L220,怪物模板!$A:$N,MATCH(AI$1,模板表头,0),0)=0,"",VLOOKUP($L220,怪物模板!$A:$N,MATCH(AI$1,模板表头,0),0))</f>
        <v>11980402</v>
      </c>
      <c r="AJ220" s="27">
        <f>IF(VLOOKUP($L220,怪物模板!$A:$N,MATCH(AJ$1,模板表头,0),0)=0,"",VLOOKUP($L220,怪物模板!$A:$N,MATCH(AJ$1,模板表头,0),0))</f>
        <v>11999535</v>
      </c>
      <c r="AK220" s="27" t="str">
        <f>IF(VLOOKUP($L220,怪物模板!$A:$N,MATCH(AK$1,模板表头,0),0)=0,"",VLOOKUP($L220,怪物模板!$A:$N,MATCH(AK$1,模板表头,0),0))</f>
        <v/>
      </c>
      <c r="AL220" s="27" t="str">
        <f>IF(VLOOKUP($L220,怪物模板!$A:$N,MATCH(AL$1,模板表头,0),0)=0,"",VLOOKUP($L220,怪物模板!$A:$N,MATCH(AL$1,模板表头,0),0))</f>
        <v/>
      </c>
      <c r="AM220" s="27" t="str">
        <f>IF(VLOOKUP($L220,怪物模板!$A:$N,MATCH(AM$1,模板表头,0),0)=0,"",VLOOKUP($L220,怪物模板!$A:$N,MATCH(AM$1,模板表头,0),0))</f>
        <v>flame_npc</v>
      </c>
      <c r="AN220" s="27">
        <v>0.8</v>
      </c>
      <c r="AO220" s="27">
        <v>1</v>
      </c>
      <c r="AP220" s="27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  <c r="BA220" s="27"/>
      <c r="BB220" s="27"/>
      <c r="BC220" s="27"/>
      <c r="BD220" s="27"/>
      <c r="BE220" s="27"/>
      <c r="BF220" s="27"/>
      <c r="BG220" s="27"/>
      <c r="BH220" s="27"/>
      <c r="BI220" s="41"/>
      <c r="BJ220" s="51">
        <f t="shared" si="82"/>
        <v>5000</v>
      </c>
      <c r="BK220" s="51">
        <f t="shared" si="83"/>
        <v>5000</v>
      </c>
      <c r="BL220" s="41"/>
      <c r="BM220" s="41"/>
      <c r="BN220" s="30"/>
      <c r="BO220" s="30"/>
      <c r="BP220" s="30"/>
      <c r="BQ220" s="30"/>
      <c r="BR220" s="30"/>
      <c r="BS220" s="30"/>
      <c r="BT220" s="30"/>
      <c r="BU220" s="30" t="str">
        <f>IF(OR(B220="骷髅战士",B220="骷髅法师"),-0.9,"")</f>
        <v/>
      </c>
      <c r="BV220" s="30"/>
      <c r="BW220" s="30"/>
      <c r="BX220" s="30"/>
      <c r="BY220" s="30"/>
      <c r="BZ220" s="30"/>
      <c r="CA220" s="30"/>
      <c r="CB220" s="30"/>
      <c r="CC220" s="30"/>
      <c r="CD220" s="30"/>
      <c r="CE220" s="30"/>
      <c r="CF220" s="30"/>
      <c r="CG220" s="27" t="str">
        <f t="shared" si="90"/>
        <v/>
      </c>
      <c r="CH220" s="27" t="str">
        <f t="shared" si="90"/>
        <v/>
      </c>
      <c r="CI220" s="27" t="str">
        <f t="shared" si="90"/>
        <v/>
      </c>
      <c r="CJ220" s="27" t="str">
        <f t="shared" si="90"/>
        <v/>
      </c>
      <c r="CK220" s="27" t="str">
        <f t="shared" si="90"/>
        <v/>
      </c>
      <c r="CL220" s="27" t="str">
        <f t="shared" si="90"/>
        <v/>
      </c>
      <c r="CM220" s="27" t="str">
        <f t="shared" si="90"/>
        <v/>
      </c>
      <c r="CN220" s="27" t="str">
        <f t="shared" si="90"/>
        <v/>
      </c>
      <c r="CO220" s="27" t="str">
        <f t="shared" si="90"/>
        <v/>
      </c>
      <c r="CP220" s="26">
        <v>219</v>
      </c>
    </row>
    <row r="221" spans="1:94" s="31" customFormat="1" ht="16.5" x14ac:dyDescent="0.3">
      <c r="A221" s="27">
        <v>31071021</v>
      </c>
      <c r="B221" s="27" t="s">
        <v>627</v>
      </c>
      <c r="C221" s="27" t="s">
        <v>501</v>
      </c>
      <c r="D221" s="27">
        <v>80</v>
      </c>
      <c r="E221" s="35" t="s">
        <v>432</v>
      </c>
      <c r="F221" s="23">
        <v>0</v>
      </c>
      <c r="G221" s="27" t="s">
        <v>426</v>
      </c>
      <c r="H221" s="23">
        <f>VLOOKUP($L221,怪物模板!$A:$N,MATCH(H$1,模板表头,0),0)</f>
        <v>2</v>
      </c>
      <c r="I221" s="27" t="str">
        <f>VLOOKUP($L221,怪物模板!$A:$N,MATCH(I$1,模板表头,0),0)</f>
        <v>mag</v>
      </c>
      <c r="J221" s="28"/>
      <c r="K221" s="27"/>
      <c r="L221" s="27" t="s">
        <v>629</v>
      </c>
      <c r="M221" s="27" t="str">
        <f>VLOOKUP($L221,怪物模板!$A:$N,MATCH(M$1,模板表头,0),0)</f>
        <v>无对应英雄</v>
      </c>
      <c r="N221" s="27" t="str">
        <f>VLOOKUP($L221,怪物模板!$A:$N,MATCH(N$1,模板表头,0),0)</f>
        <v>统一模板</v>
      </c>
      <c r="O221" s="23" t="str">
        <f>VLOOKUP($L221,怪物模板!$A:$N,MATCH(O$1,模板表头,0),0)</f>
        <v>male</v>
      </c>
      <c r="P221" s="27">
        <v>4</v>
      </c>
      <c r="Q221" s="27">
        <v>3</v>
      </c>
      <c r="R221" s="27">
        <v>3</v>
      </c>
      <c r="S221" s="27" t="str">
        <f>VLOOKUP($L221,怪物模板!$A:$N,MATCH(S$1,模板表头,0),0)</f>
        <v>chaos</v>
      </c>
      <c r="T221" s="27" t="s">
        <v>50</v>
      </c>
      <c r="U221" s="27"/>
      <c r="V221" s="23" t="s">
        <v>641</v>
      </c>
      <c r="W221" s="27"/>
      <c r="X221" s="27"/>
      <c r="Y221" s="27"/>
      <c r="Z221" s="27"/>
      <c r="AA221" s="27"/>
      <c r="AB221" s="27">
        <v>4</v>
      </c>
      <c r="AC221" s="27">
        <v>6</v>
      </c>
      <c r="AD221" s="27"/>
      <c r="AE221" s="27">
        <f t="shared" si="86"/>
        <v>2</v>
      </c>
      <c r="AF221" s="23">
        <f t="shared" si="81"/>
        <v>3</v>
      </c>
      <c r="AG221" s="27" t="str">
        <f>VLOOKUP($L221,怪物模板!$A:$N,MATCH(AG$1,模板表头,0),0)</f>
        <v>misc.5skills</v>
      </c>
      <c r="AH221" s="27">
        <f>IF(VLOOKUP($L221,怪物模板!$A:$N,MATCH(AH$1,模板表头,0),0)=0,"",VLOOKUP($L221,怪物模板!$A:$N,MATCH(AH$1,模板表头,0),0))</f>
        <v>11999013</v>
      </c>
      <c r="AI221" s="27">
        <f>IF(VLOOKUP($L221,怪物模板!$A:$N,MATCH(AI$1,模板表头,0),0)=0,"",VLOOKUP($L221,怪物模板!$A:$N,MATCH(AI$1,模板表头,0),0))</f>
        <v>11999014</v>
      </c>
      <c r="AJ221" s="27" t="str">
        <f>IF(VLOOKUP($L221,怪物模板!$A:$N,MATCH(AJ$1,模板表头,0),0)=0,"",VLOOKUP($L221,怪物模板!$A:$N,MATCH(AJ$1,模板表头,0),0))</f>
        <v/>
      </c>
      <c r="AK221" s="27" t="str">
        <f>IF(VLOOKUP($L221,怪物模板!$A:$N,MATCH(AK$1,模板表头,0),0)=0,"",VLOOKUP($L221,怪物模板!$A:$N,MATCH(AK$1,模板表头,0),0))</f>
        <v/>
      </c>
      <c r="AL221" s="27" t="str">
        <f>IF(VLOOKUP($L221,怪物模板!$A:$N,MATCH(AL$1,模板表头,0),0)=0,"",VLOOKUP($L221,怪物模板!$A:$N,MATCH(AL$1,模板表头,0),0))</f>
        <v/>
      </c>
      <c r="AM221" s="27" t="str">
        <f>IF(VLOOKUP($L221,怪物模板!$A:$N,MATCH(AM$1,模板表头,0),0)=0,"",VLOOKUP($L221,怪物模板!$A:$N,MATCH(AM$1,模板表头,0),0))</f>
        <v>wolf</v>
      </c>
      <c r="AN221" s="27">
        <v>1</v>
      </c>
      <c r="AO221" s="27">
        <v>1</v>
      </c>
      <c r="AP221" s="27"/>
      <c r="AQ221" s="27"/>
      <c r="AR221" s="27"/>
      <c r="AS221" s="27"/>
      <c r="AT221" s="27"/>
      <c r="AU221" s="34"/>
      <c r="AV221" s="34"/>
      <c r="AW221" s="34"/>
      <c r="AX221" s="34"/>
      <c r="AY221" s="34"/>
      <c r="AZ221" s="34"/>
      <c r="BA221" s="34"/>
      <c r="BB221" s="34"/>
      <c r="BC221" s="34"/>
      <c r="BD221" s="34"/>
      <c r="BE221" s="34"/>
      <c r="BF221" s="34"/>
      <c r="BG221" s="34"/>
      <c r="BH221" s="34"/>
      <c r="BI221" s="41"/>
      <c r="BJ221" s="51">
        <f t="shared" si="82"/>
        <v>5000</v>
      </c>
      <c r="BK221" s="51">
        <f t="shared" si="83"/>
        <v>5000</v>
      </c>
      <c r="BL221" s="41"/>
      <c r="BM221" s="41"/>
      <c r="BN221" s="30"/>
      <c r="BO221" s="30"/>
      <c r="BP221" s="30"/>
      <c r="BQ221" s="30"/>
      <c r="BR221" s="30"/>
      <c r="BS221" s="30"/>
      <c r="BT221" s="30"/>
      <c r="BU221" s="30" t="str">
        <f>IF(OR(B221="骷髅战士",B221="骷髅法师"),-0.9,"")</f>
        <v/>
      </c>
      <c r="BV221" s="30"/>
      <c r="BW221" s="30"/>
      <c r="BX221" s="30"/>
      <c r="BY221" s="30"/>
      <c r="BZ221" s="30"/>
      <c r="CA221" s="30"/>
      <c r="CB221" s="30"/>
      <c r="CC221" s="30"/>
      <c r="CD221" s="30"/>
      <c r="CE221" s="30"/>
      <c r="CF221" s="30"/>
      <c r="CG221" s="27" t="str">
        <f t="shared" si="90"/>
        <v/>
      </c>
      <c r="CH221" s="27" t="str">
        <f t="shared" si="90"/>
        <v/>
      </c>
      <c r="CI221" s="27" t="str">
        <f t="shared" si="90"/>
        <v/>
      </c>
      <c r="CJ221" s="27" t="str">
        <f t="shared" si="90"/>
        <v/>
      </c>
      <c r="CK221" s="27" t="str">
        <f t="shared" si="90"/>
        <v/>
      </c>
      <c r="CL221" s="27" t="str">
        <f t="shared" si="90"/>
        <v/>
      </c>
      <c r="CM221" s="27" t="str">
        <f t="shared" si="90"/>
        <v/>
      </c>
      <c r="CN221" s="27" t="str">
        <f t="shared" si="90"/>
        <v/>
      </c>
      <c r="CO221" s="27" t="str">
        <f t="shared" si="90"/>
        <v/>
      </c>
      <c r="CP221" s="26">
        <v>220</v>
      </c>
    </row>
    <row r="222" spans="1:94" s="27" customFormat="1" ht="16.5" x14ac:dyDescent="0.25">
      <c r="A222" s="27">
        <v>31071022</v>
      </c>
      <c r="B222" s="27" t="s">
        <v>229</v>
      </c>
      <c r="C222" s="27" t="s">
        <v>501</v>
      </c>
      <c r="D222" s="27">
        <v>80</v>
      </c>
      <c r="E222" s="35" t="s">
        <v>432</v>
      </c>
      <c r="F222" s="23">
        <v>0</v>
      </c>
      <c r="G222" s="27" t="s">
        <v>427</v>
      </c>
      <c r="H222" s="27">
        <f>VLOOKUP($L222,怪物模板!$A:$N,MATCH(H$1,模板表头,0),0)</f>
        <v>2</v>
      </c>
      <c r="I222" s="27" t="str">
        <f>VLOOKUP($L222,怪物模板!$A:$N,MATCH(I$1,模板表头,0),0)</f>
        <v>mag</v>
      </c>
      <c r="L222" s="27" t="s">
        <v>230</v>
      </c>
      <c r="M222" s="27" t="str">
        <f>VLOOKUP($L222,怪物模板!$A:$N,MATCH(M$1,模板表头,0),0)</f>
        <v>无对应英雄</v>
      </c>
      <c r="N222" s="27" t="str">
        <f>VLOOKUP($L222,怪物模板!$A:$N,MATCH(N$1,模板表头,0),0)</f>
        <v>统一BOSS模板</v>
      </c>
      <c r="O222" s="27" t="str">
        <f>VLOOKUP($L222,怪物模板!$A:$N,MATCH(O$1,模板表头,0),0)</f>
        <v>male</v>
      </c>
      <c r="P222" s="27">
        <v>4</v>
      </c>
      <c r="Q222" s="27">
        <v>4</v>
      </c>
      <c r="R222" s="27">
        <v>3</v>
      </c>
      <c r="S222" s="27" t="str">
        <f>VLOOKUP($L222,怪物模板!$A:$N,MATCH(S$1,模板表头,0),0)</f>
        <v>chaos</v>
      </c>
      <c r="T222" s="27" t="s">
        <v>53</v>
      </c>
      <c r="V222" s="23" t="s">
        <v>641</v>
      </c>
      <c r="AB222" s="27">
        <v>4</v>
      </c>
      <c r="AC222" s="27">
        <v>6</v>
      </c>
      <c r="AE222" s="27">
        <f t="shared" si="86"/>
        <v>2</v>
      </c>
      <c r="AF222" s="23">
        <f t="shared" si="81"/>
        <v>4</v>
      </c>
      <c r="AG222" s="27" t="str">
        <f>VLOOKUP($L222,怪物模板!$A:$N,MATCH(AG$1,模板表头,0),0)</f>
        <v>misc.5skills_target_is_valid</v>
      </c>
      <c r="AH222" s="27">
        <f>IF(VLOOKUP($L222,怪物模板!$A:$N,MATCH(AH$1,模板表头,0),0)=0,"",VLOOKUP($L222,怪物模板!$A:$N,MATCH(AH$1,模板表头,0),0))</f>
        <v>11860501</v>
      </c>
      <c r="AI222" s="27">
        <f>IF(VLOOKUP($L222,怪物模板!$A:$N,MATCH(AI$1,模板表头,0),0)=0,"",VLOOKUP($L222,怪物模板!$A:$N,MATCH(AI$1,模板表头,0),0))</f>
        <v>11860502</v>
      </c>
      <c r="AJ222" s="27">
        <f>IF(VLOOKUP($L222,怪物模板!$A:$N,MATCH(AJ$1,模板表头,0),0)=0,"",VLOOKUP($L222,怪物模板!$A:$N,MATCH(AJ$1,模板表头,0),0))</f>
        <v>11860503</v>
      </c>
      <c r="AK222" s="27">
        <f>IF(VLOOKUP($L222,怪物模板!$A:$N,MATCH(AK$1,模板表头,0),0)=0,"",VLOOKUP($L222,怪物模板!$A:$N,MATCH(AK$1,模板表头,0),0))</f>
        <v>11999517</v>
      </c>
      <c r="AL222" s="27" t="str">
        <f>IF(VLOOKUP($L222,怪物模板!$A:$N,MATCH(AL$1,模板表头,0),0)=0,"",VLOOKUP($L222,怪物模板!$A:$N,MATCH(AL$1,模板表头,0),0))</f>
        <v/>
      </c>
      <c r="AM222" s="27" t="str">
        <f>IF(VLOOKUP($L222,怪物模板!$A:$N,MATCH(AM$1,模板表头,0),0)=0,"",VLOOKUP($L222,怪物模板!$A:$N,MATCH(AM$1,模板表头,0),0))</f>
        <v>lohsemartheron</v>
      </c>
      <c r="AN222" s="27">
        <v>1.8</v>
      </c>
      <c r="AO222" s="27">
        <v>1</v>
      </c>
      <c r="AR222" s="27" t="s">
        <v>54</v>
      </c>
      <c r="BI222" s="41"/>
      <c r="BJ222" s="51" t="str">
        <f t="shared" si="82"/>
        <v/>
      </c>
      <c r="BK222" s="51" t="str">
        <f t="shared" si="83"/>
        <v/>
      </c>
      <c r="BL222" s="41"/>
      <c r="BM222" s="41"/>
      <c r="BU222" s="27" t="str">
        <f>IF(OR(B222="骷髅战士",B222="骷髅法师"),-0.9,"")</f>
        <v/>
      </c>
      <c r="CG222" s="27" t="str">
        <f t="shared" ref="CG222:CO222" si="91">IF($G222="boss",5000,"")</f>
        <v/>
      </c>
      <c r="CH222" s="27" t="str">
        <f t="shared" si="91"/>
        <v/>
      </c>
      <c r="CI222" s="27" t="str">
        <f t="shared" si="91"/>
        <v/>
      </c>
      <c r="CJ222" s="27" t="str">
        <f t="shared" si="91"/>
        <v/>
      </c>
      <c r="CK222" s="27" t="str">
        <f t="shared" si="91"/>
        <v/>
      </c>
      <c r="CL222" s="27" t="str">
        <f t="shared" si="91"/>
        <v/>
      </c>
      <c r="CM222" s="27" t="str">
        <f t="shared" si="91"/>
        <v/>
      </c>
      <c r="CN222" s="27" t="str">
        <f t="shared" si="91"/>
        <v/>
      </c>
      <c r="CO222" s="27" t="str">
        <f t="shared" si="91"/>
        <v/>
      </c>
      <c r="CP222" s="26">
        <v>217</v>
      </c>
    </row>
  </sheetData>
  <autoFilter ref="A1:CP222">
    <filterColumn colId="11">
      <filters>
        <filter val="冰雪女王(无回血)"/>
      </filters>
    </filterColumn>
  </autoFilter>
  <phoneticPr fontId="4" type="noConversion"/>
  <conditionalFormatting sqref="J1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F3:F222">
      <formula1>关卡难度</formula1>
    </dataValidation>
    <dataValidation type="list" allowBlank="1" showInputMessage="1" showErrorMessage="1" sqref="G3:G222">
      <formula1>怪物阶层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"/>
  <sheetViews>
    <sheetView topLeftCell="A199" workbookViewId="0">
      <selection activeCell="B220" sqref="B220"/>
    </sheetView>
  </sheetViews>
  <sheetFormatPr defaultRowHeight="13.5" x14ac:dyDescent="0.15"/>
  <cols>
    <col min="1" max="1" width="34.25" customWidth="1"/>
  </cols>
  <sheetData>
    <row r="1" spans="1:2" ht="16.5" x14ac:dyDescent="0.15">
      <c r="A1" s="23" t="s">
        <v>425</v>
      </c>
      <c r="B1">
        <f>INDEX(辅助!S:S,MATCH(Sheet1!A1,辅助!R:R,0))</f>
        <v>2</v>
      </c>
    </row>
    <row r="2" spans="1:2" ht="16.5" x14ac:dyDescent="0.15">
      <c r="A2" s="23" t="s">
        <v>425</v>
      </c>
      <c r="B2">
        <f>INDEX(辅助!S:S,MATCH(Sheet1!A2,辅助!R:R,0))</f>
        <v>2</v>
      </c>
    </row>
    <row r="3" spans="1:2" ht="16.5" x14ac:dyDescent="0.15">
      <c r="A3" s="23" t="s">
        <v>425</v>
      </c>
      <c r="B3">
        <f>INDEX(辅助!S:S,MATCH(Sheet1!A3,辅助!R:R,0))</f>
        <v>2</v>
      </c>
    </row>
    <row r="4" spans="1:2" ht="16.5" x14ac:dyDescent="0.15">
      <c r="A4" s="27" t="s">
        <v>425</v>
      </c>
      <c r="B4">
        <f>INDEX(辅助!S:S,MATCH(Sheet1!A4,辅助!R:R,0))</f>
        <v>2</v>
      </c>
    </row>
    <row r="5" spans="1:2" ht="16.5" x14ac:dyDescent="0.15">
      <c r="A5" s="27" t="s">
        <v>425</v>
      </c>
      <c r="B5">
        <f>INDEX(辅助!S:S,MATCH(Sheet1!A5,辅助!R:R,0))</f>
        <v>2</v>
      </c>
    </row>
    <row r="6" spans="1:2" ht="16.5" x14ac:dyDescent="0.15">
      <c r="A6" s="27" t="s">
        <v>426</v>
      </c>
      <c r="B6">
        <f>INDEX(辅助!S:S,MATCH(Sheet1!A6,辅助!R:R,0))</f>
        <v>3</v>
      </c>
    </row>
    <row r="7" spans="1:2" ht="16.5" x14ac:dyDescent="0.15">
      <c r="A7" s="23" t="s">
        <v>425</v>
      </c>
      <c r="B7">
        <f>INDEX(辅助!S:S,MATCH(Sheet1!A7,辅助!R:R,0))</f>
        <v>2</v>
      </c>
    </row>
    <row r="8" spans="1:2" ht="16.5" x14ac:dyDescent="0.15">
      <c r="A8" s="23" t="s">
        <v>425</v>
      </c>
      <c r="B8">
        <f>INDEX(辅助!S:S,MATCH(Sheet1!A8,辅助!R:R,0))</f>
        <v>2</v>
      </c>
    </row>
    <row r="9" spans="1:2" ht="16.5" x14ac:dyDescent="0.15">
      <c r="A9" s="23" t="s">
        <v>426</v>
      </c>
      <c r="B9">
        <f>INDEX(辅助!S:S,MATCH(Sheet1!A9,辅助!R:R,0))</f>
        <v>3</v>
      </c>
    </row>
    <row r="10" spans="1:2" ht="16.5" x14ac:dyDescent="0.15">
      <c r="A10" s="27" t="s">
        <v>425</v>
      </c>
      <c r="B10">
        <f>INDEX(辅助!S:S,MATCH(Sheet1!A10,辅助!R:R,0))</f>
        <v>2</v>
      </c>
    </row>
    <row r="11" spans="1:2" ht="16.5" x14ac:dyDescent="0.15">
      <c r="A11" s="27" t="s">
        <v>425</v>
      </c>
      <c r="B11">
        <f>INDEX(辅助!S:S,MATCH(Sheet1!A11,辅助!R:R,0))</f>
        <v>2</v>
      </c>
    </row>
    <row r="12" spans="1:2" ht="16.5" x14ac:dyDescent="0.15">
      <c r="A12" s="27" t="s">
        <v>427</v>
      </c>
      <c r="B12">
        <f>INDEX(辅助!S:S,MATCH(Sheet1!A12,辅助!R:R,0))</f>
        <v>4</v>
      </c>
    </row>
    <row r="13" spans="1:2" ht="16.5" x14ac:dyDescent="0.15">
      <c r="A13" s="27" t="s">
        <v>426</v>
      </c>
      <c r="B13">
        <f>INDEX(辅助!S:S,MATCH(Sheet1!A13,辅助!R:R,0))</f>
        <v>3</v>
      </c>
    </row>
    <row r="14" spans="1:2" ht="16.5" x14ac:dyDescent="0.15">
      <c r="A14" s="23" t="s">
        <v>425</v>
      </c>
      <c r="B14">
        <f>INDEX(辅助!S:S,MATCH(Sheet1!A14,辅助!R:R,0))</f>
        <v>2</v>
      </c>
    </row>
    <row r="15" spans="1:2" ht="16.5" x14ac:dyDescent="0.15">
      <c r="A15" s="23" t="s">
        <v>425</v>
      </c>
      <c r="B15">
        <f>INDEX(辅助!S:S,MATCH(Sheet1!A15,辅助!R:R,0))</f>
        <v>2</v>
      </c>
    </row>
    <row r="16" spans="1:2" ht="16.5" x14ac:dyDescent="0.15">
      <c r="A16" s="23" t="s">
        <v>427</v>
      </c>
      <c r="B16">
        <f>INDEX(辅助!S:S,MATCH(Sheet1!A16,辅助!R:R,0))</f>
        <v>4</v>
      </c>
    </row>
    <row r="17" spans="1:2" ht="16.5" x14ac:dyDescent="0.15">
      <c r="A17" s="23" t="s">
        <v>426</v>
      </c>
      <c r="B17">
        <f>INDEX(辅助!S:S,MATCH(Sheet1!A17,辅助!R:R,0))</f>
        <v>3</v>
      </c>
    </row>
    <row r="18" spans="1:2" ht="16.5" x14ac:dyDescent="0.15">
      <c r="A18" s="27" t="s">
        <v>425</v>
      </c>
      <c r="B18">
        <f>INDEX(辅助!S:S,MATCH(Sheet1!A18,辅助!R:R,0))</f>
        <v>2</v>
      </c>
    </row>
    <row r="19" spans="1:2" ht="16.5" x14ac:dyDescent="0.15">
      <c r="A19" s="27" t="s">
        <v>425</v>
      </c>
      <c r="B19">
        <f>INDEX(辅助!S:S,MATCH(Sheet1!A19,辅助!R:R,0))</f>
        <v>2</v>
      </c>
    </row>
    <row r="20" spans="1:2" ht="16.5" x14ac:dyDescent="0.15">
      <c r="A20" s="27" t="s">
        <v>427</v>
      </c>
      <c r="B20">
        <f>INDEX(辅助!S:S,MATCH(Sheet1!A20,辅助!R:R,0))</f>
        <v>4</v>
      </c>
    </row>
    <row r="21" spans="1:2" ht="16.5" x14ac:dyDescent="0.15">
      <c r="A21" s="27" t="s">
        <v>426</v>
      </c>
      <c r="B21">
        <f>INDEX(辅助!S:S,MATCH(Sheet1!A21,辅助!R:R,0))</f>
        <v>3</v>
      </c>
    </row>
    <row r="22" spans="1:2" ht="16.5" x14ac:dyDescent="0.15">
      <c r="A22" s="27" t="s">
        <v>426</v>
      </c>
      <c r="B22">
        <f>INDEX(辅助!S:S,MATCH(Sheet1!A22,辅助!R:R,0))</f>
        <v>3</v>
      </c>
    </row>
    <row r="23" spans="1:2" ht="16.5" x14ac:dyDescent="0.15">
      <c r="A23" s="35" t="s">
        <v>425</v>
      </c>
      <c r="B23">
        <f>INDEX(辅助!S:S,MATCH(Sheet1!A23,辅助!R:R,0))</f>
        <v>2</v>
      </c>
    </row>
    <row r="24" spans="1:2" ht="16.5" x14ac:dyDescent="0.15">
      <c r="A24" s="35" t="s">
        <v>425</v>
      </c>
      <c r="B24">
        <f>INDEX(辅助!S:S,MATCH(Sheet1!A24,辅助!R:R,0))</f>
        <v>2</v>
      </c>
    </row>
    <row r="25" spans="1:2" ht="16.5" x14ac:dyDescent="0.15">
      <c r="A25" s="35" t="s">
        <v>426</v>
      </c>
      <c r="B25">
        <f>INDEX(辅助!S:S,MATCH(Sheet1!A25,辅助!R:R,0))</f>
        <v>3</v>
      </c>
    </row>
    <row r="26" spans="1:2" ht="16.5" x14ac:dyDescent="0.15">
      <c r="A26" s="27" t="s">
        <v>425</v>
      </c>
      <c r="B26">
        <f>INDEX(辅助!S:S,MATCH(Sheet1!A26,辅助!R:R,0))</f>
        <v>2</v>
      </c>
    </row>
    <row r="27" spans="1:2" ht="16.5" x14ac:dyDescent="0.15">
      <c r="A27" s="27" t="s">
        <v>425</v>
      </c>
      <c r="B27">
        <f>INDEX(辅助!S:S,MATCH(Sheet1!A27,辅助!R:R,0))</f>
        <v>2</v>
      </c>
    </row>
    <row r="28" spans="1:2" ht="16.5" x14ac:dyDescent="0.15">
      <c r="A28" s="27" t="s">
        <v>426</v>
      </c>
      <c r="B28">
        <f>INDEX(辅助!S:S,MATCH(Sheet1!A28,辅助!R:R,0))</f>
        <v>3</v>
      </c>
    </row>
    <row r="29" spans="1:2" ht="16.5" x14ac:dyDescent="0.15">
      <c r="A29" s="35" t="s">
        <v>425</v>
      </c>
      <c r="B29">
        <f>INDEX(辅助!S:S,MATCH(Sheet1!A29,辅助!R:R,0))</f>
        <v>2</v>
      </c>
    </row>
    <row r="30" spans="1:2" ht="16.5" x14ac:dyDescent="0.15">
      <c r="A30" s="35" t="s">
        <v>425</v>
      </c>
      <c r="B30">
        <f>INDEX(辅助!S:S,MATCH(Sheet1!A30,辅助!R:R,0))</f>
        <v>2</v>
      </c>
    </row>
    <row r="31" spans="1:2" ht="16.5" x14ac:dyDescent="0.15">
      <c r="A31" s="35" t="s">
        <v>426</v>
      </c>
      <c r="B31">
        <f>INDEX(辅助!S:S,MATCH(Sheet1!A31,辅助!R:R,0))</f>
        <v>3</v>
      </c>
    </row>
    <row r="32" spans="1:2" ht="16.5" x14ac:dyDescent="0.15">
      <c r="A32" s="27" t="s">
        <v>427</v>
      </c>
      <c r="B32">
        <f>INDEX(辅助!S:S,MATCH(Sheet1!A32,辅助!R:R,0))</f>
        <v>4</v>
      </c>
    </row>
    <row r="33" spans="1:2" ht="16.5" x14ac:dyDescent="0.15">
      <c r="A33" s="27" t="s">
        <v>425</v>
      </c>
      <c r="B33">
        <f>INDEX(辅助!S:S,MATCH(Sheet1!A33,辅助!R:R,0))</f>
        <v>2</v>
      </c>
    </row>
    <row r="34" spans="1:2" ht="16.5" x14ac:dyDescent="0.15">
      <c r="A34" s="27" t="s">
        <v>425</v>
      </c>
      <c r="B34">
        <f>INDEX(辅助!S:S,MATCH(Sheet1!A34,辅助!R:R,0))</f>
        <v>2</v>
      </c>
    </row>
    <row r="35" spans="1:2" ht="16.5" x14ac:dyDescent="0.15">
      <c r="A35" s="27" t="s">
        <v>426</v>
      </c>
      <c r="B35">
        <f>INDEX(辅助!S:S,MATCH(Sheet1!A35,辅助!R:R,0))</f>
        <v>3</v>
      </c>
    </row>
    <row r="36" spans="1:2" ht="16.5" x14ac:dyDescent="0.15">
      <c r="A36" s="35" t="s">
        <v>425</v>
      </c>
      <c r="B36">
        <f>INDEX(辅助!S:S,MATCH(Sheet1!A36,辅助!R:R,0))</f>
        <v>2</v>
      </c>
    </row>
    <row r="37" spans="1:2" ht="16.5" x14ac:dyDescent="0.15">
      <c r="A37" s="35" t="s">
        <v>425</v>
      </c>
      <c r="B37">
        <f>INDEX(辅助!S:S,MATCH(Sheet1!A37,辅助!R:R,0))</f>
        <v>2</v>
      </c>
    </row>
    <row r="38" spans="1:2" ht="16.5" x14ac:dyDescent="0.15">
      <c r="A38" s="35" t="s">
        <v>426</v>
      </c>
      <c r="B38">
        <f>INDEX(辅助!S:S,MATCH(Sheet1!A38,辅助!R:R,0))</f>
        <v>3</v>
      </c>
    </row>
    <row r="39" spans="1:2" ht="16.5" x14ac:dyDescent="0.15">
      <c r="A39" s="35" t="s">
        <v>427</v>
      </c>
      <c r="B39">
        <f>INDEX(辅助!S:S,MATCH(Sheet1!A39,辅助!R:R,0))</f>
        <v>4</v>
      </c>
    </row>
    <row r="40" spans="1:2" ht="16.5" x14ac:dyDescent="0.15">
      <c r="A40" s="27" t="s">
        <v>425</v>
      </c>
      <c r="B40">
        <f>INDEX(辅助!S:S,MATCH(Sheet1!A40,辅助!R:R,0))</f>
        <v>2</v>
      </c>
    </row>
    <row r="41" spans="1:2" ht="16.5" x14ac:dyDescent="0.15">
      <c r="A41" s="27" t="s">
        <v>426</v>
      </c>
      <c r="B41">
        <f>INDEX(辅助!S:S,MATCH(Sheet1!A41,辅助!R:R,0))</f>
        <v>3</v>
      </c>
    </row>
    <row r="42" spans="1:2" ht="16.5" x14ac:dyDescent="0.15">
      <c r="A42" s="27" t="s">
        <v>425</v>
      </c>
      <c r="B42">
        <f>INDEX(辅助!S:S,MATCH(Sheet1!A42,辅助!R:R,0))</f>
        <v>2</v>
      </c>
    </row>
    <row r="43" spans="1:2" ht="16.5" x14ac:dyDescent="0.15">
      <c r="A43" s="27" t="s">
        <v>427</v>
      </c>
      <c r="B43">
        <f>INDEX(辅助!S:S,MATCH(Sheet1!A43,辅助!R:R,0))</f>
        <v>4</v>
      </c>
    </row>
    <row r="44" spans="1:2" ht="16.5" x14ac:dyDescent="0.15">
      <c r="A44" s="27" t="s">
        <v>426</v>
      </c>
      <c r="B44">
        <f>INDEX(辅助!S:S,MATCH(Sheet1!A44,辅助!R:R,0))</f>
        <v>3</v>
      </c>
    </row>
    <row r="45" spans="1:2" ht="16.5" x14ac:dyDescent="0.15">
      <c r="A45" s="35" t="s">
        <v>425</v>
      </c>
      <c r="B45">
        <f>INDEX(辅助!S:S,MATCH(Sheet1!A45,辅助!R:R,0))</f>
        <v>2</v>
      </c>
    </row>
    <row r="46" spans="1:2" ht="16.5" x14ac:dyDescent="0.15">
      <c r="A46" s="35" t="s">
        <v>425</v>
      </c>
      <c r="B46">
        <f>INDEX(辅助!S:S,MATCH(Sheet1!A46,辅助!R:R,0))</f>
        <v>2</v>
      </c>
    </row>
    <row r="47" spans="1:2" ht="16.5" x14ac:dyDescent="0.15">
      <c r="A47" s="35" t="s">
        <v>426</v>
      </c>
      <c r="B47">
        <f>INDEX(辅助!S:S,MATCH(Sheet1!A47,辅助!R:R,0))</f>
        <v>3</v>
      </c>
    </row>
    <row r="48" spans="1:2" ht="16.5" x14ac:dyDescent="0.15">
      <c r="A48" s="27" t="s">
        <v>425</v>
      </c>
      <c r="B48">
        <f>INDEX(辅助!S:S,MATCH(Sheet1!A48,辅助!R:R,0))</f>
        <v>2</v>
      </c>
    </row>
    <row r="49" spans="1:2" ht="16.5" x14ac:dyDescent="0.15">
      <c r="A49" s="27" t="s">
        <v>425</v>
      </c>
      <c r="B49">
        <f>INDEX(辅助!S:S,MATCH(Sheet1!A49,辅助!R:R,0))</f>
        <v>2</v>
      </c>
    </row>
    <row r="50" spans="1:2" ht="16.5" x14ac:dyDescent="0.15">
      <c r="A50" s="27" t="s">
        <v>425</v>
      </c>
      <c r="B50">
        <f>INDEX(辅助!S:S,MATCH(Sheet1!A50,辅助!R:R,0))</f>
        <v>2</v>
      </c>
    </row>
    <row r="51" spans="1:2" ht="16.5" x14ac:dyDescent="0.15">
      <c r="A51" s="35" t="s">
        <v>425</v>
      </c>
      <c r="B51">
        <f>INDEX(辅助!S:S,MATCH(Sheet1!A51,辅助!R:R,0))</f>
        <v>2</v>
      </c>
    </row>
    <row r="52" spans="1:2" ht="16.5" x14ac:dyDescent="0.15">
      <c r="A52" s="35" t="s">
        <v>426</v>
      </c>
      <c r="B52">
        <f>INDEX(辅助!S:S,MATCH(Sheet1!A52,辅助!R:R,0))</f>
        <v>3</v>
      </c>
    </row>
    <row r="53" spans="1:2" ht="16.5" x14ac:dyDescent="0.15">
      <c r="A53" s="35" t="s">
        <v>425</v>
      </c>
      <c r="B53">
        <f>INDEX(辅助!S:S,MATCH(Sheet1!A53,辅助!R:R,0))</f>
        <v>2</v>
      </c>
    </row>
    <row r="54" spans="1:2" ht="16.5" x14ac:dyDescent="0.15">
      <c r="A54" s="27" t="s">
        <v>425</v>
      </c>
      <c r="B54">
        <f>INDEX(辅助!S:S,MATCH(Sheet1!A54,辅助!R:R,0))</f>
        <v>2</v>
      </c>
    </row>
    <row r="55" spans="1:2" ht="16.5" x14ac:dyDescent="0.15">
      <c r="A55" s="27" t="s">
        <v>426</v>
      </c>
      <c r="B55">
        <f>INDEX(辅助!S:S,MATCH(Sheet1!A55,辅助!R:R,0))</f>
        <v>3</v>
      </c>
    </row>
    <row r="56" spans="1:2" ht="16.5" x14ac:dyDescent="0.15">
      <c r="A56" s="27" t="s">
        <v>427</v>
      </c>
      <c r="B56">
        <f>INDEX(辅助!S:S,MATCH(Sheet1!A56,辅助!R:R,0))</f>
        <v>4</v>
      </c>
    </row>
    <row r="57" spans="1:2" ht="16.5" x14ac:dyDescent="0.15">
      <c r="A57" s="27" t="s">
        <v>425</v>
      </c>
      <c r="B57">
        <f>INDEX(辅助!S:S,MATCH(Sheet1!A57,辅助!R:R,0))</f>
        <v>2</v>
      </c>
    </row>
    <row r="58" spans="1:2" ht="16.5" x14ac:dyDescent="0.15">
      <c r="A58" s="35" t="s">
        <v>425</v>
      </c>
      <c r="B58">
        <f>INDEX(辅助!S:S,MATCH(Sheet1!A58,辅助!R:R,0))</f>
        <v>2</v>
      </c>
    </row>
    <row r="59" spans="1:2" ht="16.5" x14ac:dyDescent="0.15">
      <c r="A59" s="35" t="s">
        <v>426</v>
      </c>
      <c r="B59">
        <f>INDEX(辅助!S:S,MATCH(Sheet1!A59,辅助!R:R,0))</f>
        <v>3</v>
      </c>
    </row>
    <row r="60" spans="1:2" ht="16.5" x14ac:dyDescent="0.15">
      <c r="A60" s="35" t="s">
        <v>425</v>
      </c>
      <c r="B60">
        <f>INDEX(辅助!S:S,MATCH(Sheet1!A60,辅助!R:R,0))</f>
        <v>2</v>
      </c>
    </row>
    <row r="61" spans="1:2" ht="16.5" x14ac:dyDescent="0.15">
      <c r="A61" s="35" t="s">
        <v>427</v>
      </c>
      <c r="B61">
        <f>INDEX(辅助!S:S,MATCH(Sheet1!A61,辅助!R:R,0))</f>
        <v>4</v>
      </c>
    </row>
    <row r="62" spans="1:2" ht="16.5" x14ac:dyDescent="0.15">
      <c r="A62" s="27" t="s">
        <v>426</v>
      </c>
      <c r="B62">
        <f>INDEX(辅助!S:S,MATCH(Sheet1!A62,辅助!R:R,0))</f>
        <v>3</v>
      </c>
    </row>
    <row r="63" spans="1:2" ht="16.5" x14ac:dyDescent="0.15">
      <c r="A63" s="27" t="s">
        <v>425</v>
      </c>
      <c r="B63">
        <f>INDEX(辅助!S:S,MATCH(Sheet1!A63,辅助!R:R,0))</f>
        <v>2</v>
      </c>
    </row>
    <row r="64" spans="1:2" ht="16.5" x14ac:dyDescent="0.15">
      <c r="A64" s="27" t="s">
        <v>427</v>
      </c>
      <c r="B64">
        <f>INDEX(辅助!S:S,MATCH(Sheet1!A64,辅助!R:R,0))</f>
        <v>4</v>
      </c>
    </row>
    <row r="65" spans="1:2" ht="16.5" x14ac:dyDescent="0.15">
      <c r="A65" s="27" t="s">
        <v>426</v>
      </c>
      <c r="B65">
        <f>INDEX(辅助!S:S,MATCH(Sheet1!A65,辅助!R:R,0))</f>
        <v>3</v>
      </c>
    </row>
    <row r="66" spans="1:2" ht="16.5" x14ac:dyDescent="0.15">
      <c r="A66" s="27" t="s">
        <v>425</v>
      </c>
      <c r="B66">
        <f>INDEX(辅助!S:S,MATCH(Sheet1!A66,辅助!R:R,0))</f>
        <v>2</v>
      </c>
    </row>
    <row r="67" spans="1:2" ht="16.5" x14ac:dyDescent="0.15">
      <c r="A67" s="35" t="s">
        <v>425</v>
      </c>
      <c r="B67">
        <f>INDEX(辅助!S:S,MATCH(Sheet1!A67,辅助!R:R,0))</f>
        <v>2</v>
      </c>
    </row>
    <row r="68" spans="1:2" ht="16.5" x14ac:dyDescent="0.15">
      <c r="A68" s="35" t="s">
        <v>425</v>
      </c>
      <c r="B68">
        <f>INDEX(辅助!S:S,MATCH(Sheet1!A68,辅助!R:R,0))</f>
        <v>2</v>
      </c>
    </row>
    <row r="69" spans="1:2" ht="16.5" x14ac:dyDescent="0.15">
      <c r="A69" s="35" t="s">
        <v>426</v>
      </c>
      <c r="B69">
        <f>INDEX(辅助!S:S,MATCH(Sheet1!A69,辅助!R:R,0))</f>
        <v>3</v>
      </c>
    </row>
    <row r="70" spans="1:2" ht="16.5" x14ac:dyDescent="0.15">
      <c r="A70" s="27" t="s">
        <v>425</v>
      </c>
      <c r="B70">
        <f>INDEX(辅助!S:S,MATCH(Sheet1!A70,辅助!R:R,0))</f>
        <v>2</v>
      </c>
    </row>
    <row r="71" spans="1:2" ht="16.5" x14ac:dyDescent="0.15">
      <c r="A71" s="27" t="s">
        <v>425</v>
      </c>
      <c r="B71">
        <f>INDEX(辅助!S:S,MATCH(Sheet1!A71,辅助!R:R,0))</f>
        <v>2</v>
      </c>
    </row>
    <row r="72" spans="1:2" ht="16.5" x14ac:dyDescent="0.15">
      <c r="A72" s="27" t="s">
        <v>425</v>
      </c>
      <c r="B72">
        <f>INDEX(辅助!S:S,MATCH(Sheet1!A72,辅助!R:R,0))</f>
        <v>2</v>
      </c>
    </row>
    <row r="73" spans="1:2" ht="16.5" x14ac:dyDescent="0.15">
      <c r="A73" s="35" t="s">
        <v>426</v>
      </c>
      <c r="B73">
        <f>INDEX(辅助!S:S,MATCH(Sheet1!A73,辅助!R:R,0))</f>
        <v>3</v>
      </c>
    </row>
    <row r="74" spans="1:2" ht="16.5" x14ac:dyDescent="0.15">
      <c r="A74" s="35" t="s">
        <v>425</v>
      </c>
      <c r="B74">
        <f>INDEX(辅助!S:S,MATCH(Sheet1!A74,辅助!R:R,0))</f>
        <v>2</v>
      </c>
    </row>
    <row r="75" spans="1:2" ht="16.5" x14ac:dyDescent="0.15">
      <c r="A75" s="35" t="s">
        <v>425</v>
      </c>
      <c r="B75">
        <f>INDEX(辅助!S:S,MATCH(Sheet1!A75,辅助!R:R,0))</f>
        <v>2</v>
      </c>
    </row>
    <row r="76" spans="1:2" ht="16.5" x14ac:dyDescent="0.15">
      <c r="A76" s="27" t="s">
        <v>426</v>
      </c>
      <c r="B76">
        <f>INDEX(辅助!S:S,MATCH(Sheet1!A76,辅助!R:R,0))</f>
        <v>3</v>
      </c>
    </row>
    <row r="77" spans="1:2" ht="16.5" x14ac:dyDescent="0.15">
      <c r="A77" s="27" t="s">
        <v>427</v>
      </c>
      <c r="B77">
        <f>INDEX(辅助!S:S,MATCH(Sheet1!A77,辅助!R:R,0))</f>
        <v>4</v>
      </c>
    </row>
    <row r="78" spans="1:2" ht="16.5" x14ac:dyDescent="0.15">
      <c r="A78" s="27" t="s">
        <v>425</v>
      </c>
      <c r="B78">
        <f>INDEX(辅助!S:S,MATCH(Sheet1!A78,辅助!R:R,0))</f>
        <v>2</v>
      </c>
    </row>
    <row r="79" spans="1:2" ht="16.5" x14ac:dyDescent="0.15">
      <c r="A79" s="27" t="s">
        <v>425</v>
      </c>
      <c r="B79">
        <f>INDEX(辅助!S:S,MATCH(Sheet1!A79,辅助!R:R,0))</f>
        <v>2</v>
      </c>
    </row>
    <row r="80" spans="1:2" ht="16.5" x14ac:dyDescent="0.15">
      <c r="A80" s="35" t="s">
        <v>426</v>
      </c>
      <c r="B80">
        <f>INDEX(辅助!S:S,MATCH(Sheet1!A80,辅助!R:R,0))</f>
        <v>3</v>
      </c>
    </row>
    <row r="81" spans="1:2" ht="16.5" x14ac:dyDescent="0.15">
      <c r="A81" s="35" t="s">
        <v>425</v>
      </c>
      <c r="B81">
        <f>INDEX(辅助!S:S,MATCH(Sheet1!A81,辅助!R:R,0))</f>
        <v>2</v>
      </c>
    </row>
    <row r="82" spans="1:2" ht="16.5" x14ac:dyDescent="0.15">
      <c r="A82" s="35" t="s">
        <v>425</v>
      </c>
      <c r="B82">
        <f>INDEX(辅助!S:S,MATCH(Sheet1!A82,辅助!R:R,0))</f>
        <v>2</v>
      </c>
    </row>
    <row r="83" spans="1:2" ht="16.5" x14ac:dyDescent="0.15">
      <c r="A83" s="35" t="s">
        <v>427</v>
      </c>
      <c r="B83">
        <f>INDEX(辅助!S:S,MATCH(Sheet1!A83,辅助!R:R,0))</f>
        <v>4</v>
      </c>
    </row>
    <row r="84" spans="1:2" ht="16.5" x14ac:dyDescent="0.15">
      <c r="A84" s="27" t="s">
        <v>425</v>
      </c>
      <c r="B84">
        <f>INDEX(辅助!S:S,MATCH(Sheet1!A84,辅助!R:R,0))</f>
        <v>2</v>
      </c>
    </row>
    <row r="85" spans="1:2" ht="16.5" x14ac:dyDescent="0.15">
      <c r="A85" s="27" t="s">
        <v>425</v>
      </c>
      <c r="B85">
        <f>INDEX(辅助!S:S,MATCH(Sheet1!A85,辅助!R:R,0))</f>
        <v>2</v>
      </c>
    </row>
    <row r="86" spans="1:2" ht="16.5" x14ac:dyDescent="0.15">
      <c r="A86" s="27" t="s">
        <v>426</v>
      </c>
      <c r="B86">
        <f>INDEX(辅助!S:S,MATCH(Sheet1!A86,辅助!R:R,0))</f>
        <v>3</v>
      </c>
    </row>
    <row r="87" spans="1:2" ht="16.5" x14ac:dyDescent="0.15">
      <c r="A87" s="27" t="s">
        <v>427</v>
      </c>
      <c r="B87">
        <f>INDEX(辅助!S:S,MATCH(Sheet1!A87,辅助!R:R,0))</f>
        <v>4</v>
      </c>
    </row>
    <row r="88" spans="1:2" ht="16.5" x14ac:dyDescent="0.15">
      <c r="A88" s="27" t="s">
        <v>425</v>
      </c>
      <c r="B88">
        <f>INDEX(辅助!S:S,MATCH(Sheet1!A88,辅助!R:R,0))</f>
        <v>2</v>
      </c>
    </row>
    <row r="89" spans="1:2" ht="16.5" x14ac:dyDescent="0.15">
      <c r="A89" s="35" t="s">
        <v>425</v>
      </c>
      <c r="B89">
        <f>INDEX(辅助!S:S,MATCH(Sheet1!A89,辅助!R:R,0))</f>
        <v>2</v>
      </c>
    </row>
    <row r="90" spans="1:2" ht="16.5" x14ac:dyDescent="0.15">
      <c r="A90" s="35" t="s">
        <v>425</v>
      </c>
      <c r="B90">
        <f>INDEX(辅助!S:S,MATCH(Sheet1!A90,辅助!R:R,0))</f>
        <v>2</v>
      </c>
    </row>
    <row r="91" spans="1:2" ht="16.5" x14ac:dyDescent="0.15">
      <c r="A91" s="35" t="s">
        <v>426</v>
      </c>
      <c r="B91">
        <f>INDEX(辅助!S:S,MATCH(Sheet1!A91,辅助!R:R,0))</f>
        <v>3</v>
      </c>
    </row>
    <row r="92" spans="1:2" ht="16.5" x14ac:dyDescent="0.15">
      <c r="A92" s="27" t="s">
        <v>425</v>
      </c>
      <c r="B92">
        <f>INDEX(辅助!S:S,MATCH(Sheet1!A92,辅助!R:R,0))</f>
        <v>2</v>
      </c>
    </row>
    <row r="93" spans="1:2" ht="16.5" x14ac:dyDescent="0.15">
      <c r="A93" s="27" t="s">
        <v>425</v>
      </c>
      <c r="B93">
        <f>INDEX(辅助!S:S,MATCH(Sheet1!A93,辅助!R:R,0))</f>
        <v>2</v>
      </c>
    </row>
    <row r="94" spans="1:2" ht="16.5" x14ac:dyDescent="0.15">
      <c r="A94" s="27" t="s">
        <v>426</v>
      </c>
      <c r="B94">
        <f>INDEX(辅助!S:S,MATCH(Sheet1!A94,辅助!R:R,0))</f>
        <v>3</v>
      </c>
    </row>
    <row r="95" spans="1:2" ht="16.5" x14ac:dyDescent="0.15">
      <c r="A95" s="35" t="s">
        <v>425</v>
      </c>
      <c r="B95">
        <f>INDEX(辅助!S:S,MATCH(Sheet1!A95,辅助!R:R,0))</f>
        <v>2</v>
      </c>
    </row>
    <row r="96" spans="1:2" ht="16.5" x14ac:dyDescent="0.15">
      <c r="A96" s="35" t="s">
        <v>425</v>
      </c>
      <c r="B96">
        <f>INDEX(辅助!S:S,MATCH(Sheet1!A96,辅助!R:R,0))</f>
        <v>2</v>
      </c>
    </row>
    <row r="97" spans="1:2" ht="16.5" x14ac:dyDescent="0.15">
      <c r="A97" s="35" t="s">
        <v>426</v>
      </c>
      <c r="B97">
        <f>INDEX(辅助!S:S,MATCH(Sheet1!A97,辅助!R:R,0))</f>
        <v>3</v>
      </c>
    </row>
    <row r="98" spans="1:2" ht="16.5" x14ac:dyDescent="0.15">
      <c r="A98" s="27" t="s">
        <v>427</v>
      </c>
      <c r="B98">
        <f>INDEX(辅助!S:S,MATCH(Sheet1!A98,辅助!R:R,0))</f>
        <v>4</v>
      </c>
    </row>
    <row r="99" spans="1:2" ht="16.5" x14ac:dyDescent="0.15">
      <c r="A99" s="27" t="s">
        <v>425</v>
      </c>
      <c r="B99">
        <f>INDEX(辅助!S:S,MATCH(Sheet1!A99,辅助!R:R,0))</f>
        <v>2</v>
      </c>
    </row>
    <row r="100" spans="1:2" ht="16.5" x14ac:dyDescent="0.15">
      <c r="A100" s="27" t="s">
        <v>425</v>
      </c>
      <c r="B100">
        <f>INDEX(辅助!S:S,MATCH(Sheet1!A100,辅助!R:R,0))</f>
        <v>2</v>
      </c>
    </row>
    <row r="101" spans="1:2" ht="16.5" x14ac:dyDescent="0.15">
      <c r="A101" s="27" t="s">
        <v>426</v>
      </c>
      <c r="B101">
        <f>INDEX(辅助!S:S,MATCH(Sheet1!A101,辅助!R:R,0))</f>
        <v>3</v>
      </c>
    </row>
    <row r="102" spans="1:2" ht="16.5" x14ac:dyDescent="0.15">
      <c r="A102" s="35" t="s">
        <v>427</v>
      </c>
      <c r="B102">
        <f>INDEX(辅助!S:S,MATCH(Sheet1!A102,辅助!R:R,0))</f>
        <v>4</v>
      </c>
    </row>
    <row r="103" spans="1:2" ht="16.5" x14ac:dyDescent="0.15">
      <c r="A103" s="35" t="s">
        <v>425</v>
      </c>
      <c r="B103">
        <f>INDEX(辅助!S:S,MATCH(Sheet1!A103,辅助!R:R,0))</f>
        <v>2</v>
      </c>
    </row>
    <row r="104" spans="1:2" ht="16.5" x14ac:dyDescent="0.15">
      <c r="A104" s="35" t="s">
        <v>425</v>
      </c>
      <c r="B104">
        <f>INDEX(辅助!S:S,MATCH(Sheet1!A104,辅助!R:R,0))</f>
        <v>2</v>
      </c>
    </row>
    <row r="105" spans="1:2" ht="16.5" x14ac:dyDescent="0.15">
      <c r="A105" s="35" t="s">
        <v>426</v>
      </c>
      <c r="B105">
        <f>INDEX(辅助!S:S,MATCH(Sheet1!A105,辅助!R:R,0))</f>
        <v>3</v>
      </c>
    </row>
    <row r="106" spans="1:2" ht="16.5" x14ac:dyDescent="0.15">
      <c r="A106" s="27" t="s">
        <v>425</v>
      </c>
      <c r="B106">
        <f>INDEX(辅助!S:S,MATCH(Sheet1!A106,辅助!R:R,0))</f>
        <v>2</v>
      </c>
    </row>
    <row r="107" spans="1:2" ht="16.5" x14ac:dyDescent="0.15">
      <c r="A107" s="27" t="s">
        <v>426</v>
      </c>
      <c r="B107">
        <f>INDEX(辅助!S:S,MATCH(Sheet1!A107,辅助!R:R,0))</f>
        <v>3</v>
      </c>
    </row>
    <row r="108" spans="1:2" ht="16.5" x14ac:dyDescent="0.15">
      <c r="A108" s="27" t="s">
        <v>425</v>
      </c>
      <c r="B108">
        <f>INDEX(辅助!S:S,MATCH(Sheet1!A108,辅助!R:R,0))</f>
        <v>2</v>
      </c>
    </row>
    <row r="109" spans="1:2" ht="16.5" x14ac:dyDescent="0.15">
      <c r="A109" s="27" t="s">
        <v>427</v>
      </c>
      <c r="B109">
        <f>INDEX(辅助!S:S,MATCH(Sheet1!A109,辅助!R:R,0))</f>
        <v>4</v>
      </c>
    </row>
    <row r="110" spans="1:2" ht="16.5" x14ac:dyDescent="0.15">
      <c r="A110" s="27" t="s">
        <v>426</v>
      </c>
      <c r="B110">
        <f>INDEX(辅助!S:S,MATCH(Sheet1!A110,辅助!R:R,0))</f>
        <v>3</v>
      </c>
    </row>
    <row r="111" spans="1:2" ht="16.5" x14ac:dyDescent="0.15">
      <c r="A111" s="35" t="s">
        <v>425</v>
      </c>
      <c r="B111">
        <f>INDEX(辅助!S:S,MATCH(Sheet1!A111,辅助!R:R,0))</f>
        <v>2</v>
      </c>
    </row>
    <row r="112" spans="1:2" ht="16.5" x14ac:dyDescent="0.15">
      <c r="A112" s="35" t="s">
        <v>425</v>
      </c>
      <c r="B112">
        <f>INDEX(辅助!S:S,MATCH(Sheet1!A112,辅助!R:R,0))</f>
        <v>2</v>
      </c>
    </row>
    <row r="113" spans="1:2" ht="16.5" x14ac:dyDescent="0.15">
      <c r="A113" s="35" t="s">
        <v>426</v>
      </c>
      <c r="B113">
        <f>INDEX(辅助!S:S,MATCH(Sheet1!A113,辅助!R:R,0))</f>
        <v>3</v>
      </c>
    </row>
    <row r="114" spans="1:2" ht="16.5" x14ac:dyDescent="0.15">
      <c r="A114" s="27" t="s">
        <v>425</v>
      </c>
      <c r="B114">
        <f>INDEX(辅助!S:S,MATCH(Sheet1!A114,辅助!R:R,0))</f>
        <v>2</v>
      </c>
    </row>
    <row r="115" spans="1:2" ht="16.5" x14ac:dyDescent="0.15">
      <c r="A115" s="27" t="s">
        <v>425</v>
      </c>
      <c r="B115">
        <f>INDEX(辅助!S:S,MATCH(Sheet1!A115,辅助!R:R,0))</f>
        <v>2</v>
      </c>
    </row>
    <row r="116" spans="1:2" ht="16.5" x14ac:dyDescent="0.15">
      <c r="A116" s="27" t="s">
        <v>426</v>
      </c>
      <c r="B116">
        <f>INDEX(辅助!S:S,MATCH(Sheet1!A116,辅助!R:R,0))</f>
        <v>3</v>
      </c>
    </row>
    <row r="117" spans="1:2" ht="16.5" x14ac:dyDescent="0.15">
      <c r="A117" s="35" t="s">
        <v>425</v>
      </c>
      <c r="B117">
        <f>INDEX(辅助!S:S,MATCH(Sheet1!A117,辅助!R:R,0))</f>
        <v>2</v>
      </c>
    </row>
    <row r="118" spans="1:2" ht="16.5" x14ac:dyDescent="0.15">
      <c r="A118" s="35" t="s">
        <v>425</v>
      </c>
      <c r="B118">
        <f>INDEX(辅助!S:S,MATCH(Sheet1!A118,辅助!R:R,0))</f>
        <v>2</v>
      </c>
    </row>
    <row r="119" spans="1:2" ht="16.5" x14ac:dyDescent="0.15">
      <c r="A119" s="35" t="s">
        <v>426</v>
      </c>
      <c r="B119">
        <f>INDEX(辅助!S:S,MATCH(Sheet1!A119,辅助!R:R,0))</f>
        <v>3</v>
      </c>
    </row>
    <row r="120" spans="1:2" ht="16.5" x14ac:dyDescent="0.15">
      <c r="A120" s="27" t="s">
        <v>427</v>
      </c>
      <c r="B120">
        <f>INDEX(辅助!S:S,MATCH(Sheet1!A120,辅助!R:R,0))</f>
        <v>4</v>
      </c>
    </row>
    <row r="121" spans="1:2" ht="16.5" x14ac:dyDescent="0.15">
      <c r="A121" s="27" t="s">
        <v>425</v>
      </c>
      <c r="B121">
        <f>INDEX(辅助!S:S,MATCH(Sheet1!A121,辅助!R:R,0))</f>
        <v>2</v>
      </c>
    </row>
    <row r="122" spans="1:2" ht="16.5" x14ac:dyDescent="0.15">
      <c r="A122" s="27" t="s">
        <v>425</v>
      </c>
      <c r="B122">
        <f>INDEX(辅助!S:S,MATCH(Sheet1!A122,辅助!R:R,0))</f>
        <v>2</v>
      </c>
    </row>
    <row r="123" spans="1:2" ht="16.5" x14ac:dyDescent="0.15">
      <c r="A123" s="27" t="s">
        <v>426</v>
      </c>
      <c r="B123">
        <f>INDEX(辅助!S:S,MATCH(Sheet1!A123,辅助!R:R,0))</f>
        <v>3</v>
      </c>
    </row>
    <row r="124" spans="1:2" ht="16.5" x14ac:dyDescent="0.15">
      <c r="A124" s="35" t="s">
        <v>425</v>
      </c>
      <c r="B124">
        <f>INDEX(辅助!S:S,MATCH(Sheet1!A124,辅助!R:R,0))</f>
        <v>2</v>
      </c>
    </row>
    <row r="125" spans="1:2" ht="16.5" x14ac:dyDescent="0.15">
      <c r="A125" s="35" t="s">
        <v>425</v>
      </c>
      <c r="B125">
        <f>INDEX(辅助!S:S,MATCH(Sheet1!A125,辅助!R:R,0))</f>
        <v>2</v>
      </c>
    </row>
    <row r="126" spans="1:2" ht="16.5" x14ac:dyDescent="0.15">
      <c r="A126" s="35" t="s">
        <v>426</v>
      </c>
      <c r="B126">
        <f>INDEX(辅助!S:S,MATCH(Sheet1!A126,辅助!R:R,0))</f>
        <v>3</v>
      </c>
    </row>
    <row r="127" spans="1:2" ht="16.5" x14ac:dyDescent="0.15">
      <c r="A127" s="35" t="s">
        <v>427</v>
      </c>
      <c r="B127">
        <f>INDEX(辅助!S:S,MATCH(Sheet1!A127,辅助!R:R,0))</f>
        <v>4</v>
      </c>
    </row>
    <row r="128" spans="1:2" ht="16.5" x14ac:dyDescent="0.15">
      <c r="A128" s="27" t="s">
        <v>425</v>
      </c>
      <c r="B128">
        <f>INDEX(辅助!S:S,MATCH(Sheet1!A128,辅助!R:R,0))</f>
        <v>2</v>
      </c>
    </row>
    <row r="129" spans="1:2" ht="16.5" x14ac:dyDescent="0.15">
      <c r="A129" s="27" t="s">
        <v>426</v>
      </c>
      <c r="B129">
        <f>INDEX(辅助!S:S,MATCH(Sheet1!A129,辅助!R:R,0))</f>
        <v>3</v>
      </c>
    </row>
    <row r="130" spans="1:2" ht="16.5" x14ac:dyDescent="0.15">
      <c r="A130" s="27" t="s">
        <v>426</v>
      </c>
      <c r="B130">
        <f>INDEX(辅助!S:S,MATCH(Sheet1!A130,辅助!R:R,0))</f>
        <v>3</v>
      </c>
    </row>
    <row r="131" spans="1:2" ht="16.5" x14ac:dyDescent="0.15">
      <c r="A131" s="27" t="s">
        <v>425</v>
      </c>
      <c r="B131">
        <f>INDEX(辅助!S:S,MATCH(Sheet1!A131,辅助!R:R,0))</f>
        <v>2</v>
      </c>
    </row>
    <row r="132" spans="1:2" ht="16.5" x14ac:dyDescent="0.15">
      <c r="A132" s="27" t="s">
        <v>427</v>
      </c>
      <c r="B132">
        <f>INDEX(辅助!S:S,MATCH(Sheet1!A132,辅助!R:R,0))</f>
        <v>4</v>
      </c>
    </row>
    <row r="133" spans="1:2" ht="16.5" x14ac:dyDescent="0.15">
      <c r="A133" s="35" t="s">
        <v>425</v>
      </c>
      <c r="B133">
        <f>INDEX(辅助!S:S,MATCH(Sheet1!A133,辅助!R:R,0))</f>
        <v>2</v>
      </c>
    </row>
    <row r="134" spans="1:2" ht="16.5" x14ac:dyDescent="0.15">
      <c r="A134" s="35" t="s">
        <v>425</v>
      </c>
      <c r="B134">
        <f>INDEX(辅助!S:S,MATCH(Sheet1!A134,辅助!R:R,0))</f>
        <v>2</v>
      </c>
    </row>
    <row r="135" spans="1:2" ht="16.5" x14ac:dyDescent="0.15">
      <c r="A135" s="35" t="s">
        <v>426</v>
      </c>
      <c r="B135">
        <f>INDEX(辅助!S:S,MATCH(Sheet1!A135,辅助!R:R,0))</f>
        <v>3</v>
      </c>
    </row>
    <row r="136" spans="1:2" ht="16.5" x14ac:dyDescent="0.15">
      <c r="A136" s="27" t="s">
        <v>425</v>
      </c>
      <c r="B136">
        <f>INDEX(辅助!S:S,MATCH(Sheet1!A136,辅助!R:R,0))</f>
        <v>2</v>
      </c>
    </row>
    <row r="137" spans="1:2" ht="16.5" x14ac:dyDescent="0.15">
      <c r="A137" s="27" t="s">
        <v>425</v>
      </c>
      <c r="B137">
        <f>INDEX(辅助!S:S,MATCH(Sheet1!A137,辅助!R:R,0))</f>
        <v>2</v>
      </c>
    </row>
    <row r="138" spans="1:2" ht="16.5" x14ac:dyDescent="0.15">
      <c r="A138" s="27" t="s">
        <v>425</v>
      </c>
      <c r="B138">
        <f>INDEX(辅助!S:S,MATCH(Sheet1!A138,辅助!R:R,0))</f>
        <v>2</v>
      </c>
    </row>
    <row r="139" spans="1:2" ht="16.5" x14ac:dyDescent="0.15">
      <c r="A139" s="35" t="s">
        <v>425</v>
      </c>
      <c r="B139">
        <f>INDEX(辅助!S:S,MATCH(Sheet1!A139,辅助!R:R,0))</f>
        <v>2</v>
      </c>
    </row>
    <row r="140" spans="1:2" ht="16.5" x14ac:dyDescent="0.15">
      <c r="A140" s="35" t="s">
        <v>425</v>
      </c>
      <c r="B140">
        <f>INDEX(辅助!S:S,MATCH(Sheet1!A140,辅助!R:R,0))</f>
        <v>2</v>
      </c>
    </row>
    <row r="141" spans="1:2" ht="16.5" x14ac:dyDescent="0.15">
      <c r="A141" s="35" t="s">
        <v>426</v>
      </c>
      <c r="B141">
        <f>INDEX(辅助!S:S,MATCH(Sheet1!A141,辅助!R:R,0))</f>
        <v>3</v>
      </c>
    </row>
    <row r="142" spans="1:2" ht="16.5" x14ac:dyDescent="0.15">
      <c r="A142" s="27" t="s">
        <v>425</v>
      </c>
      <c r="B142">
        <f>INDEX(辅助!S:S,MATCH(Sheet1!A142,辅助!R:R,0))</f>
        <v>2</v>
      </c>
    </row>
    <row r="143" spans="1:2" ht="16.5" x14ac:dyDescent="0.15">
      <c r="A143" s="27" t="s">
        <v>425</v>
      </c>
      <c r="B143">
        <f>INDEX(辅助!S:S,MATCH(Sheet1!A143,辅助!R:R,0))</f>
        <v>2</v>
      </c>
    </row>
    <row r="144" spans="1:2" ht="16.5" x14ac:dyDescent="0.15">
      <c r="A144" s="27" t="s">
        <v>425</v>
      </c>
      <c r="B144">
        <f>INDEX(辅助!S:S,MATCH(Sheet1!A144,辅助!R:R,0))</f>
        <v>2</v>
      </c>
    </row>
    <row r="145" spans="1:2" ht="16.5" x14ac:dyDescent="0.15">
      <c r="A145" s="27" t="s">
        <v>426</v>
      </c>
      <c r="B145">
        <f>INDEX(辅助!S:S,MATCH(Sheet1!A145,辅助!R:R,0))</f>
        <v>3</v>
      </c>
    </row>
    <row r="146" spans="1:2" ht="16.5" x14ac:dyDescent="0.15">
      <c r="A146" s="35" t="s">
        <v>426</v>
      </c>
      <c r="B146">
        <f>INDEX(辅助!S:S,MATCH(Sheet1!A146,辅助!R:R,0))</f>
        <v>3</v>
      </c>
    </row>
    <row r="147" spans="1:2" ht="16.5" x14ac:dyDescent="0.15">
      <c r="A147" s="35" t="s">
        <v>425</v>
      </c>
      <c r="B147">
        <f>INDEX(辅助!S:S,MATCH(Sheet1!A147,辅助!R:R,0))</f>
        <v>2</v>
      </c>
    </row>
    <row r="148" spans="1:2" ht="16.5" x14ac:dyDescent="0.15">
      <c r="A148" s="35" t="s">
        <v>427</v>
      </c>
      <c r="B148">
        <f>INDEX(辅助!S:S,MATCH(Sheet1!A148,辅助!R:R,0))</f>
        <v>4</v>
      </c>
    </row>
    <row r="149" spans="1:2" ht="16.5" x14ac:dyDescent="0.15">
      <c r="A149" s="35" t="s">
        <v>427</v>
      </c>
      <c r="B149">
        <f>INDEX(辅助!S:S,MATCH(Sheet1!A149,辅助!R:R,0))</f>
        <v>4</v>
      </c>
    </row>
    <row r="150" spans="1:2" ht="16.5" x14ac:dyDescent="0.15">
      <c r="A150" s="27" t="s">
        <v>425</v>
      </c>
      <c r="B150">
        <f>INDEX(辅助!S:S,MATCH(Sheet1!A150,辅助!R:R,0))</f>
        <v>2</v>
      </c>
    </row>
    <row r="151" spans="1:2" ht="16.5" x14ac:dyDescent="0.15">
      <c r="A151" s="27" t="s">
        <v>425</v>
      </c>
      <c r="B151">
        <f>INDEX(辅助!S:S,MATCH(Sheet1!A151,辅助!R:R,0))</f>
        <v>2</v>
      </c>
    </row>
    <row r="152" spans="1:2" ht="16.5" x14ac:dyDescent="0.15">
      <c r="A152" s="27" t="s">
        <v>426</v>
      </c>
      <c r="B152">
        <f>INDEX(辅助!S:S,MATCH(Sheet1!A152,辅助!R:R,0))</f>
        <v>3</v>
      </c>
    </row>
    <row r="153" spans="1:2" ht="16.5" x14ac:dyDescent="0.15">
      <c r="A153" s="27" t="s">
        <v>426</v>
      </c>
      <c r="B153">
        <f>INDEX(辅助!S:S,MATCH(Sheet1!A153,辅助!R:R,0))</f>
        <v>3</v>
      </c>
    </row>
    <row r="154" spans="1:2" ht="16.5" x14ac:dyDescent="0.15">
      <c r="A154" s="27" t="s">
        <v>427</v>
      </c>
      <c r="B154">
        <f>INDEX(辅助!S:S,MATCH(Sheet1!A154,辅助!R:R,0))</f>
        <v>4</v>
      </c>
    </row>
    <row r="155" spans="1:2" ht="16.5" x14ac:dyDescent="0.15">
      <c r="A155" s="35" t="s">
        <v>425</v>
      </c>
      <c r="B155">
        <f>INDEX(辅助!S:S,MATCH(Sheet1!A155,辅助!R:R,0))</f>
        <v>2</v>
      </c>
    </row>
    <row r="156" spans="1:2" ht="16.5" x14ac:dyDescent="0.15">
      <c r="A156" s="35" t="s">
        <v>425</v>
      </c>
      <c r="B156">
        <f>INDEX(辅助!S:S,MATCH(Sheet1!A156,辅助!R:R,0))</f>
        <v>2</v>
      </c>
    </row>
    <row r="157" spans="1:2" ht="16.5" x14ac:dyDescent="0.15">
      <c r="A157" s="35" t="s">
        <v>426</v>
      </c>
      <c r="B157">
        <f>INDEX(辅助!S:S,MATCH(Sheet1!A157,辅助!R:R,0))</f>
        <v>3</v>
      </c>
    </row>
    <row r="158" spans="1:2" ht="16.5" x14ac:dyDescent="0.15">
      <c r="A158" s="27" t="s">
        <v>425</v>
      </c>
      <c r="B158">
        <f>INDEX(辅助!S:S,MATCH(Sheet1!A158,辅助!R:R,0))</f>
        <v>2</v>
      </c>
    </row>
    <row r="159" spans="1:2" ht="16.5" x14ac:dyDescent="0.15">
      <c r="A159" s="27" t="s">
        <v>425</v>
      </c>
      <c r="B159">
        <f>INDEX(辅助!S:S,MATCH(Sheet1!A159,辅助!R:R,0))</f>
        <v>2</v>
      </c>
    </row>
    <row r="160" spans="1:2" ht="16.5" x14ac:dyDescent="0.15">
      <c r="A160" s="27" t="s">
        <v>426</v>
      </c>
      <c r="B160">
        <f>INDEX(辅助!S:S,MATCH(Sheet1!A160,辅助!R:R,0))</f>
        <v>3</v>
      </c>
    </row>
    <row r="161" spans="1:2" ht="16.5" x14ac:dyDescent="0.15">
      <c r="A161" s="35" t="s">
        <v>425</v>
      </c>
      <c r="B161">
        <f>INDEX(辅助!S:S,MATCH(Sheet1!A161,辅助!R:R,0))</f>
        <v>2</v>
      </c>
    </row>
    <row r="162" spans="1:2" ht="16.5" x14ac:dyDescent="0.15">
      <c r="A162" s="35" t="s">
        <v>425</v>
      </c>
      <c r="B162">
        <f>INDEX(辅助!S:S,MATCH(Sheet1!A162,辅助!R:R,0))</f>
        <v>2</v>
      </c>
    </row>
    <row r="163" spans="1:2" ht="16.5" x14ac:dyDescent="0.15">
      <c r="A163" s="35" t="s">
        <v>426</v>
      </c>
      <c r="B163">
        <f>INDEX(辅助!S:S,MATCH(Sheet1!A163,辅助!R:R,0))</f>
        <v>3</v>
      </c>
    </row>
    <row r="164" spans="1:2" ht="16.5" x14ac:dyDescent="0.15">
      <c r="A164" s="27" t="s">
        <v>427</v>
      </c>
      <c r="B164">
        <f>INDEX(辅助!S:S,MATCH(Sheet1!A164,辅助!R:R,0))</f>
        <v>4</v>
      </c>
    </row>
    <row r="165" spans="1:2" ht="16.5" x14ac:dyDescent="0.15">
      <c r="A165" s="27" t="s">
        <v>425</v>
      </c>
      <c r="B165">
        <f>INDEX(辅助!S:S,MATCH(Sheet1!A165,辅助!R:R,0))</f>
        <v>2</v>
      </c>
    </row>
    <row r="166" spans="1:2" ht="16.5" x14ac:dyDescent="0.15">
      <c r="A166" s="27" t="s">
        <v>425</v>
      </c>
      <c r="B166">
        <f>INDEX(辅助!S:S,MATCH(Sheet1!A166,辅助!R:R,0))</f>
        <v>2</v>
      </c>
    </row>
    <row r="167" spans="1:2" ht="16.5" x14ac:dyDescent="0.15">
      <c r="A167" s="27" t="s">
        <v>426</v>
      </c>
      <c r="B167">
        <f>INDEX(辅助!S:S,MATCH(Sheet1!A167,辅助!R:R,0))</f>
        <v>3</v>
      </c>
    </row>
    <row r="168" spans="1:2" ht="16.5" x14ac:dyDescent="0.15">
      <c r="A168" s="35" t="s">
        <v>425</v>
      </c>
      <c r="B168">
        <f>INDEX(辅助!S:S,MATCH(Sheet1!A168,辅助!R:R,0))</f>
        <v>2</v>
      </c>
    </row>
    <row r="169" spans="1:2" ht="16.5" x14ac:dyDescent="0.15">
      <c r="A169" s="35" t="s">
        <v>425</v>
      </c>
      <c r="B169">
        <f>INDEX(辅助!S:S,MATCH(Sheet1!A169,辅助!R:R,0))</f>
        <v>2</v>
      </c>
    </row>
    <row r="170" spans="1:2" ht="16.5" x14ac:dyDescent="0.15">
      <c r="A170" s="35" t="s">
        <v>426</v>
      </c>
      <c r="B170">
        <f>INDEX(辅助!S:S,MATCH(Sheet1!A170,辅助!R:R,0))</f>
        <v>3</v>
      </c>
    </row>
    <row r="171" spans="1:2" ht="16.5" x14ac:dyDescent="0.15">
      <c r="A171" s="35" t="s">
        <v>427</v>
      </c>
      <c r="B171">
        <f>INDEX(辅助!S:S,MATCH(Sheet1!A171,辅助!R:R,0))</f>
        <v>4</v>
      </c>
    </row>
    <row r="172" spans="1:2" ht="16.5" x14ac:dyDescent="0.15">
      <c r="A172" s="27" t="s">
        <v>425</v>
      </c>
      <c r="B172">
        <f>INDEX(辅助!S:S,MATCH(Sheet1!A172,辅助!R:R,0))</f>
        <v>2</v>
      </c>
    </row>
    <row r="173" spans="1:2" ht="16.5" x14ac:dyDescent="0.15">
      <c r="A173" s="27" t="s">
        <v>426</v>
      </c>
      <c r="B173">
        <f>INDEX(辅助!S:S,MATCH(Sheet1!A173,辅助!R:R,0))</f>
        <v>3</v>
      </c>
    </row>
    <row r="174" spans="1:2" ht="16.5" x14ac:dyDescent="0.15">
      <c r="A174" s="27" t="s">
        <v>425</v>
      </c>
      <c r="B174">
        <f>INDEX(辅助!S:S,MATCH(Sheet1!A174,辅助!R:R,0))</f>
        <v>2</v>
      </c>
    </row>
    <row r="175" spans="1:2" ht="16.5" x14ac:dyDescent="0.15">
      <c r="A175" s="27" t="s">
        <v>425</v>
      </c>
      <c r="B175">
        <f>INDEX(辅助!S:S,MATCH(Sheet1!A175,辅助!R:R,0))</f>
        <v>2</v>
      </c>
    </row>
    <row r="176" spans="1:2" ht="16.5" x14ac:dyDescent="0.15">
      <c r="A176" s="27" t="s">
        <v>427</v>
      </c>
      <c r="B176">
        <f>INDEX(辅助!S:S,MATCH(Sheet1!A176,辅助!R:R,0))</f>
        <v>4</v>
      </c>
    </row>
    <row r="177" spans="1:2" ht="16.5" x14ac:dyDescent="0.15">
      <c r="A177" s="35" t="s">
        <v>425</v>
      </c>
      <c r="B177">
        <f>INDEX(辅助!S:S,MATCH(Sheet1!A177,辅助!R:R,0))</f>
        <v>2</v>
      </c>
    </row>
    <row r="178" spans="1:2" ht="16.5" x14ac:dyDescent="0.15">
      <c r="A178" s="35" t="s">
        <v>425</v>
      </c>
      <c r="B178">
        <f>INDEX(辅助!S:S,MATCH(Sheet1!A178,辅助!R:R,0))</f>
        <v>2</v>
      </c>
    </row>
    <row r="179" spans="1:2" ht="16.5" x14ac:dyDescent="0.15">
      <c r="A179" s="35" t="s">
        <v>426</v>
      </c>
      <c r="B179">
        <f>INDEX(辅助!S:S,MATCH(Sheet1!A179,辅助!R:R,0))</f>
        <v>3</v>
      </c>
    </row>
    <row r="180" spans="1:2" ht="16.5" x14ac:dyDescent="0.15">
      <c r="A180" s="27" t="s">
        <v>425</v>
      </c>
      <c r="B180">
        <f>INDEX(辅助!S:S,MATCH(Sheet1!A180,辅助!R:R,0))</f>
        <v>2</v>
      </c>
    </row>
    <row r="181" spans="1:2" ht="16.5" x14ac:dyDescent="0.15">
      <c r="A181" s="27" t="s">
        <v>425</v>
      </c>
      <c r="B181">
        <f>INDEX(辅助!S:S,MATCH(Sheet1!A181,辅助!R:R,0))</f>
        <v>2</v>
      </c>
    </row>
    <row r="182" spans="1:2" ht="16.5" x14ac:dyDescent="0.15">
      <c r="A182" s="27" t="s">
        <v>426</v>
      </c>
      <c r="B182">
        <f>INDEX(辅助!S:S,MATCH(Sheet1!A182,辅助!R:R,0))</f>
        <v>3</v>
      </c>
    </row>
    <row r="183" spans="1:2" ht="16.5" x14ac:dyDescent="0.15">
      <c r="A183" s="35" t="s">
        <v>425</v>
      </c>
      <c r="B183">
        <f>INDEX(辅助!S:S,MATCH(Sheet1!A183,辅助!R:R,0))</f>
        <v>2</v>
      </c>
    </row>
    <row r="184" spans="1:2" ht="16.5" x14ac:dyDescent="0.15">
      <c r="A184" s="35" t="s">
        <v>425</v>
      </c>
      <c r="B184">
        <f>INDEX(辅助!S:S,MATCH(Sheet1!A184,辅助!R:R,0))</f>
        <v>2</v>
      </c>
    </row>
    <row r="185" spans="1:2" ht="16.5" x14ac:dyDescent="0.15">
      <c r="A185" s="35" t="s">
        <v>426</v>
      </c>
      <c r="B185">
        <f>INDEX(辅助!S:S,MATCH(Sheet1!A185,辅助!R:R,0))</f>
        <v>3</v>
      </c>
    </row>
    <row r="186" spans="1:2" ht="16.5" x14ac:dyDescent="0.15">
      <c r="A186" s="27" t="s">
        <v>427</v>
      </c>
      <c r="B186">
        <f>INDEX(辅助!S:S,MATCH(Sheet1!A186,辅助!R:R,0))</f>
        <v>4</v>
      </c>
    </row>
    <row r="187" spans="1:2" ht="16.5" x14ac:dyDescent="0.15">
      <c r="A187" s="27" t="s">
        <v>425</v>
      </c>
      <c r="B187">
        <f>INDEX(辅助!S:S,MATCH(Sheet1!A187,辅助!R:R,0))</f>
        <v>2</v>
      </c>
    </row>
    <row r="188" spans="1:2" ht="16.5" x14ac:dyDescent="0.15">
      <c r="A188" s="27" t="s">
        <v>425</v>
      </c>
      <c r="B188">
        <f>INDEX(辅助!S:S,MATCH(Sheet1!A188,辅助!R:R,0))</f>
        <v>2</v>
      </c>
    </row>
    <row r="189" spans="1:2" ht="16.5" x14ac:dyDescent="0.15">
      <c r="A189" s="27" t="s">
        <v>426</v>
      </c>
      <c r="B189">
        <f>INDEX(辅助!S:S,MATCH(Sheet1!A189,辅助!R:R,0))</f>
        <v>3</v>
      </c>
    </row>
    <row r="190" spans="1:2" ht="16.5" x14ac:dyDescent="0.15">
      <c r="A190" s="35" t="s">
        <v>425</v>
      </c>
      <c r="B190">
        <f>INDEX(辅助!S:S,MATCH(Sheet1!A190,辅助!R:R,0))</f>
        <v>2</v>
      </c>
    </row>
    <row r="191" spans="1:2" ht="16.5" x14ac:dyDescent="0.15">
      <c r="A191" s="35" t="s">
        <v>425</v>
      </c>
      <c r="B191">
        <f>INDEX(辅助!S:S,MATCH(Sheet1!A191,辅助!R:R,0))</f>
        <v>2</v>
      </c>
    </row>
    <row r="192" spans="1:2" ht="16.5" x14ac:dyDescent="0.15">
      <c r="A192" s="35" t="s">
        <v>426</v>
      </c>
      <c r="B192">
        <f>INDEX(辅助!S:S,MATCH(Sheet1!A192,辅助!R:R,0))</f>
        <v>3</v>
      </c>
    </row>
    <row r="193" spans="1:2" ht="16.5" x14ac:dyDescent="0.15">
      <c r="A193" s="35" t="s">
        <v>427</v>
      </c>
      <c r="B193">
        <f>INDEX(辅助!S:S,MATCH(Sheet1!A193,辅助!R:R,0))</f>
        <v>4</v>
      </c>
    </row>
    <row r="194" spans="1:2" ht="16.5" x14ac:dyDescent="0.15">
      <c r="A194" s="27" t="s">
        <v>425</v>
      </c>
      <c r="B194">
        <f>INDEX(辅助!S:S,MATCH(Sheet1!A194,辅助!R:R,0))</f>
        <v>2</v>
      </c>
    </row>
    <row r="195" spans="1:2" ht="16.5" x14ac:dyDescent="0.15">
      <c r="A195" s="27" t="s">
        <v>426</v>
      </c>
      <c r="B195">
        <f>INDEX(辅助!S:S,MATCH(Sheet1!A195,辅助!R:R,0))</f>
        <v>3</v>
      </c>
    </row>
    <row r="196" spans="1:2" ht="16.5" x14ac:dyDescent="0.15">
      <c r="A196" s="27" t="s">
        <v>425</v>
      </c>
      <c r="B196">
        <f>INDEX(辅助!S:S,MATCH(Sheet1!A196,辅助!R:R,0))</f>
        <v>2</v>
      </c>
    </row>
    <row r="197" spans="1:2" ht="16.5" x14ac:dyDescent="0.15">
      <c r="A197" s="27" t="s">
        <v>425</v>
      </c>
      <c r="B197">
        <f>INDEX(辅助!S:S,MATCH(Sheet1!A197,辅助!R:R,0))</f>
        <v>2</v>
      </c>
    </row>
    <row r="198" spans="1:2" ht="16.5" x14ac:dyDescent="0.15">
      <c r="A198" s="27" t="s">
        <v>427</v>
      </c>
      <c r="B198">
        <f>INDEX(辅助!S:S,MATCH(Sheet1!A198,辅助!R:R,0))</f>
        <v>4</v>
      </c>
    </row>
    <row r="199" spans="1:2" ht="16.5" x14ac:dyDescent="0.15">
      <c r="A199" s="35" t="s">
        <v>425</v>
      </c>
      <c r="B199">
        <f>INDEX(辅助!S:S,MATCH(Sheet1!A199,辅助!R:R,0))</f>
        <v>2</v>
      </c>
    </row>
    <row r="200" spans="1:2" ht="16.5" x14ac:dyDescent="0.15">
      <c r="A200" s="35" t="s">
        <v>425</v>
      </c>
      <c r="B200">
        <f>INDEX(辅助!S:S,MATCH(Sheet1!A200,辅助!R:R,0))</f>
        <v>2</v>
      </c>
    </row>
    <row r="201" spans="1:2" ht="16.5" x14ac:dyDescent="0.15">
      <c r="A201" s="35" t="s">
        <v>426</v>
      </c>
      <c r="B201">
        <f>INDEX(辅助!S:S,MATCH(Sheet1!A201,辅助!R:R,0))</f>
        <v>3</v>
      </c>
    </row>
    <row r="202" spans="1:2" ht="16.5" x14ac:dyDescent="0.15">
      <c r="A202" s="27" t="s">
        <v>425</v>
      </c>
      <c r="B202">
        <f>INDEX(辅助!S:S,MATCH(Sheet1!A202,辅助!R:R,0))</f>
        <v>2</v>
      </c>
    </row>
    <row r="203" spans="1:2" ht="16.5" x14ac:dyDescent="0.15">
      <c r="A203" s="27" t="s">
        <v>425</v>
      </c>
      <c r="B203">
        <f>INDEX(辅助!S:S,MATCH(Sheet1!A203,辅助!R:R,0))</f>
        <v>2</v>
      </c>
    </row>
    <row r="204" spans="1:2" ht="16.5" x14ac:dyDescent="0.15">
      <c r="A204" s="27" t="s">
        <v>425</v>
      </c>
      <c r="B204">
        <f>INDEX(辅助!S:S,MATCH(Sheet1!A204,辅助!R:R,0))</f>
        <v>2</v>
      </c>
    </row>
    <row r="205" spans="1:2" ht="16.5" x14ac:dyDescent="0.15">
      <c r="A205" s="35" t="s">
        <v>426</v>
      </c>
      <c r="B205">
        <f>INDEX(辅助!S:S,MATCH(Sheet1!A205,辅助!R:R,0))</f>
        <v>3</v>
      </c>
    </row>
    <row r="206" spans="1:2" ht="16.5" x14ac:dyDescent="0.15">
      <c r="A206" s="35" t="s">
        <v>425</v>
      </c>
      <c r="B206">
        <f>INDEX(辅助!S:S,MATCH(Sheet1!A206,辅助!R:R,0))</f>
        <v>2</v>
      </c>
    </row>
    <row r="207" spans="1:2" ht="16.5" x14ac:dyDescent="0.15">
      <c r="A207" s="35" t="s">
        <v>425</v>
      </c>
      <c r="B207">
        <f>INDEX(辅助!S:S,MATCH(Sheet1!A207,辅助!R:R,0))</f>
        <v>2</v>
      </c>
    </row>
    <row r="208" spans="1:2" ht="16.5" x14ac:dyDescent="0.15">
      <c r="A208" s="27" t="s">
        <v>425</v>
      </c>
      <c r="B208">
        <f>INDEX(辅助!S:S,MATCH(Sheet1!A208,辅助!R:R,0))</f>
        <v>2</v>
      </c>
    </row>
    <row r="209" spans="1:2" ht="16.5" x14ac:dyDescent="0.15">
      <c r="A209" s="27" t="s">
        <v>426</v>
      </c>
      <c r="B209">
        <f>INDEX(辅助!S:S,MATCH(Sheet1!A209,辅助!R:R,0))</f>
        <v>3</v>
      </c>
    </row>
    <row r="210" spans="1:2" ht="16.5" x14ac:dyDescent="0.15">
      <c r="A210" s="27" t="s">
        <v>426</v>
      </c>
      <c r="B210">
        <f>INDEX(辅助!S:S,MATCH(Sheet1!A210,辅助!R:R,0))</f>
        <v>3</v>
      </c>
    </row>
    <row r="211" spans="1:2" ht="16.5" x14ac:dyDescent="0.15">
      <c r="A211" s="27" t="s">
        <v>425</v>
      </c>
      <c r="B211">
        <f>INDEX(辅助!S:S,MATCH(Sheet1!A211,辅助!R:R,0))</f>
        <v>2</v>
      </c>
    </row>
    <row r="212" spans="1:2" ht="16.5" x14ac:dyDescent="0.15">
      <c r="A212" s="35" t="s">
        <v>427</v>
      </c>
      <c r="B212">
        <f>INDEX(辅助!S:S,MATCH(Sheet1!A212,辅助!R:R,0))</f>
        <v>4</v>
      </c>
    </row>
    <row r="213" spans="1:2" ht="16.5" x14ac:dyDescent="0.15">
      <c r="A213" s="35" t="s">
        <v>425</v>
      </c>
      <c r="B213">
        <f>INDEX(辅助!S:S,MATCH(Sheet1!A213,辅助!R:R,0))</f>
        <v>2</v>
      </c>
    </row>
    <row r="214" spans="1:2" ht="16.5" x14ac:dyDescent="0.15">
      <c r="A214" s="35" t="s">
        <v>425</v>
      </c>
      <c r="B214">
        <f>INDEX(辅助!S:S,MATCH(Sheet1!A214,辅助!R:R,0))</f>
        <v>2</v>
      </c>
    </row>
    <row r="215" spans="1:2" ht="16.5" x14ac:dyDescent="0.15">
      <c r="A215" s="35" t="s">
        <v>425</v>
      </c>
      <c r="B215">
        <f>INDEX(辅助!S:S,MATCH(Sheet1!A215,辅助!R:R,0))</f>
        <v>2</v>
      </c>
    </row>
    <row r="216" spans="1:2" ht="16.5" x14ac:dyDescent="0.15">
      <c r="A216" s="27" t="s">
        <v>426</v>
      </c>
      <c r="B216">
        <f>INDEX(辅助!S:S,MATCH(Sheet1!A216,辅助!R:R,0))</f>
        <v>3</v>
      </c>
    </row>
    <row r="217" spans="1:2" ht="16.5" x14ac:dyDescent="0.15">
      <c r="A217" s="27" t="s">
        <v>427</v>
      </c>
      <c r="B217">
        <f>INDEX(辅助!S:S,MATCH(Sheet1!A217,辅助!R:R,0))</f>
        <v>4</v>
      </c>
    </row>
    <row r="218" spans="1:2" ht="16.5" x14ac:dyDescent="0.15">
      <c r="A218" s="27" t="s">
        <v>425</v>
      </c>
      <c r="B218">
        <f>INDEX(辅助!S:S,MATCH(Sheet1!A218,辅助!R:R,0))</f>
        <v>2</v>
      </c>
    </row>
    <row r="219" spans="1:2" ht="16.5" x14ac:dyDescent="0.15">
      <c r="A219" s="27" t="s">
        <v>425</v>
      </c>
      <c r="B219">
        <f>INDEX(辅助!S:S,MATCH(Sheet1!A219,辅助!R:R,0))</f>
        <v>2</v>
      </c>
    </row>
    <row r="220" spans="1:2" ht="16.5" x14ac:dyDescent="0.15">
      <c r="A220" s="27" t="s">
        <v>426</v>
      </c>
      <c r="B220">
        <f>INDEX(辅助!S:S,MATCH(Sheet1!A220,辅助!R:R,0))</f>
        <v>3</v>
      </c>
    </row>
  </sheetData>
  <phoneticPr fontId="4" type="noConversion"/>
  <dataValidations count="1">
    <dataValidation type="list" allowBlank="1" showInputMessage="1" showErrorMessage="1" sqref="A1:A220">
      <formula1>怪物阶层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0"/>
  <sheetViews>
    <sheetView tabSelected="1" topLeftCell="A193" workbookViewId="0">
      <selection activeCell="A203" sqref="A203:XFD210"/>
    </sheetView>
  </sheetViews>
  <sheetFormatPr defaultRowHeight="13.5" x14ac:dyDescent="0.15"/>
  <cols>
    <col min="1" max="1" width="20.625" style="20" bestFit="1" customWidth="1"/>
    <col min="2" max="2" width="9.625" style="20" bestFit="1" customWidth="1"/>
    <col min="3" max="3" width="45.25" style="20" bestFit="1" customWidth="1"/>
    <col min="4" max="4" width="7.875" style="20" bestFit="1" customWidth="1"/>
    <col min="5" max="5" width="15.75" style="20" customWidth="1"/>
    <col min="6" max="6" width="8" style="20" bestFit="1" customWidth="1"/>
    <col min="7" max="7" width="7.125" style="20" bestFit="1" customWidth="1"/>
    <col min="8" max="8" width="35.375" style="59" customWidth="1"/>
    <col min="9" max="9" width="11.5" style="20" bestFit="1" customWidth="1"/>
    <col min="10" max="13" width="10.75" style="20" bestFit="1" customWidth="1"/>
    <col min="14" max="14" width="21.625" style="20" bestFit="1" customWidth="1"/>
    <col min="15" max="16384" width="9" style="20"/>
  </cols>
  <sheetData>
    <row r="1" spans="1:27" s="57" customFormat="1" ht="31.5" customHeight="1" x14ac:dyDescent="0.15">
      <c r="A1" s="1" t="s">
        <v>663</v>
      </c>
      <c r="B1" s="1" t="s">
        <v>664</v>
      </c>
      <c r="C1" s="1" t="s">
        <v>665</v>
      </c>
      <c r="D1" s="1" t="s">
        <v>666</v>
      </c>
      <c r="E1" s="1" t="s">
        <v>667</v>
      </c>
      <c r="F1" s="1" t="s">
        <v>668</v>
      </c>
      <c r="G1" s="1" t="s">
        <v>669</v>
      </c>
      <c r="H1" s="2" t="s">
        <v>670</v>
      </c>
      <c r="I1" s="1" t="s">
        <v>671</v>
      </c>
      <c r="J1" s="1" t="s">
        <v>672</v>
      </c>
      <c r="K1" s="1" t="s">
        <v>673</v>
      </c>
      <c r="L1" s="1" t="s">
        <v>674</v>
      </c>
      <c r="M1" s="1" t="s">
        <v>675</v>
      </c>
      <c r="N1" s="1" t="s">
        <v>676</v>
      </c>
    </row>
    <row r="2" spans="1:27" ht="16.5" customHeight="1" x14ac:dyDescent="0.15">
      <c r="A2" s="3" t="s">
        <v>1</v>
      </c>
      <c r="B2" s="3" t="s">
        <v>2</v>
      </c>
      <c r="C2" s="3" t="s">
        <v>677</v>
      </c>
      <c r="D2" s="3" t="s">
        <v>678</v>
      </c>
      <c r="E2" s="3">
        <v>3</v>
      </c>
      <c r="F2" s="3" t="s">
        <v>679</v>
      </c>
      <c r="G2" s="3" t="s">
        <v>680</v>
      </c>
      <c r="H2" s="4" t="s">
        <v>681</v>
      </c>
      <c r="I2" s="5">
        <v>11999401</v>
      </c>
      <c r="J2" s="5">
        <v>11999402</v>
      </c>
      <c r="K2" s="5">
        <v>11999403</v>
      </c>
      <c r="L2" s="5">
        <v>11999404</v>
      </c>
      <c r="M2" s="3" t="s">
        <v>3</v>
      </c>
      <c r="N2" s="3" t="s">
        <v>682</v>
      </c>
      <c r="P2" s="20">
        <v>11</v>
      </c>
      <c r="Q2" s="20">
        <v>99</v>
      </c>
      <c r="R2" s="58">
        <f>IF(I2="","",VALUE(MID(I2,3,2)))</f>
        <v>99</v>
      </c>
      <c r="S2" s="58">
        <f t="shared" ref="S2:U17" si="0">IF(J2="","",VALUE(MID(J2,3,2)))</f>
        <v>99</v>
      </c>
      <c r="T2" s="58">
        <f t="shared" si="0"/>
        <v>99</v>
      </c>
      <c r="U2" s="58">
        <f t="shared" si="0"/>
        <v>99</v>
      </c>
      <c r="V2" s="20" t="s">
        <v>3</v>
      </c>
      <c r="W2" s="20" t="str">
        <f t="shared" ref="W2:AA18" si="1">_xlfn.IFNA(REPLACE(I2,3,2,VLOOKUP(R2,$P:$Q,2,0)),"")</f>
        <v>11999401</v>
      </c>
      <c r="X2" s="20" t="str">
        <f t="shared" si="1"/>
        <v>11999402</v>
      </c>
      <c r="Y2" s="20" t="str">
        <f t="shared" si="1"/>
        <v>11999403</v>
      </c>
      <c r="Z2" s="20" t="str">
        <f t="shared" si="1"/>
        <v>11999404</v>
      </c>
      <c r="AA2" s="20" t="str">
        <f t="shared" si="1"/>
        <v/>
      </c>
    </row>
    <row r="3" spans="1:27" ht="16.5" customHeight="1" x14ac:dyDescent="0.15">
      <c r="A3" s="3" t="s">
        <v>4</v>
      </c>
      <c r="B3" s="3" t="s">
        <v>2</v>
      </c>
      <c r="C3" s="3" t="s">
        <v>683</v>
      </c>
      <c r="D3" s="3" t="s">
        <v>678</v>
      </c>
      <c r="E3" s="3">
        <v>3</v>
      </c>
      <c r="F3" s="3" t="s">
        <v>679</v>
      </c>
      <c r="G3" s="3" t="s">
        <v>680</v>
      </c>
      <c r="H3" s="4" t="s">
        <v>681</v>
      </c>
      <c r="I3" s="5">
        <v>11760301</v>
      </c>
      <c r="J3" s="5">
        <v>11760302</v>
      </c>
      <c r="K3" s="5">
        <v>11760303</v>
      </c>
      <c r="L3" s="5">
        <v>11760304</v>
      </c>
      <c r="M3" s="3" t="s">
        <v>3</v>
      </c>
      <c r="N3" s="3" t="s">
        <v>684</v>
      </c>
      <c r="P3" s="20">
        <v>12</v>
      </c>
      <c r="Q3" s="20">
        <v>98</v>
      </c>
      <c r="R3" s="58">
        <f t="shared" ref="R3:U66" si="2">IF(I3="","",VALUE(MID(I3,3,2)))</f>
        <v>76</v>
      </c>
      <c r="S3" s="58">
        <f t="shared" si="0"/>
        <v>76</v>
      </c>
      <c r="T3" s="58">
        <f t="shared" si="0"/>
        <v>76</v>
      </c>
      <c r="U3" s="58">
        <f t="shared" si="0"/>
        <v>76</v>
      </c>
      <c r="V3" s="20" t="s">
        <v>3</v>
      </c>
      <c r="W3" s="20" t="str">
        <f t="shared" si="1"/>
        <v>11760301</v>
      </c>
      <c r="X3" s="20" t="str">
        <f t="shared" si="1"/>
        <v>11760302</v>
      </c>
      <c r="Y3" s="20" t="str">
        <f t="shared" si="1"/>
        <v>11760303</v>
      </c>
      <c r="Z3" s="20" t="str">
        <f t="shared" si="1"/>
        <v>11760304</v>
      </c>
      <c r="AA3" s="20" t="str">
        <f t="shared" si="1"/>
        <v/>
      </c>
    </row>
    <row r="4" spans="1:27" ht="16.5" customHeight="1" x14ac:dyDescent="0.15">
      <c r="A4" s="3" t="s">
        <v>685</v>
      </c>
      <c r="B4" s="3" t="s">
        <v>686</v>
      </c>
      <c r="C4" s="3" t="s">
        <v>687</v>
      </c>
      <c r="D4" s="3" t="s">
        <v>678</v>
      </c>
      <c r="E4" s="3">
        <v>3</v>
      </c>
      <c r="F4" s="3" t="s">
        <v>688</v>
      </c>
      <c r="G4" s="3" t="s">
        <v>689</v>
      </c>
      <c r="H4" s="4" t="s">
        <v>690</v>
      </c>
      <c r="I4" s="5">
        <v>11999006</v>
      </c>
      <c r="J4" s="5" t="s">
        <v>3</v>
      </c>
      <c r="K4" s="5" t="s">
        <v>3</v>
      </c>
      <c r="L4" s="5" t="s">
        <v>3</v>
      </c>
      <c r="M4" s="3" t="s">
        <v>3</v>
      </c>
      <c r="N4" s="3" t="s">
        <v>691</v>
      </c>
      <c r="P4" s="20">
        <v>13</v>
      </c>
      <c r="Q4" s="20">
        <v>97</v>
      </c>
      <c r="R4" s="58">
        <f t="shared" si="2"/>
        <v>99</v>
      </c>
      <c r="S4" s="58" t="str">
        <f t="shared" si="0"/>
        <v/>
      </c>
      <c r="T4" s="58" t="str">
        <f t="shared" si="0"/>
        <v/>
      </c>
      <c r="U4" s="58" t="str">
        <f t="shared" si="0"/>
        <v/>
      </c>
      <c r="V4" s="20" t="s">
        <v>3</v>
      </c>
      <c r="W4" s="20" t="str">
        <f t="shared" si="1"/>
        <v>11999006</v>
      </c>
      <c r="X4" s="20" t="str">
        <f t="shared" si="1"/>
        <v/>
      </c>
      <c r="Y4" s="20" t="str">
        <f t="shared" si="1"/>
        <v/>
      </c>
      <c r="Z4" s="20" t="str">
        <f t="shared" si="1"/>
        <v/>
      </c>
      <c r="AA4" s="20" t="str">
        <f t="shared" si="1"/>
        <v/>
      </c>
    </row>
    <row r="5" spans="1:27" ht="16.5" customHeight="1" x14ac:dyDescent="0.15">
      <c r="A5" s="3" t="s">
        <v>692</v>
      </c>
      <c r="B5" s="3" t="s">
        <v>686</v>
      </c>
      <c r="C5" s="3" t="s">
        <v>687</v>
      </c>
      <c r="D5" s="3" t="s">
        <v>678</v>
      </c>
      <c r="E5" s="3">
        <v>2</v>
      </c>
      <c r="F5" s="3" t="s">
        <v>688</v>
      </c>
      <c r="G5" s="3" t="s">
        <v>693</v>
      </c>
      <c r="H5" s="4" t="s">
        <v>694</v>
      </c>
      <c r="I5" s="5">
        <v>11999020</v>
      </c>
      <c r="J5" s="5">
        <v>11999021</v>
      </c>
      <c r="K5" s="5" t="s">
        <v>3</v>
      </c>
      <c r="L5" s="5" t="s">
        <v>3</v>
      </c>
      <c r="M5" s="3" t="s">
        <v>3</v>
      </c>
      <c r="N5" s="3" t="s">
        <v>695</v>
      </c>
      <c r="P5" s="20">
        <v>14</v>
      </c>
      <c r="Q5" s="20">
        <v>96</v>
      </c>
      <c r="R5" s="58">
        <f t="shared" si="2"/>
        <v>99</v>
      </c>
      <c r="S5" s="58">
        <f t="shared" si="0"/>
        <v>99</v>
      </c>
      <c r="T5" s="58" t="str">
        <f t="shared" si="0"/>
        <v/>
      </c>
      <c r="U5" s="58" t="str">
        <f t="shared" si="0"/>
        <v/>
      </c>
      <c r="V5" s="20" t="s">
        <v>3</v>
      </c>
      <c r="W5" s="20" t="str">
        <f t="shared" si="1"/>
        <v>11999020</v>
      </c>
      <c r="X5" s="20" t="str">
        <f t="shared" si="1"/>
        <v>11999021</v>
      </c>
      <c r="Y5" s="20" t="str">
        <f t="shared" si="1"/>
        <v/>
      </c>
      <c r="Z5" s="20" t="str">
        <f t="shared" si="1"/>
        <v/>
      </c>
      <c r="AA5" s="20" t="str">
        <f t="shared" si="1"/>
        <v/>
      </c>
    </row>
    <row r="6" spans="1:27" ht="16.5" customHeight="1" x14ac:dyDescent="0.15">
      <c r="A6" s="3" t="s">
        <v>696</v>
      </c>
      <c r="B6" s="3" t="s">
        <v>697</v>
      </c>
      <c r="C6" s="3" t="s">
        <v>698</v>
      </c>
      <c r="D6" s="3" t="s">
        <v>634</v>
      </c>
      <c r="E6" s="3">
        <v>2</v>
      </c>
      <c r="F6" s="3" t="s">
        <v>688</v>
      </c>
      <c r="G6" s="3" t="s">
        <v>699</v>
      </c>
      <c r="H6" s="4" t="s">
        <v>700</v>
      </c>
      <c r="I6" s="5">
        <v>11970101</v>
      </c>
      <c r="J6" s="5">
        <v>11999513</v>
      </c>
      <c r="K6" s="5"/>
      <c r="L6" s="5" t="s">
        <v>3</v>
      </c>
      <c r="M6" s="3" t="s">
        <v>3</v>
      </c>
      <c r="N6" s="3" t="s">
        <v>701</v>
      </c>
      <c r="P6" s="20">
        <v>21</v>
      </c>
      <c r="Q6" s="20">
        <v>89</v>
      </c>
      <c r="R6" s="58">
        <f t="shared" si="2"/>
        <v>97</v>
      </c>
      <c r="S6" s="58">
        <f t="shared" si="0"/>
        <v>99</v>
      </c>
      <c r="T6" s="58" t="str">
        <f t="shared" si="0"/>
        <v/>
      </c>
      <c r="U6" s="58" t="str">
        <f t="shared" si="0"/>
        <v/>
      </c>
      <c r="V6" s="20" t="s">
        <v>3</v>
      </c>
      <c r="W6" s="20" t="str">
        <f t="shared" si="1"/>
        <v>11970101</v>
      </c>
      <c r="X6" s="20" t="str">
        <f t="shared" si="1"/>
        <v>11999513</v>
      </c>
      <c r="Y6" s="20" t="str">
        <f t="shared" si="1"/>
        <v/>
      </c>
      <c r="Z6" s="20" t="str">
        <f t="shared" si="1"/>
        <v/>
      </c>
      <c r="AA6" s="20" t="str">
        <f t="shared" si="1"/>
        <v/>
      </c>
    </row>
    <row r="7" spans="1:27" ht="16.5" customHeight="1" x14ac:dyDescent="0.15">
      <c r="A7" s="3" t="s">
        <v>702</v>
      </c>
      <c r="B7" s="3" t="s">
        <v>656</v>
      </c>
      <c r="C7" s="3" t="s">
        <v>703</v>
      </c>
      <c r="D7" s="3" t="s">
        <v>678</v>
      </c>
      <c r="E7" s="3">
        <v>2</v>
      </c>
      <c r="F7" s="3" t="s">
        <v>688</v>
      </c>
      <c r="G7" s="3" t="s">
        <v>699</v>
      </c>
      <c r="H7" s="4" t="s">
        <v>700</v>
      </c>
      <c r="I7" s="5">
        <v>11970101</v>
      </c>
      <c r="J7" s="5">
        <v>11970103</v>
      </c>
      <c r="K7" s="5">
        <v>11970102</v>
      </c>
      <c r="L7" s="5" t="s">
        <v>3</v>
      </c>
      <c r="M7" s="3" t="s">
        <v>3</v>
      </c>
      <c r="N7" s="3" t="s">
        <v>704</v>
      </c>
      <c r="P7" s="20">
        <v>22</v>
      </c>
      <c r="Q7" s="20">
        <v>88</v>
      </c>
      <c r="R7" s="58">
        <f t="shared" si="2"/>
        <v>97</v>
      </c>
      <c r="S7" s="58">
        <f t="shared" si="0"/>
        <v>97</v>
      </c>
      <c r="T7" s="58">
        <f t="shared" si="0"/>
        <v>97</v>
      </c>
      <c r="U7" s="58" t="str">
        <f t="shared" si="0"/>
        <v/>
      </c>
      <c r="V7" s="20" t="s">
        <v>3</v>
      </c>
      <c r="W7" s="20" t="str">
        <f t="shared" si="1"/>
        <v>11970101</v>
      </c>
      <c r="X7" s="20" t="str">
        <f t="shared" si="1"/>
        <v>11970103</v>
      </c>
      <c r="Y7" s="20" t="str">
        <f t="shared" si="1"/>
        <v>11970102</v>
      </c>
      <c r="Z7" s="20" t="str">
        <f t="shared" si="1"/>
        <v/>
      </c>
      <c r="AA7" s="20" t="str">
        <f t="shared" si="1"/>
        <v/>
      </c>
    </row>
    <row r="8" spans="1:27" ht="16.5" customHeight="1" x14ac:dyDescent="0.15">
      <c r="A8" s="3" t="s">
        <v>697</v>
      </c>
      <c r="B8" s="3" t="s">
        <v>697</v>
      </c>
      <c r="C8" s="3" t="s">
        <v>705</v>
      </c>
      <c r="D8" s="3" t="s">
        <v>678</v>
      </c>
      <c r="E8" s="3">
        <v>2</v>
      </c>
      <c r="F8" s="3" t="s">
        <v>688</v>
      </c>
      <c r="G8" s="3" t="s">
        <v>699</v>
      </c>
      <c r="H8" s="4" t="s">
        <v>700</v>
      </c>
      <c r="I8" s="5">
        <v>11970101</v>
      </c>
      <c r="J8" s="5">
        <v>11970102</v>
      </c>
      <c r="K8" s="5" t="s">
        <v>3</v>
      </c>
      <c r="L8" s="5" t="s">
        <v>3</v>
      </c>
      <c r="M8" s="3" t="s">
        <v>3</v>
      </c>
      <c r="N8" s="3" t="s">
        <v>701</v>
      </c>
      <c r="P8" s="20">
        <v>22</v>
      </c>
      <c r="Q8" s="20">
        <v>88</v>
      </c>
      <c r="R8" s="58">
        <f t="shared" si="2"/>
        <v>97</v>
      </c>
      <c r="S8" s="58">
        <f t="shared" si="0"/>
        <v>97</v>
      </c>
      <c r="T8" s="58" t="str">
        <f t="shared" si="0"/>
        <v/>
      </c>
      <c r="U8" s="58" t="str">
        <f t="shared" si="0"/>
        <v/>
      </c>
      <c r="V8" s="20" t="s">
        <v>3</v>
      </c>
      <c r="W8" s="20" t="str">
        <f t="shared" si="1"/>
        <v>11970101</v>
      </c>
      <c r="X8" s="20" t="str">
        <f t="shared" si="1"/>
        <v>11970102</v>
      </c>
      <c r="Y8" s="20" t="str">
        <f t="shared" si="1"/>
        <v/>
      </c>
      <c r="Z8" s="20" t="str">
        <f t="shared" si="1"/>
        <v/>
      </c>
      <c r="AA8" s="20" t="str">
        <f t="shared" si="1"/>
        <v/>
      </c>
    </row>
    <row r="9" spans="1:27" ht="16.5" customHeight="1" x14ac:dyDescent="0.15">
      <c r="A9" s="3" t="s">
        <v>706</v>
      </c>
      <c r="B9" s="3" t="s">
        <v>686</v>
      </c>
      <c r="C9" s="3" t="s">
        <v>707</v>
      </c>
      <c r="D9" s="3" t="s">
        <v>678</v>
      </c>
      <c r="E9" s="3">
        <v>2</v>
      </c>
      <c r="F9" s="3" t="s">
        <v>708</v>
      </c>
      <c r="G9" s="3" t="s">
        <v>689</v>
      </c>
      <c r="H9" s="4" t="s">
        <v>709</v>
      </c>
      <c r="I9" s="5" t="s">
        <v>3</v>
      </c>
      <c r="J9" s="5" t="s">
        <v>3</v>
      </c>
      <c r="K9" s="5" t="s">
        <v>3</v>
      </c>
      <c r="L9" s="5" t="s">
        <v>3</v>
      </c>
      <c r="M9" s="3" t="s">
        <v>3</v>
      </c>
      <c r="N9" s="3" t="s">
        <v>710</v>
      </c>
      <c r="P9" s="20">
        <v>23</v>
      </c>
      <c r="Q9" s="20">
        <v>87</v>
      </c>
      <c r="R9" s="58" t="str">
        <f t="shared" si="2"/>
        <v/>
      </c>
      <c r="S9" s="58" t="str">
        <f t="shared" si="0"/>
        <v/>
      </c>
      <c r="T9" s="58" t="str">
        <f t="shared" si="0"/>
        <v/>
      </c>
      <c r="U9" s="58" t="str">
        <f t="shared" si="0"/>
        <v/>
      </c>
      <c r="V9" s="20" t="s">
        <v>3</v>
      </c>
      <c r="W9" s="20" t="str">
        <f t="shared" si="1"/>
        <v/>
      </c>
      <c r="X9" s="20" t="str">
        <f t="shared" si="1"/>
        <v/>
      </c>
      <c r="Y9" s="20" t="str">
        <f t="shared" si="1"/>
        <v/>
      </c>
      <c r="Z9" s="20" t="str">
        <f t="shared" si="1"/>
        <v/>
      </c>
      <c r="AA9" s="20" t="str">
        <f t="shared" si="1"/>
        <v/>
      </c>
    </row>
    <row r="10" spans="1:27" ht="16.5" customHeight="1" x14ac:dyDescent="0.15">
      <c r="A10" s="3" t="s">
        <v>711</v>
      </c>
      <c r="B10" s="3" t="s">
        <v>712</v>
      </c>
      <c r="C10" s="3" t="s">
        <v>713</v>
      </c>
      <c r="D10" s="3" t="s">
        <v>678</v>
      </c>
      <c r="E10" s="3">
        <v>2</v>
      </c>
      <c r="F10" s="3" t="s">
        <v>679</v>
      </c>
      <c r="G10" s="3" t="s">
        <v>680</v>
      </c>
      <c r="H10" s="4" t="s">
        <v>657</v>
      </c>
      <c r="I10" s="5">
        <v>11961001</v>
      </c>
      <c r="J10" s="5">
        <v>11961002</v>
      </c>
      <c r="K10" s="5">
        <v>11961003</v>
      </c>
      <c r="L10" s="5">
        <v>11961004</v>
      </c>
      <c r="M10" s="3" t="s">
        <v>3</v>
      </c>
      <c r="N10" s="3" t="s">
        <v>714</v>
      </c>
      <c r="P10" s="20">
        <v>24</v>
      </c>
      <c r="Q10" s="20">
        <v>86</v>
      </c>
      <c r="R10" s="58">
        <f t="shared" si="2"/>
        <v>96</v>
      </c>
      <c r="S10" s="58">
        <f t="shared" si="0"/>
        <v>96</v>
      </c>
      <c r="T10" s="58">
        <f t="shared" si="0"/>
        <v>96</v>
      </c>
      <c r="U10" s="58">
        <f t="shared" si="0"/>
        <v>96</v>
      </c>
      <c r="V10" s="20" t="s">
        <v>3</v>
      </c>
      <c r="W10" s="20" t="str">
        <f t="shared" si="1"/>
        <v>11961001</v>
      </c>
      <c r="X10" s="20" t="str">
        <f t="shared" si="1"/>
        <v>11961002</v>
      </c>
      <c r="Y10" s="20" t="str">
        <f t="shared" si="1"/>
        <v>11961003</v>
      </c>
      <c r="Z10" s="20" t="str">
        <f t="shared" si="1"/>
        <v>11961004</v>
      </c>
      <c r="AA10" s="20" t="str">
        <f t="shared" si="1"/>
        <v/>
      </c>
    </row>
    <row r="11" spans="1:27" ht="16.5" customHeight="1" x14ac:dyDescent="0.15">
      <c r="A11" s="3" t="s">
        <v>715</v>
      </c>
      <c r="B11" s="3" t="s">
        <v>716</v>
      </c>
      <c r="C11" s="3" t="s">
        <v>717</v>
      </c>
      <c r="D11" s="3" t="s">
        <v>718</v>
      </c>
      <c r="E11" s="3">
        <v>3</v>
      </c>
      <c r="F11" s="3" t="s">
        <v>679</v>
      </c>
      <c r="G11" s="3" t="s">
        <v>689</v>
      </c>
      <c r="H11" s="4" t="s">
        <v>719</v>
      </c>
      <c r="I11" s="5">
        <v>11760101</v>
      </c>
      <c r="J11" s="5">
        <v>11760102</v>
      </c>
      <c r="K11" s="5">
        <v>11760103</v>
      </c>
      <c r="L11" s="5">
        <v>11999519</v>
      </c>
      <c r="M11" s="3">
        <v>11999540</v>
      </c>
      <c r="N11" s="3" t="s">
        <v>720</v>
      </c>
      <c r="P11" s="20">
        <v>31</v>
      </c>
      <c r="Q11" s="20">
        <v>79</v>
      </c>
      <c r="R11" s="58">
        <f t="shared" si="2"/>
        <v>76</v>
      </c>
      <c r="S11" s="58">
        <f t="shared" si="0"/>
        <v>76</v>
      </c>
      <c r="T11" s="58">
        <f t="shared" si="0"/>
        <v>76</v>
      </c>
      <c r="U11" s="58">
        <f t="shared" si="0"/>
        <v>99</v>
      </c>
      <c r="V11" s="20" t="s">
        <v>3</v>
      </c>
      <c r="W11" s="20" t="str">
        <f t="shared" si="1"/>
        <v>11760101</v>
      </c>
      <c r="X11" s="20" t="str">
        <f t="shared" si="1"/>
        <v>11760102</v>
      </c>
      <c r="Y11" s="20" t="str">
        <f t="shared" si="1"/>
        <v>11760103</v>
      </c>
      <c r="Z11" s="20" t="str">
        <f t="shared" si="1"/>
        <v>11999519</v>
      </c>
      <c r="AA11" s="20" t="str">
        <f t="shared" si="1"/>
        <v/>
      </c>
    </row>
    <row r="12" spans="1:27" ht="16.5" customHeight="1" x14ac:dyDescent="0.15">
      <c r="A12" s="3" t="s">
        <v>721</v>
      </c>
      <c r="B12" s="3" t="s">
        <v>686</v>
      </c>
      <c r="C12" s="3" t="s">
        <v>687</v>
      </c>
      <c r="D12" s="3" t="s">
        <v>678</v>
      </c>
      <c r="E12" s="3">
        <v>2</v>
      </c>
      <c r="F12" s="3" t="s">
        <v>688</v>
      </c>
      <c r="G12" s="3" t="s">
        <v>689</v>
      </c>
      <c r="H12" s="4" t="s">
        <v>690</v>
      </c>
      <c r="I12" s="5">
        <v>11999007</v>
      </c>
      <c r="J12" s="5" t="s">
        <v>3</v>
      </c>
      <c r="K12" s="5" t="s">
        <v>3</v>
      </c>
      <c r="L12" s="5" t="s">
        <v>3</v>
      </c>
      <c r="M12" s="3" t="s">
        <v>3</v>
      </c>
      <c r="N12" s="3" t="s">
        <v>722</v>
      </c>
      <c r="P12" s="20">
        <v>32</v>
      </c>
      <c r="Q12" s="20">
        <v>78</v>
      </c>
      <c r="R12" s="58">
        <f t="shared" si="2"/>
        <v>99</v>
      </c>
      <c r="S12" s="58" t="str">
        <f t="shared" si="0"/>
        <v/>
      </c>
      <c r="T12" s="58" t="str">
        <f t="shared" si="0"/>
        <v/>
      </c>
      <c r="U12" s="58" t="str">
        <f t="shared" si="0"/>
        <v/>
      </c>
      <c r="V12" s="20" t="s">
        <v>3</v>
      </c>
      <c r="W12" s="20" t="str">
        <f t="shared" si="1"/>
        <v>11999007</v>
      </c>
      <c r="X12" s="20" t="str">
        <f t="shared" si="1"/>
        <v/>
      </c>
      <c r="Y12" s="20" t="str">
        <f t="shared" si="1"/>
        <v/>
      </c>
      <c r="Z12" s="20" t="str">
        <f t="shared" si="1"/>
        <v/>
      </c>
      <c r="AA12" s="20" t="str">
        <f t="shared" si="1"/>
        <v/>
      </c>
    </row>
    <row r="13" spans="1:27" ht="16.5" customHeight="1" x14ac:dyDescent="0.15">
      <c r="A13" s="3" t="s">
        <v>723</v>
      </c>
      <c r="B13" s="3" t="s">
        <v>686</v>
      </c>
      <c r="C13" s="3" t="s">
        <v>687</v>
      </c>
      <c r="D13" s="3" t="s">
        <v>678</v>
      </c>
      <c r="E13" s="3">
        <v>1</v>
      </c>
      <c r="F13" s="3" t="s">
        <v>688</v>
      </c>
      <c r="G13" s="3" t="s">
        <v>693</v>
      </c>
      <c r="H13" s="4" t="s">
        <v>694</v>
      </c>
      <c r="I13" s="5">
        <v>11999022</v>
      </c>
      <c r="J13" s="5">
        <v>11999023</v>
      </c>
      <c r="K13" s="5" t="s">
        <v>3</v>
      </c>
      <c r="L13" s="5" t="s">
        <v>3</v>
      </c>
      <c r="M13" s="3" t="s">
        <v>3</v>
      </c>
      <c r="N13" s="3" t="s">
        <v>724</v>
      </c>
      <c r="P13" s="20">
        <v>33</v>
      </c>
      <c r="Q13" s="20">
        <v>77</v>
      </c>
      <c r="R13" s="58">
        <f t="shared" si="2"/>
        <v>99</v>
      </c>
      <c r="S13" s="58">
        <f t="shared" si="0"/>
        <v>99</v>
      </c>
      <c r="T13" s="58" t="str">
        <f t="shared" si="0"/>
        <v/>
      </c>
      <c r="U13" s="58" t="str">
        <f t="shared" si="0"/>
        <v/>
      </c>
      <c r="V13" s="20" t="s">
        <v>3</v>
      </c>
      <c r="W13" s="20" t="str">
        <f t="shared" si="1"/>
        <v>11999022</v>
      </c>
      <c r="X13" s="20" t="str">
        <f t="shared" si="1"/>
        <v>11999023</v>
      </c>
      <c r="Y13" s="20" t="str">
        <f t="shared" si="1"/>
        <v/>
      </c>
      <c r="Z13" s="20" t="str">
        <f t="shared" si="1"/>
        <v/>
      </c>
      <c r="AA13" s="20" t="str">
        <f t="shared" si="1"/>
        <v/>
      </c>
    </row>
    <row r="14" spans="1:27" ht="16.5" customHeight="1" x14ac:dyDescent="0.15">
      <c r="A14" s="3" t="s">
        <v>725</v>
      </c>
      <c r="B14" s="3" t="s">
        <v>686</v>
      </c>
      <c r="C14" s="3" t="s">
        <v>707</v>
      </c>
      <c r="D14" s="3" t="s">
        <v>678</v>
      </c>
      <c r="E14" s="3">
        <v>2</v>
      </c>
      <c r="F14" s="3" t="s">
        <v>708</v>
      </c>
      <c r="G14" s="3" t="s">
        <v>689</v>
      </c>
      <c r="H14" s="4" t="s">
        <v>709</v>
      </c>
      <c r="I14" s="5" t="s">
        <v>3</v>
      </c>
      <c r="J14" s="5" t="s">
        <v>3</v>
      </c>
      <c r="K14" s="5" t="s">
        <v>3</v>
      </c>
      <c r="L14" s="5" t="s">
        <v>3</v>
      </c>
      <c r="M14" s="3" t="s">
        <v>3</v>
      </c>
      <c r="N14" s="3" t="s">
        <v>726</v>
      </c>
      <c r="P14" s="20">
        <v>34</v>
      </c>
      <c r="Q14" s="20">
        <v>76</v>
      </c>
      <c r="R14" s="58" t="str">
        <f t="shared" si="2"/>
        <v/>
      </c>
      <c r="S14" s="58" t="str">
        <f t="shared" si="0"/>
        <v/>
      </c>
      <c r="T14" s="58" t="str">
        <f t="shared" si="0"/>
        <v/>
      </c>
      <c r="U14" s="58" t="str">
        <f t="shared" si="0"/>
        <v/>
      </c>
      <c r="V14" s="20" t="s">
        <v>3</v>
      </c>
      <c r="W14" s="20" t="str">
        <f t="shared" si="1"/>
        <v/>
      </c>
      <c r="X14" s="20" t="str">
        <f t="shared" si="1"/>
        <v/>
      </c>
      <c r="Y14" s="20" t="str">
        <f t="shared" si="1"/>
        <v/>
      </c>
      <c r="Z14" s="20" t="str">
        <f t="shared" si="1"/>
        <v/>
      </c>
      <c r="AA14" s="20" t="str">
        <f t="shared" si="1"/>
        <v/>
      </c>
    </row>
    <row r="15" spans="1:27" ht="16.5" customHeight="1" x14ac:dyDescent="0.15">
      <c r="A15" s="3" t="s">
        <v>727</v>
      </c>
      <c r="B15" s="3" t="s">
        <v>686</v>
      </c>
      <c r="C15" s="3" t="s">
        <v>707</v>
      </c>
      <c r="D15" s="3" t="s">
        <v>678</v>
      </c>
      <c r="E15" s="3">
        <v>2</v>
      </c>
      <c r="F15" s="3" t="s">
        <v>708</v>
      </c>
      <c r="G15" s="3" t="s">
        <v>689</v>
      </c>
      <c r="H15" s="4" t="s">
        <v>709</v>
      </c>
      <c r="I15" s="5" t="s">
        <v>3</v>
      </c>
      <c r="J15" s="5" t="s">
        <v>3</v>
      </c>
      <c r="K15" s="5" t="s">
        <v>3</v>
      </c>
      <c r="L15" s="5" t="s">
        <v>3</v>
      </c>
      <c r="M15" s="3" t="s">
        <v>3</v>
      </c>
      <c r="N15" s="3" t="s">
        <v>728</v>
      </c>
      <c r="P15" s="20">
        <v>41</v>
      </c>
      <c r="Q15" s="20">
        <v>69</v>
      </c>
      <c r="R15" s="58" t="str">
        <f t="shared" si="2"/>
        <v/>
      </c>
      <c r="S15" s="58" t="str">
        <f t="shared" si="0"/>
        <v/>
      </c>
      <c r="T15" s="58" t="str">
        <f t="shared" si="0"/>
        <v/>
      </c>
      <c r="U15" s="58" t="str">
        <f t="shared" si="0"/>
        <v/>
      </c>
      <c r="V15" s="20" t="s">
        <v>3</v>
      </c>
      <c r="W15" s="20" t="str">
        <f t="shared" si="1"/>
        <v/>
      </c>
      <c r="X15" s="20" t="str">
        <f t="shared" si="1"/>
        <v/>
      </c>
      <c r="Y15" s="20" t="str">
        <f t="shared" si="1"/>
        <v/>
      </c>
      <c r="Z15" s="20" t="str">
        <f t="shared" si="1"/>
        <v/>
      </c>
      <c r="AA15" s="20" t="str">
        <f t="shared" si="1"/>
        <v/>
      </c>
    </row>
    <row r="16" spans="1:27" ht="16.5" customHeight="1" x14ac:dyDescent="0.15">
      <c r="A16" s="3" t="s">
        <v>729</v>
      </c>
      <c r="B16" s="3" t="s">
        <v>686</v>
      </c>
      <c r="C16" s="3" t="s">
        <v>707</v>
      </c>
      <c r="D16" s="3" t="s">
        <v>678</v>
      </c>
      <c r="E16" s="3">
        <v>2</v>
      </c>
      <c r="F16" s="3" t="s">
        <v>708</v>
      </c>
      <c r="G16" s="3" t="s">
        <v>689</v>
      </c>
      <c r="H16" s="4" t="s">
        <v>709</v>
      </c>
      <c r="I16" s="5" t="s">
        <v>3</v>
      </c>
      <c r="J16" s="5" t="s">
        <v>3</v>
      </c>
      <c r="K16" s="5" t="s">
        <v>3</v>
      </c>
      <c r="L16" s="5" t="s">
        <v>3</v>
      </c>
      <c r="M16" s="3" t="s">
        <v>3</v>
      </c>
      <c r="N16" s="3" t="s">
        <v>730</v>
      </c>
      <c r="P16" s="20">
        <v>42</v>
      </c>
      <c r="Q16" s="20">
        <v>68</v>
      </c>
      <c r="R16" s="58" t="str">
        <f t="shared" si="2"/>
        <v/>
      </c>
      <c r="S16" s="58" t="str">
        <f t="shared" si="0"/>
        <v/>
      </c>
      <c r="T16" s="58" t="str">
        <f t="shared" si="0"/>
        <v/>
      </c>
      <c r="U16" s="58" t="str">
        <f t="shared" si="0"/>
        <v/>
      </c>
      <c r="V16" s="20" t="s">
        <v>3</v>
      </c>
      <c r="W16" s="20" t="str">
        <f t="shared" si="1"/>
        <v/>
      </c>
      <c r="X16" s="20" t="str">
        <f t="shared" si="1"/>
        <v/>
      </c>
      <c r="Y16" s="20" t="str">
        <f t="shared" si="1"/>
        <v/>
      </c>
      <c r="Z16" s="20" t="str">
        <f t="shared" si="1"/>
        <v/>
      </c>
      <c r="AA16" s="20" t="str">
        <f t="shared" si="1"/>
        <v/>
      </c>
    </row>
    <row r="17" spans="1:27" ht="16.5" customHeight="1" x14ac:dyDescent="0.15">
      <c r="A17" s="3" t="s">
        <v>731</v>
      </c>
      <c r="B17" s="3" t="s">
        <v>686</v>
      </c>
      <c r="C17" s="3" t="s">
        <v>707</v>
      </c>
      <c r="D17" s="3" t="s">
        <v>678</v>
      </c>
      <c r="E17" s="3">
        <v>2</v>
      </c>
      <c r="F17" s="3" t="s">
        <v>679</v>
      </c>
      <c r="G17" s="3" t="s">
        <v>689</v>
      </c>
      <c r="H17" s="4" t="s">
        <v>709</v>
      </c>
      <c r="I17" s="5" t="s">
        <v>3</v>
      </c>
      <c r="J17" s="5" t="s">
        <v>3</v>
      </c>
      <c r="K17" s="5" t="s">
        <v>3</v>
      </c>
      <c r="L17" s="5" t="s">
        <v>3</v>
      </c>
      <c r="M17" s="3" t="s">
        <v>3</v>
      </c>
      <c r="N17" s="3" t="s">
        <v>732</v>
      </c>
      <c r="P17" s="20">
        <v>43</v>
      </c>
      <c r="Q17" s="20">
        <v>67</v>
      </c>
      <c r="R17" s="58" t="str">
        <f t="shared" si="2"/>
        <v/>
      </c>
      <c r="S17" s="58" t="str">
        <f t="shared" si="0"/>
        <v/>
      </c>
      <c r="T17" s="58" t="str">
        <f t="shared" si="0"/>
        <v/>
      </c>
      <c r="U17" s="58" t="str">
        <f t="shared" si="0"/>
        <v/>
      </c>
      <c r="V17" s="20" t="s">
        <v>3</v>
      </c>
      <c r="W17" s="20" t="str">
        <f t="shared" si="1"/>
        <v/>
      </c>
      <c r="X17" s="20" t="str">
        <f t="shared" si="1"/>
        <v/>
      </c>
      <c r="Y17" s="20" t="str">
        <f t="shared" si="1"/>
        <v/>
      </c>
      <c r="Z17" s="20" t="str">
        <f t="shared" si="1"/>
        <v/>
      </c>
      <c r="AA17" s="20" t="str">
        <f t="shared" si="1"/>
        <v/>
      </c>
    </row>
    <row r="18" spans="1:27" ht="16.5" customHeight="1" x14ac:dyDescent="0.15">
      <c r="A18" s="3" t="s">
        <v>733</v>
      </c>
      <c r="B18" s="3" t="s">
        <v>733</v>
      </c>
      <c r="C18" s="3" t="s">
        <v>734</v>
      </c>
      <c r="D18" s="3" t="s">
        <v>678</v>
      </c>
      <c r="E18" s="3">
        <v>2</v>
      </c>
      <c r="F18" s="3" t="s">
        <v>688</v>
      </c>
      <c r="G18" s="3" t="s">
        <v>680</v>
      </c>
      <c r="H18" s="4" t="s">
        <v>735</v>
      </c>
      <c r="I18" s="5">
        <v>11780101</v>
      </c>
      <c r="J18" s="5">
        <v>11780102</v>
      </c>
      <c r="K18" s="5" t="s">
        <v>3</v>
      </c>
      <c r="L18" s="5" t="s">
        <v>3</v>
      </c>
      <c r="M18" s="3" t="s">
        <v>3</v>
      </c>
      <c r="N18" s="3" t="s">
        <v>736</v>
      </c>
      <c r="P18" s="20">
        <v>44</v>
      </c>
      <c r="Q18" s="20">
        <v>66</v>
      </c>
      <c r="R18" s="58">
        <f t="shared" si="2"/>
        <v>78</v>
      </c>
      <c r="S18" s="58">
        <f t="shared" si="2"/>
        <v>78</v>
      </c>
      <c r="T18" s="58" t="str">
        <f t="shared" si="2"/>
        <v/>
      </c>
      <c r="U18" s="58" t="str">
        <f t="shared" si="2"/>
        <v/>
      </c>
      <c r="V18" s="20" t="s">
        <v>3</v>
      </c>
      <c r="W18" s="20" t="str">
        <f t="shared" si="1"/>
        <v>11780101</v>
      </c>
      <c r="X18" s="20" t="str">
        <f t="shared" si="1"/>
        <v>11780102</v>
      </c>
      <c r="Y18" s="20" t="str">
        <f t="shared" si="1"/>
        <v/>
      </c>
      <c r="Z18" s="20" t="str">
        <f t="shared" si="1"/>
        <v/>
      </c>
      <c r="AA18" s="20" t="str">
        <f t="shared" si="1"/>
        <v/>
      </c>
    </row>
    <row r="19" spans="1:27" ht="16.5" customHeight="1" x14ac:dyDescent="0.15">
      <c r="A19" s="3" t="s">
        <v>737</v>
      </c>
      <c r="B19" s="3" t="s">
        <v>738</v>
      </c>
      <c r="C19" s="3" t="s">
        <v>739</v>
      </c>
      <c r="D19" s="3" t="s">
        <v>740</v>
      </c>
      <c r="E19" s="3">
        <v>3</v>
      </c>
      <c r="F19" s="3" t="s">
        <v>679</v>
      </c>
      <c r="G19" s="3" t="s">
        <v>680</v>
      </c>
      <c r="H19" s="4" t="s">
        <v>694</v>
      </c>
      <c r="I19" s="5">
        <v>11980401</v>
      </c>
      <c r="J19" s="5">
        <v>11980402</v>
      </c>
      <c r="K19" s="5">
        <v>11999535</v>
      </c>
      <c r="L19" s="5" t="s">
        <v>3</v>
      </c>
      <c r="M19" s="3" t="s">
        <v>3</v>
      </c>
      <c r="N19" s="3" t="s">
        <v>741</v>
      </c>
      <c r="P19" s="20">
        <v>99</v>
      </c>
      <c r="Q19" s="20">
        <v>99</v>
      </c>
      <c r="R19" s="58">
        <f t="shared" si="2"/>
        <v>98</v>
      </c>
      <c r="S19" s="58">
        <f>IF(K19="","",VALUE(MID(K19,3,2)))</f>
        <v>99</v>
      </c>
      <c r="T19" s="58" t="e">
        <f>IF(#REF!="","",VALUE(MID(#REF!,3,2)))</f>
        <v>#REF!</v>
      </c>
      <c r="U19" s="58" t="str">
        <f t="shared" si="2"/>
        <v/>
      </c>
      <c r="V19" s="20" t="s">
        <v>3</v>
      </c>
      <c r="W19" s="20" t="str">
        <f t="shared" ref="W19:Y50" si="3">_xlfn.IFNA(REPLACE(I19,3,2,VLOOKUP(R19,$P:$Q,2,0)),"")</f>
        <v>11980401</v>
      </c>
      <c r="X19" s="20" t="str">
        <f>_xlfn.IFNA(REPLACE(K19,3,2,VLOOKUP(S19,$P:$Q,2,0)),"")</f>
        <v>11999535</v>
      </c>
      <c r="Y19" s="20" t="e">
        <f>_xlfn.IFNA(REPLACE(#REF!,3,2,VLOOKUP(T19,$P:$Q,2,0)),"")</f>
        <v>#REF!</v>
      </c>
      <c r="Z19" s="20" t="str">
        <f t="shared" ref="Z19:AA50" si="4">_xlfn.IFNA(REPLACE(L19,3,2,VLOOKUP(U19,$P:$Q,2,0)),"")</f>
        <v/>
      </c>
      <c r="AA19" s="20" t="str">
        <f t="shared" si="4"/>
        <v/>
      </c>
    </row>
    <row r="20" spans="1:27" ht="16.5" customHeight="1" x14ac:dyDescent="0.15">
      <c r="A20" s="3" t="s">
        <v>742</v>
      </c>
      <c r="B20" s="3" t="s">
        <v>686</v>
      </c>
      <c r="C20" s="3" t="s">
        <v>743</v>
      </c>
      <c r="D20" s="3" t="s">
        <v>678</v>
      </c>
      <c r="E20" s="3">
        <v>3</v>
      </c>
      <c r="F20" s="3" t="s">
        <v>708</v>
      </c>
      <c r="G20" s="3" t="s">
        <v>744</v>
      </c>
      <c r="H20" s="4" t="s">
        <v>690</v>
      </c>
      <c r="I20" s="5">
        <v>11996003</v>
      </c>
      <c r="J20" s="5" t="s">
        <v>3</v>
      </c>
      <c r="K20" s="5" t="s">
        <v>3</v>
      </c>
      <c r="L20" s="5" t="s">
        <v>3</v>
      </c>
      <c r="M20" s="3" t="s">
        <v>3</v>
      </c>
      <c r="N20" s="3" t="s">
        <v>745</v>
      </c>
      <c r="P20" s="20">
        <v>98</v>
      </c>
      <c r="Q20" s="20">
        <v>98</v>
      </c>
      <c r="R20" s="58">
        <f t="shared" si="2"/>
        <v>99</v>
      </c>
      <c r="S20" s="58" t="str">
        <f t="shared" si="2"/>
        <v/>
      </c>
      <c r="T20" s="58" t="str">
        <f t="shared" si="2"/>
        <v/>
      </c>
      <c r="U20" s="58" t="str">
        <f t="shared" si="2"/>
        <v/>
      </c>
      <c r="V20" s="20" t="s">
        <v>3</v>
      </c>
      <c r="W20" s="20" t="str">
        <f t="shared" si="3"/>
        <v>11996003</v>
      </c>
      <c r="X20" s="20" t="str">
        <f t="shared" si="3"/>
        <v/>
      </c>
      <c r="Y20" s="20" t="str">
        <f t="shared" si="3"/>
        <v/>
      </c>
      <c r="Z20" s="20" t="str">
        <f t="shared" si="4"/>
        <v/>
      </c>
      <c r="AA20" s="20" t="str">
        <f t="shared" si="4"/>
        <v/>
      </c>
    </row>
    <row r="21" spans="1:27" ht="16.5" customHeight="1" x14ac:dyDescent="0.15">
      <c r="A21" s="3" t="s">
        <v>746</v>
      </c>
      <c r="B21" s="3" t="s">
        <v>747</v>
      </c>
      <c r="C21" s="3" t="s">
        <v>748</v>
      </c>
      <c r="D21" s="3" t="s">
        <v>678</v>
      </c>
      <c r="E21" s="3">
        <v>3</v>
      </c>
      <c r="F21" s="3" t="s">
        <v>679</v>
      </c>
      <c r="G21" s="3" t="s">
        <v>699</v>
      </c>
      <c r="H21" s="4" t="s">
        <v>749</v>
      </c>
      <c r="I21" s="5">
        <v>11860401</v>
      </c>
      <c r="J21" s="5">
        <v>11860402</v>
      </c>
      <c r="K21" s="5">
        <v>11860403</v>
      </c>
      <c r="L21" s="5" t="s">
        <v>3</v>
      </c>
      <c r="M21" s="3" t="s">
        <v>3</v>
      </c>
      <c r="N21" s="3" t="s">
        <v>750</v>
      </c>
      <c r="P21" s="20">
        <v>97</v>
      </c>
      <c r="Q21" s="20">
        <v>97</v>
      </c>
      <c r="R21" s="58">
        <f t="shared" si="2"/>
        <v>86</v>
      </c>
      <c r="S21" s="58">
        <f t="shared" si="2"/>
        <v>86</v>
      </c>
      <c r="T21" s="58">
        <f t="shared" si="2"/>
        <v>86</v>
      </c>
      <c r="U21" s="58" t="str">
        <f t="shared" si="2"/>
        <v/>
      </c>
      <c r="V21" s="20" t="s">
        <v>3</v>
      </c>
      <c r="W21" s="20" t="str">
        <f t="shared" si="3"/>
        <v>11860401</v>
      </c>
      <c r="X21" s="20" t="str">
        <f t="shared" si="3"/>
        <v>11860402</v>
      </c>
      <c r="Y21" s="20" t="str">
        <f t="shared" si="3"/>
        <v>11860403</v>
      </c>
      <c r="Z21" s="20" t="str">
        <f t="shared" si="4"/>
        <v/>
      </c>
      <c r="AA21" s="20" t="str">
        <f t="shared" si="4"/>
        <v/>
      </c>
    </row>
    <row r="22" spans="1:27" ht="16.5" customHeight="1" x14ac:dyDescent="0.15">
      <c r="A22" s="3" t="s">
        <v>751</v>
      </c>
      <c r="B22" s="3" t="s">
        <v>747</v>
      </c>
      <c r="C22" s="3" t="s">
        <v>752</v>
      </c>
      <c r="D22" s="3" t="s">
        <v>678</v>
      </c>
      <c r="E22" s="3">
        <v>3</v>
      </c>
      <c r="F22" s="3" t="s">
        <v>688</v>
      </c>
      <c r="G22" s="3" t="s">
        <v>699</v>
      </c>
      <c r="H22" s="4" t="s">
        <v>753</v>
      </c>
      <c r="I22" s="5" t="s">
        <v>3</v>
      </c>
      <c r="J22" s="5" t="s">
        <v>3</v>
      </c>
      <c r="K22" s="5" t="s">
        <v>3</v>
      </c>
      <c r="L22" s="5" t="s">
        <v>3</v>
      </c>
      <c r="M22" s="3" t="s">
        <v>3</v>
      </c>
      <c r="N22" s="3" t="s">
        <v>750</v>
      </c>
      <c r="P22" s="20">
        <v>96</v>
      </c>
      <c r="Q22" s="20">
        <v>96</v>
      </c>
      <c r="R22" s="58" t="str">
        <f t="shared" si="2"/>
        <v/>
      </c>
      <c r="S22" s="58" t="str">
        <f t="shared" si="2"/>
        <v/>
      </c>
      <c r="T22" s="58" t="str">
        <f t="shared" si="2"/>
        <v/>
      </c>
      <c r="U22" s="58" t="str">
        <f t="shared" si="2"/>
        <v/>
      </c>
      <c r="V22" s="20" t="s">
        <v>3</v>
      </c>
      <c r="W22" s="20" t="str">
        <f t="shared" si="3"/>
        <v/>
      </c>
      <c r="X22" s="20" t="str">
        <f t="shared" si="3"/>
        <v/>
      </c>
      <c r="Y22" s="20" t="str">
        <f t="shared" si="3"/>
        <v/>
      </c>
      <c r="Z22" s="20" t="str">
        <f t="shared" si="4"/>
        <v/>
      </c>
      <c r="AA22" s="20" t="str">
        <f t="shared" si="4"/>
        <v/>
      </c>
    </row>
    <row r="23" spans="1:27" ht="16.5" customHeight="1" x14ac:dyDescent="0.15">
      <c r="A23" s="3" t="s">
        <v>754</v>
      </c>
      <c r="B23" s="3" t="s">
        <v>747</v>
      </c>
      <c r="C23" s="3" t="s">
        <v>755</v>
      </c>
      <c r="D23" s="3" t="s">
        <v>678</v>
      </c>
      <c r="E23" s="3">
        <v>3</v>
      </c>
      <c r="F23" s="3" t="s">
        <v>688</v>
      </c>
      <c r="G23" s="3" t="s">
        <v>699</v>
      </c>
      <c r="H23" s="4" t="s">
        <v>756</v>
      </c>
      <c r="I23" s="5"/>
      <c r="J23" s="5"/>
      <c r="K23" s="5"/>
      <c r="L23" s="5"/>
      <c r="M23" s="3"/>
      <c r="N23" s="3" t="s">
        <v>750</v>
      </c>
      <c r="P23" s="20">
        <v>96</v>
      </c>
      <c r="Q23" s="20">
        <v>96</v>
      </c>
      <c r="R23" s="58" t="str">
        <f t="shared" si="2"/>
        <v/>
      </c>
      <c r="S23" s="58" t="str">
        <f t="shared" si="2"/>
        <v/>
      </c>
      <c r="T23" s="58" t="str">
        <f t="shared" si="2"/>
        <v/>
      </c>
      <c r="U23" s="58" t="str">
        <f t="shared" si="2"/>
        <v/>
      </c>
      <c r="V23" s="20" t="s">
        <v>3</v>
      </c>
      <c r="W23" s="20" t="str">
        <f t="shared" si="3"/>
        <v/>
      </c>
      <c r="X23" s="20" t="str">
        <f t="shared" si="3"/>
        <v/>
      </c>
      <c r="Y23" s="20" t="str">
        <f t="shared" si="3"/>
        <v/>
      </c>
      <c r="Z23" s="20" t="str">
        <f t="shared" si="4"/>
        <v/>
      </c>
      <c r="AA23" s="20" t="str">
        <f t="shared" si="4"/>
        <v/>
      </c>
    </row>
    <row r="24" spans="1:27" ht="16.5" customHeight="1" x14ac:dyDescent="0.15">
      <c r="A24" s="3" t="s">
        <v>757</v>
      </c>
      <c r="B24" s="3" t="s">
        <v>686</v>
      </c>
      <c r="C24" s="3" t="s">
        <v>707</v>
      </c>
      <c r="D24" s="3" t="s">
        <v>678</v>
      </c>
      <c r="E24" s="3">
        <v>2</v>
      </c>
      <c r="F24" s="3" t="s">
        <v>708</v>
      </c>
      <c r="G24" s="3" t="s">
        <v>689</v>
      </c>
      <c r="H24" s="4" t="s">
        <v>709</v>
      </c>
      <c r="I24" s="5" t="s">
        <v>3</v>
      </c>
      <c r="J24" s="5" t="s">
        <v>3</v>
      </c>
      <c r="K24" s="5" t="s">
        <v>3</v>
      </c>
      <c r="L24" s="5" t="s">
        <v>3</v>
      </c>
      <c r="M24" s="3" t="s">
        <v>3</v>
      </c>
      <c r="N24" s="3" t="s">
        <v>758</v>
      </c>
      <c r="P24" s="20">
        <v>89</v>
      </c>
      <c r="Q24" s="20">
        <v>89</v>
      </c>
      <c r="R24" s="58" t="str">
        <f t="shared" si="2"/>
        <v/>
      </c>
      <c r="S24" s="58" t="str">
        <f t="shared" si="2"/>
        <v/>
      </c>
      <c r="T24" s="58" t="str">
        <f t="shared" si="2"/>
        <v/>
      </c>
      <c r="U24" s="58" t="str">
        <f t="shared" si="2"/>
        <v/>
      </c>
      <c r="V24" s="20" t="s">
        <v>3</v>
      </c>
      <c r="W24" s="20" t="str">
        <f t="shared" si="3"/>
        <v/>
      </c>
      <c r="X24" s="20" t="str">
        <f t="shared" si="3"/>
        <v/>
      </c>
      <c r="Y24" s="20" t="str">
        <f t="shared" si="3"/>
        <v/>
      </c>
      <c r="Z24" s="20" t="str">
        <f t="shared" si="4"/>
        <v/>
      </c>
      <c r="AA24" s="20" t="str">
        <f t="shared" si="4"/>
        <v/>
      </c>
    </row>
    <row r="25" spans="1:27" ht="16.5" customHeight="1" x14ac:dyDescent="0.15">
      <c r="A25" s="3" t="s">
        <v>759</v>
      </c>
      <c r="B25" s="3" t="s">
        <v>686</v>
      </c>
      <c r="C25" s="3" t="s">
        <v>687</v>
      </c>
      <c r="D25" s="3" t="s">
        <v>678</v>
      </c>
      <c r="E25" s="3">
        <v>3</v>
      </c>
      <c r="F25" s="3" t="s">
        <v>760</v>
      </c>
      <c r="G25" s="3" t="s">
        <v>699</v>
      </c>
      <c r="H25" s="4" t="s">
        <v>694</v>
      </c>
      <c r="I25" s="5">
        <v>11999024</v>
      </c>
      <c r="J25" s="5">
        <v>11999025</v>
      </c>
      <c r="K25" s="5" t="s">
        <v>3</v>
      </c>
      <c r="L25" s="5" t="s">
        <v>3</v>
      </c>
      <c r="M25" s="3" t="s">
        <v>3</v>
      </c>
      <c r="N25" s="3" t="s">
        <v>761</v>
      </c>
      <c r="P25" s="20">
        <v>88</v>
      </c>
      <c r="Q25" s="20">
        <v>88</v>
      </c>
      <c r="R25" s="58">
        <f t="shared" si="2"/>
        <v>99</v>
      </c>
      <c r="S25" s="58">
        <f t="shared" si="2"/>
        <v>99</v>
      </c>
      <c r="T25" s="58" t="str">
        <f t="shared" si="2"/>
        <v/>
      </c>
      <c r="U25" s="58" t="str">
        <f t="shared" si="2"/>
        <v/>
      </c>
      <c r="V25" s="20" t="s">
        <v>3</v>
      </c>
      <c r="W25" s="20" t="str">
        <f t="shared" si="3"/>
        <v>11999024</v>
      </c>
      <c r="X25" s="20" t="str">
        <f t="shared" si="3"/>
        <v>11999025</v>
      </c>
      <c r="Y25" s="20" t="str">
        <f t="shared" si="3"/>
        <v/>
      </c>
      <c r="Z25" s="20" t="str">
        <f t="shared" si="4"/>
        <v/>
      </c>
      <c r="AA25" s="20" t="str">
        <f t="shared" si="4"/>
        <v/>
      </c>
    </row>
    <row r="26" spans="1:27" ht="16.5" customHeight="1" x14ac:dyDescent="0.15">
      <c r="A26" s="3" t="s">
        <v>762</v>
      </c>
      <c r="B26" s="3" t="s">
        <v>763</v>
      </c>
      <c r="C26" s="3" t="s">
        <v>764</v>
      </c>
      <c r="D26" s="3" t="s">
        <v>678</v>
      </c>
      <c r="E26" s="3">
        <v>2</v>
      </c>
      <c r="F26" s="3" t="s">
        <v>679</v>
      </c>
      <c r="G26" s="3" t="s">
        <v>699</v>
      </c>
      <c r="H26" s="4" t="s">
        <v>765</v>
      </c>
      <c r="I26" s="5">
        <v>11960501</v>
      </c>
      <c r="J26" s="5">
        <v>11960502</v>
      </c>
      <c r="K26" s="5">
        <v>11960503</v>
      </c>
      <c r="L26" s="5">
        <v>11960504</v>
      </c>
      <c r="M26" s="3" t="s">
        <v>3</v>
      </c>
      <c r="N26" s="3" t="s">
        <v>766</v>
      </c>
      <c r="P26" s="20">
        <v>87</v>
      </c>
      <c r="Q26" s="20">
        <v>87</v>
      </c>
      <c r="R26" s="58">
        <f t="shared" si="2"/>
        <v>96</v>
      </c>
      <c r="S26" s="58">
        <f t="shared" si="2"/>
        <v>96</v>
      </c>
      <c r="T26" s="58">
        <f t="shared" si="2"/>
        <v>96</v>
      </c>
      <c r="U26" s="58">
        <f t="shared" si="2"/>
        <v>96</v>
      </c>
      <c r="V26" s="20" t="s">
        <v>3</v>
      </c>
      <c r="W26" s="20" t="str">
        <f t="shared" si="3"/>
        <v>11960501</v>
      </c>
      <c r="X26" s="20" t="str">
        <f t="shared" si="3"/>
        <v>11960502</v>
      </c>
      <c r="Y26" s="20" t="str">
        <f t="shared" si="3"/>
        <v>11960503</v>
      </c>
      <c r="Z26" s="20" t="str">
        <f t="shared" si="4"/>
        <v>11960504</v>
      </c>
      <c r="AA26" s="20" t="str">
        <f t="shared" si="4"/>
        <v/>
      </c>
    </row>
    <row r="27" spans="1:27" ht="16.5" customHeight="1" x14ac:dyDescent="0.15">
      <c r="A27" s="3" t="s">
        <v>767</v>
      </c>
      <c r="B27" s="3" t="s">
        <v>768</v>
      </c>
      <c r="C27" s="3" t="s">
        <v>769</v>
      </c>
      <c r="D27" s="3" t="s">
        <v>678</v>
      </c>
      <c r="E27" s="3">
        <v>2</v>
      </c>
      <c r="F27" s="3" t="s">
        <v>679</v>
      </c>
      <c r="G27" s="3" t="s">
        <v>699</v>
      </c>
      <c r="H27" s="4" t="s">
        <v>770</v>
      </c>
      <c r="I27" s="5">
        <v>11860201</v>
      </c>
      <c r="J27" s="5">
        <v>11999531</v>
      </c>
      <c r="K27" s="5">
        <v>11999534</v>
      </c>
      <c r="L27" s="5">
        <v>11860204</v>
      </c>
      <c r="M27" s="3" t="s">
        <v>3</v>
      </c>
      <c r="N27" s="3" t="s">
        <v>771</v>
      </c>
      <c r="P27" s="20">
        <v>86</v>
      </c>
      <c r="Q27" s="20">
        <v>86</v>
      </c>
      <c r="R27" s="58">
        <f t="shared" si="2"/>
        <v>86</v>
      </c>
      <c r="S27" s="58">
        <f t="shared" si="2"/>
        <v>99</v>
      </c>
      <c r="T27" s="58">
        <f t="shared" si="2"/>
        <v>99</v>
      </c>
      <c r="U27" s="58">
        <f t="shared" si="2"/>
        <v>86</v>
      </c>
      <c r="V27" s="20" t="s">
        <v>3</v>
      </c>
      <c r="W27" s="20" t="str">
        <f t="shared" si="3"/>
        <v>11860201</v>
      </c>
      <c r="X27" s="20" t="str">
        <f t="shared" si="3"/>
        <v>11999531</v>
      </c>
      <c r="Y27" s="20" t="str">
        <f t="shared" si="3"/>
        <v>11999534</v>
      </c>
      <c r="Z27" s="20" t="str">
        <f t="shared" si="4"/>
        <v>11860204</v>
      </c>
      <c r="AA27" s="20" t="str">
        <f t="shared" si="4"/>
        <v/>
      </c>
    </row>
    <row r="28" spans="1:27" ht="16.5" customHeight="1" x14ac:dyDescent="0.15">
      <c r="A28" s="3" t="s">
        <v>772</v>
      </c>
      <c r="B28" s="3" t="s">
        <v>768</v>
      </c>
      <c r="C28" s="3" t="s">
        <v>773</v>
      </c>
      <c r="D28" s="3" t="s">
        <v>678</v>
      </c>
      <c r="E28" s="3">
        <v>2</v>
      </c>
      <c r="F28" s="3" t="s">
        <v>688</v>
      </c>
      <c r="G28" s="3" t="s">
        <v>699</v>
      </c>
      <c r="H28" s="4" t="s">
        <v>770</v>
      </c>
      <c r="I28" s="5">
        <v>11860201</v>
      </c>
      <c r="J28" s="5">
        <v>11860202</v>
      </c>
      <c r="K28" s="5">
        <v>11999534</v>
      </c>
      <c r="L28" s="5">
        <v>11999032</v>
      </c>
      <c r="M28" s="3" t="s">
        <v>3</v>
      </c>
      <c r="N28" s="3" t="s">
        <v>774</v>
      </c>
      <c r="P28" s="20">
        <v>79</v>
      </c>
      <c r="Q28" s="20">
        <v>79</v>
      </c>
      <c r="R28" s="58">
        <f t="shared" si="2"/>
        <v>86</v>
      </c>
      <c r="S28" s="58">
        <f t="shared" si="2"/>
        <v>86</v>
      </c>
      <c r="T28" s="58">
        <f t="shared" si="2"/>
        <v>99</v>
      </c>
      <c r="U28" s="58">
        <f t="shared" si="2"/>
        <v>99</v>
      </c>
      <c r="V28" s="20" t="s">
        <v>3</v>
      </c>
      <c r="W28" s="20" t="str">
        <f t="shared" si="3"/>
        <v>11860201</v>
      </c>
      <c r="X28" s="20" t="str">
        <f t="shared" si="3"/>
        <v>11860202</v>
      </c>
      <c r="Y28" s="20" t="str">
        <f t="shared" si="3"/>
        <v>11999534</v>
      </c>
      <c r="Z28" s="20" t="str">
        <f t="shared" si="4"/>
        <v>11999032</v>
      </c>
      <c r="AA28" s="20" t="str">
        <f t="shared" si="4"/>
        <v/>
      </c>
    </row>
    <row r="29" spans="1:27" ht="16.5" customHeight="1" x14ac:dyDescent="0.15">
      <c r="A29" s="3" t="s">
        <v>775</v>
      </c>
      <c r="B29" s="3" t="s">
        <v>686</v>
      </c>
      <c r="C29" s="3" t="s">
        <v>687</v>
      </c>
      <c r="D29" s="3" t="s">
        <v>678</v>
      </c>
      <c r="E29" s="3">
        <v>4</v>
      </c>
      <c r="F29" s="3" t="s">
        <v>679</v>
      </c>
      <c r="G29" s="3" t="s">
        <v>680</v>
      </c>
      <c r="H29" s="4" t="s">
        <v>776</v>
      </c>
      <c r="I29" s="5">
        <v>11980501</v>
      </c>
      <c r="J29" s="5">
        <v>11980502</v>
      </c>
      <c r="K29" s="5" t="s">
        <v>3</v>
      </c>
      <c r="L29" s="5" t="s">
        <v>3</v>
      </c>
      <c r="M29" s="3" t="s">
        <v>3</v>
      </c>
      <c r="N29" s="3" t="s">
        <v>777</v>
      </c>
      <c r="P29" s="20">
        <v>78</v>
      </c>
      <c r="Q29" s="20">
        <v>78</v>
      </c>
      <c r="R29" s="58">
        <f t="shared" si="2"/>
        <v>98</v>
      </c>
      <c r="S29" s="58">
        <f t="shared" si="2"/>
        <v>98</v>
      </c>
      <c r="T29" s="58" t="str">
        <f t="shared" si="2"/>
        <v/>
      </c>
      <c r="U29" s="58" t="str">
        <f t="shared" si="2"/>
        <v/>
      </c>
      <c r="V29" s="20" t="s">
        <v>3</v>
      </c>
      <c r="W29" s="20" t="str">
        <f t="shared" si="3"/>
        <v>11980501</v>
      </c>
      <c r="X29" s="20" t="str">
        <f t="shared" si="3"/>
        <v>11980502</v>
      </c>
      <c r="Y29" s="20" t="str">
        <f t="shared" si="3"/>
        <v/>
      </c>
      <c r="Z29" s="20" t="str">
        <f t="shared" si="4"/>
        <v/>
      </c>
      <c r="AA29" s="20" t="str">
        <f t="shared" si="4"/>
        <v/>
      </c>
    </row>
    <row r="30" spans="1:27" ht="16.5" customHeight="1" x14ac:dyDescent="0.15">
      <c r="A30" s="3" t="s">
        <v>778</v>
      </c>
      <c r="B30" s="3" t="s">
        <v>686</v>
      </c>
      <c r="C30" s="3" t="s">
        <v>779</v>
      </c>
      <c r="D30" s="3" t="s">
        <v>678</v>
      </c>
      <c r="E30" s="3">
        <v>4</v>
      </c>
      <c r="F30" s="3" t="s">
        <v>688</v>
      </c>
      <c r="G30" s="3" t="s">
        <v>680</v>
      </c>
      <c r="H30" s="4" t="s">
        <v>780</v>
      </c>
      <c r="I30" s="5">
        <v>11999501</v>
      </c>
      <c r="J30" s="5">
        <v>11999502</v>
      </c>
      <c r="K30" s="5">
        <v>11999503</v>
      </c>
      <c r="L30" s="5" t="s">
        <v>3</v>
      </c>
      <c r="M30" s="3" t="s">
        <v>3</v>
      </c>
      <c r="N30" s="3" t="s">
        <v>781</v>
      </c>
      <c r="P30" s="20">
        <v>77</v>
      </c>
      <c r="Q30" s="20">
        <v>77</v>
      </c>
      <c r="R30" s="58">
        <f t="shared" si="2"/>
        <v>99</v>
      </c>
      <c r="S30" s="58">
        <f t="shared" si="2"/>
        <v>99</v>
      </c>
      <c r="T30" s="58">
        <f t="shared" si="2"/>
        <v>99</v>
      </c>
      <c r="U30" s="58" t="str">
        <f t="shared" si="2"/>
        <v/>
      </c>
      <c r="V30" s="20" t="s">
        <v>3</v>
      </c>
      <c r="W30" s="20" t="str">
        <f t="shared" si="3"/>
        <v>11999501</v>
      </c>
      <c r="X30" s="20" t="str">
        <f t="shared" si="3"/>
        <v>11999502</v>
      </c>
      <c r="Y30" s="20" t="str">
        <f t="shared" si="3"/>
        <v>11999503</v>
      </c>
      <c r="Z30" s="20" t="str">
        <f t="shared" si="4"/>
        <v/>
      </c>
      <c r="AA30" s="20" t="str">
        <f t="shared" si="4"/>
        <v/>
      </c>
    </row>
    <row r="31" spans="1:27" ht="16.5" customHeight="1" x14ac:dyDescent="0.15">
      <c r="A31" s="3" t="s">
        <v>782</v>
      </c>
      <c r="B31" s="3" t="s">
        <v>686</v>
      </c>
      <c r="C31" s="3" t="s">
        <v>687</v>
      </c>
      <c r="D31" s="3" t="s">
        <v>678</v>
      </c>
      <c r="E31" s="3">
        <v>2</v>
      </c>
      <c r="F31" s="3" t="s">
        <v>708</v>
      </c>
      <c r="G31" s="3" t="s">
        <v>689</v>
      </c>
      <c r="H31" s="4" t="s">
        <v>709</v>
      </c>
      <c r="I31" s="5" t="s">
        <v>3</v>
      </c>
      <c r="J31" s="5" t="s">
        <v>3</v>
      </c>
      <c r="K31" s="5" t="s">
        <v>3</v>
      </c>
      <c r="L31" s="5" t="s">
        <v>3</v>
      </c>
      <c r="M31" s="3" t="s">
        <v>3</v>
      </c>
      <c r="N31" s="3" t="s">
        <v>783</v>
      </c>
      <c r="P31" s="20">
        <v>76</v>
      </c>
      <c r="Q31" s="20">
        <v>76</v>
      </c>
      <c r="R31" s="58" t="str">
        <f t="shared" si="2"/>
        <v/>
      </c>
      <c r="S31" s="58" t="str">
        <f t="shared" si="2"/>
        <v/>
      </c>
      <c r="T31" s="58" t="str">
        <f t="shared" si="2"/>
        <v/>
      </c>
      <c r="U31" s="58" t="str">
        <f t="shared" si="2"/>
        <v/>
      </c>
      <c r="V31" s="20" t="s">
        <v>3</v>
      </c>
      <c r="W31" s="20" t="str">
        <f t="shared" si="3"/>
        <v/>
      </c>
      <c r="X31" s="20" t="str">
        <f t="shared" si="3"/>
        <v/>
      </c>
      <c r="Y31" s="20" t="str">
        <f t="shared" si="3"/>
        <v/>
      </c>
      <c r="Z31" s="20" t="str">
        <f t="shared" si="4"/>
        <v/>
      </c>
      <c r="AA31" s="20" t="str">
        <f t="shared" si="4"/>
        <v/>
      </c>
    </row>
    <row r="32" spans="1:27" ht="16.5" customHeight="1" x14ac:dyDescent="0.15">
      <c r="A32" s="3" t="s">
        <v>784</v>
      </c>
      <c r="B32" s="3" t="s">
        <v>686</v>
      </c>
      <c r="C32" s="3" t="s">
        <v>785</v>
      </c>
      <c r="D32" s="3" t="s">
        <v>678</v>
      </c>
      <c r="E32" s="3">
        <v>2</v>
      </c>
      <c r="F32" s="3" t="s">
        <v>708</v>
      </c>
      <c r="G32" s="3" t="s">
        <v>689</v>
      </c>
      <c r="H32" s="4" t="s">
        <v>690</v>
      </c>
      <c r="I32" s="5">
        <v>11996004</v>
      </c>
      <c r="J32" s="5" t="s">
        <v>3</v>
      </c>
      <c r="K32" s="5" t="s">
        <v>3</v>
      </c>
      <c r="L32" s="5" t="s">
        <v>3</v>
      </c>
      <c r="M32" s="3" t="s">
        <v>3</v>
      </c>
      <c r="N32" s="3" t="s">
        <v>786</v>
      </c>
      <c r="P32" s="20">
        <v>69</v>
      </c>
      <c r="Q32" s="20">
        <v>69</v>
      </c>
      <c r="R32" s="58">
        <f t="shared" si="2"/>
        <v>99</v>
      </c>
      <c r="S32" s="58" t="str">
        <f t="shared" si="2"/>
        <v/>
      </c>
      <c r="T32" s="58" t="str">
        <f t="shared" si="2"/>
        <v/>
      </c>
      <c r="U32" s="58" t="str">
        <f t="shared" si="2"/>
        <v/>
      </c>
      <c r="V32" s="20" t="s">
        <v>3</v>
      </c>
      <c r="W32" s="20" t="str">
        <f t="shared" si="3"/>
        <v>11996004</v>
      </c>
      <c r="X32" s="20" t="str">
        <f t="shared" si="3"/>
        <v/>
      </c>
      <c r="Y32" s="20" t="str">
        <f t="shared" si="3"/>
        <v/>
      </c>
      <c r="Z32" s="20" t="str">
        <f t="shared" si="4"/>
        <v/>
      </c>
      <c r="AA32" s="20" t="str">
        <f t="shared" si="4"/>
        <v/>
      </c>
    </row>
    <row r="33" spans="1:27" ht="16.5" customHeight="1" x14ac:dyDescent="0.15">
      <c r="A33" s="3" t="s">
        <v>787</v>
      </c>
      <c r="B33" s="3" t="s">
        <v>686</v>
      </c>
      <c r="C33" s="3" t="s">
        <v>687</v>
      </c>
      <c r="D33" s="3" t="s">
        <v>678</v>
      </c>
      <c r="E33" s="3">
        <v>2</v>
      </c>
      <c r="F33" s="3" t="s">
        <v>688</v>
      </c>
      <c r="G33" s="3" t="s">
        <v>693</v>
      </c>
      <c r="H33" s="4" t="s">
        <v>694</v>
      </c>
      <c r="I33" s="5">
        <v>11999017</v>
      </c>
      <c r="J33" s="5">
        <v>11999039</v>
      </c>
      <c r="K33" s="5" t="s">
        <v>3</v>
      </c>
      <c r="L33" s="5" t="s">
        <v>3</v>
      </c>
      <c r="M33" s="3" t="s">
        <v>3</v>
      </c>
      <c r="N33" s="3" t="s">
        <v>788</v>
      </c>
      <c r="P33" s="20">
        <v>68</v>
      </c>
      <c r="Q33" s="20">
        <v>68</v>
      </c>
      <c r="R33" s="58">
        <f t="shared" si="2"/>
        <v>99</v>
      </c>
      <c r="S33" s="58">
        <f t="shared" si="2"/>
        <v>99</v>
      </c>
      <c r="T33" s="58" t="str">
        <f t="shared" si="2"/>
        <v/>
      </c>
      <c r="U33" s="58" t="str">
        <f t="shared" si="2"/>
        <v/>
      </c>
      <c r="V33" s="20" t="s">
        <v>3</v>
      </c>
      <c r="W33" s="20" t="str">
        <f t="shared" si="3"/>
        <v>11999017</v>
      </c>
      <c r="X33" s="20" t="str">
        <f t="shared" si="3"/>
        <v>11999039</v>
      </c>
      <c r="Y33" s="20" t="str">
        <f t="shared" si="3"/>
        <v/>
      </c>
      <c r="Z33" s="20" t="str">
        <f t="shared" si="4"/>
        <v/>
      </c>
      <c r="AA33" s="20" t="str">
        <f t="shared" si="4"/>
        <v/>
      </c>
    </row>
    <row r="34" spans="1:27" ht="16.5" customHeight="1" x14ac:dyDescent="0.15">
      <c r="A34" s="3" t="s">
        <v>789</v>
      </c>
      <c r="B34" s="3" t="s">
        <v>686</v>
      </c>
      <c r="C34" s="3" t="s">
        <v>790</v>
      </c>
      <c r="D34" s="3" t="s">
        <v>678</v>
      </c>
      <c r="E34" s="3">
        <v>3</v>
      </c>
      <c r="F34" s="3" t="s">
        <v>679</v>
      </c>
      <c r="G34" s="3" t="s">
        <v>693</v>
      </c>
      <c r="H34" s="4" t="s">
        <v>791</v>
      </c>
      <c r="I34" s="5">
        <v>11660201</v>
      </c>
      <c r="J34" s="5">
        <v>11660202</v>
      </c>
      <c r="K34" s="5">
        <v>11999506</v>
      </c>
      <c r="L34" s="5">
        <v>11999504</v>
      </c>
      <c r="M34" s="3" t="s">
        <v>3</v>
      </c>
      <c r="N34" s="3" t="s">
        <v>792</v>
      </c>
      <c r="P34" s="20">
        <v>67</v>
      </c>
      <c r="Q34" s="20">
        <v>67</v>
      </c>
      <c r="R34" s="58">
        <f t="shared" si="2"/>
        <v>66</v>
      </c>
      <c r="S34" s="58">
        <f t="shared" si="2"/>
        <v>66</v>
      </c>
      <c r="T34" s="58">
        <f t="shared" si="2"/>
        <v>99</v>
      </c>
      <c r="U34" s="58">
        <f t="shared" si="2"/>
        <v>99</v>
      </c>
      <c r="V34" s="20" t="s">
        <v>3</v>
      </c>
      <c r="W34" s="20" t="str">
        <f t="shared" si="3"/>
        <v>11660201</v>
      </c>
      <c r="X34" s="20" t="str">
        <f t="shared" si="3"/>
        <v>11660202</v>
      </c>
      <c r="Y34" s="20" t="str">
        <f t="shared" si="3"/>
        <v>11999506</v>
      </c>
      <c r="Z34" s="20" t="str">
        <f t="shared" si="4"/>
        <v>11999504</v>
      </c>
      <c r="AA34" s="20" t="str">
        <f t="shared" si="4"/>
        <v/>
      </c>
    </row>
    <row r="35" spans="1:27" ht="16.5" customHeight="1" x14ac:dyDescent="0.15">
      <c r="A35" s="3" t="s">
        <v>793</v>
      </c>
      <c r="B35" s="3" t="s">
        <v>794</v>
      </c>
      <c r="C35" s="3" t="s">
        <v>790</v>
      </c>
      <c r="D35" s="3" t="s">
        <v>678</v>
      </c>
      <c r="E35" s="3">
        <v>2</v>
      </c>
      <c r="F35" s="3" t="s">
        <v>679</v>
      </c>
      <c r="G35" s="3" t="s">
        <v>693</v>
      </c>
      <c r="H35" s="6" t="s">
        <v>795</v>
      </c>
      <c r="I35" s="5">
        <v>11660401</v>
      </c>
      <c r="J35" s="5">
        <v>11660402</v>
      </c>
      <c r="K35" s="5">
        <v>11660403</v>
      </c>
      <c r="L35" s="5">
        <v>11660404</v>
      </c>
      <c r="M35" s="3" t="s">
        <v>3</v>
      </c>
      <c r="N35" s="3" t="s">
        <v>796</v>
      </c>
      <c r="P35" s="20">
        <v>66</v>
      </c>
      <c r="Q35" s="20">
        <v>66</v>
      </c>
      <c r="R35" s="58">
        <f t="shared" si="2"/>
        <v>66</v>
      </c>
      <c r="S35" s="58">
        <f t="shared" si="2"/>
        <v>66</v>
      </c>
      <c r="T35" s="58">
        <f t="shared" si="2"/>
        <v>66</v>
      </c>
      <c r="U35" s="58">
        <f t="shared" si="2"/>
        <v>66</v>
      </c>
      <c r="V35" s="20" t="s">
        <v>3</v>
      </c>
      <c r="W35" s="20" t="str">
        <f t="shared" si="3"/>
        <v>11660401</v>
      </c>
      <c r="X35" s="20" t="str">
        <f t="shared" si="3"/>
        <v>11660402</v>
      </c>
      <c r="Y35" s="20" t="str">
        <f t="shared" si="3"/>
        <v>11660403</v>
      </c>
      <c r="Z35" s="20" t="str">
        <f t="shared" si="4"/>
        <v>11660404</v>
      </c>
      <c r="AA35" s="20" t="str">
        <f t="shared" si="4"/>
        <v/>
      </c>
    </row>
    <row r="36" spans="1:27" ht="16.5" customHeight="1" x14ac:dyDescent="0.15">
      <c r="A36" s="3" t="s">
        <v>797</v>
      </c>
      <c r="B36" s="3" t="s">
        <v>794</v>
      </c>
      <c r="C36" s="3" t="s">
        <v>798</v>
      </c>
      <c r="D36" s="3" t="s">
        <v>678</v>
      </c>
      <c r="E36" s="3">
        <v>2</v>
      </c>
      <c r="F36" s="3" t="s">
        <v>679</v>
      </c>
      <c r="G36" s="3" t="s">
        <v>693</v>
      </c>
      <c r="H36" s="4" t="s">
        <v>735</v>
      </c>
      <c r="I36" s="5">
        <v>11660401</v>
      </c>
      <c r="J36" s="5">
        <v>11660402</v>
      </c>
      <c r="K36" s="5">
        <v>11660403</v>
      </c>
      <c r="L36" s="5">
        <v>11999035</v>
      </c>
      <c r="M36" s="3">
        <v>11999031</v>
      </c>
      <c r="N36" s="3" t="s">
        <v>799</v>
      </c>
      <c r="R36" s="58">
        <f t="shared" si="2"/>
        <v>66</v>
      </c>
      <c r="S36" s="58">
        <f t="shared" si="2"/>
        <v>66</v>
      </c>
      <c r="T36" s="58">
        <f t="shared" si="2"/>
        <v>66</v>
      </c>
      <c r="U36" s="58">
        <f t="shared" si="2"/>
        <v>99</v>
      </c>
      <c r="V36" s="20" t="s">
        <v>3</v>
      </c>
      <c r="W36" s="20" t="str">
        <f t="shared" si="3"/>
        <v>11660401</v>
      </c>
      <c r="X36" s="20" t="str">
        <f t="shared" si="3"/>
        <v>11660402</v>
      </c>
      <c r="Y36" s="20" t="str">
        <f t="shared" si="3"/>
        <v>11660403</v>
      </c>
      <c r="Z36" s="20" t="str">
        <f t="shared" si="4"/>
        <v>11999035</v>
      </c>
      <c r="AA36" s="20" t="str">
        <f t="shared" si="4"/>
        <v/>
      </c>
    </row>
    <row r="37" spans="1:27" ht="16.5" customHeight="1" x14ac:dyDescent="0.15">
      <c r="A37" s="3" t="s">
        <v>644</v>
      </c>
      <c r="B37" s="3" t="s">
        <v>645</v>
      </c>
      <c r="C37" s="3" t="s">
        <v>790</v>
      </c>
      <c r="D37" s="3" t="s">
        <v>678</v>
      </c>
      <c r="E37" s="3">
        <v>1</v>
      </c>
      <c r="F37" s="3" t="s">
        <v>679</v>
      </c>
      <c r="G37" s="3" t="s">
        <v>693</v>
      </c>
      <c r="H37" s="4" t="s">
        <v>800</v>
      </c>
      <c r="I37" s="5">
        <v>11660301</v>
      </c>
      <c r="J37" s="5">
        <v>11660302</v>
      </c>
      <c r="K37" s="5">
        <v>11660303</v>
      </c>
      <c r="L37" s="5">
        <v>11660304</v>
      </c>
      <c r="M37" s="3" t="s">
        <v>3</v>
      </c>
      <c r="N37" s="3" t="s">
        <v>801</v>
      </c>
      <c r="R37" s="58">
        <f t="shared" si="2"/>
        <v>66</v>
      </c>
      <c r="S37" s="58">
        <f t="shared" si="2"/>
        <v>66</v>
      </c>
      <c r="T37" s="58">
        <f t="shared" si="2"/>
        <v>66</v>
      </c>
      <c r="U37" s="58">
        <f t="shared" si="2"/>
        <v>66</v>
      </c>
      <c r="V37" s="20" t="s">
        <v>3</v>
      </c>
      <c r="W37" s="20" t="str">
        <f t="shared" si="3"/>
        <v>11660301</v>
      </c>
      <c r="X37" s="20" t="str">
        <f t="shared" si="3"/>
        <v>11660302</v>
      </c>
      <c r="Y37" s="20" t="str">
        <f t="shared" si="3"/>
        <v>11660303</v>
      </c>
      <c r="Z37" s="20" t="str">
        <f t="shared" si="4"/>
        <v>11660304</v>
      </c>
      <c r="AA37" s="20" t="str">
        <f t="shared" si="4"/>
        <v/>
      </c>
    </row>
    <row r="38" spans="1:27" ht="16.5" customHeight="1" x14ac:dyDescent="0.15">
      <c r="A38" s="3" t="s">
        <v>98</v>
      </c>
      <c r="B38" s="3" t="s">
        <v>686</v>
      </c>
      <c r="C38" s="3" t="s">
        <v>790</v>
      </c>
      <c r="D38" s="3" t="s">
        <v>678</v>
      </c>
      <c r="E38" s="3">
        <v>2</v>
      </c>
      <c r="F38" s="3" t="s">
        <v>679</v>
      </c>
      <c r="G38" s="3" t="s">
        <v>693</v>
      </c>
      <c r="H38" s="4" t="s">
        <v>700</v>
      </c>
      <c r="I38" s="5">
        <v>11860501</v>
      </c>
      <c r="J38" s="5">
        <v>11860502</v>
      </c>
      <c r="K38" s="5">
        <v>11860503</v>
      </c>
      <c r="L38" s="5">
        <v>11999517</v>
      </c>
      <c r="M38" s="3" t="s">
        <v>3</v>
      </c>
      <c r="N38" s="3" t="s">
        <v>802</v>
      </c>
      <c r="R38" s="58">
        <f t="shared" si="2"/>
        <v>86</v>
      </c>
      <c r="S38" s="58">
        <f t="shared" si="2"/>
        <v>86</v>
      </c>
      <c r="T38" s="58">
        <f t="shared" si="2"/>
        <v>86</v>
      </c>
      <c r="U38" s="58">
        <f t="shared" si="2"/>
        <v>99</v>
      </c>
      <c r="V38" s="20" t="s">
        <v>3</v>
      </c>
      <c r="W38" s="20" t="str">
        <f t="shared" si="3"/>
        <v>11860501</v>
      </c>
      <c r="X38" s="20" t="str">
        <f t="shared" si="3"/>
        <v>11860502</v>
      </c>
      <c r="Y38" s="20" t="str">
        <f t="shared" si="3"/>
        <v>11860503</v>
      </c>
      <c r="Z38" s="20" t="str">
        <f t="shared" si="4"/>
        <v>11999517</v>
      </c>
      <c r="AA38" s="20" t="str">
        <f t="shared" si="4"/>
        <v/>
      </c>
    </row>
    <row r="39" spans="1:27" ht="16.5" customHeight="1" x14ac:dyDescent="0.15">
      <c r="A39" s="3" t="s">
        <v>803</v>
      </c>
      <c r="B39" s="3" t="s">
        <v>686</v>
      </c>
      <c r="C39" s="3" t="s">
        <v>687</v>
      </c>
      <c r="D39" s="3" t="s">
        <v>678</v>
      </c>
      <c r="E39" s="3">
        <v>1</v>
      </c>
      <c r="F39" s="3" t="s">
        <v>688</v>
      </c>
      <c r="G39" s="3" t="s">
        <v>693</v>
      </c>
      <c r="H39" s="4" t="s">
        <v>694</v>
      </c>
      <c r="I39" s="5">
        <v>11999011</v>
      </c>
      <c r="J39" s="5">
        <v>11999012</v>
      </c>
      <c r="K39" s="5" t="s">
        <v>3</v>
      </c>
      <c r="L39" s="5" t="s">
        <v>3</v>
      </c>
      <c r="M39" s="3" t="s">
        <v>3</v>
      </c>
      <c r="N39" s="3" t="s">
        <v>804</v>
      </c>
      <c r="R39" s="58">
        <f t="shared" si="2"/>
        <v>99</v>
      </c>
      <c r="S39" s="58">
        <f t="shared" si="2"/>
        <v>99</v>
      </c>
      <c r="T39" s="58" t="str">
        <f t="shared" si="2"/>
        <v/>
      </c>
      <c r="U39" s="58" t="str">
        <f t="shared" si="2"/>
        <v/>
      </c>
      <c r="V39" s="20" t="s">
        <v>3</v>
      </c>
      <c r="W39" s="20" t="str">
        <f t="shared" si="3"/>
        <v>11999011</v>
      </c>
      <c r="X39" s="20" t="str">
        <f t="shared" si="3"/>
        <v>11999012</v>
      </c>
      <c r="Y39" s="20" t="str">
        <f t="shared" si="3"/>
        <v/>
      </c>
      <c r="Z39" s="20" t="str">
        <f t="shared" si="4"/>
        <v/>
      </c>
      <c r="AA39" s="20" t="str">
        <f t="shared" si="4"/>
        <v/>
      </c>
    </row>
    <row r="40" spans="1:27" ht="16.5" customHeight="1" x14ac:dyDescent="0.15">
      <c r="A40" s="3" t="s">
        <v>805</v>
      </c>
      <c r="B40" s="3" t="s">
        <v>686</v>
      </c>
      <c r="C40" s="3" t="s">
        <v>806</v>
      </c>
      <c r="D40" s="3" t="s">
        <v>678</v>
      </c>
      <c r="E40" s="3">
        <v>1</v>
      </c>
      <c r="F40" s="3" t="s">
        <v>688</v>
      </c>
      <c r="G40" s="3" t="s">
        <v>693</v>
      </c>
      <c r="H40" s="4" t="s">
        <v>694</v>
      </c>
      <c r="I40" s="5">
        <v>11999000</v>
      </c>
      <c r="J40" s="5">
        <v>11999012</v>
      </c>
      <c r="K40" s="5" t="s">
        <v>3</v>
      </c>
      <c r="L40" s="5" t="s">
        <v>3</v>
      </c>
      <c r="M40" s="3" t="s">
        <v>3</v>
      </c>
      <c r="N40" s="3" t="s">
        <v>804</v>
      </c>
      <c r="R40" s="58">
        <f t="shared" si="2"/>
        <v>99</v>
      </c>
      <c r="S40" s="58">
        <f t="shared" si="2"/>
        <v>99</v>
      </c>
      <c r="T40" s="58" t="str">
        <f t="shared" si="2"/>
        <v/>
      </c>
      <c r="U40" s="58" t="str">
        <f t="shared" si="2"/>
        <v/>
      </c>
      <c r="V40" s="20" t="s">
        <v>3</v>
      </c>
      <c r="W40" s="20" t="str">
        <f t="shared" si="3"/>
        <v>11999000</v>
      </c>
      <c r="X40" s="20" t="str">
        <f t="shared" si="3"/>
        <v>11999012</v>
      </c>
      <c r="Y40" s="20" t="str">
        <f t="shared" si="3"/>
        <v/>
      </c>
      <c r="Z40" s="20" t="str">
        <f t="shared" si="4"/>
        <v/>
      </c>
      <c r="AA40" s="20" t="str">
        <f t="shared" si="4"/>
        <v/>
      </c>
    </row>
    <row r="41" spans="1:27" ht="16.5" customHeight="1" x14ac:dyDescent="0.15">
      <c r="A41" s="3" t="s">
        <v>807</v>
      </c>
      <c r="B41" s="3" t="s">
        <v>808</v>
      </c>
      <c r="C41" s="3" t="s">
        <v>809</v>
      </c>
      <c r="D41" s="3" t="s">
        <v>678</v>
      </c>
      <c r="E41" s="3">
        <v>4</v>
      </c>
      <c r="F41" s="3" t="s">
        <v>688</v>
      </c>
      <c r="G41" s="3" t="s">
        <v>699</v>
      </c>
      <c r="H41" s="4" t="s">
        <v>694</v>
      </c>
      <c r="I41" s="5">
        <v>11690101</v>
      </c>
      <c r="J41" s="5" t="s">
        <v>3</v>
      </c>
      <c r="K41" s="5" t="s">
        <v>3</v>
      </c>
      <c r="L41" s="5" t="s">
        <v>3</v>
      </c>
      <c r="M41" s="3" t="s">
        <v>3</v>
      </c>
      <c r="N41" s="3" t="s">
        <v>810</v>
      </c>
      <c r="R41" s="58">
        <f t="shared" si="2"/>
        <v>69</v>
      </c>
      <c r="S41" s="58" t="str">
        <f t="shared" si="2"/>
        <v/>
      </c>
      <c r="T41" s="58" t="str">
        <f t="shared" si="2"/>
        <v/>
      </c>
      <c r="U41" s="58" t="str">
        <f t="shared" si="2"/>
        <v/>
      </c>
      <c r="V41" s="20" t="s">
        <v>3</v>
      </c>
      <c r="W41" s="20" t="str">
        <f t="shared" si="3"/>
        <v>11690101</v>
      </c>
      <c r="X41" s="20" t="str">
        <f t="shared" si="3"/>
        <v/>
      </c>
      <c r="Y41" s="20" t="str">
        <f t="shared" si="3"/>
        <v/>
      </c>
      <c r="Z41" s="20" t="str">
        <f t="shared" si="4"/>
        <v/>
      </c>
      <c r="AA41" s="20" t="str">
        <f t="shared" si="4"/>
        <v/>
      </c>
    </row>
    <row r="42" spans="1:27" ht="16.5" customHeight="1" x14ac:dyDescent="0.15">
      <c r="A42" s="3" t="s">
        <v>811</v>
      </c>
      <c r="B42" s="3" t="s">
        <v>808</v>
      </c>
      <c r="C42" s="3" t="s">
        <v>812</v>
      </c>
      <c r="D42" s="3" t="s">
        <v>678</v>
      </c>
      <c r="E42" s="3">
        <v>3</v>
      </c>
      <c r="F42" s="3" t="s">
        <v>688</v>
      </c>
      <c r="G42" s="3" t="s">
        <v>699</v>
      </c>
      <c r="H42" s="4" t="s">
        <v>694</v>
      </c>
      <c r="I42" s="5">
        <v>11690101</v>
      </c>
      <c r="J42" s="5">
        <v>11690103</v>
      </c>
      <c r="K42" s="5" t="s">
        <v>3</v>
      </c>
      <c r="L42" s="5" t="s">
        <v>3</v>
      </c>
      <c r="M42" s="3" t="s">
        <v>3</v>
      </c>
      <c r="N42" s="3" t="s">
        <v>810</v>
      </c>
      <c r="R42" s="58">
        <f t="shared" si="2"/>
        <v>69</v>
      </c>
      <c r="S42" s="58">
        <f t="shared" si="2"/>
        <v>69</v>
      </c>
      <c r="T42" s="58" t="str">
        <f t="shared" si="2"/>
        <v/>
      </c>
      <c r="U42" s="58" t="str">
        <f t="shared" si="2"/>
        <v/>
      </c>
      <c r="V42" s="20" t="s">
        <v>3</v>
      </c>
      <c r="W42" s="20" t="str">
        <f t="shared" si="3"/>
        <v>11690101</v>
      </c>
      <c r="X42" s="20" t="str">
        <f t="shared" si="3"/>
        <v>11690103</v>
      </c>
      <c r="Y42" s="20" t="str">
        <f t="shared" si="3"/>
        <v/>
      </c>
      <c r="Z42" s="20" t="str">
        <f t="shared" si="4"/>
        <v/>
      </c>
      <c r="AA42" s="20" t="str">
        <f t="shared" si="4"/>
        <v/>
      </c>
    </row>
    <row r="43" spans="1:27" ht="16.5" customHeight="1" x14ac:dyDescent="0.15">
      <c r="A43" s="3" t="s">
        <v>808</v>
      </c>
      <c r="B43" s="3" t="s">
        <v>808</v>
      </c>
      <c r="C43" s="3" t="s">
        <v>687</v>
      </c>
      <c r="D43" s="3" t="s">
        <v>678</v>
      </c>
      <c r="E43" s="3">
        <v>3</v>
      </c>
      <c r="F43" s="3" t="s">
        <v>688</v>
      </c>
      <c r="G43" s="3" t="s">
        <v>699</v>
      </c>
      <c r="H43" s="4" t="s">
        <v>694</v>
      </c>
      <c r="I43" s="5">
        <v>11690101</v>
      </c>
      <c r="J43" s="5">
        <v>11690102</v>
      </c>
      <c r="K43" s="5" t="s">
        <v>3</v>
      </c>
      <c r="L43" s="5" t="s">
        <v>3</v>
      </c>
      <c r="M43" s="3" t="s">
        <v>3</v>
      </c>
      <c r="N43" s="3" t="s">
        <v>810</v>
      </c>
      <c r="R43" s="58">
        <f t="shared" si="2"/>
        <v>69</v>
      </c>
      <c r="S43" s="58">
        <f t="shared" si="2"/>
        <v>69</v>
      </c>
      <c r="T43" s="58" t="str">
        <f t="shared" si="2"/>
        <v/>
      </c>
      <c r="U43" s="58" t="str">
        <f t="shared" si="2"/>
        <v/>
      </c>
      <c r="V43" s="20" t="s">
        <v>3</v>
      </c>
      <c r="W43" s="20" t="str">
        <f t="shared" si="3"/>
        <v>11690101</v>
      </c>
      <c r="X43" s="20" t="str">
        <f t="shared" si="3"/>
        <v>11690102</v>
      </c>
      <c r="Y43" s="20" t="str">
        <f t="shared" si="3"/>
        <v/>
      </c>
      <c r="Z43" s="20" t="str">
        <f t="shared" si="4"/>
        <v/>
      </c>
      <c r="AA43" s="20" t="str">
        <f t="shared" si="4"/>
        <v/>
      </c>
    </row>
    <row r="44" spans="1:27" ht="16.5" customHeight="1" x14ac:dyDescent="0.15">
      <c r="A44" s="3" t="s">
        <v>813</v>
      </c>
      <c r="B44" s="3" t="s">
        <v>813</v>
      </c>
      <c r="C44" s="3" t="s">
        <v>687</v>
      </c>
      <c r="D44" s="3" t="s">
        <v>678</v>
      </c>
      <c r="E44" s="3">
        <v>4</v>
      </c>
      <c r="F44" s="3" t="s">
        <v>688</v>
      </c>
      <c r="G44" s="3" t="s">
        <v>699</v>
      </c>
      <c r="H44" s="4" t="s">
        <v>814</v>
      </c>
      <c r="I44" s="5">
        <v>11999015</v>
      </c>
      <c r="J44" s="5">
        <v>11999016</v>
      </c>
      <c r="K44" s="5" t="s">
        <v>3</v>
      </c>
      <c r="L44" s="5" t="s">
        <v>3</v>
      </c>
      <c r="M44" s="3" t="s">
        <v>3</v>
      </c>
      <c r="N44" s="3" t="s">
        <v>815</v>
      </c>
      <c r="R44" s="58">
        <f t="shared" si="2"/>
        <v>99</v>
      </c>
      <c r="S44" s="58">
        <f t="shared" si="2"/>
        <v>99</v>
      </c>
      <c r="T44" s="58" t="str">
        <f t="shared" si="2"/>
        <v/>
      </c>
      <c r="U44" s="58" t="str">
        <f t="shared" si="2"/>
        <v/>
      </c>
      <c r="V44" s="20" t="s">
        <v>3</v>
      </c>
      <c r="W44" s="20" t="str">
        <f t="shared" si="3"/>
        <v>11999015</v>
      </c>
      <c r="X44" s="20" t="str">
        <f t="shared" si="3"/>
        <v>11999016</v>
      </c>
      <c r="Y44" s="20" t="str">
        <f t="shared" si="3"/>
        <v/>
      </c>
      <c r="Z44" s="20" t="str">
        <f t="shared" si="4"/>
        <v/>
      </c>
      <c r="AA44" s="20" t="str">
        <f t="shared" si="4"/>
        <v/>
      </c>
    </row>
    <row r="45" spans="1:27" ht="16.5" customHeight="1" x14ac:dyDescent="0.15">
      <c r="A45" s="3" t="s">
        <v>816</v>
      </c>
      <c r="B45" s="3" t="s">
        <v>686</v>
      </c>
      <c r="C45" s="3" t="s">
        <v>817</v>
      </c>
      <c r="D45" s="3" t="s">
        <v>678</v>
      </c>
      <c r="E45" s="3">
        <v>3</v>
      </c>
      <c r="F45" s="3" t="s">
        <v>679</v>
      </c>
      <c r="G45" s="3" t="s">
        <v>699</v>
      </c>
      <c r="H45" s="4" t="s">
        <v>735</v>
      </c>
      <c r="I45" s="5">
        <v>11960401</v>
      </c>
      <c r="J45" s="5">
        <v>11999005</v>
      </c>
      <c r="K45" s="5" t="s">
        <v>3</v>
      </c>
      <c r="L45" s="5" t="s">
        <v>3</v>
      </c>
      <c r="M45" s="3" t="s">
        <v>3</v>
      </c>
      <c r="N45" s="3" t="s">
        <v>818</v>
      </c>
      <c r="R45" s="58">
        <f t="shared" si="2"/>
        <v>96</v>
      </c>
      <c r="S45" s="58">
        <f t="shared" si="2"/>
        <v>99</v>
      </c>
      <c r="T45" s="58" t="str">
        <f t="shared" si="2"/>
        <v/>
      </c>
      <c r="U45" s="58" t="str">
        <f t="shared" si="2"/>
        <v/>
      </c>
      <c r="V45" s="20" t="s">
        <v>3</v>
      </c>
      <c r="W45" s="20" t="str">
        <f t="shared" si="3"/>
        <v>11960401</v>
      </c>
      <c r="X45" s="20" t="str">
        <f t="shared" si="3"/>
        <v>11999005</v>
      </c>
      <c r="Y45" s="20" t="str">
        <f t="shared" si="3"/>
        <v/>
      </c>
      <c r="Z45" s="20" t="str">
        <f t="shared" si="4"/>
        <v/>
      </c>
      <c r="AA45" s="20" t="str">
        <f t="shared" si="4"/>
        <v/>
      </c>
    </row>
    <row r="46" spans="1:27" ht="16.5" customHeight="1" x14ac:dyDescent="0.15">
      <c r="A46" s="3" t="s">
        <v>819</v>
      </c>
      <c r="B46" s="3" t="s">
        <v>819</v>
      </c>
      <c r="C46" s="3" t="s">
        <v>820</v>
      </c>
      <c r="D46" s="3" t="s">
        <v>740</v>
      </c>
      <c r="E46" s="3">
        <v>3</v>
      </c>
      <c r="F46" s="3" t="s">
        <v>688</v>
      </c>
      <c r="G46" s="3" t="s">
        <v>680</v>
      </c>
      <c r="H46" s="4" t="s">
        <v>694</v>
      </c>
      <c r="I46" s="5">
        <v>11960401</v>
      </c>
      <c r="J46" s="5">
        <v>11960402</v>
      </c>
      <c r="K46" s="5">
        <v>11960403</v>
      </c>
      <c r="L46" s="5">
        <v>11960404</v>
      </c>
      <c r="M46" s="3" t="s">
        <v>3</v>
      </c>
      <c r="N46" s="3" t="s">
        <v>821</v>
      </c>
      <c r="R46" s="58">
        <f t="shared" si="2"/>
        <v>96</v>
      </c>
      <c r="S46" s="58">
        <f t="shared" si="2"/>
        <v>96</v>
      </c>
      <c r="T46" s="58">
        <f t="shared" si="2"/>
        <v>96</v>
      </c>
      <c r="U46" s="58">
        <f t="shared" si="2"/>
        <v>96</v>
      </c>
      <c r="V46" s="20" t="s">
        <v>3</v>
      </c>
      <c r="W46" s="20" t="str">
        <f t="shared" si="3"/>
        <v>11960401</v>
      </c>
      <c r="X46" s="20" t="str">
        <f t="shared" si="3"/>
        <v>11960402</v>
      </c>
      <c r="Y46" s="20" t="str">
        <f t="shared" si="3"/>
        <v>11960403</v>
      </c>
      <c r="Z46" s="20" t="str">
        <f t="shared" si="4"/>
        <v>11960404</v>
      </c>
      <c r="AA46" s="20" t="str">
        <f t="shared" si="4"/>
        <v/>
      </c>
    </row>
    <row r="47" spans="1:27" ht="16.5" customHeight="1" x14ac:dyDescent="0.15">
      <c r="A47" s="3" t="s">
        <v>822</v>
      </c>
      <c r="B47" s="3" t="s">
        <v>686</v>
      </c>
      <c r="C47" s="3" t="s">
        <v>790</v>
      </c>
      <c r="D47" s="3" t="s">
        <v>678</v>
      </c>
      <c r="E47" s="3">
        <v>3</v>
      </c>
      <c r="F47" s="3" t="s">
        <v>679</v>
      </c>
      <c r="G47" s="3" t="s">
        <v>680</v>
      </c>
      <c r="H47" s="4" t="s">
        <v>694</v>
      </c>
      <c r="I47" s="5">
        <v>11960401</v>
      </c>
      <c r="J47" s="5">
        <v>11960403</v>
      </c>
      <c r="K47" s="5">
        <v>11999509</v>
      </c>
      <c r="L47" s="5">
        <v>11999527</v>
      </c>
      <c r="M47" s="3" t="s">
        <v>3</v>
      </c>
      <c r="N47" s="3" t="s">
        <v>823</v>
      </c>
      <c r="R47" s="58">
        <f t="shared" si="2"/>
        <v>96</v>
      </c>
      <c r="S47" s="58">
        <f t="shared" si="2"/>
        <v>96</v>
      </c>
      <c r="T47" s="58">
        <f t="shared" si="2"/>
        <v>99</v>
      </c>
      <c r="U47" s="58">
        <f t="shared" si="2"/>
        <v>99</v>
      </c>
      <c r="V47" s="20" t="s">
        <v>3</v>
      </c>
      <c r="W47" s="20" t="str">
        <f t="shared" si="3"/>
        <v>11960401</v>
      </c>
      <c r="X47" s="20" t="str">
        <f t="shared" si="3"/>
        <v>11960403</v>
      </c>
      <c r="Y47" s="20" t="str">
        <f t="shared" si="3"/>
        <v>11999509</v>
      </c>
      <c r="Z47" s="20" t="str">
        <f t="shared" si="4"/>
        <v>11999527</v>
      </c>
      <c r="AA47" s="20" t="str">
        <f t="shared" si="4"/>
        <v/>
      </c>
    </row>
    <row r="48" spans="1:27" ht="16.5" customHeight="1" x14ac:dyDescent="0.15">
      <c r="A48" s="3" t="s">
        <v>824</v>
      </c>
      <c r="B48" s="3" t="s">
        <v>686</v>
      </c>
      <c r="C48" s="3" t="s">
        <v>687</v>
      </c>
      <c r="D48" s="3" t="s">
        <v>678</v>
      </c>
      <c r="E48" s="3">
        <v>2</v>
      </c>
      <c r="F48" s="3" t="s">
        <v>688</v>
      </c>
      <c r="G48" s="3" t="s">
        <v>689</v>
      </c>
      <c r="H48" s="4" t="s">
        <v>709</v>
      </c>
      <c r="I48" s="5"/>
      <c r="J48" s="5"/>
      <c r="K48" s="5"/>
      <c r="L48" s="5"/>
      <c r="M48" s="3"/>
      <c r="N48" s="3" t="s">
        <v>825</v>
      </c>
      <c r="R48" s="58" t="str">
        <f t="shared" si="2"/>
        <v/>
      </c>
      <c r="S48" s="58" t="str">
        <f t="shared" si="2"/>
        <v/>
      </c>
      <c r="T48" s="58" t="str">
        <f t="shared" si="2"/>
        <v/>
      </c>
      <c r="U48" s="58" t="str">
        <f t="shared" si="2"/>
        <v/>
      </c>
      <c r="V48" s="20" t="s">
        <v>3</v>
      </c>
      <c r="W48" s="20" t="str">
        <f t="shared" si="3"/>
        <v/>
      </c>
      <c r="X48" s="20" t="str">
        <f t="shared" si="3"/>
        <v/>
      </c>
      <c r="Y48" s="20" t="str">
        <f t="shared" si="3"/>
        <v/>
      </c>
      <c r="Z48" s="20" t="str">
        <f t="shared" si="4"/>
        <v/>
      </c>
      <c r="AA48" s="20" t="str">
        <f t="shared" si="4"/>
        <v/>
      </c>
    </row>
    <row r="49" spans="1:27" ht="16.5" customHeight="1" x14ac:dyDescent="0.15">
      <c r="A49" s="3" t="s">
        <v>826</v>
      </c>
      <c r="B49" s="3" t="s">
        <v>686</v>
      </c>
      <c r="C49" s="3" t="s">
        <v>827</v>
      </c>
      <c r="D49" s="3" t="s">
        <v>678</v>
      </c>
      <c r="E49" s="3">
        <v>2</v>
      </c>
      <c r="F49" s="3" t="s">
        <v>688</v>
      </c>
      <c r="G49" s="3" t="s">
        <v>689</v>
      </c>
      <c r="H49" s="4" t="s">
        <v>828</v>
      </c>
      <c r="I49" s="5">
        <v>11999009</v>
      </c>
      <c r="J49" s="5"/>
      <c r="K49" s="5"/>
      <c r="L49" s="5"/>
      <c r="M49" s="3"/>
      <c r="N49" s="3" t="s">
        <v>825</v>
      </c>
      <c r="R49" s="58">
        <f t="shared" si="2"/>
        <v>99</v>
      </c>
      <c r="S49" s="58" t="str">
        <f t="shared" si="2"/>
        <v/>
      </c>
      <c r="T49" s="58" t="str">
        <f t="shared" si="2"/>
        <v/>
      </c>
      <c r="U49" s="58" t="str">
        <f t="shared" si="2"/>
        <v/>
      </c>
      <c r="V49" s="20" t="s">
        <v>3</v>
      </c>
      <c r="W49" s="20" t="str">
        <f t="shared" si="3"/>
        <v>11999009</v>
      </c>
      <c r="X49" s="20" t="str">
        <f t="shared" si="3"/>
        <v/>
      </c>
      <c r="Y49" s="20" t="str">
        <f t="shared" si="3"/>
        <v/>
      </c>
      <c r="Z49" s="20" t="str">
        <f t="shared" si="4"/>
        <v/>
      </c>
      <c r="AA49" s="20" t="str">
        <f t="shared" si="4"/>
        <v/>
      </c>
    </row>
    <row r="50" spans="1:27" ht="16.5" customHeight="1" x14ac:dyDescent="0.15">
      <c r="A50" s="3" t="s">
        <v>829</v>
      </c>
      <c r="B50" s="3" t="s">
        <v>686</v>
      </c>
      <c r="C50" s="3" t="s">
        <v>687</v>
      </c>
      <c r="D50" s="3" t="s">
        <v>678</v>
      </c>
      <c r="E50" s="3">
        <v>2</v>
      </c>
      <c r="F50" s="3" t="s">
        <v>688</v>
      </c>
      <c r="G50" s="3" t="s">
        <v>689</v>
      </c>
      <c r="H50" s="4" t="s">
        <v>709</v>
      </c>
      <c r="I50" s="5"/>
      <c r="J50" s="5"/>
      <c r="K50" s="5"/>
      <c r="L50" s="5"/>
      <c r="M50" s="3"/>
      <c r="N50" s="3" t="s">
        <v>825</v>
      </c>
      <c r="R50" s="58" t="str">
        <f t="shared" si="2"/>
        <v/>
      </c>
      <c r="S50" s="58" t="str">
        <f t="shared" si="2"/>
        <v/>
      </c>
      <c r="T50" s="58" t="str">
        <f t="shared" si="2"/>
        <v/>
      </c>
      <c r="U50" s="58" t="str">
        <f t="shared" si="2"/>
        <v/>
      </c>
      <c r="V50" s="20" t="s">
        <v>3</v>
      </c>
      <c r="W50" s="20" t="str">
        <f t="shared" si="3"/>
        <v/>
      </c>
      <c r="X50" s="20" t="str">
        <f t="shared" si="3"/>
        <v/>
      </c>
      <c r="Y50" s="20" t="str">
        <f t="shared" si="3"/>
        <v/>
      </c>
      <c r="Z50" s="20" t="str">
        <f t="shared" si="4"/>
        <v/>
      </c>
      <c r="AA50" s="20" t="str">
        <f t="shared" si="4"/>
        <v/>
      </c>
    </row>
    <row r="51" spans="1:27" ht="16.5" customHeight="1" x14ac:dyDescent="0.15">
      <c r="A51" s="3" t="s">
        <v>830</v>
      </c>
      <c r="B51" s="3" t="s">
        <v>686</v>
      </c>
      <c r="C51" s="3" t="s">
        <v>687</v>
      </c>
      <c r="D51" s="3" t="s">
        <v>678</v>
      </c>
      <c r="E51" s="3">
        <v>2</v>
      </c>
      <c r="F51" s="3" t="s">
        <v>688</v>
      </c>
      <c r="G51" s="3" t="s">
        <v>689</v>
      </c>
      <c r="H51" s="4" t="s">
        <v>709</v>
      </c>
      <c r="I51" s="5"/>
      <c r="J51" s="5"/>
      <c r="K51" s="5"/>
      <c r="L51" s="5"/>
      <c r="M51" s="3"/>
      <c r="N51" s="3" t="s">
        <v>831</v>
      </c>
      <c r="R51" s="58" t="str">
        <f t="shared" si="2"/>
        <v/>
      </c>
      <c r="S51" s="58" t="str">
        <f t="shared" si="2"/>
        <v/>
      </c>
      <c r="T51" s="58" t="str">
        <f t="shared" si="2"/>
        <v/>
      </c>
      <c r="U51" s="58" t="str">
        <f t="shared" si="2"/>
        <v/>
      </c>
      <c r="V51" s="20" t="s">
        <v>3</v>
      </c>
      <c r="W51" s="20" t="str">
        <f t="shared" ref="W51:AA82" si="5">_xlfn.IFNA(REPLACE(I51,3,2,VLOOKUP(R51,$P:$Q,2,0)),"")</f>
        <v/>
      </c>
      <c r="X51" s="20" t="str">
        <f t="shared" si="5"/>
        <v/>
      </c>
      <c r="Y51" s="20" t="str">
        <f t="shared" si="5"/>
        <v/>
      </c>
      <c r="Z51" s="20" t="str">
        <f t="shared" si="5"/>
        <v/>
      </c>
      <c r="AA51" s="20" t="str">
        <f t="shared" si="5"/>
        <v/>
      </c>
    </row>
    <row r="52" spans="1:27" ht="16.5" customHeight="1" x14ac:dyDescent="0.15">
      <c r="A52" s="3" t="s">
        <v>832</v>
      </c>
      <c r="B52" s="3" t="s">
        <v>686</v>
      </c>
      <c r="C52" s="3" t="s">
        <v>687</v>
      </c>
      <c r="D52" s="3" t="s">
        <v>678</v>
      </c>
      <c r="E52" s="3">
        <v>2</v>
      </c>
      <c r="F52" s="3" t="s">
        <v>679</v>
      </c>
      <c r="G52" s="3" t="s">
        <v>689</v>
      </c>
      <c r="H52" s="4" t="s">
        <v>196</v>
      </c>
      <c r="I52" s="5"/>
      <c r="J52" s="5"/>
      <c r="K52" s="5"/>
      <c r="L52" s="5"/>
      <c r="M52" s="3"/>
      <c r="N52" s="3" t="s">
        <v>833</v>
      </c>
      <c r="R52" s="58" t="str">
        <f t="shared" si="2"/>
        <v/>
      </c>
      <c r="S52" s="58" t="str">
        <f t="shared" si="2"/>
        <v/>
      </c>
      <c r="T52" s="58" t="str">
        <f t="shared" si="2"/>
        <v/>
      </c>
      <c r="U52" s="58" t="str">
        <f t="shared" si="2"/>
        <v/>
      </c>
      <c r="V52" s="20" t="s">
        <v>3</v>
      </c>
      <c r="W52" s="20" t="str">
        <f t="shared" si="5"/>
        <v/>
      </c>
      <c r="X52" s="20" t="str">
        <f t="shared" si="5"/>
        <v/>
      </c>
      <c r="Y52" s="20" t="str">
        <f t="shared" si="5"/>
        <v/>
      </c>
      <c r="Z52" s="20" t="str">
        <f t="shared" si="5"/>
        <v/>
      </c>
      <c r="AA52" s="20" t="str">
        <f t="shared" si="5"/>
        <v/>
      </c>
    </row>
    <row r="53" spans="1:27" ht="16.5" customHeight="1" x14ac:dyDescent="0.15">
      <c r="A53" s="3" t="s">
        <v>834</v>
      </c>
      <c r="B53" s="3" t="s">
        <v>686</v>
      </c>
      <c r="C53" s="3" t="s">
        <v>687</v>
      </c>
      <c r="D53" s="3" t="s">
        <v>678</v>
      </c>
      <c r="E53" s="3">
        <v>2</v>
      </c>
      <c r="F53" s="3" t="s">
        <v>688</v>
      </c>
      <c r="G53" s="3" t="s">
        <v>689</v>
      </c>
      <c r="H53" s="4" t="s">
        <v>835</v>
      </c>
      <c r="I53" s="5">
        <v>11999009</v>
      </c>
      <c r="J53" s="5" t="s">
        <v>3</v>
      </c>
      <c r="K53" s="5" t="s">
        <v>3</v>
      </c>
      <c r="L53" s="5" t="s">
        <v>3</v>
      </c>
      <c r="M53" s="3" t="s">
        <v>3</v>
      </c>
      <c r="N53" s="3" t="s">
        <v>836</v>
      </c>
      <c r="R53" s="58">
        <f t="shared" si="2"/>
        <v>99</v>
      </c>
      <c r="S53" s="58" t="str">
        <f t="shared" si="2"/>
        <v/>
      </c>
      <c r="T53" s="58" t="str">
        <f t="shared" si="2"/>
        <v/>
      </c>
      <c r="U53" s="58" t="str">
        <f t="shared" si="2"/>
        <v/>
      </c>
      <c r="V53" s="20" t="s">
        <v>3</v>
      </c>
      <c r="W53" s="20" t="str">
        <f t="shared" si="5"/>
        <v>11999009</v>
      </c>
      <c r="X53" s="20" t="str">
        <f t="shared" si="5"/>
        <v/>
      </c>
      <c r="Y53" s="20" t="str">
        <f t="shared" si="5"/>
        <v/>
      </c>
      <c r="Z53" s="20" t="str">
        <f t="shared" si="5"/>
        <v/>
      </c>
      <c r="AA53" s="20" t="str">
        <f t="shared" si="5"/>
        <v/>
      </c>
    </row>
    <row r="54" spans="1:27" ht="16.5" customHeight="1" x14ac:dyDescent="0.15">
      <c r="A54" s="3" t="s">
        <v>837</v>
      </c>
      <c r="B54" s="3" t="s">
        <v>686</v>
      </c>
      <c r="C54" s="3" t="s">
        <v>687</v>
      </c>
      <c r="D54" s="3" t="s">
        <v>678</v>
      </c>
      <c r="E54" s="3">
        <v>2</v>
      </c>
      <c r="F54" s="3" t="s">
        <v>688</v>
      </c>
      <c r="G54" s="3" t="s">
        <v>689</v>
      </c>
      <c r="H54" s="4" t="s">
        <v>835</v>
      </c>
      <c r="I54" s="5">
        <v>11999009</v>
      </c>
      <c r="J54" s="5" t="s">
        <v>3</v>
      </c>
      <c r="K54" s="5" t="s">
        <v>3</v>
      </c>
      <c r="L54" s="5" t="s">
        <v>3</v>
      </c>
      <c r="M54" s="3" t="s">
        <v>3</v>
      </c>
      <c r="N54" s="3" t="s">
        <v>838</v>
      </c>
      <c r="R54" s="58">
        <f t="shared" si="2"/>
        <v>99</v>
      </c>
      <c r="S54" s="58" t="str">
        <f t="shared" si="2"/>
        <v/>
      </c>
      <c r="T54" s="58" t="str">
        <f t="shared" si="2"/>
        <v/>
      </c>
      <c r="U54" s="58" t="str">
        <f t="shared" si="2"/>
        <v/>
      </c>
      <c r="V54" s="20" t="s">
        <v>3</v>
      </c>
      <c r="W54" s="20" t="str">
        <f t="shared" si="5"/>
        <v>11999009</v>
      </c>
      <c r="X54" s="20" t="str">
        <f t="shared" si="5"/>
        <v/>
      </c>
      <c r="Y54" s="20" t="str">
        <f t="shared" si="5"/>
        <v/>
      </c>
      <c r="Z54" s="20" t="str">
        <f t="shared" si="5"/>
        <v/>
      </c>
      <c r="AA54" s="20" t="str">
        <f t="shared" si="5"/>
        <v/>
      </c>
    </row>
    <row r="55" spans="1:27" ht="16.5" customHeight="1" x14ac:dyDescent="0.15">
      <c r="A55" s="3" t="s">
        <v>839</v>
      </c>
      <c r="B55" s="3" t="s">
        <v>686</v>
      </c>
      <c r="C55" s="3" t="s">
        <v>687</v>
      </c>
      <c r="D55" s="3" t="s">
        <v>678</v>
      </c>
      <c r="E55" s="3">
        <v>2</v>
      </c>
      <c r="F55" s="3" t="s">
        <v>840</v>
      </c>
      <c r="G55" s="3" t="s">
        <v>689</v>
      </c>
      <c r="H55" s="4" t="s">
        <v>835</v>
      </c>
      <c r="I55" s="5">
        <v>11999009</v>
      </c>
      <c r="J55" s="5" t="s">
        <v>3</v>
      </c>
      <c r="K55" s="5" t="s">
        <v>3</v>
      </c>
      <c r="L55" s="5" t="s">
        <v>3</v>
      </c>
      <c r="M55" s="3" t="s">
        <v>3</v>
      </c>
      <c r="N55" s="3" t="s">
        <v>841</v>
      </c>
      <c r="R55" s="58">
        <f t="shared" si="2"/>
        <v>99</v>
      </c>
      <c r="S55" s="58" t="str">
        <f t="shared" si="2"/>
        <v/>
      </c>
      <c r="T55" s="58" t="str">
        <f t="shared" si="2"/>
        <v/>
      </c>
      <c r="U55" s="58" t="str">
        <f t="shared" si="2"/>
        <v/>
      </c>
      <c r="V55" s="20" t="s">
        <v>3</v>
      </c>
      <c r="W55" s="20" t="str">
        <f t="shared" si="5"/>
        <v>11999009</v>
      </c>
      <c r="X55" s="20" t="str">
        <f t="shared" si="5"/>
        <v/>
      </c>
      <c r="Y55" s="20" t="str">
        <f t="shared" si="5"/>
        <v/>
      </c>
      <c r="Z55" s="20" t="str">
        <f t="shared" si="5"/>
        <v/>
      </c>
      <c r="AA55" s="20" t="str">
        <f t="shared" si="5"/>
        <v/>
      </c>
    </row>
    <row r="56" spans="1:27" ht="16.5" customHeight="1" x14ac:dyDescent="0.15">
      <c r="A56" s="3" t="s">
        <v>842</v>
      </c>
      <c r="B56" s="3" t="s">
        <v>686</v>
      </c>
      <c r="C56" s="3" t="s">
        <v>843</v>
      </c>
      <c r="D56" s="3" t="s">
        <v>678</v>
      </c>
      <c r="E56" s="3">
        <v>2</v>
      </c>
      <c r="F56" s="3" t="s">
        <v>688</v>
      </c>
      <c r="G56" s="3" t="s">
        <v>689</v>
      </c>
      <c r="H56" s="4" t="s">
        <v>844</v>
      </c>
      <c r="I56" s="5">
        <v>11999009</v>
      </c>
      <c r="J56" s="5" t="s">
        <v>3</v>
      </c>
      <c r="K56" s="5" t="s">
        <v>3</v>
      </c>
      <c r="L56" s="5" t="s">
        <v>3</v>
      </c>
      <c r="M56" s="3" t="s">
        <v>3</v>
      </c>
      <c r="N56" s="3" t="s">
        <v>836</v>
      </c>
      <c r="R56" s="58">
        <f t="shared" si="2"/>
        <v>99</v>
      </c>
      <c r="S56" s="58" t="str">
        <f t="shared" si="2"/>
        <v/>
      </c>
      <c r="T56" s="58" t="str">
        <f t="shared" si="2"/>
        <v/>
      </c>
      <c r="U56" s="58" t="str">
        <f t="shared" si="2"/>
        <v/>
      </c>
      <c r="V56" s="20" t="s">
        <v>3</v>
      </c>
      <c r="W56" s="20" t="str">
        <f t="shared" si="5"/>
        <v>11999009</v>
      </c>
      <c r="X56" s="20" t="str">
        <f t="shared" si="5"/>
        <v/>
      </c>
      <c r="Y56" s="20" t="str">
        <f t="shared" si="5"/>
        <v/>
      </c>
      <c r="Z56" s="20" t="str">
        <f t="shared" si="5"/>
        <v/>
      </c>
      <c r="AA56" s="20" t="str">
        <f t="shared" si="5"/>
        <v/>
      </c>
    </row>
    <row r="57" spans="1:27" ht="16.5" customHeight="1" x14ac:dyDescent="0.15">
      <c r="A57" s="3" t="s">
        <v>845</v>
      </c>
      <c r="B57" s="3" t="s">
        <v>686</v>
      </c>
      <c r="C57" s="3" t="s">
        <v>843</v>
      </c>
      <c r="D57" s="3" t="s">
        <v>678</v>
      </c>
      <c r="E57" s="3">
        <v>2</v>
      </c>
      <c r="F57" s="3" t="s">
        <v>688</v>
      </c>
      <c r="G57" s="3" t="s">
        <v>689</v>
      </c>
      <c r="H57" s="4" t="s">
        <v>844</v>
      </c>
      <c r="I57" s="5">
        <v>11999009</v>
      </c>
      <c r="J57" s="5" t="s">
        <v>3</v>
      </c>
      <c r="K57" s="5" t="s">
        <v>3</v>
      </c>
      <c r="L57" s="5" t="s">
        <v>3</v>
      </c>
      <c r="M57" s="3" t="s">
        <v>3</v>
      </c>
      <c r="N57" s="3" t="s">
        <v>838</v>
      </c>
      <c r="R57" s="58">
        <f t="shared" si="2"/>
        <v>99</v>
      </c>
      <c r="S57" s="58" t="str">
        <f t="shared" si="2"/>
        <v/>
      </c>
      <c r="T57" s="58" t="str">
        <f t="shared" si="2"/>
        <v/>
      </c>
      <c r="U57" s="58" t="str">
        <f t="shared" si="2"/>
        <v/>
      </c>
      <c r="V57" s="20" t="s">
        <v>3</v>
      </c>
      <c r="W57" s="20" t="str">
        <f t="shared" si="5"/>
        <v>11999009</v>
      </c>
      <c r="X57" s="20" t="str">
        <f t="shared" si="5"/>
        <v/>
      </c>
      <c r="Y57" s="20" t="str">
        <f t="shared" si="5"/>
        <v/>
      </c>
      <c r="Z57" s="20" t="str">
        <f t="shared" si="5"/>
        <v/>
      </c>
      <c r="AA57" s="20" t="str">
        <f t="shared" si="5"/>
        <v/>
      </c>
    </row>
    <row r="58" spans="1:27" ht="16.5" customHeight="1" x14ac:dyDescent="0.15">
      <c r="A58" s="3" t="s">
        <v>846</v>
      </c>
      <c r="B58" s="3" t="s">
        <v>686</v>
      </c>
      <c r="C58" s="3" t="s">
        <v>843</v>
      </c>
      <c r="D58" s="3" t="s">
        <v>678</v>
      </c>
      <c r="E58" s="3">
        <v>2</v>
      </c>
      <c r="F58" s="3" t="s">
        <v>679</v>
      </c>
      <c r="G58" s="3" t="s">
        <v>689</v>
      </c>
      <c r="H58" s="4" t="s">
        <v>844</v>
      </c>
      <c r="I58" s="5">
        <v>11999009</v>
      </c>
      <c r="J58" s="5" t="s">
        <v>3</v>
      </c>
      <c r="K58" s="5" t="s">
        <v>3</v>
      </c>
      <c r="L58" s="5" t="s">
        <v>3</v>
      </c>
      <c r="M58" s="3" t="s">
        <v>3</v>
      </c>
      <c r="N58" s="3" t="s">
        <v>841</v>
      </c>
      <c r="R58" s="58">
        <f t="shared" si="2"/>
        <v>99</v>
      </c>
      <c r="S58" s="58" t="str">
        <f t="shared" si="2"/>
        <v/>
      </c>
      <c r="T58" s="58" t="str">
        <f t="shared" si="2"/>
        <v/>
      </c>
      <c r="U58" s="58" t="str">
        <f t="shared" si="2"/>
        <v/>
      </c>
      <c r="V58" s="20" t="s">
        <v>3</v>
      </c>
      <c r="W58" s="20" t="str">
        <f t="shared" si="5"/>
        <v>11999009</v>
      </c>
      <c r="X58" s="20" t="str">
        <f t="shared" si="5"/>
        <v/>
      </c>
      <c r="Y58" s="20" t="str">
        <f t="shared" si="5"/>
        <v/>
      </c>
      <c r="Z58" s="20" t="str">
        <f t="shared" si="5"/>
        <v/>
      </c>
      <c r="AA58" s="20" t="str">
        <f t="shared" si="5"/>
        <v/>
      </c>
    </row>
    <row r="59" spans="1:27" ht="16.5" customHeight="1" x14ac:dyDescent="0.15">
      <c r="A59" s="3" t="s">
        <v>847</v>
      </c>
      <c r="B59" s="3" t="s">
        <v>686</v>
      </c>
      <c r="C59" s="3" t="s">
        <v>848</v>
      </c>
      <c r="D59" s="3" t="s">
        <v>678</v>
      </c>
      <c r="E59" s="3">
        <v>2</v>
      </c>
      <c r="F59" s="3" t="s">
        <v>688</v>
      </c>
      <c r="G59" s="3" t="s">
        <v>689</v>
      </c>
      <c r="H59" s="4" t="s">
        <v>849</v>
      </c>
      <c r="I59" s="5">
        <v>11999009</v>
      </c>
      <c r="J59" s="5" t="s">
        <v>3</v>
      </c>
      <c r="K59" s="5" t="s">
        <v>3</v>
      </c>
      <c r="L59" s="5" t="s">
        <v>3</v>
      </c>
      <c r="M59" s="3" t="s">
        <v>3</v>
      </c>
      <c r="N59" s="3" t="s">
        <v>836</v>
      </c>
      <c r="R59" s="58">
        <f t="shared" si="2"/>
        <v>99</v>
      </c>
      <c r="S59" s="58" t="str">
        <f t="shared" si="2"/>
        <v/>
      </c>
      <c r="T59" s="58" t="str">
        <f t="shared" si="2"/>
        <v/>
      </c>
      <c r="U59" s="58" t="str">
        <f t="shared" si="2"/>
        <v/>
      </c>
      <c r="V59" s="20" t="s">
        <v>3</v>
      </c>
      <c r="W59" s="20" t="str">
        <f t="shared" si="5"/>
        <v>11999009</v>
      </c>
      <c r="X59" s="20" t="str">
        <f t="shared" si="5"/>
        <v/>
      </c>
      <c r="Y59" s="20" t="str">
        <f t="shared" si="5"/>
        <v/>
      </c>
      <c r="Z59" s="20" t="str">
        <f t="shared" si="5"/>
        <v/>
      </c>
      <c r="AA59" s="20" t="str">
        <f t="shared" si="5"/>
        <v/>
      </c>
    </row>
    <row r="60" spans="1:27" ht="16.5" customHeight="1" x14ac:dyDescent="0.15">
      <c r="A60" s="3" t="s">
        <v>850</v>
      </c>
      <c r="B60" s="3" t="s">
        <v>686</v>
      </c>
      <c r="C60" s="3" t="s">
        <v>848</v>
      </c>
      <c r="D60" s="3" t="s">
        <v>678</v>
      </c>
      <c r="E60" s="3">
        <v>2</v>
      </c>
      <c r="F60" s="3" t="s">
        <v>688</v>
      </c>
      <c r="G60" s="3" t="s">
        <v>689</v>
      </c>
      <c r="H60" s="4" t="s">
        <v>849</v>
      </c>
      <c r="I60" s="5">
        <v>11999009</v>
      </c>
      <c r="J60" s="5" t="s">
        <v>3</v>
      </c>
      <c r="K60" s="5" t="s">
        <v>3</v>
      </c>
      <c r="L60" s="5" t="s">
        <v>3</v>
      </c>
      <c r="M60" s="3" t="s">
        <v>3</v>
      </c>
      <c r="N60" s="3" t="s">
        <v>838</v>
      </c>
      <c r="R60" s="58">
        <f t="shared" si="2"/>
        <v>99</v>
      </c>
      <c r="S60" s="58" t="str">
        <f t="shared" si="2"/>
        <v/>
      </c>
      <c r="T60" s="58" t="str">
        <f t="shared" si="2"/>
        <v/>
      </c>
      <c r="U60" s="58" t="str">
        <f t="shared" si="2"/>
        <v/>
      </c>
      <c r="V60" s="20" t="s">
        <v>3</v>
      </c>
      <c r="W60" s="20" t="str">
        <f t="shared" si="5"/>
        <v>11999009</v>
      </c>
      <c r="X60" s="20" t="str">
        <f t="shared" si="5"/>
        <v/>
      </c>
      <c r="Y60" s="20" t="str">
        <f t="shared" si="5"/>
        <v/>
      </c>
      <c r="Z60" s="20" t="str">
        <f t="shared" si="5"/>
        <v/>
      </c>
      <c r="AA60" s="20" t="str">
        <f t="shared" si="5"/>
        <v/>
      </c>
    </row>
    <row r="61" spans="1:27" ht="16.5" customHeight="1" x14ac:dyDescent="0.15">
      <c r="A61" s="3" t="s">
        <v>851</v>
      </c>
      <c r="B61" s="3" t="s">
        <v>686</v>
      </c>
      <c r="C61" s="3" t="s">
        <v>848</v>
      </c>
      <c r="D61" s="3" t="s">
        <v>678</v>
      </c>
      <c r="E61" s="3">
        <v>2</v>
      </c>
      <c r="F61" s="3" t="s">
        <v>679</v>
      </c>
      <c r="G61" s="3" t="s">
        <v>689</v>
      </c>
      <c r="H61" s="4" t="s">
        <v>849</v>
      </c>
      <c r="I61" s="5">
        <v>11999009</v>
      </c>
      <c r="J61" s="5" t="s">
        <v>3</v>
      </c>
      <c r="K61" s="5" t="s">
        <v>3</v>
      </c>
      <c r="L61" s="5" t="s">
        <v>3</v>
      </c>
      <c r="M61" s="3" t="s">
        <v>3</v>
      </c>
      <c r="N61" s="3" t="s">
        <v>841</v>
      </c>
      <c r="R61" s="58">
        <f t="shared" si="2"/>
        <v>99</v>
      </c>
      <c r="S61" s="58" t="str">
        <f t="shared" si="2"/>
        <v/>
      </c>
      <c r="T61" s="58" t="str">
        <f t="shared" si="2"/>
        <v/>
      </c>
      <c r="U61" s="58" t="str">
        <f t="shared" si="2"/>
        <v/>
      </c>
      <c r="V61" s="20" t="s">
        <v>3</v>
      </c>
      <c r="W61" s="20" t="str">
        <f t="shared" si="5"/>
        <v>11999009</v>
      </c>
      <c r="X61" s="20" t="str">
        <f t="shared" si="5"/>
        <v/>
      </c>
      <c r="Y61" s="20" t="str">
        <f t="shared" si="5"/>
        <v/>
      </c>
      <c r="Z61" s="20" t="str">
        <f t="shared" si="5"/>
        <v/>
      </c>
      <c r="AA61" s="20" t="str">
        <f t="shared" si="5"/>
        <v/>
      </c>
    </row>
    <row r="62" spans="1:27" ht="16.5" customHeight="1" x14ac:dyDescent="0.15">
      <c r="A62" s="3" t="s">
        <v>852</v>
      </c>
      <c r="B62" s="3" t="s">
        <v>686</v>
      </c>
      <c r="C62" s="3" t="s">
        <v>853</v>
      </c>
      <c r="D62" s="3" t="s">
        <v>678</v>
      </c>
      <c r="E62" s="3">
        <v>2</v>
      </c>
      <c r="F62" s="3" t="s">
        <v>688</v>
      </c>
      <c r="G62" s="3" t="s">
        <v>689</v>
      </c>
      <c r="H62" s="4" t="s">
        <v>854</v>
      </c>
      <c r="I62" s="5">
        <v>11999009</v>
      </c>
      <c r="J62" s="5" t="s">
        <v>3</v>
      </c>
      <c r="K62" s="5" t="s">
        <v>3</v>
      </c>
      <c r="L62" s="5" t="s">
        <v>3</v>
      </c>
      <c r="M62" s="3" t="s">
        <v>3</v>
      </c>
      <c r="N62" s="3" t="s">
        <v>836</v>
      </c>
      <c r="R62" s="58">
        <f t="shared" si="2"/>
        <v>99</v>
      </c>
      <c r="S62" s="58" t="str">
        <f t="shared" si="2"/>
        <v/>
      </c>
      <c r="T62" s="58" t="str">
        <f t="shared" si="2"/>
        <v/>
      </c>
      <c r="U62" s="58" t="str">
        <f t="shared" si="2"/>
        <v/>
      </c>
      <c r="V62" s="20" t="s">
        <v>3</v>
      </c>
      <c r="W62" s="20" t="str">
        <f t="shared" si="5"/>
        <v>11999009</v>
      </c>
      <c r="X62" s="20" t="str">
        <f t="shared" si="5"/>
        <v/>
      </c>
      <c r="Y62" s="20" t="str">
        <f t="shared" si="5"/>
        <v/>
      </c>
      <c r="Z62" s="20" t="str">
        <f t="shared" si="5"/>
        <v/>
      </c>
      <c r="AA62" s="20" t="str">
        <f t="shared" si="5"/>
        <v/>
      </c>
    </row>
    <row r="63" spans="1:27" ht="16.5" customHeight="1" x14ac:dyDescent="0.15">
      <c r="A63" s="3" t="s">
        <v>855</v>
      </c>
      <c r="B63" s="3" t="s">
        <v>686</v>
      </c>
      <c r="C63" s="3" t="s">
        <v>853</v>
      </c>
      <c r="D63" s="3" t="s">
        <v>678</v>
      </c>
      <c r="E63" s="3">
        <v>2</v>
      </c>
      <c r="F63" s="3" t="s">
        <v>688</v>
      </c>
      <c r="G63" s="3" t="s">
        <v>689</v>
      </c>
      <c r="H63" s="4" t="s">
        <v>856</v>
      </c>
      <c r="I63" s="5">
        <v>11999009</v>
      </c>
      <c r="J63" s="5" t="s">
        <v>3</v>
      </c>
      <c r="K63" s="5" t="s">
        <v>3</v>
      </c>
      <c r="L63" s="5" t="s">
        <v>3</v>
      </c>
      <c r="M63" s="3" t="s">
        <v>3</v>
      </c>
      <c r="N63" s="3" t="s">
        <v>838</v>
      </c>
      <c r="R63" s="58">
        <f t="shared" si="2"/>
        <v>99</v>
      </c>
      <c r="S63" s="58" t="str">
        <f t="shared" si="2"/>
        <v/>
      </c>
      <c r="T63" s="58" t="str">
        <f t="shared" si="2"/>
        <v/>
      </c>
      <c r="U63" s="58" t="str">
        <f t="shared" si="2"/>
        <v/>
      </c>
      <c r="V63" s="20" t="s">
        <v>3</v>
      </c>
      <c r="W63" s="20" t="str">
        <f t="shared" si="5"/>
        <v>11999009</v>
      </c>
      <c r="X63" s="20" t="str">
        <f t="shared" si="5"/>
        <v/>
      </c>
      <c r="Y63" s="20" t="str">
        <f t="shared" si="5"/>
        <v/>
      </c>
      <c r="Z63" s="20" t="str">
        <f t="shared" si="5"/>
        <v/>
      </c>
      <c r="AA63" s="20" t="str">
        <f t="shared" si="5"/>
        <v/>
      </c>
    </row>
    <row r="64" spans="1:27" ht="16.5" customHeight="1" x14ac:dyDescent="0.15">
      <c r="A64" s="3" t="s">
        <v>857</v>
      </c>
      <c r="B64" s="3" t="s">
        <v>686</v>
      </c>
      <c r="C64" s="3" t="s">
        <v>853</v>
      </c>
      <c r="D64" s="3" t="s">
        <v>678</v>
      </c>
      <c r="E64" s="3">
        <v>2</v>
      </c>
      <c r="F64" s="3" t="s">
        <v>679</v>
      </c>
      <c r="G64" s="3" t="s">
        <v>689</v>
      </c>
      <c r="H64" s="4" t="s">
        <v>856</v>
      </c>
      <c r="I64" s="5">
        <v>11999009</v>
      </c>
      <c r="J64" s="5" t="s">
        <v>3</v>
      </c>
      <c r="K64" s="5" t="s">
        <v>3</v>
      </c>
      <c r="L64" s="5" t="s">
        <v>3</v>
      </c>
      <c r="M64" s="3" t="s">
        <v>3</v>
      </c>
      <c r="N64" s="3" t="s">
        <v>841</v>
      </c>
      <c r="R64" s="58">
        <f t="shared" si="2"/>
        <v>99</v>
      </c>
      <c r="S64" s="58" t="str">
        <f t="shared" si="2"/>
        <v/>
      </c>
      <c r="T64" s="58" t="str">
        <f t="shared" si="2"/>
        <v/>
      </c>
      <c r="U64" s="58" t="str">
        <f t="shared" si="2"/>
        <v/>
      </c>
      <c r="V64" s="20" t="s">
        <v>3</v>
      </c>
      <c r="W64" s="20" t="str">
        <f t="shared" si="5"/>
        <v>11999009</v>
      </c>
      <c r="X64" s="20" t="str">
        <f t="shared" si="5"/>
        <v/>
      </c>
      <c r="Y64" s="20" t="str">
        <f t="shared" si="5"/>
        <v/>
      </c>
      <c r="Z64" s="20" t="str">
        <f t="shared" si="5"/>
        <v/>
      </c>
      <c r="AA64" s="20" t="str">
        <f t="shared" si="5"/>
        <v/>
      </c>
    </row>
    <row r="65" spans="1:27" ht="16.5" customHeight="1" x14ac:dyDescent="0.15">
      <c r="A65" s="3" t="s">
        <v>858</v>
      </c>
      <c r="B65" s="3" t="s">
        <v>686</v>
      </c>
      <c r="C65" s="3" t="s">
        <v>859</v>
      </c>
      <c r="D65" s="3" t="s">
        <v>678</v>
      </c>
      <c r="E65" s="3">
        <v>2</v>
      </c>
      <c r="F65" s="3" t="s">
        <v>688</v>
      </c>
      <c r="G65" s="3" t="s">
        <v>689</v>
      </c>
      <c r="H65" s="4" t="s">
        <v>756</v>
      </c>
      <c r="I65" s="5">
        <v>11999009</v>
      </c>
      <c r="J65" s="5" t="s">
        <v>3</v>
      </c>
      <c r="K65" s="5" t="s">
        <v>3</v>
      </c>
      <c r="L65" s="5" t="s">
        <v>3</v>
      </c>
      <c r="M65" s="3" t="s">
        <v>3</v>
      </c>
      <c r="N65" s="3" t="s">
        <v>836</v>
      </c>
      <c r="R65" s="58">
        <f t="shared" si="2"/>
        <v>99</v>
      </c>
      <c r="S65" s="58" t="str">
        <f t="shared" si="2"/>
        <v/>
      </c>
      <c r="T65" s="58" t="str">
        <f t="shared" si="2"/>
        <v/>
      </c>
      <c r="U65" s="58" t="str">
        <f t="shared" si="2"/>
        <v/>
      </c>
      <c r="V65" s="20" t="s">
        <v>3</v>
      </c>
      <c r="W65" s="20" t="str">
        <f t="shared" si="5"/>
        <v>11999009</v>
      </c>
      <c r="X65" s="20" t="str">
        <f t="shared" si="5"/>
        <v/>
      </c>
      <c r="Y65" s="20" t="str">
        <f t="shared" si="5"/>
        <v/>
      </c>
      <c r="Z65" s="20" t="str">
        <f t="shared" si="5"/>
        <v/>
      </c>
      <c r="AA65" s="20" t="str">
        <f t="shared" si="5"/>
        <v/>
      </c>
    </row>
    <row r="66" spans="1:27" ht="16.5" customHeight="1" x14ac:dyDescent="0.15">
      <c r="A66" s="3" t="s">
        <v>860</v>
      </c>
      <c r="B66" s="3" t="s">
        <v>686</v>
      </c>
      <c r="C66" s="3" t="s">
        <v>859</v>
      </c>
      <c r="D66" s="3" t="s">
        <v>678</v>
      </c>
      <c r="E66" s="3">
        <v>2</v>
      </c>
      <c r="F66" s="3" t="s">
        <v>688</v>
      </c>
      <c r="G66" s="3" t="s">
        <v>689</v>
      </c>
      <c r="H66" s="4" t="s">
        <v>659</v>
      </c>
      <c r="I66" s="5">
        <v>11999009</v>
      </c>
      <c r="J66" s="5" t="s">
        <v>3</v>
      </c>
      <c r="K66" s="5" t="s">
        <v>3</v>
      </c>
      <c r="L66" s="5" t="s">
        <v>3</v>
      </c>
      <c r="M66" s="3" t="s">
        <v>3</v>
      </c>
      <c r="N66" s="3" t="s">
        <v>838</v>
      </c>
      <c r="R66" s="58">
        <f t="shared" si="2"/>
        <v>99</v>
      </c>
      <c r="S66" s="58" t="str">
        <f t="shared" si="2"/>
        <v/>
      </c>
      <c r="T66" s="58" t="str">
        <f t="shared" si="2"/>
        <v/>
      </c>
      <c r="U66" s="58" t="str">
        <f t="shared" si="2"/>
        <v/>
      </c>
      <c r="V66" s="20" t="s">
        <v>3</v>
      </c>
      <c r="W66" s="20" t="str">
        <f t="shared" si="5"/>
        <v>11999009</v>
      </c>
      <c r="X66" s="20" t="str">
        <f t="shared" si="5"/>
        <v/>
      </c>
      <c r="Y66" s="20" t="str">
        <f t="shared" si="5"/>
        <v/>
      </c>
      <c r="Z66" s="20" t="str">
        <f t="shared" si="5"/>
        <v/>
      </c>
      <c r="AA66" s="20" t="str">
        <f t="shared" si="5"/>
        <v/>
      </c>
    </row>
    <row r="67" spans="1:27" ht="16.5" customHeight="1" x14ac:dyDescent="0.15">
      <c r="A67" s="3" t="s">
        <v>861</v>
      </c>
      <c r="B67" s="3" t="s">
        <v>686</v>
      </c>
      <c r="C67" s="3" t="s">
        <v>859</v>
      </c>
      <c r="D67" s="3" t="s">
        <v>678</v>
      </c>
      <c r="E67" s="3">
        <v>2</v>
      </c>
      <c r="F67" s="3" t="s">
        <v>679</v>
      </c>
      <c r="G67" s="3" t="s">
        <v>689</v>
      </c>
      <c r="H67" s="4" t="s">
        <v>756</v>
      </c>
      <c r="I67" s="5">
        <v>11999009</v>
      </c>
      <c r="J67" s="5" t="s">
        <v>3</v>
      </c>
      <c r="K67" s="5" t="s">
        <v>3</v>
      </c>
      <c r="L67" s="5" t="s">
        <v>3</v>
      </c>
      <c r="M67" s="3" t="s">
        <v>3</v>
      </c>
      <c r="N67" s="3" t="s">
        <v>841</v>
      </c>
      <c r="R67" s="58">
        <f t="shared" ref="R67:U131" si="6">IF(I67="","",VALUE(MID(I67,3,2)))</f>
        <v>99</v>
      </c>
      <c r="S67" s="58" t="str">
        <f t="shared" si="6"/>
        <v/>
      </c>
      <c r="T67" s="58" t="str">
        <f t="shared" si="6"/>
        <v/>
      </c>
      <c r="U67" s="58" t="str">
        <f t="shared" si="6"/>
        <v/>
      </c>
      <c r="V67" s="20" t="s">
        <v>3</v>
      </c>
      <c r="W67" s="20" t="str">
        <f t="shared" si="5"/>
        <v>11999009</v>
      </c>
      <c r="X67" s="20" t="str">
        <f t="shared" si="5"/>
        <v/>
      </c>
      <c r="Y67" s="20" t="str">
        <f t="shared" si="5"/>
        <v/>
      </c>
      <c r="Z67" s="20" t="str">
        <f t="shared" si="5"/>
        <v/>
      </c>
      <c r="AA67" s="20" t="str">
        <f t="shared" si="5"/>
        <v/>
      </c>
    </row>
    <row r="68" spans="1:27" ht="16.5" customHeight="1" x14ac:dyDescent="0.15">
      <c r="A68" s="3" t="s">
        <v>862</v>
      </c>
      <c r="B68" s="3" t="s">
        <v>863</v>
      </c>
      <c r="C68" s="3" t="s">
        <v>864</v>
      </c>
      <c r="D68" s="3" t="s">
        <v>678</v>
      </c>
      <c r="E68" s="3">
        <v>1</v>
      </c>
      <c r="F68" s="3" t="s">
        <v>688</v>
      </c>
      <c r="G68" s="3" t="s">
        <v>680</v>
      </c>
      <c r="H68" s="4" t="s">
        <v>865</v>
      </c>
      <c r="I68" s="5">
        <v>11960101</v>
      </c>
      <c r="J68" s="5">
        <v>11960102</v>
      </c>
      <c r="K68" s="5">
        <v>11960103</v>
      </c>
      <c r="L68" s="5">
        <v>11999028</v>
      </c>
      <c r="M68" s="3" t="s">
        <v>3</v>
      </c>
      <c r="N68" s="3" t="s">
        <v>866</v>
      </c>
      <c r="R68" s="58">
        <f t="shared" si="6"/>
        <v>96</v>
      </c>
      <c r="S68" s="58">
        <f t="shared" si="6"/>
        <v>96</v>
      </c>
      <c r="T68" s="58">
        <f t="shared" si="6"/>
        <v>96</v>
      </c>
      <c r="U68" s="58">
        <f t="shared" si="6"/>
        <v>99</v>
      </c>
      <c r="V68" s="20" t="s">
        <v>3</v>
      </c>
      <c r="W68" s="20" t="str">
        <f t="shared" si="5"/>
        <v>11960101</v>
      </c>
      <c r="X68" s="20" t="str">
        <f t="shared" si="5"/>
        <v>11960102</v>
      </c>
      <c r="Y68" s="20" t="str">
        <f t="shared" si="5"/>
        <v>11960103</v>
      </c>
      <c r="Z68" s="20" t="str">
        <f t="shared" si="5"/>
        <v>11999028</v>
      </c>
      <c r="AA68" s="20" t="str">
        <f t="shared" si="5"/>
        <v/>
      </c>
    </row>
    <row r="69" spans="1:27" ht="16.5" customHeight="1" x14ac:dyDescent="0.15">
      <c r="A69" s="3" t="s">
        <v>867</v>
      </c>
      <c r="B69" s="3" t="s">
        <v>863</v>
      </c>
      <c r="C69" s="3" t="s">
        <v>790</v>
      </c>
      <c r="D69" s="3" t="s">
        <v>678</v>
      </c>
      <c r="E69" s="3">
        <v>1</v>
      </c>
      <c r="F69" s="3" t="s">
        <v>679</v>
      </c>
      <c r="G69" s="3" t="s">
        <v>680</v>
      </c>
      <c r="H69" s="4" t="s">
        <v>868</v>
      </c>
      <c r="I69" s="5">
        <v>11960101</v>
      </c>
      <c r="J69" s="5">
        <v>11960102</v>
      </c>
      <c r="K69" s="5">
        <v>11960103</v>
      </c>
      <c r="L69" s="5">
        <v>11999528</v>
      </c>
      <c r="M69" s="3">
        <v>11960104</v>
      </c>
      <c r="N69" s="3" t="s">
        <v>869</v>
      </c>
      <c r="R69" s="58">
        <f t="shared" si="6"/>
        <v>96</v>
      </c>
      <c r="S69" s="58">
        <f t="shared" si="6"/>
        <v>96</v>
      </c>
      <c r="T69" s="58">
        <f t="shared" si="6"/>
        <v>96</v>
      </c>
      <c r="U69" s="58">
        <f t="shared" si="6"/>
        <v>99</v>
      </c>
      <c r="V69" s="20" t="s">
        <v>3</v>
      </c>
      <c r="W69" s="20" t="str">
        <f t="shared" si="5"/>
        <v>11960101</v>
      </c>
      <c r="X69" s="20" t="str">
        <f t="shared" si="5"/>
        <v>11960102</v>
      </c>
      <c r="Y69" s="20" t="str">
        <f t="shared" si="5"/>
        <v>11960103</v>
      </c>
      <c r="Z69" s="20" t="str">
        <f t="shared" si="5"/>
        <v>11999528</v>
      </c>
      <c r="AA69" s="20" t="str">
        <f t="shared" si="5"/>
        <v/>
      </c>
    </row>
    <row r="70" spans="1:27" ht="16.5" customHeight="1" x14ac:dyDescent="0.15">
      <c r="A70" s="3" t="s">
        <v>870</v>
      </c>
      <c r="B70" s="3" t="s">
        <v>871</v>
      </c>
      <c r="C70" s="3" t="s">
        <v>872</v>
      </c>
      <c r="D70" s="3" t="s">
        <v>678</v>
      </c>
      <c r="E70" s="3">
        <v>1</v>
      </c>
      <c r="F70" s="3" t="s">
        <v>688</v>
      </c>
      <c r="G70" s="3" t="s">
        <v>699</v>
      </c>
      <c r="H70" s="4" t="s">
        <v>873</v>
      </c>
      <c r="I70" s="5">
        <v>11970401</v>
      </c>
      <c r="J70" s="5">
        <v>11970402</v>
      </c>
      <c r="K70" s="5">
        <v>11970404</v>
      </c>
      <c r="L70" s="5" t="s">
        <v>3</v>
      </c>
      <c r="M70" s="3" t="s">
        <v>3</v>
      </c>
      <c r="N70" s="3" t="s">
        <v>874</v>
      </c>
      <c r="R70" s="58">
        <f t="shared" si="6"/>
        <v>97</v>
      </c>
      <c r="S70" s="58">
        <f t="shared" si="6"/>
        <v>97</v>
      </c>
      <c r="T70" s="58">
        <f t="shared" si="6"/>
        <v>97</v>
      </c>
      <c r="U70" s="58" t="str">
        <f t="shared" si="6"/>
        <v/>
      </c>
      <c r="V70" s="20" t="s">
        <v>3</v>
      </c>
      <c r="W70" s="20" t="str">
        <f t="shared" si="5"/>
        <v>11970401</v>
      </c>
      <c r="X70" s="20" t="str">
        <f t="shared" si="5"/>
        <v>11970402</v>
      </c>
      <c r="Y70" s="20" t="str">
        <f t="shared" si="5"/>
        <v>11970404</v>
      </c>
      <c r="Z70" s="20" t="str">
        <f t="shared" si="5"/>
        <v/>
      </c>
      <c r="AA70" s="20" t="str">
        <f t="shared" si="5"/>
        <v/>
      </c>
    </row>
    <row r="71" spans="1:27" s="55" customFormat="1" ht="16.5" customHeight="1" x14ac:dyDescent="0.15">
      <c r="A71" s="7" t="s">
        <v>875</v>
      </c>
      <c r="B71" s="7" t="s">
        <v>876</v>
      </c>
      <c r="C71" s="7" t="s">
        <v>872</v>
      </c>
      <c r="D71" s="3" t="s">
        <v>678</v>
      </c>
      <c r="E71" s="7">
        <v>1</v>
      </c>
      <c r="F71" s="7" t="s">
        <v>688</v>
      </c>
      <c r="G71" s="7" t="s">
        <v>699</v>
      </c>
      <c r="H71" s="8" t="s">
        <v>873</v>
      </c>
      <c r="I71" s="9">
        <v>11970401</v>
      </c>
      <c r="J71" s="9">
        <v>11970402</v>
      </c>
      <c r="K71" s="9">
        <v>11970404</v>
      </c>
      <c r="L71" s="9" t="s">
        <v>3</v>
      </c>
      <c r="M71" s="7" t="s">
        <v>3</v>
      </c>
      <c r="N71" s="7" t="s">
        <v>874</v>
      </c>
      <c r="R71" s="56">
        <f t="shared" si="6"/>
        <v>97</v>
      </c>
      <c r="S71" s="56">
        <f t="shared" si="6"/>
        <v>97</v>
      </c>
      <c r="T71" s="56">
        <f t="shared" si="6"/>
        <v>97</v>
      </c>
      <c r="U71" s="56" t="str">
        <f t="shared" si="6"/>
        <v/>
      </c>
      <c r="V71" s="55" t="s">
        <v>3</v>
      </c>
      <c r="W71" s="55" t="str">
        <f t="shared" si="5"/>
        <v>11970401</v>
      </c>
      <c r="X71" s="55" t="str">
        <f t="shared" si="5"/>
        <v>11970402</v>
      </c>
      <c r="Y71" s="55" t="str">
        <f t="shared" si="5"/>
        <v>11970404</v>
      </c>
      <c r="Z71" s="55" t="str">
        <f t="shared" si="5"/>
        <v/>
      </c>
      <c r="AA71" s="55" t="str">
        <f t="shared" si="5"/>
        <v/>
      </c>
    </row>
    <row r="72" spans="1:27" s="55" customFormat="1" ht="16.5" customHeight="1" x14ac:dyDescent="0.15">
      <c r="A72" s="7" t="s">
        <v>877</v>
      </c>
      <c r="B72" s="7" t="s">
        <v>877</v>
      </c>
      <c r="C72" s="3" t="s">
        <v>878</v>
      </c>
      <c r="D72" s="3" t="s">
        <v>678</v>
      </c>
      <c r="E72" s="7">
        <v>1</v>
      </c>
      <c r="F72" s="7" t="s">
        <v>688</v>
      </c>
      <c r="G72" s="7" t="s">
        <v>699</v>
      </c>
      <c r="H72" s="8" t="s">
        <v>873</v>
      </c>
      <c r="I72" s="9">
        <v>11970401</v>
      </c>
      <c r="J72" s="9">
        <v>11970402</v>
      </c>
      <c r="K72" s="54">
        <v>11970403</v>
      </c>
      <c r="L72" s="9" t="s">
        <v>3</v>
      </c>
      <c r="M72" s="7" t="s">
        <v>3</v>
      </c>
      <c r="N72" s="7" t="s">
        <v>874</v>
      </c>
      <c r="R72" s="56">
        <f t="shared" si="6"/>
        <v>97</v>
      </c>
      <c r="S72" s="56">
        <f t="shared" si="6"/>
        <v>97</v>
      </c>
      <c r="T72" s="56">
        <f t="shared" si="6"/>
        <v>97</v>
      </c>
      <c r="U72" s="56" t="str">
        <f t="shared" si="6"/>
        <v/>
      </c>
      <c r="V72" s="55" t="s">
        <v>3</v>
      </c>
      <c r="W72" s="55" t="str">
        <f t="shared" si="5"/>
        <v>11970401</v>
      </c>
      <c r="X72" s="55" t="str">
        <f t="shared" si="5"/>
        <v>11970402</v>
      </c>
      <c r="Y72" s="55" t="str">
        <f t="shared" si="5"/>
        <v>11970403</v>
      </c>
      <c r="Z72" s="55" t="str">
        <f t="shared" si="5"/>
        <v/>
      </c>
      <c r="AA72" s="55" t="str">
        <f t="shared" si="5"/>
        <v/>
      </c>
    </row>
    <row r="73" spans="1:27" ht="16.5" customHeight="1" x14ac:dyDescent="0.15">
      <c r="A73" s="3" t="s">
        <v>879</v>
      </c>
      <c r="B73" s="3" t="s">
        <v>879</v>
      </c>
      <c r="C73" s="3" t="s">
        <v>820</v>
      </c>
      <c r="D73" s="3" t="s">
        <v>740</v>
      </c>
      <c r="E73" s="3">
        <v>2</v>
      </c>
      <c r="F73" s="3" t="s">
        <v>679</v>
      </c>
      <c r="G73" s="3" t="s">
        <v>689</v>
      </c>
      <c r="H73" s="4" t="s">
        <v>719</v>
      </c>
      <c r="I73" s="5">
        <v>11960201</v>
      </c>
      <c r="J73" s="5">
        <v>11960202</v>
      </c>
      <c r="K73" s="5">
        <v>11960203</v>
      </c>
      <c r="L73" s="5">
        <v>11960204</v>
      </c>
      <c r="M73" s="3" t="s">
        <v>3</v>
      </c>
      <c r="N73" s="3" t="s">
        <v>880</v>
      </c>
      <c r="R73" s="58">
        <f t="shared" si="6"/>
        <v>96</v>
      </c>
      <c r="S73" s="58">
        <f t="shared" si="6"/>
        <v>96</v>
      </c>
      <c r="T73" s="58">
        <f t="shared" si="6"/>
        <v>96</v>
      </c>
      <c r="U73" s="58">
        <f t="shared" si="6"/>
        <v>96</v>
      </c>
      <c r="V73" s="20" t="s">
        <v>3</v>
      </c>
      <c r="W73" s="20" t="str">
        <f t="shared" si="5"/>
        <v>11960201</v>
      </c>
      <c r="X73" s="20" t="str">
        <f t="shared" si="5"/>
        <v>11960202</v>
      </c>
      <c r="Y73" s="20" t="str">
        <f t="shared" si="5"/>
        <v>11960203</v>
      </c>
      <c r="Z73" s="20" t="str">
        <f t="shared" si="5"/>
        <v>11960204</v>
      </c>
      <c r="AA73" s="20" t="str">
        <f t="shared" si="5"/>
        <v/>
      </c>
    </row>
    <row r="74" spans="1:27" ht="16.5" customHeight="1" x14ac:dyDescent="0.15">
      <c r="A74" s="3" t="s">
        <v>881</v>
      </c>
      <c r="B74" s="3" t="s">
        <v>686</v>
      </c>
      <c r="C74" s="3" t="s">
        <v>687</v>
      </c>
      <c r="D74" s="3" t="s">
        <v>678</v>
      </c>
      <c r="E74" s="3">
        <v>2</v>
      </c>
      <c r="F74" s="3" t="s">
        <v>708</v>
      </c>
      <c r="G74" s="3" t="s">
        <v>689</v>
      </c>
      <c r="H74" s="4" t="s">
        <v>709</v>
      </c>
      <c r="I74" s="5" t="s">
        <v>3</v>
      </c>
      <c r="J74" s="5" t="s">
        <v>3</v>
      </c>
      <c r="K74" s="5" t="s">
        <v>3</v>
      </c>
      <c r="L74" s="5" t="s">
        <v>3</v>
      </c>
      <c r="M74" s="3" t="s">
        <v>3</v>
      </c>
      <c r="N74" s="3" t="s">
        <v>882</v>
      </c>
      <c r="R74" s="58" t="str">
        <f t="shared" si="6"/>
        <v/>
      </c>
      <c r="S74" s="58" t="str">
        <f t="shared" si="6"/>
        <v/>
      </c>
      <c r="T74" s="58" t="str">
        <f t="shared" si="6"/>
        <v/>
      </c>
      <c r="U74" s="58" t="str">
        <f t="shared" si="6"/>
        <v/>
      </c>
      <c r="V74" s="20" t="s">
        <v>3</v>
      </c>
      <c r="W74" s="20" t="str">
        <f t="shared" si="5"/>
        <v/>
      </c>
      <c r="X74" s="20" t="str">
        <f t="shared" si="5"/>
        <v/>
      </c>
      <c r="Y74" s="20" t="str">
        <f t="shared" si="5"/>
        <v/>
      </c>
      <c r="Z74" s="20" t="str">
        <f t="shared" si="5"/>
        <v/>
      </c>
      <c r="AA74" s="20" t="str">
        <f t="shared" si="5"/>
        <v/>
      </c>
    </row>
    <row r="75" spans="1:27" ht="16.5" customHeight="1" x14ac:dyDescent="0.15">
      <c r="A75" s="3" t="s">
        <v>883</v>
      </c>
      <c r="B75" s="3" t="s">
        <v>686</v>
      </c>
      <c r="C75" s="3" t="s">
        <v>687</v>
      </c>
      <c r="D75" s="3" t="s">
        <v>678</v>
      </c>
      <c r="E75" s="3">
        <v>2</v>
      </c>
      <c r="F75" s="3" t="s">
        <v>708</v>
      </c>
      <c r="G75" s="3" t="s">
        <v>693</v>
      </c>
      <c r="H75" s="4" t="s">
        <v>709</v>
      </c>
      <c r="I75" s="5" t="s">
        <v>3</v>
      </c>
      <c r="J75" s="5" t="s">
        <v>3</v>
      </c>
      <c r="K75" s="5" t="s">
        <v>3</v>
      </c>
      <c r="L75" s="5" t="s">
        <v>3</v>
      </c>
      <c r="M75" s="3" t="s">
        <v>3</v>
      </c>
      <c r="N75" s="3" t="s">
        <v>884</v>
      </c>
      <c r="R75" s="58" t="str">
        <f t="shared" si="6"/>
        <v/>
      </c>
      <c r="S75" s="58" t="str">
        <f t="shared" si="6"/>
        <v/>
      </c>
      <c r="T75" s="58" t="str">
        <f t="shared" si="6"/>
        <v/>
      </c>
      <c r="U75" s="58" t="str">
        <f t="shared" si="6"/>
        <v/>
      </c>
      <c r="V75" s="20" t="s">
        <v>3</v>
      </c>
      <c r="W75" s="20" t="str">
        <f t="shared" si="5"/>
        <v/>
      </c>
      <c r="X75" s="20" t="str">
        <f t="shared" si="5"/>
        <v/>
      </c>
      <c r="Y75" s="20" t="str">
        <f t="shared" si="5"/>
        <v/>
      </c>
      <c r="Z75" s="20" t="str">
        <f t="shared" si="5"/>
        <v/>
      </c>
      <c r="AA75" s="20" t="str">
        <f t="shared" si="5"/>
        <v/>
      </c>
    </row>
    <row r="76" spans="1:27" ht="16.5" customHeight="1" x14ac:dyDescent="0.15">
      <c r="A76" s="3" t="s">
        <v>885</v>
      </c>
      <c r="B76" s="3" t="s">
        <v>686</v>
      </c>
      <c r="C76" s="3" t="s">
        <v>687</v>
      </c>
      <c r="D76" s="3" t="s">
        <v>678</v>
      </c>
      <c r="E76" s="3">
        <v>2</v>
      </c>
      <c r="F76" s="3" t="s">
        <v>688</v>
      </c>
      <c r="G76" s="3" t="s">
        <v>693</v>
      </c>
      <c r="H76" s="4" t="s">
        <v>709</v>
      </c>
      <c r="I76" s="5" t="s">
        <v>3</v>
      </c>
      <c r="J76" s="5" t="s">
        <v>3</v>
      </c>
      <c r="K76" s="5" t="s">
        <v>3</v>
      </c>
      <c r="L76" s="5" t="s">
        <v>3</v>
      </c>
      <c r="M76" s="3" t="s">
        <v>3</v>
      </c>
      <c r="N76" s="3" t="s">
        <v>886</v>
      </c>
      <c r="R76" s="58" t="str">
        <f t="shared" si="6"/>
        <v/>
      </c>
      <c r="S76" s="58" t="str">
        <f t="shared" si="6"/>
        <v/>
      </c>
      <c r="T76" s="58" t="str">
        <f t="shared" si="6"/>
        <v/>
      </c>
      <c r="U76" s="58" t="str">
        <f t="shared" si="6"/>
        <v/>
      </c>
      <c r="V76" s="20" t="s">
        <v>3</v>
      </c>
      <c r="W76" s="20" t="str">
        <f t="shared" si="5"/>
        <v/>
      </c>
      <c r="X76" s="20" t="str">
        <f t="shared" si="5"/>
        <v/>
      </c>
      <c r="Y76" s="20" t="str">
        <f t="shared" si="5"/>
        <v/>
      </c>
      <c r="Z76" s="20" t="str">
        <f t="shared" si="5"/>
        <v/>
      </c>
      <c r="AA76" s="20" t="str">
        <f t="shared" si="5"/>
        <v/>
      </c>
    </row>
    <row r="77" spans="1:27" ht="16.5" customHeight="1" x14ac:dyDescent="0.15">
      <c r="A77" s="3" t="s">
        <v>887</v>
      </c>
      <c r="B77" s="3" t="s">
        <v>686</v>
      </c>
      <c r="C77" s="3" t="s">
        <v>888</v>
      </c>
      <c r="D77" s="3" t="s">
        <v>678</v>
      </c>
      <c r="E77" s="3">
        <v>2</v>
      </c>
      <c r="F77" s="3" t="s">
        <v>688</v>
      </c>
      <c r="G77" s="3" t="s">
        <v>699</v>
      </c>
      <c r="H77" s="4" t="s">
        <v>694</v>
      </c>
      <c r="I77" s="5">
        <v>11980101</v>
      </c>
      <c r="J77" s="5">
        <v>11999536</v>
      </c>
      <c r="K77" s="5">
        <v>11999537</v>
      </c>
      <c r="L77" s="5" t="s">
        <v>3</v>
      </c>
      <c r="M77" s="3" t="s">
        <v>3</v>
      </c>
      <c r="N77" s="3" t="s">
        <v>889</v>
      </c>
      <c r="R77" s="58">
        <f t="shared" si="6"/>
        <v>98</v>
      </c>
      <c r="S77" s="58">
        <f t="shared" si="6"/>
        <v>99</v>
      </c>
      <c r="T77" s="58">
        <f t="shared" si="6"/>
        <v>99</v>
      </c>
      <c r="U77" s="58" t="str">
        <f t="shared" si="6"/>
        <v/>
      </c>
      <c r="V77" s="20" t="s">
        <v>3</v>
      </c>
      <c r="W77" s="20" t="str">
        <f t="shared" si="5"/>
        <v>11980101</v>
      </c>
      <c r="X77" s="20" t="str">
        <f t="shared" si="5"/>
        <v>11999536</v>
      </c>
      <c r="Y77" s="20" t="str">
        <f t="shared" si="5"/>
        <v>11999537</v>
      </c>
      <c r="Z77" s="20" t="str">
        <f t="shared" si="5"/>
        <v/>
      </c>
      <c r="AA77" s="20" t="str">
        <f t="shared" si="5"/>
        <v/>
      </c>
    </row>
    <row r="78" spans="1:27" ht="16.5" customHeight="1" x14ac:dyDescent="0.15">
      <c r="A78" s="3" t="s">
        <v>890</v>
      </c>
      <c r="B78" s="3" t="s">
        <v>686</v>
      </c>
      <c r="C78" s="3" t="s">
        <v>891</v>
      </c>
      <c r="D78" s="3" t="s">
        <v>678</v>
      </c>
      <c r="E78" s="3">
        <v>2</v>
      </c>
      <c r="F78" s="3" t="s">
        <v>688</v>
      </c>
      <c r="G78" s="3" t="s">
        <v>699</v>
      </c>
      <c r="H78" s="4" t="s">
        <v>694</v>
      </c>
      <c r="I78" s="5">
        <v>11980101</v>
      </c>
      <c r="J78" s="5">
        <v>11999536</v>
      </c>
      <c r="K78" s="5">
        <v>11999537</v>
      </c>
      <c r="L78" s="5" t="s">
        <v>3</v>
      </c>
      <c r="M78" s="3" t="s">
        <v>3</v>
      </c>
      <c r="N78" s="3" t="s">
        <v>889</v>
      </c>
      <c r="R78" s="58">
        <f t="shared" si="6"/>
        <v>98</v>
      </c>
      <c r="S78" s="58">
        <f t="shared" si="6"/>
        <v>99</v>
      </c>
      <c r="T78" s="58">
        <f t="shared" si="6"/>
        <v>99</v>
      </c>
      <c r="U78" s="58" t="str">
        <f t="shared" si="6"/>
        <v/>
      </c>
      <c r="V78" s="20" t="s">
        <v>3</v>
      </c>
      <c r="W78" s="20" t="str">
        <f t="shared" si="5"/>
        <v>11980101</v>
      </c>
      <c r="X78" s="20" t="str">
        <f t="shared" si="5"/>
        <v>11999536</v>
      </c>
      <c r="Y78" s="20" t="str">
        <f t="shared" si="5"/>
        <v>11999537</v>
      </c>
      <c r="Z78" s="20" t="str">
        <f t="shared" si="5"/>
        <v/>
      </c>
      <c r="AA78" s="20" t="str">
        <f t="shared" si="5"/>
        <v/>
      </c>
    </row>
    <row r="79" spans="1:27" ht="16.5" customHeight="1" x14ac:dyDescent="0.15">
      <c r="A79" s="3" t="s">
        <v>892</v>
      </c>
      <c r="B79" s="3" t="s">
        <v>686</v>
      </c>
      <c r="C79" s="3" t="s">
        <v>893</v>
      </c>
      <c r="D79" s="3" t="s">
        <v>678</v>
      </c>
      <c r="E79" s="3">
        <v>2</v>
      </c>
      <c r="F79" s="3" t="s">
        <v>688</v>
      </c>
      <c r="G79" s="3" t="s">
        <v>693</v>
      </c>
      <c r="H79" s="4" t="s">
        <v>694</v>
      </c>
      <c r="I79" s="5">
        <v>11980601</v>
      </c>
      <c r="J79" s="5">
        <v>11999526</v>
      </c>
      <c r="K79" s="5">
        <v>11980603</v>
      </c>
      <c r="L79" s="5" t="s">
        <v>3</v>
      </c>
      <c r="M79" s="3" t="s">
        <v>3</v>
      </c>
      <c r="N79" s="3" t="s">
        <v>894</v>
      </c>
      <c r="R79" s="58">
        <f t="shared" si="6"/>
        <v>98</v>
      </c>
      <c r="S79" s="58">
        <f t="shared" si="6"/>
        <v>99</v>
      </c>
      <c r="T79" s="58">
        <f t="shared" si="6"/>
        <v>98</v>
      </c>
      <c r="U79" s="58" t="str">
        <f t="shared" si="6"/>
        <v/>
      </c>
      <c r="V79" s="20" t="s">
        <v>3</v>
      </c>
      <c r="W79" s="20" t="str">
        <f t="shared" si="5"/>
        <v>11980601</v>
      </c>
      <c r="X79" s="20" t="str">
        <f t="shared" si="5"/>
        <v>11999526</v>
      </c>
      <c r="Y79" s="20" t="str">
        <f t="shared" si="5"/>
        <v>11980603</v>
      </c>
      <c r="Z79" s="20" t="str">
        <f t="shared" si="5"/>
        <v/>
      </c>
      <c r="AA79" s="20" t="str">
        <f t="shared" si="5"/>
        <v/>
      </c>
    </row>
    <row r="80" spans="1:27" ht="16.5" customHeight="1" x14ac:dyDescent="0.15">
      <c r="A80" s="3" t="s">
        <v>895</v>
      </c>
      <c r="B80" s="3" t="s">
        <v>686</v>
      </c>
      <c r="C80" s="3" t="s">
        <v>687</v>
      </c>
      <c r="D80" s="3" t="s">
        <v>678</v>
      </c>
      <c r="E80" s="3">
        <v>2</v>
      </c>
      <c r="F80" s="3" t="s">
        <v>688</v>
      </c>
      <c r="G80" s="3" t="s">
        <v>693</v>
      </c>
      <c r="H80" s="4" t="s">
        <v>694</v>
      </c>
      <c r="I80" s="5">
        <v>11980601</v>
      </c>
      <c r="J80" s="5">
        <v>11999526</v>
      </c>
      <c r="K80" s="5" t="s">
        <v>3</v>
      </c>
      <c r="L80" s="5" t="s">
        <v>3</v>
      </c>
      <c r="M80" s="3" t="s">
        <v>3</v>
      </c>
      <c r="N80" s="3" t="s">
        <v>896</v>
      </c>
      <c r="R80" s="58">
        <f t="shared" si="6"/>
        <v>98</v>
      </c>
      <c r="S80" s="58">
        <f t="shared" si="6"/>
        <v>99</v>
      </c>
      <c r="T80" s="58" t="str">
        <f t="shared" si="6"/>
        <v/>
      </c>
      <c r="U80" s="58" t="str">
        <f t="shared" si="6"/>
        <v/>
      </c>
      <c r="V80" s="20" t="s">
        <v>3</v>
      </c>
      <c r="W80" s="20" t="str">
        <f t="shared" si="5"/>
        <v>11980601</v>
      </c>
      <c r="X80" s="20" t="str">
        <f t="shared" si="5"/>
        <v>11999526</v>
      </c>
      <c r="Y80" s="20" t="str">
        <f t="shared" si="5"/>
        <v/>
      </c>
      <c r="Z80" s="20" t="str">
        <f t="shared" si="5"/>
        <v/>
      </c>
      <c r="AA80" s="20" t="str">
        <f t="shared" si="5"/>
        <v/>
      </c>
    </row>
    <row r="81" spans="1:27" ht="16.5" customHeight="1" x14ac:dyDescent="0.15">
      <c r="A81" s="3" t="s">
        <v>897</v>
      </c>
      <c r="B81" s="3" t="s">
        <v>686</v>
      </c>
      <c r="C81" s="3" t="s">
        <v>687</v>
      </c>
      <c r="D81" s="3" t="s">
        <v>740</v>
      </c>
      <c r="E81" s="3">
        <v>4</v>
      </c>
      <c r="F81" s="3" t="s">
        <v>679</v>
      </c>
      <c r="G81" s="3" t="s">
        <v>693</v>
      </c>
      <c r="H81" s="4" t="s">
        <v>776</v>
      </c>
      <c r="I81" s="5">
        <v>11670201</v>
      </c>
      <c r="J81" s="5">
        <v>11670202</v>
      </c>
      <c r="K81" s="5">
        <v>11670203</v>
      </c>
      <c r="L81" s="5" t="s">
        <v>3</v>
      </c>
      <c r="M81" s="3" t="s">
        <v>3</v>
      </c>
      <c r="N81" s="3" t="s">
        <v>898</v>
      </c>
      <c r="R81" s="58">
        <f t="shared" si="6"/>
        <v>67</v>
      </c>
      <c r="S81" s="58">
        <f t="shared" si="6"/>
        <v>67</v>
      </c>
      <c r="T81" s="58">
        <f t="shared" si="6"/>
        <v>67</v>
      </c>
      <c r="U81" s="58" t="str">
        <f t="shared" si="6"/>
        <v/>
      </c>
      <c r="V81" s="20" t="s">
        <v>3</v>
      </c>
      <c r="W81" s="20" t="str">
        <f t="shared" si="5"/>
        <v>11670201</v>
      </c>
      <c r="X81" s="20" t="str">
        <f t="shared" si="5"/>
        <v>11670202</v>
      </c>
      <c r="Y81" s="20" t="str">
        <f t="shared" si="5"/>
        <v>11670203</v>
      </c>
      <c r="Z81" s="20" t="str">
        <f t="shared" si="5"/>
        <v/>
      </c>
      <c r="AA81" s="20" t="str">
        <f t="shared" si="5"/>
        <v/>
      </c>
    </row>
    <row r="82" spans="1:27" ht="16.5" customHeight="1" x14ac:dyDescent="0.15">
      <c r="A82" s="3" t="s">
        <v>899</v>
      </c>
      <c r="B82" s="3" t="s">
        <v>686</v>
      </c>
      <c r="C82" s="3" t="s">
        <v>900</v>
      </c>
      <c r="D82" s="3" t="s">
        <v>740</v>
      </c>
      <c r="E82" s="3">
        <v>4</v>
      </c>
      <c r="F82" s="3" t="s">
        <v>679</v>
      </c>
      <c r="G82" s="3" t="s">
        <v>693</v>
      </c>
      <c r="H82" s="4" t="s">
        <v>776</v>
      </c>
      <c r="I82" s="5">
        <v>11670201</v>
      </c>
      <c r="J82" s="5">
        <v>11670202</v>
      </c>
      <c r="K82" s="5">
        <v>11670204</v>
      </c>
      <c r="L82" s="5" t="s">
        <v>3</v>
      </c>
      <c r="M82" s="3" t="s">
        <v>3</v>
      </c>
      <c r="N82" s="3" t="s">
        <v>898</v>
      </c>
      <c r="R82" s="58">
        <f t="shared" si="6"/>
        <v>67</v>
      </c>
      <c r="S82" s="58">
        <f t="shared" si="6"/>
        <v>67</v>
      </c>
      <c r="T82" s="58">
        <f t="shared" si="6"/>
        <v>67</v>
      </c>
      <c r="U82" s="58" t="str">
        <f t="shared" si="6"/>
        <v/>
      </c>
      <c r="V82" s="20" t="s">
        <v>3</v>
      </c>
      <c r="W82" s="20" t="str">
        <f t="shared" si="5"/>
        <v>11670201</v>
      </c>
      <c r="X82" s="20" t="str">
        <f t="shared" si="5"/>
        <v>11670202</v>
      </c>
      <c r="Y82" s="20" t="str">
        <f t="shared" si="5"/>
        <v>11670204</v>
      </c>
      <c r="Z82" s="20" t="str">
        <f t="shared" si="5"/>
        <v/>
      </c>
      <c r="AA82" s="20" t="str">
        <f t="shared" si="5"/>
        <v/>
      </c>
    </row>
    <row r="83" spans="1:27" ht="16.5" customHeight="1" x14ac:dyDescent="0.15">
      <c r="A83" s="3" t="s">
        <v>901</v>
      </c>
      <c r="B83" s="3" t="s">
        <v>686</v>
      </c>
      <c r="C83" s="3" t="s">
        <v>902</v>
      </c>
      <c r="D83" s="3" t="s">
        <v>740</v>
      </c>
      <c r="E83" s="3">
        <v>4</v>
      </c>
      <c r="F83" s="3" t="s">
        <v>679</v>
      </c>
      <c r="G83" s="3" t="s">
        <v>7</v>
      </c>
      <c r="H83" s="4" t="s">
        <v>776</v>
      </c>
      <c r="I83" s="5">
        <v>11670201</v>
      </c>
      <c r="J83" s="5">
        <v>11999502</v>
      </c>
      <c r="K83" s="5" t="s">
        <v>3</v>
      </c>
      <c r="L83" s="5" t="s">
        <v>3</v>
      </c>
      <c r="M83" s="3" t="s">
        <v>3</v>
      </c>
      <c r="N83" s="3" t="s">
        <v>898</v>
      </c>
      <c r="R83" s="58">
        <f t="shared" si="6"/>
        <v>67</v>
      </c>
      <c r="S83" s="58">
        <f t="shared" si="6"/>
        <v>99</v>
      </c>
      <c r="T83" s="58" t="str">
        <f t="shared" si="6"/>
        <v/>
      </c>
      <c r="U83" s="58" t="str">
        <f t="shared" si="6"/>
        <v/>
      </c>
      <c r="V83" s="20" t="s">
        <v>3</v>
      </c>
      <c r="W83" s="20" t="str">
        <f t="shared" ref="W83:AA114" si="7">_xlfn.IFNA(REPLACE(I83,3,2,VLOOKUP(R83,$P:$Q,2,0)),"")</f>
        <v>11670201</v>
      </c>
      <c r="X83" s="20" t="str">
        <f t="shared" si="7"/>
        <v>11999502</v>
      </c>
      <c r="Y83" s="20" t="str">
        <f t="shared" si="7"/>
        <v/>
      </c>
      <c r="Z83" s="20" t="str">
        <f t="shared" si="7"/>
        <v/>
      </c>
      <c r="AA83" s="20" t="str">
        <f t="shared" si="7"/>
        <v/>
      </c>
    </row>
    <row r="84" spans="1:27" ht="16.5" customHeight="1" x14ac:dyDescent="0.15">
      <c r="A84" s="3" t="s">
        <v>903</v>
      </c>
      <c r="B84" s="3" t="s">
        <v>686</v>
      </c>
      <c r="C84" s="3" t="s">
        <v>703</v>
      </c>
      <c r="D84" s="3" t="s">
        <v>678</v>
      </c>
      <c r="E84" s="3">
        <v>1</v>
      </c>
      <c r="F84" s="3" t="s">
        <v>679</v>
      </c>
      <c r="G84" s="3" t="s">
        <v>699</v>
      </c>
      <c r="H84" s="4" t="s">
        <v>9</v>
      </c>
      <c r="I84" s="10">
        <v>11870101</v>
      </c>
      <c r="J84" s="5">
        <v>11999518</v>
      </c>
      <c r="K84" s="10">
        <v>11870103</v>
      </c>
      <c r="L84" s="5" t="s">
        <v>3</v>
      </c>
      <c r="M84" s="3" t="s">
        <v>3</v>
      </c>
      <c r="N84" s="3" t="s">
        <v>904</v>
      </c>
      <c r="R84" s="58">
        <f t="shared" si="6"/>
        <v>87</v>
      </c>
      <c r="S84" s="58">
        <f t="shared" si="6"/>
        <v>99</v>
      </c>
      <c r="T84" s="58">
        <f t="shared" si="6"/>
        <v>87</v>
      </c>
      <c r="U84" s="58" t="str">
        <f t="shared" si="6"/>
        <v/>
      </c>
      <c r="V84" s="20" t="s">
        <v>3</v>
      </c>
      <c r="W84" s="20" t="str">
        <f t="shared" si="7"/>
        <v>11870101</v>
      </c>
      <c r="X84" s="20" t="str">
        <f t="shared" si="7"/>
        <v>11999518</v>
      </c>
      <c r="Y84" s="20" t="str">
        <f t="shared" si="7"/>
        <v>11870103</v>
      </c>
      <c r="Z84" s="20" t="str">
        <f t="shared" si="7"/>
        <v/>
      </c>
      <c r="AA84" s="20" t="str">
        <f t="shared" si="7"/>
        <v/>
      </c>
    </row>
    <row r="85" spans="1:27" ht="16.5" customHeight="1" x14ac:dyDescent="0.15">
      <c r="A85" s="3" t="s">
        <v>905</v>
      </c>
      <c r="B85" s="3" t="s">
        <v>686</v>
      </c>
      <c r="C85" s="3" t="s">
        <v>687</v>
      </c>
      <c r="D85" s="3" t="s">
        <v>678</v>
      </c>
      <c r="E85" s="3">
        <v>1</v>
      </c>
      <c r="F85" s="3" t="s">
        <v>679</v>
      </c>
      <c r="G85" s="3" t="s">
        <v>699</v>
      </c>
      <c r="H85" s="4" t="s">
        <v>9</v>
      </c>
      <c r="I85" s="10">
        <v>11870101</v>
      </c>
      <c r="J85" s="5">
        <v>11999518</v>
      </c>
      <c r="K85" s="10">
        <v>11870103</v>
      </c>
      <c r="L85" s="5" t="s">
        <v>3</v>
      </c>
      <c r="M85" s="3" t="s">
        <v>3</v>
      </c>
      <c r="N85" s="3" t="s">
        <v>904</v>
      </c>
      <c r="R85" s="58">
        <f t="shared" si="6"/>
        <v>87</v>
      </c>
      <c r="S85" s="58">
        <f t="shared" si="6"/>
        <v>99</v>
      </c>
      <c r="T85" s="58">
        <f t="shared" si="6"/>
        <v>87</v>
      </c>
      <c r="U85" s="58" t="str">
        <f t="shared" si="6"/>
        <v/>
      </c>
      <c r="V85" s="20" t="s">
        <v>3</v>
      </c>
      <c r="W85" s="20" t="str">
        <f t="shared" si="7"/>
        <v>11870101</v>
      </c>
      <c r="X85" s="20" t="str">
        <f t="shared" si="7"/>
        <v>11999518</v>
      </c>
      <c r="Y85" s="20" t="str">
        <f t="shared" si="7"/>
        <v>11870103</v>
      </c>
      <c r="Z85" s="20" t="str">
        <f t="shared" si="7"/>
        <v/>
      </c>
      <c r="AA85" s="20" t="str">
        <f t="shared" si="7"/>
        <v/>
      </c>
    </row>
    <row r="86" spans="1:27" ht="16.5" customHeight="1" x14ac:dyDescent="0.15">
      <c r="A86" s="3" t="s">
        <v>906</v>
      </c>
      <c r="B86" s="3" t="s">
        <v>907</v>
      </c>
      <c r="C86" s="3" t="s">
        <v>908</v>
      </c>
      <c r="D86" s="3" t="s">
        <v>718</v>
      </c>
      <c r="E86" s="3">
        <v>1</v>
      </c>
      <c r="F86" s="3" t="s">
        <v>688</v>
      </c>
      <c r="G86" s="3" t="s">
        <v>680</v>
      </c>
      <c r="H86" s="4" t="s">
        <v>700</v>
      </c>
      <c r="I86" s="5">
        <v>11980303</v>
      </c>
      <c r="J86" s="5">
        <v>11980302</v>
      </c>
      <c r="K86" s="5" t="s">
        <v>3</v>
      </c>
      <c r="L86" s="5" t="s">
        <v>3</v>
      </c>
      <c r="M86" s="3" t="s">
        <v>3</v>
      </c>
      <c r="N86" s="3" t="s">
        <v>909</v>
      </c>
      <c r="R86" s="58">
        <f t="shared" si="6"/>
        <v>98</v>
      </c>
      <c r="S86" s="58">
        <f t="shared" si="6"/>
        <v>98</v>
      </c>
      <c r="T86" s="58" t="str">
        <f t="shared" si="6"/>
        <v/>
      </c>
      <c r="U86" s="58" t="str">
        <f t="shared" si="6"/>
        <v/>
      </c>
      <c r="V86" s="20" t="s">
        <v>3</v>
      </c>
      <c r="W86" s="20" t="str">
        <f t="shared" si="7"/>
        <v>11980303</v>
      </c>
      <c r="X86" s="20" t="str">
        <f t="shared" si="7"/>
        <v>11980302</v>
      </c>
      <c r="Y86" s="20" t="str">
        <f t="shared" si="7"/>
        <v/>
      </c>
      <c r="Z86" s="20" t="str">
        <f t="shared" si="7"/>
        <v/>
      </c>
      <c r="AA86" s="20" t="str">
        <f t="shared" si="7"/>
        <v/>
      </c>
    </row>
    <row r="87" spans="1:27" ht="16.5" customHeight="1" x14ac:dyDescent="0.15">
      <c r="A87" s="3" t="s">
        <v>910</v>
      </c>
      <c r="B87" s="3" t="s">
        <v>907</v>
      </c>
      <c r="C87" s="3" t="s">
        <v>911</v>
      </c>
      <c r="D87" s="3" t="s">
        <v>678</v>
      </c>
      <c r="E87" s="3">
        <v>1</v>
      </c>
      <c r="F87" s="3" t="s">
        <v>688</v>
      </c>
      <c r="G87" s="3" t="s">
        <v>680</v>
      </c>
      <c r="H87" s="4" t="s">
        <v>912</v>
      </c>
      <c r="I87" s="5">
        <v>11980301</v>
      </c>
      <c r="J87" s="5">
        <v>11980302</v>
      </c>
      <c r="K87" s="5" t="s">
        <v>3</v>
      </c>
      <c r="L87" s="5" t="s">
        <v>3</v>
      </c>
      <c r="M87" s="3" t="s">
        <v>3</v>
      </c>
      <c r="N87" s="3" t="s">
        <v>909</v>
      </c>
      <c r="R87" s="58">
        <f t="shared" si="6"/>
        <v>98</v>
      </c>
      <c r="S87" s="58">
        <f t="shared" si="6"/>
        <v>98</v>
      </c>
      <c r="T87" s="58" t="str">
        <f t="shared" si="6"/>
        <v/>
      </c>
      <c r="U87" s="58" t="str">
        <f t="shared" si="6"/>
        <v/>
      </c>
      <c r="V87" s="20" t="s">
        <v>3</v>
      </c>
      <c r="W87" s="20" t="str">
        <f t="shared" si="7"/>
        <v>11980301</v>
      </c>
      <c r="X87" s="20" t="str">
        <f t="shared" si="7"/>
        <v>11980302</v>
      </c>
      <c r="Y87" s="20" t="str">
        <f t="shared" si="7"/>
        <v/>
      </c>
      <c r="Z87" s="20" t="str">
        <f t="shared" si="7"/>
        <v/>
      </c>
      <c r="AA87" s="20" t="str">
        <f t="shared" si="7"/>
        <v/>
      </c>
    </row>
    <row r="88" spans="1:27" ht="16.5" customHeight="1" x14ac:dyDescent="0.15">
      <c r="A88" s="3" t="s">
        <v>907</v>
      </c>
      <c r="B88" s="3" t="s">
        <v>907</v>
      </c>
      <c r="C88" s="3" t="s">
        <v>687</v>
      </c>
      <c r="D88" s="3" t="s">
        <v>678</v>
      </c>
      <c r="E88" s="3">
        <v>1</v>
      </c>
      <c r="F88" s="3" t="s">
        <v>688</v>
      </c>
      <c r="G88" s="3" t="s">
        <v>680</v>
      </c>
      <c r="H88" s="4" t="s">
        <v>700</v>
      </c>
      <c r="I88" s="5">
        <v>11980301</v>
      </c>
      <c r="J88" s="5">
        <v>11980302</v>
      </c>
      <c r="K88" s="5" t="s">
        <v>3</v>
      </c>
      <c r="L88" s="5" t="s">
        <v>3</v>
      </c>
      <c r="M88" s="3" t="s">
        <v>3</v>
      </c>
      <c r="N88" s="3" t="s">
        <v>909</v>
      </c>
      <c r="R88" s="58">
        <f t="shared" si="6"/>
        <v>98</v>
      </c>
      <c r="S88" s="58">
        <f t="shared" si="6"/>
        <v>98</v>
      </c>
      <c r="T88" s="58" t="str">
        <f t="shared" si="6"/>
        <v/>
      </c>
      <c r="U88" s="58" t="str">
        <f t="shared" si="6"/>
        <v/>
      </c>
      <c r="V88" s="20" t="s">
        <v>3</v>
      </c>
      <c r="W88" s="20" t="str">
        <f t="shared" si="7"/>
        <v>11980301</v>
      </c>
      <c r="X88" s="20" t="str">
        <f t="shared" si="7"/>
        <v>11980302</v>
      </c>
      <c r="Y88" s="20" t="str">
        <f t="shared" si="7"/>
        <v/>
      </c>
      <c r="Z88" s="20" t="str">
        <f t="shared" si="7"/>
        <v/>
      </c>
      <c r="AA88" s="20" t="str">
        <f t="shared" si="7"/>
        <v/>
      </c>
    </row>
    <row r="89" spans="1:27" ht="16.5" customHeight="1" x14ac:dyDescent="0.15">
      <c r="A89" s="3" t="s">
        <v>913</v>
      </c>
      <c r="B89" s="3" t="s">
        <v>913</v>
      </c>
      <c r="C89" s="3" t="s">
        <v>687</v>
      </c>
      <c r="D89" s="3" t="s">
        <v>678</v>
      </c>
      <c r="E89" s="3">
        <v>2</v>
      </c>
      <c r="F89" s="3" t="s">
        <v>679</v>
      </c>
      <c r="G89" s="3" t="s">
        <v>680</v>
      </c>
      <c r="H89" s="4" t="s">
        <v>694</v>
      </c>
      <c r="I89" s="5">
        <v>11780201</v>
      </c>
      <c r="J89" s="5">
        <v>11780202</v>
      </c>
      <c r="K89" s="5" t="s">
        <v>3</v>
      </c>
      <c r="L89" s="5" t="s">
        <v>3</v>
      </c>
      <c r="M89" s="3" t="s">
        <v>3</v>
      </c>
      <c r="N89" s="3" t="s">
        <v>914</v>
      </c>
      <c r="R89" s="58">
        <f t="shared" si="6"/>
        <v>78</v>
      </c>
      <c r="S89" s="58">
        <f t="shared" si="6"/>
        <v>78</v>
      </c>
      <c r="T89" s="58" t="str">
        <f t="shared" si="6"/>
        <v/>
      </c>
      <c r="U89" s="58" t="str">
        <f t="shared" si="6"/>
        <v/>
      </c>
      <c r="V89" s="20" t="s">
        <v>3</v>
      </c>
      <c r="W89" s="20" t="str">
        <f t="shared" si="7"/>
        <v>11780201</v>
      </c>
      <c r="X89" s="20" t="str">
        <f t="shared" si="7"/>
        <v>11780202</v>
      </c>
      <c r="Y89" s="20" t="str">
        <f t="shared" si="7"/>
        <v/>
      </c>
      <c r="Z89" s="20" t="str">
        <f t="shared" si="7"/>
        <v/>
      </c>
      <c r="AA89" s="20" t="str">
        <f t="shared" si="7"/>
        <v/>
      </c>
    </row>
    <row r="90" spans="1:27" ht="16.5" customHeight="1" x14ac:dyDescent="0.15">
      <c r="A90" s="3" t="s">
        <v>915</v>
      </c>
      <c r="B90" s="3" t="s">
        <v>686</v>
      </c>
      <c r="C90" s="3" t="s">
        <v>687</v>
      </c>
      <c r="D90" s="3" t="s">
        <v>678</v>
      </c>
      <c r="E90" s="3">
        <v>2</v>
      </c>
      <c r="F90" s="3" t="s">
        <v>688</v>
      </c>
      <c r="G90" s="3" t="s">
        <v>693</v>
      </c>
      <c r="H90" s="4" t="s">
        <v>694</v>
      </c>
      <c r="I90" s="5">
        <v>11999026</v>
      </c>
      <c r="J90" s="5">
        <v>11999027</v>
      </c>
      <c r="K90" s="5" t="s">
        <v>3</v>
      </c>
      <c r="L90" s="5" t="s">
        <v>3</v>
      </c>
      <c r="M90" s="3" t="s">
        <v>3</v>
      </c>
      <c r="N90" s="3" t="s">
        <v>916</v>
      </c>
      <c r="R90" s="58">
        <f t="shared" si="6"/>
        <v>99</v>
      </c>
      <c r="S90" s="58">
        <f t="shared" si="6"/>
        <v>99</v>
      </c>
      <c r="T90" s="58" t="str">
        <f t="shared" si="6"/>
        <v/>
      </c>
      <c r="U90" s="58" t="str">
        <f t="shared" si="6"/>
        <v/>
      </c>
      <c r="V90" s="20" t="s">
        <v>3</v>
      </c>
      <c r="W90" s="20" t="str">
        <f t="shared" si="7"/>
        <v>11999026</v>
      </c>
      <c r="X90" s="20" t="str">
        <f t="shared" si="7"/>
        <v>11999027</v>
      </c>
      <c r="Y90" s="20" t="str">
        <f t="shared" si="7"/>
        <v/>
      </c>
      <c r="Z90" s="20" t="str">
        <f t="shared" si="7"/>
        <v/>
      </c>
      <c r="AA90" s="20" t="str">
        <f t="shared" si="7"/>
        <v/>
      </c>
    </row>
    <row r="91" spans="1:27" ht="16.5" customHeight="1" x14ac:dyDescent="0.15">
      <c r="A91" s="3" t="s">
        <v>917</v>
      </c>
      <c r="B91" s="3" t="s">
        <v>917</v>
      </c>
      <c r="C91" s="3" t="s">
        <v>705</v>
      </c>
      <c r="D91" s="3" t="s">
        <v>740</v>
      </c>
      <c r="E91" s="3">
        <v>3</v>
      </c>
      <c r="F91" s="3" t="s">
        <v>679</v>
      </c>
      <c r="G91" s="3" t="s">
        <v>693</v>
      </c>
      <c r="H91" s="4" t="s">
        <v>694</v>
      </c>
      <c r="I91" s="5">
        <v>11860101</v>
      </c>
      <c r="J91" s="5">
        <v>11860102</v>
      </c>
      <c r="K91" s="5">
        <v>11860103</v>
      </c>
      <c r="L91" s="5" t="s">
        <v>3</v>
      </c>
      <c r="M91" s="3" t="s">
        <v>3</v>
      </c>
      <c r="N91" s="3" t="s">
        <v>918</v>
      </c>
      <c r="R91" s="58">
        <f t="shared" si="6"/>
        <v>86</v>
      </c>
      <c r="S91" s="58">
        <f t="shared" si="6"/>
        <v>86</v>
      </c>
      <c r="T91" s="58">
        <f t="shared" si="6"/>
        <v>86</v>
      </c>
      <c r="U91" s="58" t="str">
        <f t="shared" si="6"/>
        <v/>
      </c>
      <c r="V91" s="20" t="s">
        <v>3</v>
      </c>
      <c r="W91" s="20" t="str">
        <f t="shared" si="7"/>
        <v>11860101</v>
      </c>
      <c r="X91" s="20" t="str">
        <f t="shared" si="7"/>
        <v>11860102</v>
      </c>
      <c r="Y91" s="20" t="str">
        <f t="shared" si="7"/>
        <v>11860103</v>
      </c>
      <c r="Z91" s="20" t="str">
        <f t="shared" si="7"/>
        <v/>
      </c>
      <c r="AA91" s="20" t="str">
        <f t="shared" si="7"/>
        <v/>
      </c>
    </row>
    <row r="92" spans="1:27" ht="16.5" customHeight="1" x14ac:dyDescent="0.15">
      <c r="A92" s="3" t="s">
        <v>919</v>
      </c>
      <c r="B92" s="3" t="s">
        <v>917</v>
      </c>
      <c r="C92" s="3" t="s">
        <v>920</v>
      </c>
      <c r="D92" s="3" t="s">
        <v>740</v>
      </c>
      <c r="E92" s="3">
        <v>3</v>
      </c>
      <c r="F92" s="3" t="s">
        <v>688</v>
      </c>
      <c r="G92" s="3" t="s">
        <v>693</v>
      </c>
      <c r="H92" s="4" t="s">
        <v>694</v>
      </c>
      <c r="I92" s="5">
        <v>11999201</v>
      </c>
      <c r="J92" s="5">
        <v>11999202</v>
      </c>
      <c r="K92" s="5">
        <v>11999203</v>
      </c>
      <c r="L92" s="5">
        <v>11999204</v>
      </c>
      <c r="M92" s="3" t="s">
        <v>3</v>
      </c>
      <c r="N92" s="3" t="s">
        <v>921</v>
      </c>
      <c r="R92" s="58">
        <f t="shared" si="6"/>
        <v>99</v>
      </c>
      <c r="S92" s="58">
        <f t="shared" si="6"/>
        <v>99</v>
      </c>
      <c r="T92" s="58">
        <f t="shared" si="6"/>
        <v>99</v>
      </c>
      <c r="U92" s="58">
        <f t="shared" si="6"/>
        <v>99</v>
      </c>
      <c r="V92" s="20" t="s">
        <v>3</v>
      </c>
      <c r="W92" s="20" t="str">
        <f t="shared" si="7"/>
        <v>11999201</v>
      </c>
      <c r="X92" s="20" t="str">
        <f t="shared" si="7"/>
        <v>11999202</v>
      </c>
      <c r="Y92" s="20" t="str">
        <f t="shared" si="7"/>
        <v>11999203</v>
      </c>
      <c r="Z92" s="20" t="str">
        <f t="shared" si="7"/>
        <v>11999204</v>
      </c>
      <c r="AA92" s="20" t="str">
        <f t="shared" si="7"/>
        <v/>
      </c>
    </row>
    <row r="93" spans="1:27" ht="16.5" customHeight="1" x14ac:dyDescent="0.15">
      <c r="A93" s="3" t="s">
        <v>922</v>
      </c>
      <c r="B93" s="3" t="s">
        <v>922</v>
      </c>
      <c r="C93" s="3" t="s">
        <v>705</v>
      </c>
      <c r="D93" s="3" t="s">
        <v>678</v>
      </c>
      <c r="E93" s="3">
        <v>3</v>
      </c>
      <c r="F93" s="3" t="s">
        <v>688</v>
      </c>
      <c r="G93" s="3" t="s">
        <v>699</v>
      </c>
      <c r="H93" s="4" t="s">
        <v>694</v>
      </c>
      <c r="I93" s="5">
        <v>11760201</v>
      </c>
      <c r="J93" s="5">
        <v>11760202</v>
      </c>
      <c r="K93" s="5">
        <v>11760203</v>
      </c>
      <c r="L93" s="5">
        <v>11760204</v>
      </c>
      <c r="M93" s="3" t="s">
        <v>3</v>
      </c>
      <c r="N93" s="3" t="s">
        <v>11</v>
      </c>
      <c r="R93" s="58">
        <f t="shared" si="6"/>
        <v>76</v>
      </c>
      <c r="S93" s="58">
        <f t="shared" si="6"/>
        <v>76</v>
      </c>
      <c r="T93" s="58">
        <f t="shared" si="6"/>
        <v>76</v>
      </c>
      <c r="U93" s="58">
        <f t="shared" si="6"/>
        <v>76</v>
      </c>
      <c r="V93" s="20" t="s">
        <v>3</v>
      </c>
      <c r="W93" s="20" t="str">
        <f t="shared" si="7"/>
        <v>11760201</v>
      </c>
      <c r="X93" s="20" t="str">
        <f t="shared" si="7"/>
        <v>11760202</v>
      </c>
      <c r="Y93" s="20" t="str">
        <f t="shared" si="7"/>
        <v>11760203</v>
      </c>
      <c r="Z93" s="20" t="str">
        <f t="shared" si="7"/>
        <v>11760204</v>
      </c>
      <c r="AA93" s="20" t="str">
        <f t="shared" si="7"/>
        <v/>
      </c>
    </row>
    <row r="94" spans="1:27" ht="16.5" customHeight="1" x14ac:dyDescent="0.15">
      <c r="A94" s="3" t="s">
        <v>923</v>
      </c>
      <c r="B94" s="3" t="s">
        <v>923</v>
      </c>
      <c r="C94" s="3" t="s">
        <v>924</v>
      </c>
      <c r="D94" s="3" t="s">
        <v>678</v>
      </c>
      <c r="E94" s="3">
        <v>2</v>
      </c>
      <c r="F94" s="3" t="s">
        <v>688</v>
      </c>
      <c r="G94" s="3" t="s">
        <v>699</v>
      </c>
      <c r="H94" s="4" t="s">
        <v>925</v>
      </c>
      <c r="I94" s="5">
        <v>11999548</v>
      </c>
      <c r="J94" s="5">
        <v>11999522</v>
      </c>
      <c r="K94" s="5">
        <v>11999523</v>
      </c>
      <c r="L94" s="5">
        <v>11999505</v>
      </c>
      <c r="M94" s="3" t="s">
        <v>3</v>
      </c>
      <c r="N94" s="3" t="s">
        <v>926</v>
      </c>
      <c r="R94" s="58">
        <f t="shared" si="6"/>
        <v>99</v>
      </c>
      <c r="S94" s="58">
        <f t="shared" si="6"/>
        <v>99</v>
      </c>
      <c r="T94" s="58">
        <f t="shared" si="6"/>
        <v>99</v>
      </c>
      <c r="U94" s="58">
        <f t="shared" si="6"/>
        <v>99</v>
      </c>
      <c r="V94" s="20" t="s">
        <v>3</v>
      </c>
      <c r="W94" s="20" t="str">
        <f t="shared" si="7"/>
        <v>11999548</v>
      </c>
      <c r="X94" s="20" t="str">
        <f t="shared" si="7"/>
        <v>11999522</v>
      </c>
      <c r="Y94" s="20" t="str">
        <f t="shared" si="7"/>
        <v>11999523</v>
      </c>
      <c r="Z94" s="20" t="str">
        <f t="shared" si="7"/>
        <v>11999505</v>
      </c>
      <c r="AA94" s="20" t="str">
        <f t="shared" si="7"/>
        <v/>
      </c>
    </row>
    <row r="95" spans="1:27" ht="16.5" customHeight="1" x14ac:dyDescent="0.15">
      <c r="A95" s="3" t="s">
        <v>927</v>
      </c>
      <c r="B95" s="3" t="s">
        <v>686</v>
      </c>
      <c r="C95" s="3" t="s">
        <v>924</v>
      </c>
      <c r="D95" s="3" t="s">
        <v>678</v>
      </c>
      <c r="E95" s="3">
        <v>2</v>
      </c>
      <c r="F95" s="3" t="s">
        <v>688</v>
      </c>
      <c r="G95" s="3" t="s">
        <v>699</v>
      </c>
      <c r="H95" s="4" t="s">
        <v>735</v>
      </c>
      <c r="I95" s="5">
        <v>11999548</v>
      </c>
      <c r="J95" s="5">
        <v>11999522</v>
      </c>
      <c r="K95" s="5">
        <v>11999523</v>
      </c>
      <c r="L95" s="5">
        <v>11999505</v>
      </c>
      <c r="M95" s="3" t="s">
        <v>3</v>
      </c>
      <c r="N95" s="3" t="s">
        <v>928</v>
      </c>
      <c r="R95" s="58">
        <f t="shared" si="6"/>
        <v>99</v>
      </c>
      <c r="S95" s="58">
        <f t="shared" si="6"/>
        <v>99</v>
      </c>
      <c r="T95" s="58">
        <f t="shared" si="6"/>
        <v>99</v>
      </c>
      <c r="U95" s="58">
        <f t="shared" si="6"/>
        <v>99</v>
      </c>
      <c r="V95" s="20" t="s">
        <v>3</v>
      </c>
      <c r="W95" s="20" t="str">
        <f t="shared" si="7"/>
        <v>11999548</v>
      </c>
      <c r="X95" s="20" t="str">
        <f t="shared" si="7"/>
        <v>11999522</v>
      </c>
      <c r="Y95" s="20" t="str">
        <f t="shared" si="7"/>
        <v>11999523</v>
      </c>
      <c r="Z95" s="20" t="str">
        <f t="shared" si="7"/>
        <v>11999505</v>
      </c>
      <c r="AA95" s="20" t="str">
        <f t="shared" si="7"/>
        <v/>
      </c>
    </row>
    <row r="96" spans="1:27" ht="16.5" customHeight="1" x14ac:dyDescent="0.15">
      <c r="A96" s="3" t="s">
        <v>929</v>
      </c>
      <c r="B96" s="3" t="s">
        <v>686</v>
      </c>
      <c r="C96" s="3" t="s">
        <v>930</v>
      </c>
      <c r="D96" s="3" t="s">
        <v>678</v>
      </c>
      <c r="E96" s="3">
        <v>2</v>
      </c>
      <c r="F96" s="3" t="s">
        <v>931</v>
      </c>
      <c r="G96" s="3" t="s">
        <v>699</v>
      </c>
      <c r="H96" s="4" t="s">
        <v>925</v>
      </c>
      <c r="I96" s="5">
        <v>11999548</v>
      </c>
      <c r="J96" s="5">
        <v>11999522</v>
      </c>
      <c r="K96" s="5">
        <v>11999523</v>
      </c>
      <c r="L96" s="5">
        <v>11999505</v>
      </c>
      <c r="M96" s="3" t="s">
        <v>3</v>
      </c>
      <c r="N96" s="3" t="s">
        <v>928</v>
      </c>
      <c r="R96" s="58">
        <f t="shared" si="6"/>
        <v>99</v>
      </c>
      <c r="S96" s="58">
        <f t="shared" si="6"/>
        <v>99</v>
      </c>
      <c r="T96" s="58">
        <f t="shared" si="6"/>
        <v>99</v>
      </c>
      <c r="U96" s="58">
        <f t="shared" si="6"/>
        <v>99</v>
      </c>
      <c r="V96" s="20" t="s">
        <v>3</v>
      </c>
      <c r="W96" s="20" t="str">
        <f t="shared" si="7"/>
        <v>11999548</v>
      </c>
      <c r="X96" s="20" t="str">
        <f t="shared" si="7"/>
        <v>11999522</v>
      </c>
      <c r="Y96" s="20" t="str">
        <f t="shared" si="7"/>
        <v>11999523</v>
      </c>
      <c r="Z96" s="20" t="str">
        <f t="shared" si="7"/>
        <v>11999505</v>
      </c>
      <c r="AA96" s="20" t="str">
        <f t="shared" si="7"/>
        <v/>
      </c>
    </row>
    <row r="97" spans="1:27" ht="16.5" customHeight="1" x14ac:dyDescent="0.15">
      <c r="A97" s="3" t="s">
        <v>932</v>
      </c>
      <c r="B97" s="3" t="s">
        <v>686</v>
      </c>
      <c r="C97" s="3" t="s">
        <v>687</v>
      </c>
      <c r="D97" s="3" t="s">
        <v>678</v>
      </c>
      <c r="E97" s="3">
        <v>2</v>
      </c>
      <c r="F97" s="3" t="s">
        <v>708</v>
      </c>
      <c r="G97" s="3" t="s">
        <v>693</v>
      </c>
      <c r="H97" s="4" t="s">
        <v>690</v>
      </c>
      <c r="I97" s="5">
        <v>11996002</v>
      </c>
      <c r="J97" s="5" t="s">
        <v>3</v>
      </c>
      <c r="K97" s="5" t="s">
        <v>3</v>
      </c>
      <c r="L97" s="5" t="s">
        <v>3</v>
      </c>
      <c r="M97" s="3" t="s">
        <v>3</v>
      </c>
      <c r="N97" s="3" t="s">
        <v>933</v>
      </c>
      <c r="R97" s="58">
        <f t="shared" si="6"/>
        <v>99</v>
      </c>
      <c r="S97" s="58" t="str">
        <f t="shared" si="6"/>
        <v/>
      </c>
      <c r="T97" s="58" t="str">
        <f t="shared" si="6"/>
        <v/>
      </c>
      <c r="U97" s="58" t="str">
        <f t="shared" si="6"/>
        <v/>
      </c>
      <c r="V97" s="20" t="s">
        <v>3</v>
      </c>
      <c r="W97" s="20" t="str">
        <f t="shared" si="7"/>
        <v>11996002</v>
      </c>
      <c r="X97" s="20" t="str">
        <f t="shared" si="7"/>
        <v/>
      </c>
      <c r="Y97" s="20" t="str">
        <f t="shared" si="7"/>
        <v/>
      </c>
      <c r="Z97" s="20" t="str">
        <f t="shared" si="7"/>
        <v/>
      </c>
      <c r="AA97" s="20" t="str">
        <f t="shared" si="7"/>
        <v/>
      </c>
    </row>
    <row r="98" spans="1:27" ht="16.5" customHeight="1" x14ac:dyDescent="0.15">
      <c r="A98" s="3" t="s">
        <v>934</v>
      </c>
      <c r="B98" s="3" t="s">
        <v>686</v>
      </c>
      <c r="C98" s="3" t="s">
        <v>687</v>
      </c>
      <c r="D98" s="3" t="s">
        <v>678</v>
      </c>
      <c r="E98" s="3">
        <v>2</v>
      </c>
      <c r="F98" s="3" t="s">
        <v>688</v>
      </c>
      <c r="G98" s="3" t="s">
        <v>699</v>
      </c>
      <c r="H98" s="4" t="s">
        <v>12</v>
      </c>
      <c r="I98" s="5">
        <v>11880201</v>
      </c>
      <c r="J98" s="5">
        <v>11880202</v>
      </c>
      <c r="K98" s="5">
        <v>11880203</v>
      </c>
      <c r="L98" s="5">
        <v>11880204</v>
      </c>
      <c r="M98" s="3" t="s">
        <v>3</v>
      </c>
      <c r="N98" s="3" t="s">
        <v>935</v>
      </c>
      <c r="R98" s="58">
        <f t="shared" si="6"/>
        <v>88</v>
      </c>
      <c r="S98" s="58">
        <f t="shared" si="6"/>
        <v>88</v>
      </c>
      <c r="T98" s="58">
        <f t="shared" si="6"/>
        <v>88</v>
      </c>
      <c r="U98" s="58">
        <f t="shared" si="6"/>
        <v>88</v>
      </c>
      <c r="V98" s="20" t="s">
        <v>3</v>
      </c>
      <c r="W98" s="20" t="str">
        <f t="shared" si="7"/>
        <v>11880201</v>
      </c>
      <c r="X98" s="20" t="str">
        <f t="shared" si="7"/>
        <v>11880202</v>
      </c>
      <c r="Y98" s="20" t="str">
        <f t="shared" si="7"/>
        <v>11880203</v>
      </c>
      <c r="Z98" s="20" t="str">
        <f t="shared" si="7"/>
        <v>11880204</v>
      </c>
      <c r="AA98" s="20" t="str">
        <f t="shared" si="7"/>
        <v/>
      </c>
    </row>
    <row r="99" spans="1:27" ht="16.5" customHeight="1" x14ac:dyDescent="0.15">
      <c r="A99" s="3" t="s">
        <v>936</v>
      </c>
      <c r="B99" s="3" t="s">
        <v>937</v>
      </c>
      <c r="C99" s="3" t="s">
        <v>893</v>
      </c>
      <c r="D99" s="3" t="s">
        <v>678</v>
      </c>
      <c r="E99" s="3">
        <v>2</v>
      </c>
      <c r="F99" s="3" t="s">
        <v>688</v>
      </c>
      <c r="G99" s="3" t="s">
        <v>689</v>
      </c>
      <c r="H99" s="4" t="s">
        <v>938</v>
      </c>
      <c r="I99" s="5">
        <v>11961201</v>
      </c>
      <c r="J99" s="5">
        <v>11961205</v>
      </c>
      <c r="K99" s="5">
        <v>11961203</v>
      </c>
      <c r="L99" s="5">
        <v>11961204</v>
      </c>
      <c r="M99" s="3" t="s">
        <v>3</v>
      </c>
      <c r="N99" s="3" t="s">
        <v>939</v>
      </c>
      <c r="R99" s="58">
        <f t="shared" si="6"/>
        <v>96</v>
      </c>
      <c r="S99" s="58">
        <f t="shared" si="6"/>
        <v>96</v>
      </c>
      <c r="T99" s="58">
        <f t="shared" si="6"/>
        <v>96</v>
      </c>
      <c r="U99" s="58">
        <f t="shared" si="6"/>
        <v>96</v>
      </c>
      <c r="V99" s="20" t="s">
        <v>3</v>
      </c>
      <c r="W99" s="20" t="str">
        <f t="shared" si="7"/>
        <v>11961201</v>
      </c>
      <c r="X99" s="20" t="str">
        <f t="shared" si="7"/>
        <v>11961205</v>
      </c>
      <c r="Y99" s="20" t="str">
        <f t="shared" si="7"/>
        <v>11961203</v>
      </c>
      <c r="Z99" s="20" t="str">
        <f t="shared" si="7"/>
        <v>11961204</v>
      </c>
      <c r="AA99" s="20" t="str">
        <f t="shared" si="7"/>
        <v/>
      </c>
    </row>
    <row r="100" spans="1:27" ht="16.5" customHeight="1" x14ac:dyDescent="0.15">
      <c r="A100" s="3" t="s">
        <v>940</v>
      </c>
      <c r="B100" s="3" t="s">
        <v>937</v>
      </c>
      <c r="C100" s="3" t="s">
        <v>941</v>
      </c>
      <c r="D100" s="3" t="s">
        <v>678</v>
      </c>
      <c r="E100" s="3">
        <v>2</v>
      </c>
      <c r="F100" s="3" t="s">
        <v>688</v>
      </c>
      <c r="G100" s="3" t="s">
        <v>519</v>
      </c>
      <c r="H100" s="4" t="s">
        <v>938</v>
      </c>
      <c r="I100" s="5">
        <v>11961206</v>
      </c>
      <c r="J100" s="5">
        <v>11961202</v>
      </c>
      <c r="K100" s="5">
        <v>11999041</v>
      </c>
      <c r="L100" s="5">
        <v>11961207</v>
      </c>
      <c r="M100" s="3" t="s">
        <v>3</v>
      </c>
      <c r="N100" s="3" t="s">
        <v>939</v>
      </c>
      <c r="R100" s="58">
        <f t="shared" si="6"/>
        <v>96</v>
      </c>
      <c r="S100" s="58">
        <f t="shared" si="6"/>
        <v>96</v>
      </c>
      <c r="T100" s="58">
        <f t="shared" si="6"/>
        <v>99</v>
      </c>
      <c r="U100" s="58">
        <f t="shared" si="6"/>
        <v>96</v>
      </c>
      <c r="V100" s="20" t="s">
        <v>3</v>
      </c>
      <c r="W100" s="20" t="str">
        <f t="shared" si="7"/>
        <v>11961206</v>
      </c>
      <c r="X100" s="20" t="str">
        <f t="shared" si="7"/>
        <v>11961202</v>
      </c>
      <c r="Y100" s="20" t="str">
        <f t="shared" si="7"/>
        <v>11999041</v>
      </c>
      <c r="Z100" s="20" t="str">
        <f t="shared" si="7"/>
        <v>11961207</v>
      </c>
      <c r="AA100" s="20" t="str">
        <f t="shared" si="7"/>
        <v/>
      </c>
    </row>
    <row r="101" spans="1:27" ht="16.5" customHeight="1" x14ac:dyDescent="0.15">
      <c r="A101" s="3" t="s">
        <v>942</v>
      </c>
      <c r="B101" s="3" t="s">
        <v>686</v>
      </c>
      <c r="C101" s="3" t="s">
        <v>687</v>
      </c>
      <c r="D101" s="3" t="s">
        <v>678</v>
      </c>
      <c r="E101" s="3">
        <v>2</v>
      </c>
      <c r="F101" s="3" t="s">
        <v>760</v>
      </c>
      <c r="G101" s="3" t="s">
        <v>693</v>
      </c>
      <c r="H101" s="4" t="s">
        <v>943</v>
      </c>
      <c r="I101" s="5">
        <v>11990101</v>
      </c>
      <c r="J101" s="5">
        <v>11990102</v>
      </c>
      <c r="K101" s="5" t="s">
        <v>3</v>
      </c>
      <c r="L101" s="5" t="s">
        <v>3</v>
      </c>
      <c r="M101" s="3" t="s">
        <v>3</v>
      </c>
      <c r="N101" s="3" t="s">
        <v>944</v>
      </c>
      <c r="R101" s="58">
        <f t="shared" si="6"/>
        <v>99</v>
      </c>
      <c r="S101" s="58">
        <f t="shared" si="6"/>
        <v>99</v>
      </c>
      <c r="T101" s="58" t="str">
        <f t="shared" si="6"/>
        <v/>
      </c>
      <c r="U101" s="58" t="str">
        <f t="shared" si="6"/>
        <v/>
      </c>
      <c r="V101" s="20" t="s">
        <v>3</v>
      </c>
      <c r="W101" s="20" t="str">
        <f t="shared" si="7"/>
        <v>11990101</v>
      </c>
      <c r="X101" s="20" t="str">
        <f t="shared" si="7"/>
        <v>11990102</v>
      </c>
      <c r="Y101" s="20" t="str">
        <f t="shared" si="7"/>
        <v/>
      </c>
      <c r="Z101" s="20" t="str">
        <f t="shared" si="7"/>
        <v/>
      </c>
      <c r="AA101" s="20" t="str">
        <f t="shared" si="7"/>
        <v/>
      </c>
    </row>
    <row r="102" spans="1:27" ht="16.5" customHeight="1" x14ac:dyDescent="0.15">
      <c r="A102" s="3" t="s">
        <v>826</v>
      </c>
      <c r="B102" s="3" t="s">
        <v>686</v>
      </c>
      <c r="C102" s="3" t="s">
        <v>945</v>
      </c>
      <c r="D102" s="3" t="s">
        <v>678</v>
      </c>
      <c r="E102" s="3">
        <v>2</v>
      </c>
      <c r="F102" s="3" t="s">
        <v>688</v>
      </c>
      <c r="G102" s="3" t="s">
        <v>693</v>
      </c>
      <c r="H102" s="4" t="s">
        <v>828</v>
      </c>
      <c r="I102" s="5">
        <v>11999009</v>
      </c>
      <c r="J102" s="5" t="s">
        <v>3</v>
      </c>
      <c r="K102" s="5" t="s">
        <v>3</v>
      </c>
      <c r="L102" s="5" t="s">
        <v>3</v>
      </c>
      <c r="M102" s="3" t="s">
        <v>3</v>
      </c>
      <c r="N102" s="3" t="s">
        <v>825</v>
      </c>
      <c r="R102" s="58">
        <f t="shared" si="6"/>
        <v>99</v>
      </c>
      <c r="S102" s="58" t="str">
        <f t="shared" si="6"/>
        <v/>
      </c>
      <c r="T102" s="58" t="str">
        <f t="shared" si="6"/>
        <v/>
      </c>
      <c r="U102" s="58" t="str">
        <f t="shared" si="6"/>
        <v/>
      </c>
      <c r="V102" s="20" t="s">
        <v>3</v>
      </c>
      <c r="W102" s="20" t="str">
        <f t="shared" si="7"/>
        <v>11999009</v>
      </c>
      <c r="X102" s="20" t="str">
        <f t="shared" si="7"/>
        <v/>
      </c>
      <c r="Y102" s="20" t="str">
        <f t="shared" si="7"/>
        <v/>
      </c>
      <c r="Z102" s="20" t="str">
        <f t="shared" si="7"/>
        <v/>
      </c>
      <c r="AA102" s="20" t="str">
        <f t="shared" si="7"/>
        <v/>
      </c>
    </row>
    <row r="103" spans="1:27" ht="16.5" customHeight="1" x14ac:dyDescent="0.15">
      <c r="A103" s="3" t="s">
        <v>829</v>
      </c>
      <c r="B103" s="3" t="s">
        <v>686</v>
      </c>
      <c r="C103" s="3" t="s">
        <v>946</v>
      </c>
      <c r="D103" s="3" t="s">
        <v>678</v>
      </c>
      <c r="E103" s="3">
        <v>2</v>
      </c>
      <c r="F103" s="3" t="s">
        <v>679</v>
      </c>
      <c r="G103" s="3" t="s">
        <v>693</v>
      </c>
      <c r="H103" s="4" t="s">
        <v>709</v>
      </c>
      <c r="I103" s="5" t="s">
        <v>3</v>
      </c>
      <c r="J103" s="5" t="s">
        <v>3</v>
      </c>
      <c r="K103" s="5" t="s">
        <v>3</v>
      </c>
      <c r="L103" s="5" t="s">
        <v>3</v>
      </c>
      <c r="M103" s="3" t="s">
        <v>3</v>
      </c>
      <c r="N103" s="3" t="s">
        <v>825</v>
      </c>
      <c r="R103" s="58" t="str">
        <f t="shared" si="6"/>
        <v/>
      </c>
      <c r="S103" s="58" t="str">
        <f t="shared" si="6"/>
        <v/>
      </c>
      <c r="T103" s="58" t="str">
        <f t="shared" si="6"/>
        <v/>
      </c>
      <c r="U103" s="58" t="str">
        <f t="shared" si="6"/>
        <v/>
      </c>
      <c r="V103" s="20" t="s">
        <v>3</v>
      </c>
      <c r="W103" s="20" t="str">
        <f t="shared" si="7"/>
        <v/>
      </c>
      <c r="X103" s="20" t="str">
        <f t="shared" si="7"/>
        <v/>
      </c>
      <c r="Y103" s="20" t="str">
        <f t="shared" si="7"/>
        <v/>
      </c>
      <c r="Z103" s="20" t="str">
        <f t="shared" si="7"/>
        <v/>
      </c>
      <c r="AA103" s="20" t="str">
        <f t="shared" si="7"/>
        <v/>
      </c>
    </row>
    <row r="104" spans="1:27" ht="16.5" customHeight="1" x14ac:dyDescent="0.15">
      <c r="A104" s="3" t="s">
        <v>830</v>
      </c>
      <c r="B104" s="3" t="s">
        <v>686</v>
      </c>
      <c r="C104" s="3" t="s">
        <v>946</v>
      </c>
      <c r="D104" s="3" t="s">
        <v>678</v>
      </c>
      <c r="E104" s="3">
        <v>2</v>
      </c>
      <c r="F104" s="3" t="s">
        <v>708</v>
      </c>
      <c r="G104" s="3" t="s">
        <v>693</v>
      </c>
      <c r="H104" s="4" t="s">
        <v>709</v>
      </c>
      <c r="I104" s="5" t="s">
        <v>3</v>
      </c>
      <c r="J104" s="5" t="s">
        <v>3</v>
      </c>
      <c r="K104" s="5" t="s">
        <v>3</v>
      </c>
      <c r="L104" s="5" t="s">
        <v>3</v>
      </c>
      <c r="M104" s="3" t="s">
        <v>3</v>
      </c>
      <c r="N104" s="3" t="s">
        <v>831</v>
      </c>
      <c r="R104" s="58" t="str">
        <f t="shared" si="6"/>
        <v/>
      </c>
      <c r="S104" s="58" t="str">
        <f t="shared" si="6"/>
        <v/>
      </c>
      <c r="T104" s="58" t="str">
        <f t="shared" si="6"/>
        <v/>
      </c>
      <c r="U104" s="58" t="str">
        <f t="shared" si="6"/>
        <v/>
      </c>
      <c r="V104" s="20" t="s">
        <v>3</v>
      </c>
      <c r="W104" s="20" t="str">
        <f t="shared" si="7"/>
        <v/>
      </c>
      <c r="X104" s="20" t="str">
        <f t="shared" si="7"/>
        <v/>
      </c>
      <c r="Y104" s="20" t="str">
        <f t="shared" si="7"/>
        <v/>
      </c>
      <c r="Z104" s="20" t="str">
        <f t="shared" si="7"/>
        <v/>
      </c>
      <c r="AA104" s="20" t="str">
        <f t="shared" si="7"/>
        <v/>
      </c>
    </row>
    <row r="105" spans="1:27" ht="16.5" customHeight="1" x14ac:dyDescent="0.15">
      <c r="A105" s="3" t="s">
        <v>832</v>
      </c>
      <c r="B105" s="3" t="s">
        <v>686</v>
      </c>
      <c r="C105" s="3" t="s">
        <v>946</v>
      </c>
      <c r="D105" s="3" t="s">
        <v>678</v>
      </c>
      <c r="E105" s="3">
        <v>2</v>
      </c>
      <c r="F105" s="3" t="s">
        <v>708</v>
      </c>
      <c r="G105" s="3" t="s">
        <v>693</v>
      </c>
      <c r="H105" s="4" t="s">
        <v>709</v>
      </c>
      <c r="I105" s="5" t="s">
        <v>3</v>
      </c>
      <c r="J105" s="5" t="s">
        <v>3</v>
      </c>
      <c r="K105" s="5" t="s">
        <v>3</v>
      </c>
      <c r="L105" s="5" t="s">
        <v>3</v>
      </c>
      <c r="M105" s="3" t="s">
        <v>3</v>
      </c>
      <c r="N105" s="3" t="s">
        <v>833</v>
      </c>
      <c r="R105" s="58" t="str">
        <f t="shared" si="6"/>
        <v/>
      </c>
      <c r="S105" s="58" t="str">
        <f t="shared" si="6"/>
        <v/>
      </c>
      <c r="T105" s="58" t="str">
        <f t="shared" si="6"/>
        <v/>
      </c>
      <c r="U105" s="58" t="str">
        <f t="shared" si="6"/>
        <v/>
      </c>
      <c r="V105" s="20" t="s">
        <v>3</v>
      </c>
      <c r="W105" s="20" t="str">
        <f t="shared" si="7"/>
        <v/>
      </c>
      <c r="X105" s="20" t="str">
        <f t="shared" si="7"/>
        <v/>
      </c>
      <c r="Y105" s="20" t="str">
        <f t="shared" si="7"/>
        <v/>
      </c>
      <c r="Z105" s="20" t="str">
        <f t="shared" si="7"/>
        <v/>
      </c>
      <c r="AA105" s="20" t="str">
        <f t="shared" si="7"/>
        <v/>
      </c>
    </row>
    <row r="106" spans="1:27" ht="16.5" customHeight="1" x14ac:dyDescent="0.15">
      <c r="A106" s="3" t="s">
        <v>947</v>
      </c>
      <c r="B106" s="3" t="s">
        <v>686</v>
      </c>
      <c r="C106" s="3" t="s">
        <v>891</v>
      </c>
      <c r="D106" s="3" t="s">
        <v>718</v>
      </c>
      <c r="E106" s="3">
        <v>2</v>
      </c>
      <c r="F106" s="3" t="s">
        <v>688</v>
      </c>
      <c r="G106" s="3" t="s">
        <v>699</v>
      </c>
      <c r="H106" s="4" t="s">
        <v>700</v>
      </c>
      <c r="I106" s="5">
        <v>11890203</v>
      </c>
      <c r="J106" s="5">
        <v>11890202</v>
      </c>
      <c r="K106" s="5" t="s">
        <v>3</v>
      </c>
      <c r="L106" s="5" t="s">
        <v>3</v>
      </c>
      <c r="M106" s="3" t="s">
        <v>3</v>
      </c>
      <c r="N106" s="3" t="s">
        <v>948</v>
      </c>
      <c r="R106" s="58">
        <f t="shared" si="6"/>
        <v>89</v>
      </c>
      <c r="S106" s="58">
        <f t="shared" si="6"/>
        <v>89</v>
      </c>
      <c r="T106" s="58" t="str">
        <f t="shared" si="6"/>
        <v/>
      </c>
      <c r="U106" s="58" t="str">
        <f t="shared" si="6"/>
        <v/>
      </c>
      <c r="V106" s="20" t="s">
        <v>3</v>
      </c>
      <c r="W106" s="20" t="str">
        <f t="shared" si="7"/>
        <v>11890203</v>
      </c>
      <c r="X106" s="20" t="str">
        <f t="shared" si="7"/>
        <v>11890202</v>
      </c>
      <c r="Y106" s="20" t="str">
        <f t="shared" si="7"/>
        <v/>
      </c>
      <c r="Z106" s="20" t="str">
        <f t="shared" si="7"/>
        <v/>
      </c>
      <c r="AA106" s="20" t="str">
        <f t="shared" si="7"/>
        <v/>
      </c>
    </row>
    <row r="107" spans="1:27" ht="16.5" customHeight="1" x14ac:dyDescent="0.15">
      <c r="A107" s="3" t="s">
        <v>949</v>
      </c>
      <c r="B107" s="3" t="s">
        <v>686</v>
      </c>
      <c r="C107" s="3" t="s">
        <v>705</v>
      </c>
      <c r="D107" s="3" t="s">
        <v>678</v>
      </c>
      <c r="E107" s="3">
        <v>2</v>
      </c>
      <c r="F107" s="3" t="s">
        <v>688</v>
      </c>
      <c r="G107" s="3" t="s">
        <v>699</v>
      </c>
      <c r="H107" s="4" t="s">
        <v>700</v>
      </c>
      <c r="I107" s="5">
        <v>11890201</v>
      </c>
      <c r="J107" s="5">
        <v>11890202</v>
      </c>
      <c r="K107" s="5" t="s">
        <v>3</v>
      </c>
      <c r="L107" s="5" t="s">
        <v>3</v>
      </c>
      <c r="M107" s="3" t="s">
        <v>3</v>
      </c>
      <c r="N107" s="3" t="s">
        <v>948</v>
      </c>
      <c r="R107" s="58">
        <f t="shared" si="6"/>
        <v>89</v>
      </c>
      <c r="S107" s="58">
        <f t="shared" si="6"/>
        <v>89</v>
      </c>
      <c r="T107" s="58" t="str">
        <f t="shared" si="6"/>
        <v/>
      </c>
      <c r="U107" s="58" t="str">
        <f t="shared" si="6"/>
        <v/>
      </c>
      <c r="V107" s="20" t="s">
        <v>3</v>
      </c>
      <c r="W107" s="20" t="str">
        <f t="shared" si="7"/>
        <v>11890201</v>
      </c>
      <c r="X107" s="20" t="str">
        <f t="shared" si="7"/>
        <v>11890202</v>
      </c>
      <c r="Y107" s="20" t="str">
        <f t="shared" si="7"/>
        <v/>
      </c>
      <c r="Z107" s="20" t="str">
        <f t="shared" si="7"/>
        <v/>
      </c>
      <c r="AA107" s="20" t="str">
        <f t="shared" si="7"/>
        <v/>
      </c>
    </row>
    <row r="108" spans="1:27" ht="16.5" customHeight="1" x14ac:dyDescent="0.15">
      <c r="A108" s="3" t="s">
        <v>950</v>
      </c>
      <c r="B108" s="3" t="s">
        <v>951</v>
      </c>
      <c r="C108" s="3" t="s">
        <v>952</v>
      </c>
      <c r="D108" s="3" t="s">
        <v>678</v>
      </c>
      <c r="E108" s="3">
        <v>1</v>
      </c>
      <c r="F108" s="3" t="s">
        <v>688</v>
      </c>
      <c r="G108" s="3" t="s">
        <v>680</v>
      </c>
      <c r="H108" s="4" t="s">
        <v>953</v>
      </c>
      <c r="I108" s="5">
        <v>11760401</v>
      </c>
      <c r="J108" s="5">
        <v>11760402</v>
      </c>
      <c r="K108" s="5">
        <v>11999520</v>
      </c>
      <c r="L108" s="5">
        <v>11760403</v>
      </c>
      <c r="M108" s="3" t="s">
        <v>3</v>
      </c>
      <c r="N108" s="3" t="s">
        <v>954</v>
      </c>
      <c r="R108" s="58">
        <f t="shared" si="6"/>
        <v>76</v>
      </c>
      <c r="S108" s="58">
        <f t="shared" si="6"/>
        <v>76</v>
      </c>
      <c r="T108" s="58">
        <f t="shared" si="6"/>
        <v>99</v>
      </c>
      <c r="U108" s="58">
        <f t="shared" si="6"/>
        <v>76</v>
      </c>
      <c r="V108" s="20" t="s">
        <v>3</v>
      </c>
      <c r="W108" s="20" t="str">
        <f t="shared" si="7"/>
        <v>11760401</v>
      </c>
      <c r="X108" s="20" t="str">
        <f t="shared" si="7"/>
        <v>11760402</v>
      </c>
      <c r="Y108" s="20" t="str">
        <f t="shared" si="7"/>
        <v>11999520</v>
      </c>
      <c r="Z108" s="20" t="str">
        <f t="shared" si="7"/>
        <v>11760403</v>
      </c>
      <c r="AA108" s="20" t="str">
        <f t="shared" si="7"/>
        <v/>
      </c>
    </row>
    <row r="109" spans="1:27" ht="16.5" customHeight="1" x14ac:dyDescent="0.15">
      <c r="A109" s="3" t="s">
        <v>955</v>
      </c>
      <c r="B109" s="3" t="s">
        <v>686</v>
      </c>
      <c r="C109" s="3" t="s">
        <v>956</v>
      </c>
      <c r="D109" s="3" t="s">
        <v>678</v>
      </c>
      <c r="E109" s="3">
        <v>1</v>
      </c>
      <c r="F109" s="3" t="s">
        <v>679</v>
      </c>
      <c r="G109" s="3" t="s">
        <v>680</v>
      </c>
      <c r="H109" s="4" t="s">
        <v>694</v>
      </c>
      <c r="I109" s="5">
        <v>11950101</v>
      </c>
      <c r="J109" s="5">
        <v>11950102</v>
      </c>
      <c r="K109" s="5">
        <v>11950104</v>
      </c>
      <c r="L109" s="5"/>
      <c r="M109" s="3" t="s">
        <v>3</v>
      </c>
      <c r="N109" s="3" t="s">
        <v>957</v>
      </c>
      <c r="R109" s="58">
        <f t="shared" si="6"/>
        <v>95</v>
      </c>
      <c r="S109" s="58">
        <f t="shared" si="6"/>
        <v>95</v>
      </c>
      <c r="T109" s="58" t="e">
        <f>IF(#REF!="","",VALUE(MID(#REF!,3,2)))</f>
        <v>#REF!</v>
      </c>
      <c r="U109" s="58">
        <f>IF(K109="","",VALUE(MID(K109,3,2)))</f>
        <v>95</v>
      </c>
      <c r="V109" s="20" t="s">
        <v>3</v>
      </c>
      <c r="W109" s="20" t="str">
        <f t="shared" si="7"/>
        <v/>
      </c>
      <c r="X109" s="20" t="str">
        <f t="shared" si="7"/>
        <v/>
      </c>
      <c r="Y109" s="20" t="e">
        <f>_xlfn.IFNA(REPLACE(#REF!,3,2,VLOOKUP(T109,$P:$Q,2,0)),"")</f>
        <v>#REF!</v>
      </c>
      <c r="Z109" s="20" t="str">
        <f>_xlfn.IFNA(REPLACE(K109,3,2,VLOOKUP(U109,$P:$Q,2,0)),"")</f>
        <v/>
      </c>
      <c r="AA109" s="20" t="str">
        <f t="shared" si="7"/>
        <v/>
      </c>
    </row>
    <row r="110" spans="1:27" ht="16.5" customHeight="1" x14ac:dyDescent="0.15">
      <c r="A110" s="3" t="s">
        <v>958</v>
      </c>
      <c r="B110" s="3" t="s">
        <v>959</v>
      </c>
      <c r="C110" s="3" t="s">
        <v>960</v>
      </c>
      <c r="D110" s="3" t="s">
        <v>678</v>
      </c>
      <c r="E110" s="3">
        <v>1</v>
      </c>
      <c r="F110" s="3" t="s">
        <v>679</v>
      </c>
      <c r="G110" s="3" t="s">
        <v>680</v>
      </c>
      <c r="H110" s="4" t="s">
        <v>700</v>
      </c>
      <c r="I110" s="5">
        <v>11960301</v>
      </c>
      <c r="J110" s="5">
        <v>11960302</v>
      </c>
      <c r="K110" s="5">
        <v>11960303</v>
      </c>
      <c r="L110" s="5">
        <v>11960304</v>
      </c>
      <c r="M110" s="3" t="s">
        <v>3</v>
      </c>
      <c r="N110" s="3" t="s">
        <v>961</v>
      </c>
      <c r="R110" s="58">
        <f t="shared" si="6"/>
        <v>96</v>
      </c>
      <c r="S110" s="58">
        <f t="shared" si="6"/>
        <v>96</v>
      </c>
      <c r="T110" s="58">
        <f t="shared" si="6"/>
        <v>96</v>
      </c>
      <c r="U110" s="58">
        <f t="shared" si="6"/>
        <v>96</v>
      </c>
      <c r="V110" s="20" t="s">
        <v>3</v>
      </c>
      <c r="W110" s="20" t="str">
        <f t="shared" si="7"/>
        <v>11960301</v>
      </c>
      <c r="X110" s="20" t="str">
        <f t="shared" si="7"/>
        <v>11960302</v>
      </c>
      <c r="Y110" s="20" t="str">
        <f t="shared" si="7"/>
        <v>11960303</v>
      </c>
      <c r="Z110" s="20" t="str">
        <f t="shared" si="7"/>
        <v>11960304</v>
      </c>
      <c r="AA110" s="20" t="str">
        <f t="shared" si="7"/>
        <v/>
      </c>
    </row>
    <row r="111" spans="1:27" ht="16.5" customHeight="1" x14ac:dyDescent="0.15">
      <c r="A111" s="3" t="s">
        <v>962</v>
      </c>
      <c r="B111" s="3" t="s">
        <v>963</v>
      </c>
      <c r="C111" s="3" t="s">
        <v>920</v>
      </c>
      <c r="D111" s="3" t="s">
        <v>740</v>
      </c>
      <c r="E111" s="3">
        <v>3</v>
      </c>
      <c r="F111" s="3" t="s">
        <v>679</v>
      </c>
      <c r="G111" s="3" t="s">
        <v>693</v>
      </c>
      <c r="H111" s="4" t="s">
        <v>694</v>
      </c>
      <c r="I111" s="5">
        <v>11660101</v>
      </c>
      <c r="J111" s="5">
        <v>11660102</v>
      </c>
      <c r="K111" s="5">
        <v>11660103</v>
      </c>
      <c r="L111" s="5">
        <v>11999029</v>
      </c>
      <c r="M111" s="3" t="s">
        <v>3</v>
      </c>
      <c r="N111" s="3" t="s">
        <v>964</v>
      </c>
      <c r="R111" s="58">
        <f t="shared" si="6"/>
        <v>66</v>
      </c>
      <c r="S111" s="58">
        <f t="shared" si="6"/>
        <v>66</v>
      </c>
      <c r="T111" s="58">
        <f t="shared" si="6"/>
        <v>66</v>
      </c>
      <c r="U111" s="58">
        <f t="shared" si="6"/>
        <v>99</v>
      </c>
      <c r="V111" s="20" t="s">
        <v>3</v>
      </c>
      <c r="W111" s="20" t="str">
        <f t="shared" si="7"/>
        <v>11660101</v>
      </c>
      <c r="X111" s="20" t="str">
        <f t="shared" si="7"/>
        <v>11660102</v>
      </c>
      <c r="Y111" s="20" t="str">
        <f t="shared" si="7"/>
        <v>11660103</v>
      </c>
      <c r="Z111" s="20" t="str">
        <f t="shared" si="7"/>
        <v>11999029</v>
      </c>
      <c r="AA111" s="20" t="str">
        <f t="shared" si="7"/>
        <v/>
      </c>
    </row>
    <row r="112" spans="1:27" ht="16.5" customHeight="1" x14ac:dyDescent="0.15">
      <c r="A112" s="3" t="s">
        <v>965</v>
      </c>
      <c r="B112" s="3" t="s">
        <v>963</v>
      </c>
      <c r="C112" s="3" t="s">
        <v>966</v>
      </c>
      <c r="D112" s="3" t="s">
        <v>740</v>
      </c>
      <c r="E112" s="3">
        <v>3</v>
      </c>
      <c r="F112" s="3" t="s">
        <v>679</v>
      </c>
      <c r="G112" s="3" t="s">
        <v>693</v>
      </c>
      <c r="H112" s="4" t="s">
        <v>912</v>
      </c>
      <c r="I112" s="5">
        <v>11660101</v>
      </c>
      <c r="J112" s="5">
        <v>11999524</v>
      </c>
      <c r="K112" s="5">
        <v>11660103</v>
      </c>
      <c r="L112" s="5">
        <v>11999529</v>
      </c>
      <c r="M112" s="3">
        <v>11999525</v>
      </c>
      <c r="N112" s="3" t="s">
        <v>964</v>
      </c>
      <c r="R112" s="58">
        <f t="shared" si="6"/>
        <v>66</v>
      </c>
      <c r="S112" s="58">
        <f t="shared" si="6"/>
        <v>99</v>
      </c>
      <c r="T112" s="58">
        <f t="shared" si="6"/>
        <v>66</v>
      </c>
      <c r="U112" s="58">
        <f t="shared" si="6"/>
        <v>99</v>
      </c>
      <c r="V112" s="20" t="s">
        <v>3</v>
      </c>
      <c r="W112" s="20" t="str">
        <f t="shared" si="7"/>
        <v>11660101</v>
      </c>
      <c r="X112" s="20" t="str">
        <f t="shared" si="7"/>
        <v>11999524</v>
      </c>
      <c r="Y112" s="20" t="str">
        <f t="shared" si="7"/>
        <v>11660103</v>
      </c>
      <c r="Z112" s="20" t="str">
        <f t="shared" si="7"/>
        <v>11999529</v>
      </c>
      <c r="AA112" s="20" t="str">
        <f t="shared" si="7"/>
        <v/>
      </c>
    </row>
    <row r="113" spans="1:27" ht="16.5" customHeight="1" x14ac:dyDescent="0.15">
      <c r="A113" s="3" t="s">
        <v>967</v>
      </c>
      <c r="B113" s="3" t="s">
        <v>963</v>
      </c>
      <c r="C113" s="3" t="s">
        <v>660</v>
      </c>
      <c r="D113" s="3" t="s">
        <v>740</v>
      </c>
      <c r="E113" s="3">
        <v>3</v>
      </c>
      <c r="F113" s="3" t="s">
        <v>679</v>
      </c>
      <c r="G113" s="3" t="s">
        <v>693</v>
      </c>
      <c r="H113" s="4" t="s">
        <v>968</v>
      </c>
      <c r="I113" s="5">
        <v>11660101</v>
      </c>
      <c r="J113" s="5">
        <v>11660102</v>
      </c>
      <c r="K113" s="5">
        <v>11660103</v>
      </c>
      <c r="L113" s="5">
        <v>11660104</v>
      </c>
      <c r="M113" s="3" t="s">
        <v>3</v>
      </c>
      <c r="N113" s="3" t="s">
        <v>964</v>
      </c>
      <c r="R113" s="58">
        <f t="shared" si="6"/>
        <v>66</v>
      </c>
      <c r="S113" s="58">
        <f t="shared" si="6"/>
        <v>66</v>
      </c>
      <c r="T113" s="58">
        <f t="shared" si="6"/>
        <v>66</v>
      </c>
      <c r="U113" s="58">
        <f t="shared" si="6"/>
        <v>66</v>
      </c>
      <c r="V113" s="20" t="s">
        <v>3</v>
      </c>
      <c r="W113" s="20" t="str">
        <f t="shared" si="7"/>
        <v>11660101</v>
      </c>
      <c r="X113" s="20" t="str">
        <f t="shared" si="7"/>
        <v>11660102</v>
      </c>
      <c r="Y113" s="20" t="str">
        <f t="shared" si="7"/>
        <v>11660103</v>
      </c>
      <c r="Z113" s="20" t="str">
        <f t="shared" si="7"/>
        <v>11660104</v>
      </c>
      <c r="AA113" s="20" t="str">
        <f t="shared" si="7"/>
        <v/>
      </c>
    </row>
    <row r="114" spans="1:27" ht="16.5" customHeight="1" x14ac:dyDescent="0.15">
      <c r="A114" s="3" t="s">
        <v>963</v>
      </c>
      <c r="B114" s="3" t="s">
        <v>963</v>
      </c>
      <c r="C114" s="3" t="s">
        <v>705</v>
      </c>
      <c r="D114" s="3" t="s">
        <v>740</v>
      </c>
      <c r="E114" s="3">
        <v>3</v>
      </c>
      <c r="F114" s="3" t="s">
        <v>679</v>
      </c>
      <c r="G114" s="3" t="s">
        <v>693</v>
      </c>
      <c r="H114" s="4" t="s">
        <v>694</v>
      </c>
      <c r="I114" s="5">
        <v>11660101</v>
      </c>
      <c r="J114" s="5">
        <v>11660102</v>
      </c>
      <c r="K114" s="5">
        <v>11660103</v>
      </c>
      <c r="L114" s="5">
        <v>11660104</v>
      </c>
      <c r="M114" s="3" t="s">
        <v>3</v>
      </c>
      <c r="N114" s="3" t="s">
        <v>964</v>
      </c>
      <c r="R114" s="58">
        <f t="shared" si="6"/>
        <v>66</v>
      </c>
      <c r="S114" s="58">
        <f t="shared" si="6"/>
        <v>66</v>
      </c>
      <c r="T114" s="58">
        <f t="shared" si="6"/>
        <v>66</v>
      </c>
      <c r="U114" s="58">
        <f t="shared" si="6"/>
        <v>66</v>
      </c>
      <c r="V114" s="20" t="s">
        <v>3</v>
      </c>
      <c r="W114" s="20" t="str">
        <f t="shared" si="7"/>
        <v>11660101</v>
      </c>
      <c r="X114" s="20" t="str">
        <f t="shared" si="7"/>
        <v>11660102</v>
      </c>
      <c r="Y114" s="20" t="str">
        <f t="shared" si="7"/>
        <v>11660103</v>
      </c>
      <c r="Z114" s="20" t="str">
        <f t="shared" si="7"/>
        <v>11660104</v>
      </c>
      <c r="AA114" s="20" t="str">
        <f t="shared" si="7"/>
        <v/>
      </c>
    </row>
    <row r="115" spans="1:27" ht="16.5" customHeight="1" x14ac:dyDescent="0.15">
      <c r="A115" s="3" t="s">
        <v>969</v>
      </c>
      <c r="B115" s="3" t="s">
        <v>963</v>
      </c>
      <c r="C115" s="3" t="s">
        <v>970</v>
      </c>
      <c r="D115" s="3" t="s">
        <v>658</v>
      </c>
      <c r="E115" s="3">
        <v>3</v>
      </c>
      <c r="F115" s="3" t="s">
        <v>679</v>
      </c>
      <c r="G115" s="3" t="s">
        <v>693</v>
      </c>
      <c r="H115" s="4" t="s">
        <v>694</v>
      </c>
      <c r="I115" s="5">
        <v>11660101</v>
      </c>
      <c r="J115" s="5">
        <v>11999524</v>
      </c>
      <c r="K115" s="5">
        <v>11660103</v>
      </c>
      <c r="L115" s="5">
        <v>11999529</v>
      </c>
      <c r="M115" s="3">
        <v>11999525</v>
      </c>
      <c r="N115" s="3" t="s">
        <v>971</v>
      </c>
      <c r="R115" s="58">
        <f t="shared" si="6"/>
        <v>66</v>
      </c>
      <c r="S115" s="58">
        <f t="shared" si="6"/>
        <v>99</v>
      </c>
      <c r="T115" s="58">
        <f t="shared" si="6"/>
        <v>66</v>
      </c>
      <c r="U115" s="58">
        <f t="shared" si="6"/>
        <v>99</v>
      </c>
      <c r="V115" s="20" t="s">
        <v>3</v>
      </c>
      <c r="W115" s="20" t="str">
        <f t="shared" ref="W115:AA146" si="8">_xlfn.IFNA(REPLACE(I115,3,2,VLOOKUP(R115,$P:$Q,2,0)),"")</f>
        <v>11660101</v>
      </c>
      <c r="X115" s="20" t="str">
        <f t="shared" si="8"/>
        <v>11999524</v>
      </c>
      <c r="Y115" s="20" t="str">
        <f t="shared" si="8"/>
        <v>11660103</v>
      </c>
      <c r="Z115" s="20" t="str">
        <f t="shared" si="8"/>
        <v>11999529</v>
      </c>
      <c r="AA115" s="20" t="str">
        <f t="shared" si="8"/>
        <v/>
      </c>
    </row>
    <row r="116" spans="1:27" ht="16.5" customHeight="1" x14ac:dyDescent="0.15">
      <c r="A116" s="3" t="s">
        <v>972</v>
      </c>
      <c r="B116" s="3" t="s">
        <v>972</v>
      </c>
      <c r="C116" s="3" t="s">
        <v>973</v>
      </c>
      <c r="D116" s="3" t="s">
        <v>678</v>
      </c>
      <c r="E116" s="3">
        <v>4</v>
      </c>
      <c r="F116" s="3" t="s">
        <v>679</v>
      </c>
      <c r="G116" s="3" t="s">
        <v>680</v>
      </c>
      <c r="H116" s="4" t="s">
        <v>776</v>
      </c>
      <c r="I116" s="5">
        <v>11670201</v>
      </c>
      <c r="J116" s="5">
        <v>11670202</v>
      </c>
      <c r="K116" s="5">
        <v>11670203</v>
      </c>
      <c r="L116" s="5" t="s">
        <v>3</v>
      </c>
      <c r="M116" s="3" t="s">
        <v>3</v>
      </c>
      <c r="N116" s="3" t="s">
        <v>974</v>
      </c>
      <c r="R116" s="58">
        <f t="shared" si="6"/>
        <v>67</v>
      </c>
      <c r="S116" s="58">
        <f t="shared" si="6"/>
        <v>67</v>
      </c>
      <c r="T116" s="58">
        <f t="shared" si="6"/>
        <v>67</v>
      </c>
      <c r="U116" s="58" t="str">
        <f t="shared" si="6"/>
        <v/>
      </c>
      <c r="V116" s="20" t="s">
        <v>3</v>
      </c>
      <c r="W116" s="20" t="str">
        <f t="shared" si="8"/>
        <v>11670201</v>
      </c>
      <c r="X116" s="20" t="str">
        <f t="shared" si="8"/>
        <v>11670202</v>
      </c>
      <c r="Y116" s="20" t="str">
        <f t="shared" si="8"/>
        <v>11670203</v>
      </c>
      <c r="Z116" s="20" t="str">
        <f t="shared" si="8"/>
        <v/>
      </c>
      <c r="AA116" s="20" t="str">
        <f t="shared" si="8"/>
        <v/>
      </c>
    </row>
    <row r="117" spans="1:27" ht="16.5" customHeight="1" x14ac:dyDescent="0.15">
      <c r="A117" s="3" t="s">
        <v>975</v>
      </c>
      <c r="B117" s="3" t="s">
        <v>972</v>
      </c>
      <c r="C117" s="3" t="s">
        <v>966</v>
      </c>
      <c r="D117" s="3" t="s">
        <v>678</v>
      </c>
      <c r="E117" s="3">
        <v>4</v>
      </c>
      <c r="F117" s="3" t="s">
        <v>679</v>
      </c>
      <c r="G117" s="3" t="s">
        <v>680</v>
      </c>
      <c r="H117" s="4" t="s">
        <v>719</v>
      </c>
      <c r="I117" s="5">
        <v>11670201</v>
      </c>
      <c r="J117" s="5">
        <v>11670202</v>
      </c>
      <c r="K117" s="5">
        <v>11999510</v>
      </c>
      <c r="L117" s="5">
        <v>11670203</v>
      </c>
      <c r="M117" s="3" t="s">
        <v>3</v>
      </c>
      <c r="N117" s="3" t="s">
        <v>974</v>
      </c>
      <c r="R117" s="58">
        <f t="shared" si="6"/>
        <v>67</v>
      </c>
      <c r="S117" s="58">
        <f t="shared" si="6"/>
        <v>67</v>
      </c>
      <c r="T117" s="58">
        <f t="shared" si="6"/>
        <v>99</v>
      </c>
      <c r="U117" s="58">
        <f t="shared" si="6"/>
        <v>67</v>
      </c>
      <c r="V117" s="20" t="s">
        <v>3</v>
      </c>
      <c r="W117" s="20" t="str">
        <f t="shared" si="8"/>
        <v>11670201</v>
      </c>
      <c r="X117" s="20" t="str">
        <f t="shared" si="8"/>
        <v>11670202</v>
      </c>
      <c r="Y117" s="20" t="str">
        <f t="shared" si="8"/>
        <v>11999510</v>
      </c>
      <c r="Z117" s="20" t="str">
        <f t="shared" si="8"/>
        <v>11670203</v>
      </c>
      <c r="AA117" s="20" t="str">
        <f t="shared" si="8"/>
        <v/>
      </c>
    </row>
    <row r="118" spans="1:27" ht="16.5" customHeight="1" x14ac:dyDescent="0.15">
      <c r="A118" s="3" t="s">
        <v>976</v>
      </c>
      <c r="B118" s="3" t="s">
        <v>977</v>
      </c>
      <c r="C118" s="3" t="s">
        <v>966</v>
      </c>
      <c r="D118" s="3" t="s">
        <v>678</v>
      </c>
      <c r="E118" s="3">
        <v>4</v>
      </c>
      <c r="F118" s="3" t="s">
        <v>679</v>
      </c>
      <c r="G118" s="3" t="s">
        <v>689</v>
      </c>
      <c r="H118" s="4" t="s">
        <v>978</v>
      </c>
      <c r="I118" s="5">
        <v>11860301</v>
      </c>
      <c r="J118" s="5">
        <v>11860302</v>
      </c>
      <c r="K118" s="5">
        <v>11860303</v>
      </c>
      <c r="L118" s="5">
        <v>11999514</v>
      </c>
      <c r="M118" s="3">
        <v>11860304</v>
      </c>
      <c r="N118" s="3" t="s">
        <v>979</v>
      </c>
      <c r="R118" s="58">
        <f t="shared" si="6"/>
        <v>86</v>
      </c>
      <c r="S118" s="58">
        <f t="shared" si="6"/>
        <v>86</v>
      </c>
      <c r="T118" s="58">
        <f t="shared" si="6"/>
        <v>86</v>
      </c>
      <c r="U118" s="58">
        <f t="shared" si="6"/>
        <v>99</v>
      </c>
      <c r="V118" s="20" t="s">
        <v>3</v>
      </c>
      <c r="W118" s="20" t="str">
        <f t="shared" si="8"/>
        <v>11860301</v>
      </c>
      <c r="X118" s="20" t="str">
        <f t="shared" si="8"/>
        <v>11860302</v>
      </c>
      <c r="Y118" s="20" t="str">
        <f t="shared" si="8"/>
        <v>11860303</v>
      </c>
      <c r="Z118" s="20" t="str">
        <f t="shared" si="8"/>
        <v>11999514</v>
      </c>
      <c r="AA118" s="20" t="str">
        <f t="shared" si="8"/>
        <v/>
      </c>
    </row>
    <row r="119" spans="1:27" ht="16.5" customHeight="1" x14ac:dyDescent="0.15">
      <c r="A119" s="3" t="s">
        <v>980</v>
      </c>
      <c r="B119" s="3" t="s">
        <v>686</v>
      </c>
      <c r="C119" s="3" t="s">
        <v>687</v>
      </c>
      <c r="D119" s="3" t="s">
        <v>678</v>
      </c>
      <c r="E119" s="3">
        <v>2</v>
      </c>
      <c r="F119" s="3" t="s">
        <v>679</v>
      </c>
      <c r="G119" s="3" t="s">
        <v>693</v>
      </c>
      <c r="H119" s="4" t="s">
        <v>694</v>
      </c>
      <c r="I119" s="5">
        <v>11999013</v>
      </c>
      <c r="J119" s="5">
        <v>11999014</v>
      </c>
      <c r="K119" s="5" t="s">
        <v>3</v>
      </c>
      <c r="L119" s="5" t="s">
        <v>3</v>
      </c>
      <c r="M119" s="3" t="s">
        <v>3</v>
      </c>
      <c r="N119" s="3" t="s">
        <v>981</v>
      </c>
      <c r="R119" s="58">
        <f t="shared" si="6"/>
        <v>99</v>
      </c>
      <c r="S119" s="58">
        <f t="shared" si="6"/>
        <v>99</v>
      </c>
      <c r="T119" s="58" t="str">
        <f t="shared" si="6"/>
        <v/>
      </c>
      <c r="U119" s="58" t="str">
        <f t="shared" si="6"/>
        <v/>
      </c>
      <c r="V119" s="20" t="s">
        <v>3</v>
      </c>
      <c r="W119" s="20" t="str">
        <f t="shared" si="8"/>
        <v>11999013</v>
      </c>
      <c r="X119" s="20" t="str">
        <f t="shared" si="8"/>
        <v>11999014</v>
      </c>
      <c r="Y119" s="20" t="str">
        <f t="shared" si="8"/>
        <v/>
      </c>
      <c r="Z119" s="20" t="str">
        <f t="shared" si="8"/>
        <v/>
      </c>
      <c r="AA119" s="20" t="str">
        <f t="shared" si="8"/>
        <v/>
      </c>
    </row>
    <row r="120" spans="1:27" ht="16.5" customHeight="1" x14ac:dyDescent="0.15">
      <c r="A120" s="3" t="s">
        <v>982</v>
      </c>
      <c r="B120" s="3" t="s">
        <v>982</v>
      </c>
      <c r="C120" s="3" t="s">
        <v>713</v>
      </c>
      <c r="D120" s="3" t="s">
        <v>740</v>
      </c>
      <c r="E120" s="3">
        <v>3</v>
      </c>
      <c r="F120" s="3" t="s">
        <v>679</v>
      </c>
      <c r="G120" s="3" t="s">
        <v>689</v>
      </c>
      <c r="H120" s="4" t="s">
        <v>700</v>
      </c>
      <c r="I120" s="5">
        <v>11980201</v>
      </c>
      <c r="J120" s="5">
        <v>11980202</v>
      </c>
      <c r="K120" s="5" t="s">
        <v>3</v>
      </c>
      <c r="L120" s="5" t="s">
        <v>3</v>
      </c>
      <c r="M120" s="3" t="s">
        <v>3</v>
      </c>
      <c r="N120" s="3" t="s">
        <v>983</v>
      </c>
      <c r="R120" s="58">
        <f t="shared" si="6"/>
        <v>98</v>
      </c>
      <c r="S120" s="58">
        <f t="shared" si="6"/>
        <v>98</v>
      </c>
      <c r="T120" s="58" t="str">
        <f t="shared" si="6"/>
        <v/>
      </c>
      <c r="U120" s="58" t="str">
        <f t="shared" si="6"/>
        <v/>
      </c>
      <c r="V120" s="20" t="s">
        <v>3</v>
      </c>
      <c r="W120" s="20" t="str">
        <f t="shared" si="8"/>
        <v>11980201</v>
      </c>
      <c r="X120" s="20" t="str">
        <f t="shared" si="8"/>
        <v>11980202</v>
      </c>
      <c r="Y120" s="20" t="str">
        <f t="shared" si="8"/>
        <v/>
      </c>
      <c r="Z120" s="20" t="str">
        <f t="shared" si="8"/>
        <v/>
      </c>
      <c r="AA120" s="20" t="str">
        <f t="shared" si="8"/>
        <v/>
      </c>
    </row>
    <row r="121" spans="1:27" ht="16.5" customHeight="1" x14ac:dyDescent="0.15">
      <c r="A121" s="3" t="s">
        <v>984</v>
      </c>
      <c r="B121" s="3" t="s">
        <v>686</v>
      </c>
      <c r="C121" s="3" t="s">
        <v>985</v>
      </c>
      <c r="D121" s="3" t="s">
        <v>678</v>
      </c>
      <c r="E121" s="3">
        <v>2</v>
      </c>
      <c r="F121" s="3" t="s">
        <v>688</v>
      </c>
      <c r="G121" s="3" t="s">
        <v>699</v>
      </c>
      <c r="H121" s="4" t="s">
        <v>986</v>
      </c>
      <c r="I121" s="5">
        <v>11998008</v>
      </c>
      <c r="J121" s="5">
        <v>11998009</v>
      </c>
      <c r="K121" s="5" t="s">
        <v>3</v>
      </c>
      <c r="L121" s="5" t="s">
        <v>3</v>
      </c>
      <c r="M121" s="3" t="s">
        <v>3</v>
      </c>
      <c r="N121" s="3" t="s">
        <v>771</v>
      </c>
      <c r="R121" s="58">
        <f t="shared" si="6"/>
        <v>99</v>
      </c>
      <c r="S121" s="58">
        <f t="shared" si="6"/>
        <v>99</v>
      </c>
      <c r="T121" s="58" t="str">
        <f t="shared" si="6"/>
        <v/>
      </c>
      <c r="U121" s="58" t="str">
        <f t="shared" si="6"/>
        <v/>
      </c>
      <c r="V121" s="20" t="s">
        <v>3</v>
      </c>
      <c r="W121" s="20" t="str">
        <f t="shared" si="8"/>
        <v>11998008</v>
      </c>
      <c r="X121" s="20" t="str">
        <f t="shared" si="8"/>
        <v>11998009</v>
      </c>
      <c r="Y121" s="20" t="str">
        <f t="shared" si="8"/>
        <v/>
      </c>
      <c r="Z121" s="20" t="str">
        <f t="shared" si="8"/>
        <v/>
      </c>
      <c r="AA121" s="20" t="str">
        <f t="shared" si="8"/>
        <v/>
      </c>
    </row>
    <row r="122" spans="1:27" ht="16.5" customHeight="1" x14ac:dyDescent="0.15">
      <c r="A122" s="3" t="s">
        <v>646</v>
      </c>
      <c r="B122" s="3" t="s">
        <v>686</v>
      </c>
      <c r="C122" s="3" t="s">
        <v>647</v>
      </c>
      <c r="D122" s="3" t="s">
        <v>678</v>
      </c>
      <c r="E122" s="3">
        <v>2</v>
      </c>
      <c r="F122" s="3" t="s">
        <v>688</v>
      </c>
      <c r="G122" s="3" t="s">
        <v>693</v>
      </c>
      <c r="H122" s="4" t="s">
        <v>986</v>
      </c>
      <c r="I122" s="5">
        <v>11998006</v>
      </c>
      <c r="J122" s="5">
        <v>11998007</v>
      </c>
      <c r="K122" s="5" t="s">
        <v>3</v>
      </c>
      <c r="L122" s="5" t="s">
        <v>3</v>
      </c>
      <c r="M122" s="3" t="s">
        <v>3</v>
      </c>
      <c r="N122" s="3" t="s">
        <v>987</v>
      </c>
      <c r="R122" s="58">
        <f t="shared" si="6"/>
        <v>99</v>
      </c>
      <c r="S122" s="58">
        <f t="shared" si="6"/>
        <v>99</v>
      </c>
      <c r="T122" s="58" t="str">
        <f t="shared" si="6"/>
        <v/>
      </c>
      <c r="U122" s="58" t="str">
        <f t="shared" si="6"/>
        <v/>
      </c>
      <c r="V122" s="20" t="s">
        <v>3</v>
      </c>
      <c r="W122" s="20" t="str">
        <f t="shared" si="8"/>
        <v>11998006</v>
      </c>
      <c r="X122" s="20" t="str">
        <f t="shared" si="8"/>
        <v>11998007</v>
      </c>
      <c r="Y122" s="20" t="str">
        <f t="shared" si="8"/>
        <v/>
      </c>
      <c r="Z122" s="20" t="str">
        <f t="shared" si="8"/>
        <v/>
      </c>
      <c r="AA122" s="20" t="str">
        <f t="shared" si="8"/>
        <v/>
      </c>
    </row>
    <row r="123" spans="1:27" ht="16.5" customHeight="1" x14ac:dyDescent="0.15">
      <c r="A123" s="3" t="s">
        <v>988</v>
      </c>
      <c r="B123" s="3" t="s">
        <v>686</v>
      </c>
      <c r="C123" s="3" t="s">
        <v>989</v>
      </c>
      <c r="D123" s="3" t="s">
        <v>678</v>
      </c>
      <c r="E123" s="3">
        <v>4</v>
      </c>
      <c r="F123" s="3" t="s">
        <v>679</v>
      </c>
      <c r="G123" s="3" t="s">
        <v>699</v>
      </c>
      <c r="H123" s="4" t="s">
        <v>990</v>
      </c>
      <c r="I123" s="5">
        <v>11998003</v>
      </c>
      <c r="J123" s="5">
        <v>11998004</v>
      </c>
      <c r="K123" s="5">
        <v>11998005</v>
      </c>
      <c r="L123" s="5" t="s">
        <v>3</v>
      </c>
      <c r="M123" s="3" t="s">
        <v>3</v>
      </c>
      <c r="N123" s="3" t="s">
        <v>991</v>
      </c>
      <c r="R123" s="58">
        <f t="shared" si="6"/>
        <v>99</v>
      </c>
      <c r="S123" s="58">
        <f t="shared" si="6"/>
        <v>99</v>
      </c>
      <c r="T123" s="58">
        <f t="shared" si="6"/>
        <v>99</v>
      </c>
      <c r="U123" s="58" t="str">
        <f t="shared" si="6"/>
        <v/>
      </c>
      <c r="V123" s="20" t="s">
        <v>3</v>
      </c>
      <c r="W123" s="20" t="str">
        <f t="shared" si="8"/>
        <v>11998003</v>
      </c>
      <c r="X123" s="20" t="str">
        <f t="shared" si="8"/>
        <v>11998004</v>
      </c>
      <c r="Y123" s="20" t="str">
        <f t="shared" si="8"/>
        <v>11998005</v>
      </c>
      <c r="Z123" s="20" t="str">
        <f t="shared" si="8"/>
        <v/>
      </c>
      <c r="AA123" s="20" t="str">
        <f t="shared" si="8"/>
        <v/>
      </c>
    </row>
    <row r="124" spans="1:27" ht="16.5" customHeight="1" x14ac:dyDescent="0.15">
      <c r="A124" s="3" t="s">
        <v>992</v>
      </c>
      <c r="B124" s="3" t="s">
        <v>686</v>
      </c>
      <c r="C124" s="3" t="s">
        <v>993</v>
      </c>
      <c r="D124" s="3" t="s">
        <v>678</v>
      </c>
      <c r="E124" s="3">
        <v>4</v>
      </c>
      <c r="F124" s="3" t="s">
        <v>679</v>
      </c>
      <c r="G124" s="3" t="s">
        <v>699</v>
      </c>
      <c r="H124" s="4" t="s">
        <v>994</v>
      </c>
      <c r="I124" s="5" t="s">
        <v>3</v>
      </c>
      <c r="J124" s="5" t="s">
        <v>3</v>
      </c>
      <c r="K124" s="5" t="s">
        <v>3</v>
      </c>
      <c r="L124" s="5" t="s">
        <v>3</v>
      </c>
      <c r="M124" s="3" t="s">
        <v>3</v>
      </c>
      <c r="N124" s="3" t="s">
        <v>995</v>
      </c>
      <c r="R124" s="58" t="str">
        <f t="shared" si="6"/>
        <v/>
      </c>
      <c r="S124" s="58" t="str">
        <f t="shared" si="6"/>
        <v/>
      </c>
      <c r="T124" s="58" t="str">
        <f t="shared" si="6"/>
        <v/>
      </c>
      <c r="U124" s="58" t="str">
        <f t="shared" si="6"/>
        <v/>
      </c>
      <c r="V124" s="20" t="s">
        <v>3</v>
      </c>
      <c r="W124" s="20" t="str">
        <f t="shared" si="8"/>
        <v/>
      </c>
      <c r="X124" s="20" t="str">
        <f t="shared" si="8"/>
        <v/>
      </c>
      <c r="Y124" s="20" t="str">
        <f t="shared" si="8"/>
        <v/>
      </c>
      <c r="Z124" s="20" t="str">
        <f t="shared" si="8"/>
        <v/>
      </c>
      <c r="AA124" s="20" t="str">
        <f t="shared" si="8"/>
        <v/>
      </c>
    </row>
    <row r="125" spans="1:27" ht="16.5" customHeight="1" x14ac:dyDescent="0.15">
      <c r="A125" s="3" t="s">
        <v>996</v>
      </c>
      <c r="B125" s="3" t="s">
        <v>686</v>
      </c>
      <c r="C125" s="3" t="s">
        <v>997</v>
      </c>
      <c r="D125" s="3" t="s">
        <v>678</v>
      </c>
      <c r="E125" s="3">
        <v>2</v>
      </c>
      <c r="F125" s="3" t="s">
        <v>688</v>
      </c>
      <c r="G125" s="3" t="s">
        <v>699</v>
      </c>
      <c r="H125" s="4" t="s">
        <v>912</v>
      </c>
      <c r="I125" s="5" t="s">
        <v>3</v>
      </c>
      <c r="J125" s="5" t="s">
        <v>3</v>
      </c>
      <c r="K125" s="5" t="s">
        <v>3</v>
      </c>
      <c r="L125" s="5" t="s">
        <v>3</v>
      </c>
      <c r="M125" s="3" t="s">
        <v>3</v>
      </c>
      <c r="N125" s="3" t="s">
        <v>998</v>
      </c>
      <c r="R125" s="58" t="str">
        <f t="shared" si="6"/>
        <v/>
      </c>
      <c r="S125" s="58" t="str">
        <f t="shared" si="6"/>
        <v/>
      </c>
      <c r="T125" s="58" t="str">
        <f t="shared" si="6"/>
        <v/>
      </c>
      <c r="U125" s="58" t="str">
        <f t="shared" si="6"/>
        <v/>
      </c>
      <c r="V125" s="20" t="s">
        <v>3</v>
      </c>
      <c r="W125" s="20" t="str">
        <f t="shared" si="8"/>
        <v/>
      </c>
      <c r="X125" s="20" t="str">
        <f t="shared" si="8"/>
        <v/>
      </c>
      <c r="Y125" s="20" t="str">
        <f t="shared" si="8"/>
        <v/>
      </c>
      <c r="Z125" s="20" t="str">
        <f t="shared" si="8"/>
        <v/>
      </c>
      <c r="AA125" s="20" t="str">
        <f t="shared" si="8"/>
        <v/>
      </c>
    </row>
    <row r="126" spans="1:27" ht="16.5" customHeight="1" x14ac:dyDescent="0.15">
      <c r="A126" s="3" t="s">
        <v>999</v>
      </c>
      <c r="B126" s="3" t="s">
        <v>686</v>
      </c>
      <c r="C126" s="3" t="s">
        <v>1000</v>
      </c>
      <c r="D126" s="3" t="s">
        <v>678</v>
      </c>
      <c r="E126" s="3">
        <v>2</v>
      </c>
      <c r="F126" s="3" t="s">
        <v>688</v>
      </c>
      <c r="G126" s="3" t="s">
        <v>699</v>
      </c>
      <c r="H126" s="4" t="s">
        <v>912</v>
      </c>
      <c r="I126" s="5" t="s">
        <v>3</v>
      </c>
      <c r="J126" s="5" t="s">
        <v>3</v>
      </c>
      <c r="K126" s="5" t="s">
        <v>3</v>
      </c>
      <c r="L126" s="5" t="s">
        <v>3</v>
      </c>
      <c r="M126" s="3" t="s">
        <v>3</v>
      </c>
      <c r="N126" s="3" t="s">
        <v>1001</v>
      </c>
      <c r="R126" s="58" t="str">
        <f t="shared" si="6"/>
        <v/>
      </c>
      <c r="S126" s="58" t="str">
        <f t="shared" si="6"/>
        <v/>
      </c>
      <c r="T126" s="58" t="str">
        <f t="shared" si="6"/>
        <v/>
      </c>
      <c r="U126" s="58" t="str">
        <f t="shared" si="6"/>
        <v/>
      </c>
      <c r="V126" s="20" t="s">
        <v>3</v>
      </c>
      <c r="W126" s="20" t="str">
        <f t="shared" si="8"/>
        <v/>
      </c>
      <c r="X126" s="20" t="str">
        <f t="shared" si="8"/>
        <v/>
      </c>
      <c r="Y126" s="20" t="str">
        <f t="shared" si="8"/>
        <v/>
      </c>
      <c r="Z126" s="20" t="str">
        <f t="shared" si="8"/>
        <v/>
      </c>
      <c r="AA126" s="20" t="str">
        <f t="shared" si="8"/>
        <v/>
      </c>
    </row>
    <row r="127" spans="1:27" ht="16.5" customHeight="1" x14ac:dyDescent="0.15">
      <c r="A127" s="3" t="s">
        <v>1002</v>
      </c>
      <c r="B127" s="3" t="s">
        <v>686</v>
      </c>
      <c r="C127" s="3" t="s">
        <v>1003</v>
      </c>
      <c r="D127" s="3" t="s">
        <v>678</v>
      </c>
      <c r="E127" s="3">
        <v>2</v>
      </c>
      <c r="F127" s="3" t="s">
        <v>688</v>
      </c>
      <c r="G127" s="3" t="s">
        <v>693</v>
      </c>
      <c r="H127" s="4" t="s">
        <v>986</v>
      </c>
      <c r="I127" s="5">
        <v>11998012</v>
      </c>
      <c r="J127" s="5">
        <v>11998013</v>
      </c>
      <c r="K127" s="5" t="s">
        <v>3</v>
      </c>
      <c r="L127" s="5" t="s">
        <v>3</v>
      </c>
      <c r="M127" s="3" t="s">
        <v>3</v>
      </c>
      <c r="N127" s="3" t="s">
        <v>1004</v>
      </c>
      <c r="R127" s="58">
        <f t="shared" si="6"/>
        <v>99</v>
      </c>
      <c r="S127" s="58">
        <f t="shared" si="6"/>
        <v>99</v>
      </c>
      <c r="T127" s="58" t="str">
        <f t="shared" si="6"/>
        <v/>
      </c>
      <c r="U127" s="58" t="str">
        <f t="shared" si="6"/>
        <v/>
      </c>
      <c r="V127" s="20" t="s">
        <v>3</v>
      </c>
      <c r="W127" s="20" t="str">
        <f t="shared" si="8"/>
        <v>11998012</v>
      </c>
      <c r="X127" s="20" t="str">
        <f t="shared" si="8"/>
        <v>11998013</v>
      </c>
      <c r="Y127" s="20" t="str">
        <f t="shared" si="8"/>
        <v/>
      </c>
      <c r="Z127" s="20" t="str">
        <f t="shared" si="8"/>
        <v/>
      </c>
      <c r="AA127" s="20" t="str">
        <f t="shared" si="8"/>
        <v/>
      </c>
    </row>
    <row r="128" spans="1:27" ht="16.5" customHeight="1" x14ac:dyDescent="0.15">
      <c r="A128" s="3" t="s">
        <v>742</v>
      </c>
      <c r="B128" s="3" t="s">
        <v>686</v>
      </c>
      <c r="C128" s="3" t="s">
        <v>1005</v>
      </c>
      <c r="D128" s="3" t="s">
        <v>678</v>
      </c>
      <c r="E128" s="3">
        <v>2</v>
      </c>
      <c r="F128" s="3" t="s">
        <v>679</v>
      </c>
      <c r="G128" s="3" t="s">
        <v>693</v>
      </c>
      <c r="H128" s="4" t="s">
        <v>986</v>
      </c>
      <c r="I128" s="5">
        <v>11998014</v>
      </c>
      <c r="J128" s="5" t="s">
        <v>3</v>
      </c>
      <c r="K128" s="5" t="s">
        <v>3</v>
      </c>
      <c r="L128" s="5" t="s">
        <v>3</v>
      </c>
      <c r="M128" s="3" t="s">
        <v>3</v>
      </c>
      <c r="N128" s="3" t="s">
        <v>1004</v>
      </c>
      <c r="R128" s="58">
        <f t="shared" si="6"/>
        <v>99</v>
      </c>
      <c r="S128" s="58" t="str">
        <f t="shared" si="6"/>
        <v/>
      </c>
      <c r="T128" s="58" t="str">
        <f t="shared" si="6"/>
        <v/>
      </c>
      <c r="U128" s="58" t="str">
        <f t="shared" si="6"/>
        <v/>
      </c>
      <c r="V128" s="20" t="s">
        <v>3</v>
      </c>
      <c r="W128" s="20" t="str">
        <f t="shared" si="8"/>
        <v>11998014</v>
      </c>
      <c r="X128" s="20" t="str">
        <f t="shared" si="8"/>
        <v/>
      </c>
      <c r="Y128" s="20" t="str">
        <f t="shared" si="8"/>
        <v/>
      </c>
      <c r="Z128" s="20" t="str">
        <f t="shared" si="8"/>
        <v/>
      </c>
      <c r="AA128" s="20" t="str">
        <f t="shared" si="8"/>
        <v/>
      </c>
    </row>
    <row r="129" spans="1:27" ht="16.5" customHeight="1" x14ac:dyDescent="0.15">
      <c r="A129" s="3" t="s">
        <v>1006</v>
      </c>
      <c r="B129" s="3" t="s">
        <v>686</v>
      </c>
      <c r="C129" s="3" t="s">
        <v>1005</v>
      </c>
      <c r="D129" s="3" t="s">
        <v>678</v>
      </c>
      <c r="E129" s="3">
        <v>2</v>
      </c>
      <c r="F129" s="3" t="s">
        <v>679</v>
      </c>
      <c r="G129" s="3" t="s">
        <v>693</v>
      </c>
      <c r="H129" s="4" t="s">
        <v>990</v>
      </c>
      <c r="I129" s="5">
        <v>11998015</v>
      </c>
      <c r="J129" s="5">
        <v>11998016</v>
      </c>
      <c r="K129" s="5">
        <v>11998017</v>
      </c>
      <c r="L129" s="5" t="s">
        <v>3</v>
      </c>
      <c r="M129" s="3" t="s">
        <v>3</v>
      </c>
      <c r="N129" s="3" t="s">
        <v>1007</v>
      </c>
      <c r="R129" s="58">
        <f t="shared" si="6"/>
        <v>99</v>
      </c>
      <c r="S129" s="58">
        <f t="shared" si="6"/>
        <v>99</v>
      </c>
      <c r="T129" s="58">
        <f t="shared" si="6"/>
        <v>99</v>
      </c>
      <c r="U129" s="58" t="str">
        <f t="shared" si="6"/>
        <v/>
      </c>
      <c r="V129" s="20" t="s">
        <v>3</v>
      </c>
      <c r="W129" s="20" t="str">
        <f t="shared" si="8"/>
        <v>11998015</v>
      </c>
      <c r="X129" s="20" t="str">
        <f t="shared" si="8"/>
        <v>11998016</v>
      </c>
      <c r="Y129" s="20" t="str">
        <f t="shared" si="8"/>
        <v>11998017</v>
      </c>
      <c r="Z129" s="20" t="str">
        <f t="shared" si="8"/>
        <v/>
      </c>
      <c r="AA129" s="20" t="str">
        <f t="shared" si="8"/>
        <v/>
      </c>
    </row>
    <row r="130" spans="1:27" ht="16.5" customHeight="1" x14ac:dyDescent="0.15">
      <c r="A130" s="3" t="s">
        <v>1008</v>
      </c>
      <c r="B130" s="3" t="s">
        <v>686</v>
      </c>
      <c r="C130" s="3" t="s">
        <v>1005</v>
      </c>
      <c r="D130" s="3" t="s">
        <v>678</v>
      </c>
      <c r="E130" s="3">
        <v>3</v>
      </c>
      <c r="F130" s="3" t="s">
        <v>679</v>
      </c>
      <c r="G130" s="3" t="s">
        <v>693</v>
      </c>
      <c r="H130" s="4" t="s">
        <v>986</v>
      </c>
      <c r="I130" s="5">
        <v>11998010</v>
      </c>
      <c r="J130" s="5">
        <v>11998011</v>
      </c>
      <c r="K130" s="5" t="s">
        <v>3</v>
      </c>
      <c r="L130" s="5" t="s">
        <v>3</v>
      </c>
      <c r="M130" s="3" t="s">
        <v>3</v>
      </c>
      <c r="N130" s="3" t="s">
        <v>1004</v>
      </c>
      <c r="R130" s="58">
        <f t="shared" si="6"/>
        <v>99</v>
      </c>
      <c r="S130" s="58">
        <f t="shared" si="6"/>
        <v>99</v>
      </c>
      <c r="T130" s="58" t="str">
        <f t="shared" si="6"/>
        <v/>
      </c>
      <c r="U130" s="58" t="str">
        <f t="shared" si="6"/>
        <v/>
      </c>
      <c r="V130" s="20" t="s">
        <v>3</v>
      </c>
      <c r="W130" s="20" t="str">
        <f t="shared" si="8"/>
        <v>11998010</v>
      </c>
      <c r="X130" s="20" t="str">
        <f t="shared" si="8"/>
        <v>11998011</v>
      </c>
      <c r="Y130" s="20" t="str">
        <f t="shared" si="8"/>
        <v/>
      </c>
      <c r="Z130" s="20" t="str">
        <f t="shared" si="8"/>
        <v/>
      </c>
      <c r="AA130" s="20" t="str">
        <f t="shared" si="8"/>
        <v/>
      </c>
    </row>
    <row r="131" spans="1:27" ht="16.5" customHeight="1" x14ac:dyDescent="0.15">
      <c r="A131" s="3" t="s">
        <v>1009</v>
      </c>
      <c r="B131" s="3" t="s">
        <v>686</v>
      </c>
      <c r="C131" s="3" t="s">
        <v>1010</v>
      </c>
      <c r="D131" s="3" t="s">
        <v>678</v>
      </c>
      <c r="E131" s="3">
        <v>2</v>
      </c>
      <c r="F131" s="3" t="s">
        <v>688</v>
      </c>
      <c r="G131" s="3" t="s">
        <v>693</v>
      </c>
      <c r="H131" s="4"/>
      <c r="I131" s="5" t="s">
        <v>3</v>
      </c>
      <c r="J131" s="5" t="s">
        <v>3</v>
      </c>
      <c r="K131" s="5" t="s">
        <v>3</v>
      </c>
      <c r="L131" s="5" t="s">
        <v>3</v>
      </c>
      <c r="M131" s="3" t="s">
        <v>3</v>
      </c>
      <c r="N131" s="3" t="s">
        <v>825</v>
      </c>
      <c r="R131" s="58" t="str">
        <f t="shared" si="6"/>
        <v/>
      </c>
      <c r="S131" s="58" t="str">
        <f t="shared" ref="S131:U170" si="9">IF(J131="","",VALUE(MID(J131,3,2)))</f>
        <v/>
      </c>
      <c r="T131" s="58" t="str">
        <f t="shared" si="9"/>
        <v/>
      </c>
      <c r="U131" s="58" t="str">
        <f t="shared" si="9"/>
        <v/>
      </c>
      <c r="V131" s="20" t="s">
        <v>3</v>
      </c>
      <c r="W131" s="20" t="str">
        <f t="shared" si="8"/>
        <v/>
      </c>
      <c r="X131" s="20" t="str">
        <f t="shared" si="8"/>
        <v/>
      </c>
      <c r="Y131" s="20" t="str">
        <f t="shared" si="8"/>
        <v/>
      </c>
      <c r="Z131" s="20" t="str">
        <f t="shared" si="8"/>
        <v/>
      </c>
      <c r="AA131" s="20" t="str">
        <f t="shared" si="8"/>
        <v/>
      </c>
    </row>
    <row r="132" spans="1:27" ht="16.5" customHeight="1" x14ac:dyDescent="0.15">
      <c r="A132" s="3" t="s">
        <v>1011</v>
      </c>
      <c r="B132" s="3" t="s">
        <v>686</v>
      </c>
      <c r="C132" s="3" t="s">
        <v>1012</v>
      </c>
      <c r="D132" s="3" t="s">
        <v>678</v>
      </c>
      <c r="E132" s="3">
        <v>2</v>
      </c>
      <c r="F132" s="3" t="s">
        <v>688</v>
      </c>
      <c r="G132" s="3" t="s">
        <v>680</v>
      </c>
      <c r="H132" s="4" t="s">
        <v>1013</v>
      </c>
      <c r="I132" s="5">
        <v>11998018</v>
      </c>
      <c r="J132" s="5">
        <v>11998019</v>
      </c>
      <c r="K132" s="5">
        <v>11998020</v>
      </c>
      <c r="L132" s="5" t="s">
        <v>3</v>
      </c>
      <c r="M132" s="3" t="s">
        <v>3</v>
      </c>
      <c r="N132" s="3" t="s">
        <v>1014</v>
      </c>
      <c r="R132" s="58">
        <f t="shared" ref="R132:R170" si="10">IF(I132="","",VALUE(MID(I132,3,2)))</f>
        <v>99</v>
      </c>
      <c r="S132" s="58">
        <f t="shared" si="9"/>
        <v>99</v>
      </c>
      <c r="T132" s="58">
        <f t="shared" si="9"/>
        <v>99</v>
      </c>
      <c r="U132" s="58" t="str">
        <f t="shared" si="9"/>
        <v/>
      </c>
      <c r="V132" s="20" t="s">
        <v>3</v>
      </c>
      <c r="W132" s="20" t="str">
        <f t="shared" si="8"/>
        <v>11998018</v>
      </c>
      <c r="X132" s="20" t="str">
        <f t="shared" si="8"/>
        <v>11998019</v>
      </c>
      <c r="Y132" s="20" t="str">
        <f t="shared" si="8"/>
        <v>11998020</v>
      </c>
      <c r="Z132" s="20" t="str">
        <f t="shared" si="8"/>
        <v/>
      </c>
      <c r="AA132" s="20" t="str">
        <f t="shared" si="8"/>
        <v/>
      </c>
    </row>
    <row r="133" spans="1:27" ht="16.5" customHeight="1" x14ac:dyDescent="0.15">
      <c r="A133" s="3" t="s">
        <v>1015</v>
      </c>
      <c r="B133" s="3" t="s">
        <v>686</v>
      </c>
      <c r="C133" s="3" t="s">
        <v>1016</v>
      </c>
      <c r="D133" s="3" t="s">
        <v>678</v>
      </c>
      <c r="E133" s="3">
        <v>2</v>
      </c>
      <c r="F133" s="3" t="s">
        <v>679</v>
      </c>
      <c r="G133" s="3" t="s">
        <v>699</v>
      </c>
      <c r="H133" s="4" t="s">
        <v>1013</v>
      </c>
      <c r="I133" s="5">
        <v>11998021</v>
      </c>
      <c r="J133" s="5">
        <v>11998022</v>
      </c>
      <c r="K133" s="5" t="s">
        <v>3</v>
      </c>
      <c r="L133" s="5" t="s">
        <v>3</v>
      </c>
      <c r="M133" s="3" t="s">
        <v>3</v>
      </c>
      <c r="N133" s="3" t="s">
        <v>1017</v>
      </c>
      <c r="R133" s="58">
        <f t="shared" si="10"/>
        <v>99</v>
      </c>
      <c r="S133" s="58">
        <f t="shared" si="9"/>
        <v>99</v>
      </c>
      <c r="T133" s="58" t="str">
        <f t="shared" si="9"/>
        <v/>
      </c>
      <c r="U133" s="58" t="str">
        <f t="shared" si="9"/>
        <v/>
      </c>
      <c r="V133" s="20" t="s">
        <v>3</v>
      </c>
      <c r="W133" s="20" t="str">
        <f t="shared" si="8"/>
        <v>11998021</v>
      </c>
      <c r="X133" s="20" t="str">
        <f t="shared" si="8"/>
        <v>11998022</v>
      </c>
      <c r="Y133" s="20" t="str">
        <f t="shared" si="8"/>
        <v/>
      </c>
      <c r="Z133" s="20" t="str">
        <f t="shared" si="8"/>
        <v/>
      </c>
      <c r="AA133" s="20" t="str">
        <f t="shared" si="8"/>
        <v/>
      </c>
    </row>
    <row r="134" spans="1:27" ht="16.5" customHeight="1" x14ac:dyDescent="0.15">
      <c r="A134" s="3" t="s">
        <v>1018</v>
      </c>
      <c r="B134" s="3" t="s">
        <v>686</v>
      </c>
      <c r="C134" s="3" t="s">
        <v>1019</v>
      </c>
      <c r="D134" s="3" t="s">
        <v>634</v>
      </c>
      <c r="E134" s="3">
        <v>2</v>
      </c>
      <c r="F134" s="3" t="s">
        <v>679</v>
      </c>
      <c r="G134" s="3" t="s">
        <v>693</v>
      </c>
      <c r="H134" s="4" t="s">
        <v>986</v>
      </c>
      <c r="I134" s="5">
        <v>11998024</v>
      </c>
      <c r="J134" s="5">
        <v>11998025</v>
      </c>
      <c r="K134" s="5" t="s">
        <v>3</v>
      </c>
      <c r="L134" s="5" t="s">
        <v>3</v>
      </c>
      <c r="M134" s="3" t="s">
        <v>3</v>
      </c>
      <c r="N134" s="3" t="s">
        <v>1020</v>
      </c>
      <c r="R134" s="58">
        <f t="shared" si="10"/>
        <v>99</v>
      </c>
      <c r="S134" s="58">
        <f t="shared" si="9"/>
        <v>99</v>
      </c>
      <c r="T134" s="58" t="str">
        <f t="shared" si="9"/>
        <v/>
      </c>
      <c r="U134" s="58" t="str">
        <f t="shared" si="9"/>
        <v/>
      </c>
      <c r="V134" s="20" t="s">
        <v>3</v>
      </c>
      <c r="W134" s="20" t="str">
        <f t="shared" si="8"/>
        <v>11998024</v>
      </c>
      <c r="X134" s="20" t="str">
        <f t="shared" si="8"/>
        <v>11998025</v>
      </c>
      <c r="Y134" s="20" t="str">
        <f t="shared" si="8"/>
        <v/>
      </c>
      <c r="Z134" s="20" t="str">
        <f t="shared" si="8"/>
        <v/>
      </c>
      <c r="AA134" s="20" t="str">
        <f t="shared" si="8"/>
        <v/>
      </c>
    </row>
    <row r="135" spans="1:27" ht="16.5" customHeight="1" x14ac:dyDescent="0.15">
      <c r="A135" s="3" t="s">
        <v>1021</v>
      </c>
      <c r="B135" s="3" t="s">
        <v>686</v>
      </c>
      <c r="C135" s="3" t="s">
        <v>1022</v>
      </c>
      <c r="D135" s="3" t="s">
        <v>678</v>
      </c>
      <c r="E135" s="3">
        <v>2</v>
      </c>
      <c r="F135" s="3" t="s">
        <v>688</v>
      </c>
      <c r="G135" s="3" t="s">
        <v>693</v>
      </c>
      <c r="H135" s="4" t="s">
        <v>694</v>
      </c>
      <c r="I135" s="5">
        <v>11861301</v>
      </c>
      <c r="J135" s="5">
        <v>11861302</v>
      </c>
      <c r="K135" s="5">
        <v>11861303</v>
      </c>
      <c r="L135" s="5" t="s">
        <v>3</v>
      </c>
      <c r="M135" s="3" t="s">
        <v>3</v>
      </c>
      <c r="N135" s="3" t="s">
        <v>1023</v>
      </c>
      <c r="R135" s="58">
        <f t="shared" si="10"/>
        <v>86</v>
      </c>
      <c r="S135" s="58">
        <f t="shared" si="9"/>
        <v>86</v>
      </c>
      <c r="T135" s="58">
        <f t="shared" si="9"/>
        <v>86</v>
      </c>
      <c r="U135" s="58" t="str">
        <f t="shared" si="9"/>
        <v/>
      </c>
      <c r="V135" s="20" t="s">
        <v>3</v>
      </c>
      <c r="W135" s="20" t="str">
        <f t="shared" si="8"/>
        <v>11861301</v>
      </c>
      <c r="X135" s="20" t="str">
        <f t="shared" si="8"/>
        <v>11861302</v>
      </c>
      <c r="Y135" s="20" t="str">
        <f t="shared" si="8"/>
        <v>11861303</v>
      </c>
      <c r="Z135" s="20" t="str">
        <f t="shared" si="8"/>
        <v/>
      </c>
      <c r="AA135" s="20" t="str">
        <f t="shared" si="8"/>
        <v/>
      </c>
    </row>
    <row r="136" spans="1:27" ht="16.5" customHeight="1" x14ac:dyDescent="0.15">
      <c r="A136" s="3" t="s">
        <v>1024</v>
      </c>
      <c r="B136" s="3" t="s">
        <v>686</v>
      </c>
      <c r="C136" s="3" t="s">
        <v>1022</v>
      </c>
      <c r="D136" s="3" t="s">
        <v>678</v>
      </c>
      <c r="E136" s="3">
        <v>3</v>
      </c>
      <c r="F136" s="3" t="s">
        <v>688</v>
      </c>
      <c r="G136" s="3" t="s">
        <v>693</v>
      </c>
      <c r="H136" s="4" t="s">
        <v>694</v>
      </c>
      <c r="I136" s="5">
        <v>11660601</v>
      </c>
      <c r="J136" s="5">
        <v>11660602</v>
      </c>
      <c r="K136" s="5">
        <v>11660603</v>
      </c>
      <c r="L136" s="5" t="s">
        <v>3</v>
      </c>
      <c r="M136" s="3" t="s">
        <v>3</v>
      </c>
      <c r="N136" s="3" t="s">
        <v>1025</v>
      </c>
      <c r="R136" s="58">
        <f t="shared" si="10"/>
        <v>66</v>
      </c>
      <c r="S136" s="58">
        <f t="shared" si="9"/>
        <v>66</v>
      </c>
      <c r="T136" s="58">
        <f t="shared" si="9"/>
        <v>66</v>
      </c>
      <c r="U136" s="58" t="str">
        <f t="shared" si="9"/>
        <v/>
      </c>
      <c r="V136" s="20" t="s">
        <v>3</v>
      </c>
      <c r="W136" s="20" t="str">
        <f t="shared" si="8"/>
        <v>11660601</v>
      </c>
      <c r="X136" s="20" t="str">
        <f t="shared" si="8"/>
        <v>11660602</v>
      </c>
      <c r="Y136" s="20" t="str">
        <f t="shared" si="8"/>
        <v>11660603</v>
      </c>
      <c r="Z136" s="20" t="str">
        <f t="shared" si="8"/>
        <v/>
      </c>
      <c r="AA136" s="20" t="str">
        <f t="shared" si="8"/>
        <v/>
      </c>
    </row>
    <row r="137" spans="1:27" ht="16.5" customHeight="1" x14ac:dyDescent="0.15">
      <c r="A137" s="3" t="s">
        <v>1026</v>
      </c>
      <c r="B137" s="3" t="s">
        <v>686</v>
      </c>
      <c r="C137" s="3" t="s">
        <v>1027</v>
      </c>
      <c r="D137" s="3" t="s">
        <v>678</v>
      </c>
      <c r="E137" s="3">
        <v>2</v>
      </c>
      <c r="F137" s="3" t="s">
        <v>679</v>
      </c>
      <c r="G137" s="3" t="s">
        <v>693</v>
      </c>
      <c r="H137" s="4" t="s">
        <v>709</v>
      </c>
      <c r="I137" s="5" t="s">
        <v>3</v>
      </c>
      <c r="J137" s="5" t="s">
        <v>3</v>
      </c>
      <c r="K137" s="5" t="s">
        <v>3</v>
      </c>
      <c r="L137" s="5" t="s">
        <v>3</v>
      </c>
      <c r="M137" s="3" t="s">
        <v>3</v>
      </c>
      <c r="N137" s="3" t="s">
        <v>1028</v>
      </c>
      <c r="R137" s="58" t="str">
        <f t="shared" si="10"/>
        <v/>
      </c>
      <c r="S137" s="58" t="str">
        <f t="shared" si="9"/>
        <v/>
      </c>
      <c r="T137" s="58" t="str">
        <f t="shared" si="9"/>
        <v/>
      </c>
      <c r="U137" s="58" t="str">
        <f t="shared" si="9"/>
        <v/>
      </c>
      <c r="V137" s="20" t="s">
        <v>3</v>
      </c>
      <c r="W137" s="20" t="str">
        <f t="shared" si="8"/>
        <v/>
      </c>
      <c r="X137" s="20" t="str">
        <f t="shared" si="8"/>
        <v/>
      </c>
      <c r="Y137" s="20" t="str">
        <f t="shared" si="8"/>
        <v/>
      </c>
      <c r="Z137" s="20" t="str">
        <f t="shared" si="8"/>
        <v/>
      </c>
      <c r="AA137" s="20" t="str">
        <f t="shared" si="8"/>
        <v/>
      </c>
    </row>
    <row r="138" spans="1:27" ht="16.5" customHeight="1" x14ac:dyDescent="0.15">
      <c r="A138" s="3" t="s">
        <v>1029</v>
      </c>
      <c r="B138" s="3" t="s">
        <v>686</v>
      </c>
      <c r="C138" s="3" t="s">
        <v>1030</v>
      </c>
      <c r="D138" s="3" t="s">
        <v>678</v>
      </c>
      <c r="E138" s="3">
        <v>2</v>
      </c>
      <c r="F138" s="3" t="s">
        <v>679</v>
      </c>
      <c r="G138" s="3" t="s">
        <v>699</v>
      </c>
      <c r="H138" s="4" t="s">
        <v>1031</v>
      </c>
      <c r="I138" s="5">
        <v>11999515</v>
      </c>
      <c r="J138" s="5" t="s">
        <v>3</v>
      </c>
      <c r="K138" s="5" t="s">
        <v>3</v>
      </c>
      <c r="L138" s="5" t="s">
        <v>3</v>
      </c>
      <c r="M138" s="3" t="s">
        <v>3</v>
      </c>
      <c r="N138" s="3" t="s">
        <v>1032</v>
      </c>
      <c r="R138" s="58">
        <f t="shared" si="10"/>
        <v>99</v>
      </c>
      <c r="S138" s="58" t="str">
        <f t="shared" si="9"/>
        <v/>
      </c>
      <c r="T138" s="58" t="str">
        <f t="shared" si="9"/>
        <v/>
      </c>
      <c r="U138" s="58" t="str">
        <f t="shared" si="9"/>
        <v/>
      </c>
      <c r="V138" s="20" t="s">
        <v>3</v>
      </c>
      <c r="W138" s="20" t="str">
        <f t="shared" si="8"/>
        <v>11999515</v>
      </c>
      <c r="X138" s="20" t="str">
        <f t="shared" si="8"/>
        <v/>
      </c>
      <c r="Y138" s="20" t="str">
        <f t="shared" si="8"/>
        <v/>
      </c>
      <c r="Z138" s="20" t="str">
        <f t="shared" si="8"/>
        <v/>
      </c>
      <c r="AA138" s="20" t="str">
        <f t="shared" si="8"/>
        <v/>
      </c>
    </row>
    <row r="139" spans="1:27" ht="16.5" customHeight="1" x14ac:dyDescent="0.15">
      <c r="A139" s="3" t="s">
        <v>1033</v>
      </c>
      <c r="B139" s="3" t="s">
        <v>686</v>
      </c>
      <c r="C139" s="3" t="s">
        <v>1034</v>
      </c>
      <c r="D139" s="3" t="s">
        <v>678</v>
      </c>
      <c r="E139" s="3">
        <v>2</v>
      </c>
      <c r="F139" s="3" t="s">
        <v>679</v>
      </c>
      <c r="G139" s="3" t="s">
        <v>680</v>
      </c>
      <c r="H139" s="4" t="s">
        <v>1013</v>
      </c>
      <c r="I139" s="5">
        <v>11998018</v>
      </c>
      <c r="J139" s="5">
        <v>11998019</v>
      </c>
      <c r="K139" s="5">
        <v>11998020</v>
      </c>
      <c r="L139" s="5" t="s">
        <v>3</v>
      </c>
      <c r="M139" s="3" t="s">
        <v>3</v>
      </c>
      <c r="N139" s="3" t="s">
        <v>1014</v>
      </c>
      <c r="R139" s="58">
        <f t="shared" si="10"/>
        <v>99</v>
      </c>
      <c r="S139" s="58">
        <f t="shared" si="9"/>
        <v>99</v>
      </c>
      <c r="T139" s="58">
        <f t="shared" si="9"/>
        <v>99</v>
      </c>
      <c r="U139" s="58" t="str">
        <f t="shared" si="9"/>
        <v/>
      </c>
      <c r="V139" s="20" t="s">
        <v>3</v>
      </c>
      <c r="W139" s="20" t="str">
        <f t="shared" si="8"/>
        <v>11998018</v>
      </c>
      <c r="X139" s="20" t="str">
        <f t="shared" si="8"/>
        <v>11998019</v>
      </c>
      <c r="Y139" s="20" t="str">
        <f t="shared" si="8"/>
        <v>11998020</v>
      </c>
      <c r="Z139" s="20" t="str">
        <f t="shared" si="8"/>
        <v/>
      </c>
      <c r="AA139" s="20" t="str">
        <f t="shared" si="8"/>
        <v/>
      </c>
    </row>
    <row r="140" spans="1:27" ht="16.5" customHeight="1" x14ac:dyDescent="0.15">
      <c r="A140" s="3" t="s">
        <v>1035</v>
      </c>
      <c r="B140" s="3" t="s">
        <v>686</v>
      </c>
      <c r="C140" s="3" t="s">
        <v>1034</v>
      </c>
      <c r="D140" s="3" t="s">
        <v>678</v>
      </c>
      <c r="E140" s="3">
        <v>2</v>
      </c>
      <c r="F140" s="3" t="s">
        <v>679</v>
      </c>
      <c r="G140" s="3" t="s">
        <v>680</v>
      </c>
      <c r="H140" s="4" t="s">
        <v>1013</v>
      </c>
      <c r="I140" s="5">
        <v>11998036</v>
      </c>
      <c r="J140" s="5">
        <v>11998037</v>
      </c>
      <c r="K140" s="5"/>
      <c r="L140" s="5" t="s">
        <v>3</v>
      </c>
      <c r="M140" s="3" t="s">
        <v>3</v>
      </c>
      <c r="N140" s="3" t="s">
        <v>14</v>
      </c>
      <c r="R140" s="58">
        <f t="shared" si="10"/>
        <v>99</v>
      </c>
      <c r="S140" s="58">
        <f t="shared" si="9"/>
        <v>99</v>
      </c>
      <c r="T140" s="58" t="str">
        <f t="shared" si="9"/>
        <v/>
      </c>
      <c r="U140" s="58" t="str">
        <f t="shared" si="9"/>
        <v/>
      </c>
      <c r="V140" s="20" t="s">
        <v>3</v>
      </c>
      <c r="W140" s="20" t="str">
        <f t="shared" si="8"/>
        <v>11998036</v>
      </c>
      <c r="X140" s="20" t="str">
        <f t="shared" si="8"/>
        <v>11998037</v>
      </c>
      <c r="Y140" s="20" t="str">
        <f t="shared" si="8"/>
        <v/>
      </c>
      <c r="Z140" s="20" t="str">
        <f t="shared" si="8"/>
        <v/>
      </c>
      <c r="AA140" s="20" t="str">
        <f t="shared" si="8"/>
        <v/>
      </c>
    </row>
    <row r="141" spans="1:27" ht="16.5" customHeight="1" x14ac:dyDescent="0.15">
      <c r="A141" s="3" t="s">
        <v>1036</v>
      </c>
      <c r="B141" s="3" t="s">
        <v>686</v>
      </c>
      <c r="C141" s="3" t="s">
        <v>1037</v>
      </c>
      <c r="D141" s="3" t="s">
        <v>678</v>
      </c>
      <c r="E141" s="3">
        <v>2</v>
      </c>
      <c r="F141" s="3" t="s">
        <v>679</v>
      </c>
      <c r="G141" s="3" t="s">
        <v>699</v>
      </c>
      <c r="H141" s="4" t="s">
        <v>986</v>
      </c>
      <c r="I141" s="5">
        <v>11998012</v>
      </c>
      <c r="J141" s="5">
        <v>11998013</v>
      </c>
      <c r="K141" s="5" t="s">
        <v>3</v>
      </c>
      <c r="L141" s="5" t="s">
        <v>3</v>
      </c>
      <c r="M141" s="3" t="s">
        <v>3</v>
      </c>
      <c r="N141" s="3" t="s">
        <v>1004</v>
      </c>
      <c r="R141" s="58">
        <f t="shared" si="10"/>
        <v>99</v>
      </c>
      <c r="S141" s="58">
        <f t="shared" si="9"/>
        <v>99</v>
      </c>
      <c r="T141" s="58" t="str">
        <f t="shared" si="9"/>
        <v/>
      </c>
      <c r="U141" s="58" t="str">
        <f t="shared" si="9"/>
        <v/>
      </c>
      <c r="V141" s="20" t="s">
        <v>3</v>
      </c>
      <c r="W141" s="20" t="str">
        <f t="shared" si="8"/>
        <v>11998012</v>
      </c>
      <c r="X141" s="20" t="str">
        <f t="shared" si="8"/>
        <v>11998013</v>
      </c>
      <c r="Y141" s="20" t="str">
        <f t="shared" si="8"/>
        <v/>
      </c>
      <c r="Z141" s="20" t="str">
        <f t="shared" si="8"/>
        <v/>
      </c>
      <c r="AA141" s="20" t="str">
        <f t="shared" si="8"/>
        <v/>
      </c>
    </row>
    <row r="142" spans="1:27" ht="16.5" customHeight="1" x14ac:dyDescent="0.15">
      <c r="A142" s="3" t="s">
        <v>1038</v>
      </c>
      <c r="B142" s="3" t="s">
        <v>635</v>
      </c>
      <c r="C142" s="3" t="s">
        <v>1039</v>
      </c>
      <c r="D142" s="3" t="s">
        <v>678</v>
      </c>
      <c r="E142" s="3">
        <v>2</v>
      </c>
      <c r="F142" s="3" t="s">
        <v>679</v>
      </c>
      <c r="G142" s="3" t="s">
        <v>699</v>
      </c>
      <c r="H142" s="4" t="s">
        <v>709</v>
      </c>
      <c r="I142" s="5" t="s">
        <v>3</v>
      </c>
      <c r="J142" s="5" t="s">
        <v>3</v>
      </c>
      <c r="K142" s="5" t="s">
        <v>3</v>
      </c>
      <c r="L142" s="5" t="s">
        <v>3</v>
      </c>
      <c r="M142" s="3" t="s">
        <v>3</v>
      </c>
      <c r="N142" s="3" t="s">
        <v>1028</v>
      </c>
      <c r="R142" s="58" t="str">
        <f t="shared" si="10"/>
        <v/>
      </c>
      <c r="S142" s="58" t="str">
        <f t="shared" si="9"/>
        <v/>
      </c>
      <c r="T142" s="58" t="str">
        <f t="shared" si="9"/>
        <v/>
      </c>
      <c r="U142" s="58" t="str">
        <f t="shared" si="9"/>
        <v/>
      </c>
      <c r="V142" s="20" t="s">
        <v>3</v>
      </c>
      <c r="W142" s="20" t="str">
        <f t="shared" si="8"/>
        <v/>
      </c>
      <c r="X142" s="20" t="str">
        <f t="shared" si="8"/>
        <v/>
      </c>
      <c r="Y142" s="20" t="str">
        <f t="shared" si="8"/>
        <v/>
      </c>
      <c r="Z142" s="20" t="str">
        <f t="shared" si="8"/>
        <v/>
      </c>
      <c r="AA142" s="20" t="str">
        <f t="shared" si="8"/>
        <v/>
      </c>
    </row>
    <row r="143" spans="1:27" ht="16.5" customHeight="1" x14ac:dyDescent="0.15">
      <c r="A143" s="3" t="s">
        <v>1040</v>
      </c>
      <c r="B143" s="3" t="s">
        <v>686</v>
      </c>
      <c r="C143" s="3" t="s">
        <v>1041</v>
      </c>
      <c r="D143" s="3" t="s">
        <v>678</v>
      </c>
      <c r="E143" s="3">
        <v>2</v>
      </c>
      <c r="F143" s="3" t="s">
        <v>679</v>
      </c>
      <c r="G143" s="3" t="s">
        <v>689</v>
      </c>
      <c r="H143" s="4" t="s">
        <v>1013</v>
      </c>
      <c r="I143" s="5">
        <v>11999026</v>
      </c>
      <c r="J143" s="5">
        <v>11999027</v>
      </c>
      <c r="K143" s="5" t="s">
        <v>3</v>
      </c>
      <c r="L143" s="5" t="s">
        <v>3</v>
      </c>
      <c r="M143" s="3" t="s">
        <v>3</v>
      </c>
      <c r="N143" s="3" t="s">
        <v>916</v>
      </c>
      <c r="R143" s="58">
        <f t="shared" si="10"/>
        <v>99</v>
      </c>
      <c r="S143" s="58">
        <f t="shared" si="9"/>
        <v>99</v>
      </c>
      <c r="T143" s="58" t="str">
        <f t="shared" si="9"/>
        <v/>
      </c>
      <c r="U143" s="58" t="str">
        <f t="shared" si="9"/>
        <v/>
      </c>
      <c r="V143" s="20" t="s">
        <v>3</v>
      </c>
      <c r="W143" s="20" t="str">
        <f t="shared" si="8"/>
        <v>11999026</v>
      </c>
      <c r="X143" s="20" t="str">
        <f t="shared" si="8"/>
        <v>11999027</v>
      </c>
      <c r="Y143" s="20" t="str">
        <f t="shared" si="8"/>
        <v/>
      </c>
      <c r="Z143" s="20" t="str">
        <f t="shared" si="8"/>
        <v/>
      </c>
      <c r="AA143" s="20" t="str">
        <f t="shared" si="8"/>
        <v/>
      </c>
    </row>
    <row r="144" spans="1:27" ht="16.5" customHeight="1" x14ac:dyDescent="0.15">
      <c r="A144" s="3" t="s">
        <v>1042</v>
      </c>
      <c r="B144" s="3" t="s">
        <v>686</v>
      </c>
      <c r="C144" s="3" t="s">
        <v>1041</v>
      </c>
      <c r="D144" s="3" t="s">
        <v>678</v>
      </c>
      <c r="E144" s="3">
        <v>2</v>
      </c>
      <c r="F144" s="3" t="s">
        <v>679</v>
      </c>
      <c r="G144" s="3" t="s">
        <v>689</v>
      </c>
      <c r="H144" s="4" t="s">
        <v>1013</v>
      </c>
      <c r="I144" s="5">
        <v>11998021</v>
      </c>
      <c r="J144" s="5">
        <v>11998022</v>
      </c>
      <c r="K144" s="5">
        <v>11998023</v>
      </c>
      <c r="L144" s="5" t="s">
        <v>3</v>
      </c>
      <c r="M144" s="3" t="s">
        <v>3</v>
      </c>
      <c r="N144" s="3" t="s">
        <v>1017</v>
      </c>
      <c r="R144" s="58">
        <f t="shared" si="10"/>
        <v>99</v>
      </c>
      <c r="S144" s="58">
        <f t="shared" si="9"/>
        <v>99</v>
      </c>
      <c r="T144" s="58">
        <f t="shared" si="9"/>
        <v>99</v>
      </c>
      <c r="U144" s="58" t="str">
        <f t="shared" si="9"/>
        <v/>
      </c>
      <c r="V144" s="20" t="s">
        <v>3</v>
      </c>
      <c r="W144" s="20" t="str">
        <f t="shared" si="8"/>
        <v>11998021</v>
      </c>
      <c r="X144" s="20" t="str">
        <f t="shared" si="8"/>
        <v>11998022</v>
      </c>
      <c r="Y144" s="20" t="str">
        <f t="shared" si="8"/>
        <v>11998023</v>
      </c>
      <c r="Z144" s="20" t="str">
        <f t="shared" si="8"/>
        <v/>
      </c>
      <c r="AA144" s="20" t="str">
        <f t="shared" si="8"/>
        <v/>
      </c>
    </row>
    <row r="145" spans="1:27" ht="16.5" customHeight="1" x14ac:dyDescent="0.15">
      <c r="A145" s="3" t="s">
        <v>1043</v>
      </c>
      <c r="B145" s="3" t="s">
        <v>686</v>
      </c>
      <c r="C145" s="3" t="s">
        <v>1041</v>
      </c>
      <c r="D145" s="3" t="s">
        <v>678</v>
      </c>
      <c r="E145" s="3">
        <v>2</v>
      </c>
      <c r="F145" s="3" t="s">
        <v>679</v>
      </c>
      <c r="G145" s="3" t="s">
        <v>689</v>
      </c>
      <c r="H145" s="4" t="s">
        <v>1013</v>
      </c>
      <c r="I145" s="5">
        <v>11999022</v>
      </c>
      <c r="J145" s="5">
        <v>11999023</v>
      </c>
      <c r="K145" s="5" t="s">
        <v>3</v>
      </c>
      <c r="L145" s="5" t="s">
        <v>3</v>
      </c>
      <c r="M145" s="3" t="s">
        <v>3</v>
      </c>
      <c r="N145" s="3" t="s">
        <v>724</v>
      </c>
      <c r="R145" s="58">
        <f t="shared" si="10"/>
        <v>99</v>
      </c>
      <c r="S145" s="58">
        <f t="shared" si="9"/>
        <v>99</v>
      </c>
      <c r="T145" s="58" t="str">
        <f t="shared" si="9"/>
        <v/>
      </c>
      <c r="U145" s="58" t="str">
        <f t="shared" si="9"/>
        <v/>
      </c>
      <c r="V145" s="20" t="s">
        <v>3</v>
      </c>
      <c r="W145" s="20" t="str">
        <f t="shared" si="8"/>
        <v>11999022</v>
      </c>
      <c r="X145" s="20" t="str">
        <f t="shared" si="8"/>
        <v>11999023</v>
      </c>
      <c r="Y145" s="20" t="str">
        <f t="shared" si="8"/>
        <v/>
      </c>
      <c r="Z145" s="20" t="str">
        <f t="shared" si="8"/>
        <v/>
      </c>
      <c r="AA145" s="20" t="str">
        <f t="shared" si="8"/>
        <v/>
      </c>
    </row>
    <row r="146" spans="1:27" ht="16.5" customHeight="1" x14ac:dyDescent="0.15">
      <c r="A146" s="3" t="s">
        <v>1044</v>
      </c>
      <c r="B146" s="3" t="s">
        <v>686</v>
      </c>
      <c r="C146" s="3" t="s">
        <v>1045</v>
      </c>
      <c r="D146" s="3" t="s">
        <v>678</v>
      </c>
      <c r="E146" s="3">
        <v>2</v>
      </c>
      <c r="F146" s="3" t="s">
        <v>688</v>
      </c>
      <c r="G146" s="3" t="s">
        <v>680</v>
      </c>
      <c r="H146" s="4" t="s">
        <v>986</v>
      </c>
      <c r="I146" s="5">
        <v>11999521</v>
      </c>
      <c r="J146" s="5" t="s">
        <v>3</v>
      </c>
      <c r="K146" s="5" t="s">
        <v>3</v>
      </c>
      <c r="L146" s="5" t="s">
        <v>3</v>
      </c>
      <c r="M146" s="3" t="s">
        <v>3</v>
      </c>
      <c r="N146" s="3" t="s">
        <v>1046</v>
      </c>
      <c r="R146" s="58">
        <f t="shared" si="10"/>
        <v>99</v>
      </c>
      <c r="S146" s="58" t="str">
        <f t="shared" si="9"/>
        <v/>
      </c>
      <c r="T146" s="58" t="str">
        <f t="shared" si="9"/>
        <v/>
      </c>
      <c r="U146" s="58" t="str">
        <f t="shared" si="9"/>
        <v/>
      </c>
      <c r="V146" s="20" t="s">
        <v>3</v>
      </c>
      <c r="W146" s="20" t="str">
        <f t="shared" si="8"/>
        <v>11999521</v>
      </c>
      <c r="X146" s="20" t="str">
        <f t="shared" si="8"/>
        <v/>
      </c>
      <c r="Y146" s="20" t="str">
        <f t="shared" si="8"/>
        <v/>
      </c>
      <c r="Z146" s="20" t="str">
        <f t="shared" si="8"/>
        <v/>
      </c>
      <c r="AA146" s="20" t="str">
        <f t="shared" si="8"/>
        <v/>
      </c>
    </row>
    <row r="147" spans="1:27" ht="16.5" customHeight="1" x14ac:dyDescent="0.15">
      <c r="A147" s="3" t="s">
        <v>1047</v>
      </c>
      <c r="B147" s="3" t="s">
        <v>686</v>
      </c>
      <c r="C147" s="3" t="s">
        <v>1048</v>
      </c>
      <c r="D147" s="3" t="s">
        <v>678</v>
      </c>
      <c r="E147" s="3">
        <v>1</v>
      </c>
      <c r="F147" s="3" t="s">
        <v>688</v>
      </c>
      <c r="G147" s="3" t="s">
        <v>680</v>
      </c>
      <c r="H147" s="4" t="s">
        <v>865</v>
      </c>
      <c r="I147" s="5">
        <v>11999530</v>
      </c>
      <c r="J147" s="5">
        <v>11999512</v>
      </c>
      <c r="K147" s="5">
        <v>11960103</v>
      </c>
      <c r="L147" s="5">
        <v>11960104</v>
      </c>
      <c r="M147" s="3" t="s">
        <v>3</v>
      </c>
      <c r="N147" s="3" t="s">
        <v>869</v>
      </c>
      <c r="R147" s="58">
        <f t="shared" si="10"/>
        <v>99</v>
      </c>
      <c r="S147" s="58">
        <f t="shared" si="9"/>
        <v>99</v>
      </c>
      <c r="T147" s="58">
        <f t="shared" si="9"/>
        <v>96</v>
      </c>
      <c r="U147" s="58">
        <f t="shared" si="9"/>
        <v>96</v>
      </c>
      <c r="V147" s="20" t="s">
        <v>3</v>
      </c>
      <c r="W147" s="20" t="str">
        <f t="shared" ref="W147:AA170" si="11">_xlfn.IFNA(REPLACE(I147,3,2,VLOOKUP(R147,$P:$Q,2,0)),"")</f>
        <v>11999530</v>
      </c>
      <c r="X147" s="20" t="str">
        <f t="shared" si="11"/>
        <v>11999512</v>
      </c>
      <c r="Y147" s="20" t="str">
        <f t="shared" si="11"/>
        <v>11960103</v>
      </c>
      <c r="Z147" s="20" t="str">
        <f t="shared" si="11"/>
        <v>11960104</v>
      </c>
      <c r="AA147" s="20" t="str">
        <f t="shared" si="11"/>
        <v/>
      </c>
    </row>
    <row r="148" spans="1:27" ht="16.5" customHeight="1" x14ac:dyDescent="0.15">
      <c r="A148" s="3" t="s">
        <v>1049</v>
      </c>
      <c r="B148" s="3" t="s">
        <v>686</v>
      </c>
      <c r="C148" s="3" t="s">
        <v>1050</v>
      </c>
      <c r="D148" s="3" t="s">
        <v>678</v>
      </c>
      <c r="E148" s="3">
        <v>2</v>
      </c>
      <c r="F148" s="3" t="s">
        <v>688</v>
      </c>
      <c r="G148" s="3" t="s">
        <v>689</v>
      </c>
      <c r="H148" s="4" t="s">
        <v>1013</v>
      </c>
      <c r="I148" s="5">
        <v>11998008</v>
      </c>
      <c r="J148" s="5">
        <v>11998009</v>
      </c>
      <c r="K148" s="5">
        <v>11999532</v>
      </c>
      <c r="L148" s="5" t="s">
        <v>3</v>
      </c>
      <c r="M148" s="3" t="s">
        <v>3</v>
      </c>
      <c r="N148" s="3" t="s">
        <v>771</v>
      </c>
      <c r="R148" s="58">
        <f t="shared" si="10"/>
        <v>99</v>
      </c>
      <c r="S148" s="58">
        <f t="shared" si="9"/>
        <v>99</v>
      </c>
      <c r="T148" s="58">
        <f t="shared" si="9"/>
        <v>99</v>
      </c>
      <c r="U148" s="58" t="str">
        <f t="shared" si="9"/>
        <v/>
      </c>
      <c r="V148" s="20" t="s">
        <v>3</v>
      </c>
      <c r="W148" s="20" t="str">
        <f t="shared" si="11"/>
        <v>11998008</v>
      </c>
      <c r="X148" s="20" t="str">
        <f t="shared" si="11"/>
        <v>11998009</v>
      </c>
      <c r="Y148" s="20" t="str">
        <f t="shared" si="11"/>
        <v>11999532</v>
      </c>
      <c r="Z148" s="20" t="str">
        <f t="shared" si="11"/>
        <v/>
      </c>
      <c r="AA148" s="20" t="str">
        <f t="shared" si="11"/>
        <v/>
      </c>
    </row>
    <row r="149" spans="1:27" ht="16.5" customHeight="1" x14ac:dyDescent="0.15">
      <c r="A149" s="3" t="s">
        <v>1051</v>
      </c>
      <c r="B149" s="3" t="s">
        <v>686</v>
      </c>
      <c r="C149" s="3" t="s">
        <v>1052</v>
      </c>
      <c r="D149" s="3" t="s">
        <v>678</v>
      </c>
      <c r="E149" s="3">
        <v>2</v>
      </c>
      <c r="F149" s="3" t="s">
        <v>688</v>
      </c>
      <c r="G149" s="3" t="s">
        <v>689</v>
      </c>
      <c r="H149" s="4" t="s">
        <v>700</v>
      </c>
      <c r="I149" s="5">
        <v>11970101</v>
      </c>
      <c r="J149" s="5">
        <v>11970102</v>
      </c>
      <c r="K149" s="5" t="s">
        <v>3</v>
      </c>
      <c r="L149" s="5" t="s">
        <v>3</v>
      </c>
      <c r="M149" s="3" t="s">
        <v>3</v>
      </c>
      <c r="N149" s="3" t="s">
        <v>701</v>
      </c>
      <c r="R149" s="58">
        <f t="shared" si="10"/>
        <v>97</v>
      </c>
      <c r="S149" s="58">
        <f t="shared" si="9"/>
        <v>97</v>
      </c>
      <c r="T149" s="58" t="str">
        <f t="shared" si="9"/>
        <v/>
      </c>
      <c r="U149" s="58" t="str">
        <f t="shared" si="9"/>
        <v/>
      </c>
      <c r="V149" s="20" t="s">
        <v>3</v>
      </c>
      <c r="W149" s="20" t="str">
        <f t="shared" si="11"/>
        <v>11970101</v>
      </c>
      <c r="X149" s="20" t="str">
        <f t="shared" si="11"/>
        <v>11970102</v>
      </c>
      <c r="Y149" s="20" t="str">
        <f t="shared" si="11"/>
        <v/>
      </c>
      <c r="Z149" s="20" t="str">
        <f t="shared" si="11"/>
        <v/>
      </c>
      <c r="AA149" s="20" t="str">
        <f t="shared" si="11"/>
        <v/>
      </c>
    </row>
    <row r="150" spans="1:27" ht="16.5" customHeight="1" x14ac:dyDescent="0.15">
      <c r="A150" s="3" t="s">
        <v>1053</v>
      </c>
      <c r="B150" s="3" t="s">
        <v>686</v>
      </c>
      <c r="C150" s="3" t="s">
        <v>1050</v>
      </c>
      <c r="D150" s="3" t="s">
        <v>678</v>
      </c>
      <c r="E150" s="3">
        <v>2</v>
      </c>
      <c r="F150" s="3" t="s">
        <v>688</v>
      </c>
      <c r="G150" s="3" t="s">
        <v>699</v>
      </c>
      <c r="H150" s="4" t="s">
        <v>1013</v>
      </c>
      <c r="I150" s="5">
        <v>11998008</v>
      </c>
      <c r="J150" s="5">
        <v>11998009</v>
      </c>
      <c r="K150" s="5">
        <v>11999533</v>
      </c>
      <c r="L150" s="5" t="s">
        <v>3</v>
      </c>
      <c r="M150" s="3" t="s">
        <v>3</v>
      </c>
      <c r="N150" s="3" t="s">
        <v>771</v>
      </c>
      <c r="R150" s="58">
        <f t="shared" si="10"/>
        <v>99</v>
      </c>
      <c r="S150" s="58">
        <f t="shared" si="9"/>
        <v>99</v>
      </c>
      <c r="T150" s="58">
        <f t="shared" si="9"/>
        <v>99</v>
      </c>
      <c r="U150" s="58" t="str">
        <f t="shared" si="9"/>
        <v/>
      </c>
      <c r="V150" s="20" t="s">
        <v>3</v>
      </c>
      <c r="W150" s="20" t="str">
        <f t="shared" si="11"/>
        <v>11998008</v>
      </c>
      <c r="X150" s="20" t="str">
        <f t="shared" si="11"/>
        <v>11998009</v>
      </c>
      <c r="Y150" s="20" t="str">
        <f t="shared" si="11"/>
        <v>11999533</v>
      </c>
      <c r="Z150" s="20" t="str">
        <f t="shared" si="11"/>
        <v/>
      </c>
      <c r="AA150" s="20" t="str">
        <f t="shared" si="11"/>
        <v/>
      </c>
    </row>
    <row r="151" spans="1:27" ht="16.5" customHeight="1" x14ac:dyDescent="0.15">
      <c r="A151" s="3" t="s">
        <v>1054</v>
      </c>
      <c r="B151" s="3" t="s">
        <v>686</v>
      </c>
      <c r="C151" s="3" t="s">
        <v>1050</v>
      </c>
      <c r="D151" s="3" t="s">
        <v>678</v>
      </c>
      <c r="E151" s="3">
        <v>2</v>
      </c>
      <c r="F151" s="3" t="s">
        <v>688</v>
      </c>
      <c r="G151" s="3" t="s">
        <v>699</v>
      </c>
      <c r="H151" s="4" t="s">
        <v>661</v>
      </c>
      <c r="I151" s="5">
        <v>11998008</v>
      </c>
      <c r="J151" s="5">
        <v>11998009</v>
      </c>
      <c r="K151" s="5" t="s">
        <v>3</v>
      </c>
      <c r="L151" s="5" t="s">
        <v>3</v>
      </c>
      <c r="M151" s="3" t="s">
        <v>3</v>
      </c>
      <c r="N151" s="3" t="s">
        <v>771</v>
      </c>
      <c r="R151" s="58">
        <f t="shared" si="10"/>
        <v>99</v>
      </c>
      <c r="S151" s="58">
        <f t="shared" si="9"/>
        <v>99</v>
      </c>
      <c r="T151" s="58" t="str">
        <f t="shared" si="9"/>
        <v/>
      </c>
      <c r="U151" s="58" t="str">
        <f t="shared" si="9"/>
        <v/>
      </c>
      <c r="V151" s="20" t="s">
        <v>3</v>
      </c>
      <c r="W151" s="20" t="str">
        <f t="shared" si="11"/>
        <v>11998008</v>
      </c>
      <c r="X151" s="20" t="str">
        <f t="shared" si="11"/>
        <v>11998009</v>
      </c>
      <c r="Y151" s="20" t="str">
        <f t="shared" si="11"/>
        <v/>
      </c>
      <c r="Z151" s="20" t="str">
        <f t="shared" si="11"/>
        <v/>
      </c>
      <c r="AA151" s="20" t="str">
        <f t="shared" si="11"/>
        <v/>
      </c>
    </row>
    <row r="152" spans="1:27" ht="16.5" customHeight="1" x14ac:dyDescent="0.15">
      <c r="A152" s="3" t="s">
        <v>1055</v>
      </c>
      <c r="B152" s="3" t="s">
        <v>686</v>
      </c>
      <c r="C152" s="3" t="s">
        <v>1056</v>
      </c>
      <c r="D152" s="3" t="s">
        <v>678</v>
      </c>
      <c r="E152" s="3">
        <v>2</v>
      </c>
      <c r="F152" s="3" t="s">
        <v>688</v>
      </c>
      <c r="G152" s="3" t="s">
        <v>693</v>
      </c>
      <c r="H152" s="4" t="s">
        <v>709</v>
      </c>
      <c r="I152" s="5" t="s">
        <v>3</v>
      </c>
      <c r="J152" s="5" t="s">
        <v>3</v>
      </c>
      <c r="K152" s="5" t="s">
        <v>3</v>
      </c>
      <c r="L152" s="5" t="s">
        <v>3</v>
      </c>
      <c r="M152" s="3" t="s">
        <v>3</v>
      </c>
      <c r="N152" s="3" t="s">
        <v>1057</v>
      </c>
      <c r="R152" s="58" t="str">
        <f t="shared" si="10"/>
        <v/>
      </c>
      <c r="S152" s="58" t="str">
        <f t="shared" si="9"/>
        <v/>
      </c>
      <c r="T152" s="58" t="str">
        <f t="shared" si="9"/>
        <v/>
      </c>
      <c r="U152" s="58" t="str">
        <f t="shared" si="9"/>
        <v/>
      </c>
      <c r="V152" s="20" t="s">
        <v>3</v>
      </c>
      <c r="W152" s="20" t="str">
        <f t="shared" si="11"/>
        <v/>
      </c>
      <c r="X152" s="20" t="str">
        <f t="shared" si="11"/>
        <v/>
      </c>
      <c r="Y152" s="20" t="str">
        <f t="shared" si="11"/>
        <v/>
      </c>
      <c r="Z152" s="20" t="str">
        <f t="shared" si="11"/>
        <v/>
      </c>
      <c r="AA152" s="20" t="str">
        <f t="shared" si="11"/>
        <v/>
      </c>
    </row>
    <row r="153" spans="1:27" ht="16.5" customHeight="1" x14ac:dyDescent="0.15">
      <c r="A153" s="3" t="s">
        <v>1058</v>
      </c>
      <c r="B153" s="3" t="s">
        <v>686</v>
      </c>
      <c r="C153" s="3" t="s">
        <v>1059</v>
      </c>
      <c r="D153" s="3" t="s">
        <v>678</v>
      </c>
      <c r="E153" s="3">
        <v>2</v>
      </c>
      <c r="F153" s="3" t="s">
        <v>679</v>
      </c>
      <c r="G153" s="3" t="s">
        <v>699</v>
      </c>
      <c r="H153" s="4" t="s">
        <v>709</v>
      </c>
      <c r="I153" s="5" t="s">
        <v>3</v>
      </c>
      <c r="J153" s="5" t="s">
        <v>3</v>
      </c>
      <c r="K153" s="5" t="s">
        <v>3</v>
      </c>
      <c r="L153" s="5" t="s">
        <v>3</v>
      </c>
      <c r="M153" s="3" t="s">
        <v>3</v>
      </c>
      <c r="N153" s="3" t="s">
        <v>1028</v>
      </c>
      <c r="R153" s="58" t="str">
        <f t="shared" si="10"/>
        <v/>
      </c>
      <c r="S153" s="58" t="str">
        <f t="shared" si="9"/>
        <v/>
      </c>
      <c r="T153" s="58" t="str">
        <f t="shared" si="9"/>
        <v/>
      </c>
      <c r="U153" s="58" t="str">
        <f t="shared" si="9"/>
        <v/>
      </c>
      <c r="V153" s="20" t="s">
        <v>3</v>
      </c>
      <c r="W153" s="20" t="str">
        <f t="shared" si="11"/>
        <v/>
      </c>
      <c r="X153" s="20" t="str">
        <f t="shared" si="11"/>
        <v/>
      </c>
      <c r="Y153" s="20" t="str">
        <f t="shared" si="11"/>
        <v/>
      </c>
      <c r="Z153" s="20" t="str">
        <f t="shared" si="11"/>
        <v/>
      </c>
      <c r="AA153" s="20" t="str">
        <f t="shared" si="11"/>
        <v/>
      </c>
    </row>
    <row r="154" spans="1:27" ht="16.5" customHeight="1" x14ac:dyDescent="0.15">
      <c r="A154" s="3" t="s">
        <v>1060</v>
      </c>
      <c r="B154" s="3" t="s">
        <v>686</v>
      </c>
      <c r="C154" s="3" t="s">
        <v>1061</v>
      </c>
      <c r="D154" s="3" t="s">
        <v>678</v>
      </c>
      <c r="E154" s="3">
        <v>2</v>
      </c>
      <c r="F154" s="3" t="s">
        <v>679</v>
      </c>
      <c r="G154" s="3" t="s">
        <v>689</v>
      </c>
      <c r="H154" s="4" t="s">
        <v>1062</v>
      </c>
      <c r="I154" s="5">
        <v>11998026</v>
      </c>
      <c r="J154" s="5">
        <v>11998027</v>
      </c>
      <c r="K154" s="5">
        <v>11998028</v>
      </c>
      <c r="L154" s="5" t="s">
        <v>3</v>
      </c>
      <c r="M154" s="3" t="s">
        <v>3</v>
      </c>
      <c r="N154" s="3" t="s">
        <v>792</v>
      </c>
      <c r="R154" s="58">
        <f t="shared" si="10"/>
        <v>99</v>
      </c>
      <c r="S154" s="58">
        <f t="shared" si="9"/>
        <v>99</v>
      </c>
      <c r="T154" s="58">
        <f t="shared" si="9"/>
        <v>99</v>
      </c>
      <c r="U154" s="58" t="str">
        <f t="shared" si="9"/>
        <v/>
      </c>
      <c r="V154" s="20" t="s">
        <v>3</v>
      </c>
      <c r="W154" s="20" t="str">
        <f t="shared" si="11"/>
        <v>11998026</v>
      </c>
      <c r="X154" s="20" t="str">
        <f t="shared" si="11"/>
        <v>11998027</v>
      </c>
      <c r="Y154" s="20" t="str">
        <f t="shared" si="11"/>
        <v>11998028</v>
      </c>
      <c r="Z154" s="20" t="str">
        <f t="shared" si="11"/>
        <v/>
      </c>
      <c r="AA154" s="20" t="str">
        <f t="shared" si="11"/>
        <v/>
      </c>
    </row>
    <row r="155" spans="1:27" ht="16.5" customHeight="1" x14ac:dyDescent="0.15">
      <c r="A155" s="3" t="s">
        <v>1063</v>
      </c>
      <c r="B155" s="3" t="s">
        <v>686</v>
      </c>
      <c r="C155" s="3" t="s">
        <v>1064</v>
      </c>
      <c r="D155" s="3" t="s">
        <v>678</v>
      </c>
      <c r="E155" s="3">
        <v>2</v>
      </c>
      <c r="F155" s="3" t="s">
        <v>679</v>
      </c>
      <c r="G155" s="3" t="s">
        <v>689</v>
      </c>
      <c r="H155" s="4" t="s">
        <v>1065</v>
      </c>
      <c r="I155" s="5">
        <v>11998026</v>
      </c>
      <c r="J155" s="5">
        <v>11998027</v>
      </c>
      <c r="K155" s="5">
        <v>11998028</v>
      </c>
      <c r="L155" s="5">
        <v>11998029</v>
      </c>
      <c r="M155" s="3" t="s">
        <v>3</v>
      </c>
      <c r="N155" s="3" t="s">
        <v>792</v>
      </c>
      <c r="R155" s="58">
        <f t="shared" si="10"/>
        <v>99</v>
      </c>
      <c r="S155" s="58">
        <f t="shared" si="9"/>
        <v>99</v>
      </c>
      <c r="T155" s="58">
        <f t="shared" si="9"/>
        <v>99</v>
      </c>
      <c r="U155" s="58">
        <f t="shared" si="9"/>
        <v>99</v>
      </c>
      <c r="V155" s="20" t="s">
        <v>3</v>
      </c>
      <c r="W155" s="20" t="str">
        <f t="shared" si="11"/>
        <v>11998026</v>
      </c>
      <c r="X155" s="20" t="str">
        <f t="shared" si="11"/>
        <v>11998027</v>
      </c>
      <c r="Y155" s="20" t="str">
        <f t="shared" si="11"/>
        <v>11998028</v>
      </c>
      <c r="Z155" s="20" t="str">
        <f t="shared" si="11"/>
        <v>11998029</v>
      </c>
      <c r="AA155" s="20" t="str">
        <f t="shared" si="11"/>
        <v/>
      </c>
    </row>
    <row r="156" spans="1:27" ht="16.5" customHeight="1" x14ac:dyDescent="0.15">
      <c r="A156" s="3" t="s">
        <v>1066</v>
      </c>
      <c r="B156" s="3" t="s">
        <v>686</v>
      </c>
      <c r="C156" s="3" t="s">
        <v>1067</v>
      </c>
      <c r="D156" s="3" t="s">
        <v>678</v>
      </c>
      <c r="E156" s="3">
        <v>2</v>
      </c>
      <c r="F156" s="3" t="s">
        <v>679</v>
      </c>
      <c r="G156" s="3" t="s">
        <v>699</v>
      </c>
      <c r="H156" s="4" t="s">
        <v>1031</v>
      </c>
      <c r="I156" s="5">
        <v>11998030</v>
      </c>
      <c r="J156" s="5" t="s">
        <v>3</v>
      </c>
      <c r="K156" s="5" t="s">
        <v>3</v>
      </c>
      <c r="L156" s="5" t="s">
        <v>3</v>
      </c>
      <c r="M156" s="3" t="s">
        <v>3</v>
      </c>
      <c r="N156" s="3" t="s">
        <v>1068</v>
      </c>
      <c r="R156" s="58">
        <f t="shared" si="10"/>
        <v>99</v>
      </c>
      <c r="S156" s="58" t="str">
        <f t="shared" si="9"/>
        <v/>
      </c>
      <c r="T156" s="58" t="str">
        <f t="shared" si="9"/>
        <v/>
      </c>
      <c r="U156" s="58" t="str">
        <f t="shared" si="9"/>
        <v/>
      </c>
      <c r="V156" s="20" t="s">
        <v>3</v>
      </c>
      <c r="W156" s="20" t="str">
        <f t="shared" si="11"/>
        <v>11998030</v>
      </c>
      <c r="X156" s="20" t="str">
        <f t="shared" si="11"/>
        <v/>
      </c>
      <c r="Y156" s="20" t="str">
        <f t="shared" si="11"/>
        <v/>
      </c>
      <c r="Z156" s="20" t="str">
        <f t="shared" si="11"/>
        <v/>
      </c>
      <c r="AA156" s="20" t="str">
        <f t="shared" si="11"/>
        <v/>
      </c>
    </row>
    <row r="157" spans="1:27" ht="16.5" customHeight="1" x14ac:dyDescent="0.15">
      <c r="A157" s="3" t="s">
        <v>1069</v>
      </c>
      <c r="B157" s="3" t="s">
        <v>686</v>
      </c>
      <c r="C157" s="3" t="s">
        <v>1070</v>
      </c>
      <c r="D157" s="3" t="s">
        <v>678</v>
      </c>
      <c r="E157" s="3">
        <v>2</v>
      </c>
      <c r="F157" s="3" t="s">
        <v>679</v>
      </c>
      <c r="G157" s="3" t="s">
        <v>693</v>
      </c>
      <c r="H157" s="4" t="s">
        <v>1071</v>
      </c>
      <c r="I157" s="5">
        <v>11998031</v>
      </c>
      <c r="J157" s="5">
        <v>11998032</v>
      </c>
      <c r="K157" s="5" t="s">
        <v>3</v>
      </c>
      <c r="L157" s="5" t="s">
        <v>3</v>
      </c>
      <c r="M157" s="3" t="s">
        <v>3</v>
      </c>
      <c r="N157" s="3" t="s">
        <v>1072</v>
      </c>
      <c r="R157" s="58">
        <f t="shared" si="10"/>
        <v>99</v>
      </c>
      <c r="S157" s="58">
        <f t="shared" si="9"/>
        <v>99</v>
      </c>
      <c r="T157" s="58" t="str">
        <f t="shared" si="9"/>
        <v/>
      </c>
      <c r="U157" s="58" t="str">
        <f t="shared" si="9"/>
        <v/>
      </c>
      <c r="V157" s="20" t="s">
        <v>3</v>
      </c>
      <c r="W157" s="20" t="str">
        <f t="shared" si="11"/>
        <v>11998031</v>
      </c>
      <c r="X157" s="20" t="str">
        <f t="shared" si="11"/>
        <v>11998032</v>
      </c>
      <c r="Y157" s="20" t="str">
        <f t="shared" si="11"/>
        <v/>
      </c>
      <c r="Z157" s="20" t="str">
        <f t="shared" si="11"/>
        <v/>
      </c>
      <c r="AA157" s="20" t="str">
        <f t="shared" si="11"/>
        <v/>
      </c>
    </row>
    <row r="158" spans="1:27" ht="16.5" customHeight="1" x14ac:dyDescent="0.15">
      <c r="A158" s="3" t="s">
        <v>1073</v>
      </c>
      <c r="B158" s="3" t="s">
        <v>686</v>
      </c>
      <c r="C158" s="3" t="s">
        <v>1074</v>
      </c>
      <c r="D158" s="3" t="s">
        <v>678</v>
      </c>
      <c r="E158" s="3">
        <v>2</v>
      </c>
      <c r="F158" s="3" t="s">
        <v>679</v>
      </c>
      <c r="G158" s="3" t="s">
        <v>693</v>
      </c>
      <c r="H158" s="4" t="s">
        <v>1013</v>
      </c>
      <c r="I158" s="5">
        <v>11998033</v>
      </c>
      <c r="J158" s="5">
        <v>11998034</v>
      </c>
      <c r="K158" s="5">
        <v>11998035</v>
      </c>
      <c r="L158" s="5" t="s">
        <v>3</v>
      </c>
      <c r="M158" s="3" t="s">
        <v>3</v>
      </c>
      <c r="N158" s="3" t="s">
        <v>1075</v>
      </c>
      <c r="R158" s="58">
        <f t="shared" si="10"/>
        <v>99</v>
      </c>
      <c r="S158" s="58">
        <f t="shared" si="9"/>
        <v>99</v>
      </c>
      <c r="T158" s="58">
        <f t="shared" si="9"/>
        <v>99</v>
      </c>
      <c r="U158" s="58" t="str">
        <f t="shared" si="9"/>
        <v/>
      </c>
      <c r="V158" s="20" t="s">
        <v>3</v>
      </c>
      <c r="W158" s="20" t="str">
        <f t="shared" si="11"/>
        <v>11998033</v>
      </c>
      <c r="X158" s="20" t="str">
        <f t="shared" si="11"/>
        <v>11998034</v>
      </c>
      <c r="Y158" s="20" t="str">
        <f t="shared" si="11"/>
        <v>11998035</v>
      </c>
      <c r="Z158" s="20" t="str">
        <f t="shared" si="11"/>
        <v/>
      </c>
      <c r="AA158" s="20" t="str">
        <f t="shared" si="11"/>
        <v/>
      </c>
    </row>
    <row r="159" spans="1:27" ht="16.5" customHeight="1" x14ac:dyDescent="0.15">
      <c r="A159" s="3" t="s">
        <v>1076</v>
      </c>
      <c r="B159" s="3" t="s">
        <v>686</v>
      </c>
      <c r="C159" s="3" t="s">
        <v>1077</v>
      </c>
      <c r="D159" s="3" t="s">
        <v>678</v>
      </c>
      <c r="E159" s="3">
        <v>2</v>
      </c>
      <c r="F159" s="3" t="s">
        <v>679</v>
      </c>
      <c r="G159" s="3" t="s">
        <v>699</v>
      </c>
      <c r="H159" s="4" t="s">
        <v>994</v>
      </c>
      <c r="I159" s="5" t="s">
        <v>3</v>
      </c>
      <c r="J159" s="5" t="s">
        <v>3</v>
      </c>
      <c r="K159" s="5" t="s">
        <v>3</v>
      </c>
      <c r="L159" s="5" t="s">
        <v>3</v>
      </c>
      <c r="M159" s="3" t="s">
        <v>3</v>
      </c>
      <c r="N159" s="3" t="s">
        <v>1078</v>
      </c>
      <c r="R159" s="58" t="str">
        <f t="shared" si="10"/>
        <v/>
      </c>
      <c r="S159" s="58" t="str">
        <f t="shared" si="9"/>
        <v/>
      </c>
      <c r="T159" s="58" t="str">
        <f t="shared" si="9"/>
        <v/>
      </c>
      <c r="U159" s="58" t="str">
        <f t="shared" si="9"/>
        <v/>
      </c>
      <c r="V159" s="20" t="s">
        <v>3</v>
      </c>
      <c r="W159" s="20" t="str">
        <f t="shared" si="11"/>
        <v/>
      </c>
      <c r="X159" s="20" t="str">
        <f t="shared" si="11"/>
        <v/>
      </c>
      <c r="Y159" s="20" t="str">
        <f t="shared" si="11"/>
        <v/>
      </c>
      <c r="Z159" s="20" t="str">
        <f t="shared" si="11"/>
        <v/>
      </c>
      <c r="AA159" s="20" t="str">
        <f t="shared" si="11"/>
        <v/>
      </c>
    </row>
    <row r="160" spans="1:27" ht="16.5" customHeight="1" x14ac:dyDescent="0.15">
      <c r="A160" s="3" t="s">
        <v>1079</v>
      </c>
      <c r="B160" s="3" t="s">
        <v>1080</v>
      </c>
      <c r="C160" s="3" t="s">
        <v>1081</v>
      </c>
      <c r="D160" s="3" t="s">
        <v>740</v>
      </c>
      <c r="E160" s="3">
        <v>3</v>
      </c>
      <c r="F160" s="3" t="s">
        <v>679</v>
      </c>
      <c r="G160" s="3" t="s">
        <v>680</v>
      </c>
      <c r="H160" s="4" t="s">
        <v>1082</v>
      </c>
      <c r="I160" s="5">
        <v>11960801</v>
      </c>
      <c r="J160" s="5">
        <v>11960802</v>
      </c>
      <c r="K160" s="5">
        <v>11960803</v>
      </c>
      <c r="L160" s="5">
        <v>11960805</v>
      </c>
      <c r="M160" s="3" t="s">
        <v>3</v>
      </c>
      <c r="N160" s="3" t="s">
        <v>1083</v>
      </c>
      <c r="R160" s="58">
        <f t="shared" si="10"/>
        <v>96</v>
      </c>
      <c r="S160" s="58">
        <f t="shared" si="9"/>
        <v>96</v>
      </c>
      <c r="T160" s="58">
        <f t="shared" si="9"/>
        <v>96</v>
      </c>
      <c r="U160" s="58">
        <f t="shared" si="9"/>
        <v>96</v>
      </c>
      <c r="V160" s="20" t="s">
        <v>3</v>
      </c>
      <c r="W160" s="20" t="str">
        <f t="shared" si="11"/>
        <v>11960801</v>
      </c>
      <c r="X160" s="20" t="str">
        <f t="shared" si="11"/>
        <v>11960802</v>
      </c>
      <c r="Y160" s="20" t="str">
        <f t="shared" si="11"/>
        <v>11960803</v>
      </c>
      <c r="Z160" s="20" t="str">
        <f t="shared" si="11"/>
        <v>11960805</v>
      </c>
      <c r="AA160" s="20" t="str">
        <f t="shared" si="11"/>
        <v/>
      </c>
    </row>
    <row r="161" spans="1:27" ht="16.5" customHeight="1" x14ac:dyDescent="0.15">
      <c r="A161" s="3" t="s">
        <v>1084</v>
      </c>
      <c r="B161" s="3" t="s">
        <v>1085</v>
      </c>
      <c r="C161" s="3" t="s">
        <v>891</v>
      </c>
      <c r="D161" s="3" t="s">
        <v>740</v>
      </c>
      <c r="E161" s="3">
        <v>4</v>
      </c>
      <c r="F161" s="3" t="s">
        <v>679</v>
      </c>
      <c r="G161" s="3" t="s">
        <v>699</v>
      </c>
      <c r="H161" s="4" t="s">
        <v>1086</v>
      </c>
      <c r="I161" s="5">
        <v>11861301</v>
      </c>
      <c r="J161" s="5">
        <v>11861302</v>
      </c>
      <c r="K161" s="11">
        <v>11861305</v>
      </c>
      <c r="L161" s="12">
        <v>11861304</v>
      </c>
      <c r="M161" s="3"/>
      <c r="N161" s="3" t="s">
        <v>1023</v>
      </c>
      <c r="R161" s="58">
        <f t="shared" si="10"/>
        <v>86</v>
      </c>
      <c r="S161" s="58">
        <f t="shared" si="9"/>
        <v>86</v>
      </c>
      <c r="T161" s="58">
        <f t="shared" si="9"/>
        <v>86</v>
      </c>
      <c r="U161" s="58">
        <f t="shared" si="9"/>
        <v>86</v>
      </c>
      <c r="V161" s="20" t="s">
        <v>3</v>
      </c>
      <c r="W161" s="20" t="str">
        <f t="shared" si="11"/>
        <v>11861301</v>
      </c>
      <c r="X161" s="20" t="str">
        <f t="shared" si="11"/>
        <v>11861302</v>
      </c>
      <c r="Y161" s="20" t="str">
        <f t="shared" si="11"/>
        <v>11861305</v>
      </c>
      <c r="Z161" s="20" t="str">
        <f t="shared" si="11"/>
        <v>11861304</v>
      </c>
      <c r="AA161" s="20" t="str">
        <f t="shared" si="11"/>
        <v/>
      </c>
    </row>
    <row r="162" spans="1:27" ht="16.5" customHeight="1" x14ac:dyDescent="0.15">
      <c r="A162" s="3" t="s">
        <v>15</v>
      </c>
      <c r="B162" s="3" t="s">
        <v>1085</v>
      </c>
      <c r="C162" s="3" t="s">
        <v>1087</v>
      </c>
      <c r="D162" s="3" t="s">
        <v>740</v>
      </c>
      <c r="E162" s="3">
        <v>3</v>
      </c>
      <c r="F162" s="3" t="s">
        <v>679</v>
      </c>
      <c r="G162" s="3" t="s">
        <v>654</v>
      </c>
      <c r="H162" s="4" t="s">
        <v>694</v>
      </c>
      <c r="I162" s="5">
        <v>11960901</v>
      </c>
      <c r="J162" s="5">
        <v>11960902</v>
      </c>
      <c r="K162" s="5">
        <v>11960903</v>
      </c>
      <c r="L162" s="5">
        <v>11960904</v>
      </c>
      <c r="M162" s="3"/>
      <c r="N162" s="3" t="s">
        <v>1088</v>
      </c>
      <c r="R162" s="58">
        <f t="shared" si="10"/>
        <v>96</v>
      </c>
      <c r="S162" s="58">
        <f t="shared" si="9"/>
        <v>96</v>
      </c>
      <c r="T162" s="58">
        <f t="shared" si="9"/>
        <v>96</v>
      </c>
      <c r="U162" s="58">
        <f t="shared" si="9"/>
        <v>96</v>
      </c>
      <c r="V162" s="20" t="s">
        <v>3</v>
      </c>
      <c r="W162" s="20" t="str">
        <f t="shared" si="11"/>
        <v>11960901</v>
      </c>
      <c r="X162" s="20" t="str">
        <f t="shared" si="11"/>
        <v>11960902</v>
      </c>
      <c r="Y162" s="20" t="str">
        <f t="shared" si="11"/>
        <v>11960903</v>
      </c>
      <c r="Z162" s="20" t="str">
        <f t="shared" si="11"/>
        <v>11960904</v>
      </c>
      <c r="AA162" s="20" t="str">
        <f t="shared" si="11"/>
        <v/>
      </c>
    </row>
    <row r="163" spans="1:27" ht="16.5" customHeight="1" x14ac:dyDescent="0.15">
      <c r="A163" s="3" t="s">
        <v>1089</v>
      </c>
      <c r="B163" s="3" t="s">
        <v>1090</v>
      </c>
      <c r="C163" s="3" t="s">
        <v>893</v>
      </c>
      <c r="D163" s="3" t="s">
        <v>678</v>
      </c>
      <c r="E163" s="3">
        <v>2</v>
      </c>
      <c r="F163" s="3" t="s">
        <v>688</v>
      </c>
      <c r="G163" s="3" t="s">
        <v>689</v>
      </c>
      <c r="H163" s="4" t="s">
        <v>1091</v>
      </c>
      <c r="I163" s="5">
        <v>11760701</v>
      </c>
      <c r="J163" s="5">
        <v>11760702</v>
      </c>
      <c r="K163" s="5">
        <v>11760703</v>
      </c>
      <c r="L163" s="5">
        <v>11760704</v>
      </c>
      <c r="M163" s="3"/>
      <c r="N163" s="3" t="s">
        <v>1092</v>
      </c>
      <c r="R163" s="58">
        <f t="shared" si="10"/>
        <v>76</v>
      </c>
      <c r="S163" s="58">
        <f t="shared" si="9"/>
        <v>76</v>
      </c>
      <c r="T163" s="58">
        <f t="shared" si="9"/>
        <v>76</v>
      </c>
      <c r="U163" s="58">
        <f t="shared" si="9"/>
        <v>76</v>
      </c>
      <c r="V163" s="20" t="s">
        <v>3</v>
      </c>
      <c r="W163" s="20" t="str">
        <f t="shared" si="11"/>
        <v>11760701</v>
      </c>
      <c r="X163" s="20" t="str">
        <f t="shared" si="11"/>
        <v>11760702</v>
      </c>
      <c r="Y163" s="20" t="str">
        <f t="shared" si="11"/>
        <v>11760703</v>
      </c>
      <c r="Z163" s="20" t="str">
        <f t="shared" si="11"/>
        <v>11760704</v>
      </c>
      <c r="AA163" s="20" t="str">
        <f t="shared" si="11"/>
        <v/>
      </c>
    </row>
    <row r="164" spans="1:27" ht="16.5" customHeight="1" x14ac:dyDescent="0.15">
      <c r="A164" s="3" t="s">
        <v>1093</v>
      </c>
      <c r="B164" s="3" t="s">
        <v>1085</v>
      </c>
      <c r="C164" s="3" t="s">
        <v>900</v>
      </c>
      <c r="D164" s="3" t="s">
        <v>678</v>
      </c>
      <c r="E164" s="3">
        <v>4</v>
      </c>
      <c r="F164" s="3" t="s">
        <v>679</v>
      </c>
      <c r="G164" s="3" t="s">
        <v>689</v>
      </c>
      <c r="H164" s="4" t="s">
        <v>1094</v>
      </c>
      <c r="I164" s="5">
        <v>11760501</v>
      </c>
      <c r="J164" s="5">
        <v>11760502</v>
      </c>
      <c r="K164" s="5">
        <v>11760503</v>
      </c>
      <c r="L164" s="5">
        <v>11760504</v>
      </c>
      <c r="M164" s="3"/>
      <c r="N164" s="3" t="s">
        <v>1095</v>
      </c>
      <c r="R164" s="58">
        <f t="shared" si="10"/>
        <v>76</v>
      </c>
      <c r="S164" s="58">
        <f t="shared" si="9"/>
        <v>76</v>
      </c>
      <c r="T164" s="58">
        <f t="shared" si="9"/>
        <v>76</v>
      </c>
      <c r="U164" s="58">
        <f t="shared" si="9"/>
        <v>76</v>
      </c>
      <c r="V164" s="20" t="s">
        <v>3</v>
      </c>
      <c r="W164" s="20" t="str">
        <f t="shared" si="11"/>
        <v>11760501</v>
      </c>
      <c r="X164" s="20" t="str">
        <f t="shared" si="11"/>
        <v>11760502</v>
      </c>
      <c r="Y164" s="20" t="str">
        <f t="shared" si="11"/>
        <v>11760503</v>
      </c>
      <c r="Z164" s="20" t="str">
        <f t="shared" si="11"/>
        <v>11760504</v>
      </c>
      <c r="AA164" s="20" t="str">
        <f t="shared" si="11"/>
        <v/>
      </c>
    </row>
    <row r="165" spans="1:27" ht="16.5" customHeight="1" x14ac:dyDescent="0.15">
      <c r="A165" s="3" t="s">
        <v>1096</v>
      </c>
      <c r="B165" s="3" t="s">
        <v>1097</v>
      </c>
      <c r="C165" s="3" t="s">
        <v>703</v>
      </c>
      <c r="D165" s="3" t="s">
        <v>678</v>
      </c>
      <c r="E165" s="3">
        <v>2</v>
      </c>
      <c r="F165" s="3" t="s">
        <v>688</v>
      </c>
      <c r="G165" s="3" t="s">
        <v>699</v>
      </c>
      <c r="H165" s="4" t="s">
        <v>1098</v>
      </c>
      <c r="I165" s="11">
        <v>11860701</v>
      </c>
      <c r="J165" s="11">
        <v>11860702</v>
      </c>
      <c r="K165" s="11">
        <v>11860703</v>
      </c>
      <c r="L165" s="11">
        <v>11860704</v>
      </c>
      <c r="M165" s="3"/>
      <c r="N165" s="3" t="s">
        <v>1099</v>
      </c>
      <c r="R165" s="58">
        <f t="shared" si="10"/>
        <v>86</v>
      </c>
      <c r="S165" s="58">
        <f t="shared" si="9"/>
        <v>86</v>
      </c>
      <c r="T165" s="58">
        <f t="shared" si="9"/>
        <v>86</v>
      </c>
      <c r="U165" s="58">
        <f t="shared" si="9"/>
        <v>86</v>
      </c>
      <c r="V165" s="20" t="s">
        <v>3</v>
      </c>
      <c r="W165" s="20" t="str">
        <f t="shared" si="11"/>
        <v>11860701</v>
      </c>
      <c r="X165" s="20" t="str">
        <f t="shared" si="11"/>
        <v>11860702</v>
      </c>
      <c r="Y165" s="20" t="str">
        <f t="shared" si="11"/>
        <v>11860703</v>
      </c>
      <c r="Z165" s="20" t="str">
        <f t="shared" si="11"/>
        <v>11860704</v>
      </c>
      <c r="AA165" s="20" t="str">
        <f t="shared" si="11"/>
        <v/>
      </c>
    </row>
    <row r="166" spans="1:27" ht="16.5" customHeight="1" x14ac:dyDescent="0.15">
      <c r="A166" s="3" t="s">
        <v>1100</v>
      </c>
      <c r="B166" s="3" t="s">
        <v>1101</v>
      </c>
      <c r="C166" s="3" t="s">
        <v>900</v>
      </c>
      <c r="D166" s="3" t="s">
        <v>678</v>
      </c>
      <c r="E166" s="3">
        <v>1</v>
      </c>
      <c r="F166" s="3" t="s">
        <v>688</v>
      </c>
      <c r="G166" s="3" t="s">
        <v>689</v>
      </c>
      <c r="H166" s="4" t="s">
        <v>1082</v>
      </c>
      <c r="I166" s="5">
        <v>11761101</v>
      </c>
      <c r="J166" s="5">
        <v>11761102</v>
      </c>
      <c r="K166" s="5">
        <v>11761103</v>
      </c>
      <c r="L166" s="5">
        <v>11761104</v>
      </c>
      <c r="M166" s="3"/>
      <c r="N166" s="3" t="s">
        <v>1102</v>
      </c>
      <c r="R166" s="58">
        <f t="shared" si="10"/>
        <v>76</v>
      </c>
      <c r="S166" s="58">
        <f t="shared" si="9"/>
        <v>76</v>
      </c>
      <c r="T166" s="58">
        <f t="shared" si="9"/>
        <v>76</v>
      </c>
      <c r="U166" s="58">
        <f t="shared" si="9"/>
        <v>76</v>
      </c>
      <c r="V166" s="20" t="s">
        <v>3</v>
      </c>
      <c r="W166" s="20" t="str">
        <f t="shared" si="11"/>
        <v>11761101</v>
      </c>
      <c r="X166" s="20" t="str">
        <f t="shared" si="11"/>
        <v>11761102</v>
      </c>
      <c r="Y166" s="20" t="str">
        <f t="shared" si="11"/>
        <v>11761103</v>
      </c>
      <c r="Z166" s="20" t="str">
        <f t="shared" si="11"/>
        <v>11761104</v>
      </c>
      <c r="AA166" s="20" t="str">
        <f t="shared" si="11"/>
        <v/>
      </c>
    </row>
    <row r="167" spans="1:27" ht="16.5" customHeight="1" x14ac:dyDescent="0.15">
      <c r="A167" s="3" t="s">
        <v>1103</v>
      </c>
      <c r="B167" s="3" t="s">
        <v>1104</v>
      </c>
      <c r="C167" s="3" t="s">
        <v>1105</v>
      </c>
      <c r="D167" s="3" t="s">
        <v>740</v>
      </c>
      <c r="E167" s="3">
        <v>4</v>
      </c>
      <c r="F167" s="3" t="s">
        <v>679</v>
      </c>
      <c r="G167" s="3" t="s">
        <v>689</v>
      </c>
      <c r="H167" s="4" t="s">
        <v>1106</v>
      </c>
      <c r="I167" s="5">
        <v>11961301</v>
      </c>
      <c r="J167" s="5">
        <v>11961302</v>
      </c>
      <c r="K167" s="5">
        <v>11961303</v>
      </c>
      <c r="L167" s="5">
        <v>11961304</v>
      </c>
      <c r="M167" s="3"/>
      <c r="N167" s="3" t="s">
        <v>1107</v>
      </c>
      <c r="R167" s="58">
        <f t="shared" si="10"/>
        <v>96</v>
      </c>
      <c r="S167" s="58">
        <f t="shared" si="9"/>
        <v>96</v>
      </c>
      <c r="T167" s="58">
        <f t="shared" si="9"/>
        <v>96</v>
      </c>
      <c r="U167" s="58">
        <f t="shared" si="9"/>
        <v>96</v>
      </c>
      <c r="V167" s="20" t="s">
        <v>3</v>
      </c>
      <c r="W167" s="20" t="str">
        <f t="shared" si="11"/>
        <v>11961301</v>
      </c>
      <c r="X167" s="20" t="str">
        <f t="shared" si="11"/>
        <v>11961302</v>
      </c>
      <c r="Y167" s="20" t="str">
        <f t="shared" si="11"/>
        <v>11961303</v>
      </c>
      <c r="Z167" s="20" t="str">
        <f t="shared" si="11"/>
        <v>11961304</v>
      </c>
      <c r="AA167" s="20" t="str">
        <f t="shared" si="11"/>
        <v/>
      </c>
    </row>
    <row r="168" spans="1:27" ht="16.5" customHeight="1" x14ac:dyDescent="0.15">
      <c r="A168" s="13" t="s">
        <v>1108</v>
      </c>
      <c r="B168" s="13" t="s">
        <v>16</v>
      </c>
      <c r="C168" s="13" t="s">
        <v>1109</v>
      </c>
      <c r="D168" s="3" t="s">
        <v>678</v>
      </c>
      <c r="E168" s="13">
        <v>3</v>
      </c>
      <c r="F168" s="13" t="s">
        <v>688</v>
      </c>
      <c r="G168" s="13" t="s">
        <v>680</v>
      </c>
      <c r="H168" s="14" t="s">
        <v>17</v>
      </c>
      <c r="I168" s="15">
        <v>11780301</v>
      </c>
      <c r="J168" s="15">
        <v>11780302</v>
      </c>
      <c r="K168" s="15">
        <v>11780303</v>
      </c>
      <c r="L168" s="15">
        <v>11780305</v>
      </c>
      <c r="M168" s="13"/>
      <c r="N168" s="13" t="s">
        <v>1110</v>
      </c>
      <c r="R168" s="58">
        <f t="shared" si="10"/>
        <v>78</v>
      </c>
      <c r="S168" s="58">
        <f t="shared" si="9"/>
        <v>78</v>
      </c>
      <c r="T168" s="58" t="e">
        <f>IF(#REF!="","",VALUE(MID(#REF!,3,2)))</f>
        <v>#REF!</v>
      </c>
      <c r="U168" s="58">
        <f>IF(K168="","",VALUE(MID(K168,3,2)))</f>
        <v>78</v>
      </c>
      <c r="V168" s="20" t="s">
        <v>3</v>
      </c>
      <c r="W168" s="20" t="str">
        <f t="shared" si="11"/>
        <v>11780301</v>
      </c>
      <c r="X168" s="20" t="str">
        <f t="shared" si="11"/>
        <v>11780302</v>
      </c>
      <c r="Y168" s="20" t="e">
        <f>_xlfn.IFNA(REPLACE(#REF!,3,2,VLOOKUP(T168,$P:$Q,2,0)),"")</f>
        <v>#REF!</v>
      </c>
      <c r="Z168" s="20" t="str">
        <f>_xlfn.IFNA(REPLACE(K168,3,2,VLOOKUP(U168,$P:$Q,2,0)),"")</f>
        <v>11780303</v>
      </c>
      <c r="AA168" s="20" t="str">
        <f t="shared" si="11"/>
        <v/>
      </c>
    </row>
    <row r="169" spans="1:27" ht="16.5" customHeight="1" x14ac:dyDescent="0.15">
      <c r="A169" s="13" t="s">
        <v>1111</v>
      </c>
      <c r="B169" s="13" t="s">
        <v>18</v>
      </c>
      <c r="C169" s="13" t="s">
        <v>1112</v>
      </c>
      <c r="D169" s="3" t="s">
        <v>678</v>
      </c>
      <c r="E169" s="13">
        <v>1</v>
      </c>
      <c r="F169" s="13" t="s">
        <v>688</v>
      </c>
      <c r="G169" s="13" t="s">
        <v>699</v>
      </c>
      <c r="H169" s="14" t="s">
        <v>19</v>
      </c>
      <c r="I169" s="15">
        <v>11860505</v>
      </c>
      <c r="J169" s="15">
        <v>11860506</v>
      </c>
      <c r="K169" s="15">
        <v>11860507</v>
      </c>
      <c r="L169" s="15">
        <v>11860508</v>
      </c>
      <c r="M169" s="13"/>
      <c r="N169" s="13" t="s">
        <v>20</v>
      </c>
      <c r="R169" s="58">
        <f t="shared" si="10"/>
        <v>86</v>
      </c>
      <c r="S169" s="58">
        <f t="shared" si="9"/>
        <v>86</v>
      </c>
      <c r="T169" s="58">
        <f t="shared" si="9"/>
        <v>86</v>
      </c>
      <c r="U169" s="58">
        <f t="shared" si="9"/>
        <v>86</v>
      </c>
      <c r="V169" s="20" t="s">
        <v>3</v>
      </c>
      <c r="W169" s="20" t="str">
        <f t="shared" si="11"/>
        <v>11860505</v>
      </c>
      <c r="X169" s="20" t="str">
        <f t="shared" si="11"/>
        <v>11860506</v>
      </c>
      <c r="Y169" s="20" t="str">
        <f>_xlfn.IFNA(REPLACE(K169,3,2,VLOOKUP(T169,$P:$Q,2,0)),"")</f>
        <v>11860507</v>
      </c>
      <c r="Z169" s="20" t="str">
        <f>_xlfn.IFNA(REPLACE(L169,3,2,VLOOKUP(U169,$P:$Q,2,0)),"")</f>
        <v>11860508</v>
      </c>
      <c r="AA169" s="20" t="str">
        <f t="shared" si="11"/>
        <v/>
      </c>
    </row>
    <row r="170" spans="1:27" ht="16.5" customHeight="1" x14ac:dyDescent="0.15">
      <c r="A170" s="13" t="s">
        <v>1113</v>
      </c>
      <c r="B170" s="13" t="s">
        <v>21</v>
      </c>
      <c r="C170" s="13" t="s">
        <v>1114</v>
      </c>
      <c r="D170" s="3" t="s">
        <v>678</v>
      </c>
      <c r="E170" s="13">
        <v>1</v>
      </c>
      <c r="F170" s="13" t="s">
        <v>688</v>
      </c>
      <c r="G170" s="13" t="s">
        <v>699</v>
      </c>
      <c r="H170" s="16" t="s">
        <v>22</v>
      </c>
      <c r="I170" s="15">
        <v>11860601</v>
      </c>
      <c r="J170" s="15">
        <v>11860602</v>
      </c>
      <c r="K170" s="15">
        <v>11860603</v>
      </c>
      <c r="L170" s="15">
        <v>11860604</v>
      </c>
      <c r="M170" s="13"/>
      <c r="N170" s="13" t="s">
        <v>23</v>
      </c>
      <c r="R170" s="58">
        <f t="shared" si="10"/>
        <v>86</v>
      </c>
      <c r="S170" s="58">
        <f t="shared" si="9"/>
        <v>86</v>
      </c>
      <c r="T170" s="58">
        <f t="shared" si="9"/>
        <v>86</v>
      </c>
      <c r="U170" s="58">
        <f t="shared" si="9"/>
        <v>86</v>
      </c>
      <c r="V170" s="20" t="s">
        <v>3</v>
      </c>
      <c r="W170" s="20" t="str">
        <f t="shared" si="11"/>
        <v>11860601</v>
      </c>
      <c r="X170" s="20" t="str">
        <f t="shared" si="11"/>
        <v>11860602</v>
      </c>
      <c r="Y170" s="20" t="str">
        <f>_xlfn.IFNA(REPLACE(K170,3,2,VLOOKUP(T170,$P:$Q,2,0)),"")</f>
        <v>11860603</v>
      </c>
      <c r="Z170" s="20" t="str">
        <f>_xlfn.IFNA(REPLACE(L170,3,2,VLOOKUP(U170,$P:$Q,2,0)),"")</f>
        <v>11860604</v>
      </c>
      <c r="AA170" s="20" t="str">
        <f t="shared" si="11"/>
        <v/>
      </c>
    </row>
    <row r="171" spans="1:27" ht="16.5" x14ac:dyDescent="0.15">
      <c r="A171" s="3" t="s">
        <v>1115</v>
      </c>
      <c r="B171" s="3" t="s">
        <v>794</v>
      </c>
      <c r="C171" s="3" t="s">
        <v>1116</v>
      </c>
      <c r="D171" s="3" t="s">
        <v>678</v>
      </c>
      <c r="E171" s="3">
        <v>2</v>
      </c>
      <c r="F171" s="3" t="s">
        <v>679</v>
      </c>
      <c r="G171" s="3" t="s">
        <v>693</v>
      </c>
      <c r="H171" s="6" t="s">
        <v>795</v>
      </c>
      <c r="I171" s="5">
        <v>11660401</v>
      </c>
      <c r="J171" s="5">
        <v>11660402</v>
      </c>
      <c r="K171" s="5">
        <v>11660403</v>
      </c>
      <c r="L171" s="5">
        <v>11660404</v>
      </c>
      <c r="M171" s="3" t="s">
        <v>3</v>
      </c>
      <c r="N171" s="3" t="s">
        <v>796</v>
      </c>
    </row>
    <row r="172" spans="1:27" ht="16.5" x14ac:dyDescent="0.15">
      <c r="A172" s="3" t="s">
        <v>1117</v>
      </c>
      <c r="B172" s="3" t="s">
        <v>972</v>
      </c>
      <c r="C172" s="3" t="s">
        <v>1118</v>
      </c>
      <c r="D172" s="3" t="s">
        <v>678</v>
      </c>
      <c r="E172" s="3">
        <v>4</v>
      </c>
      <c r="F172" s="3" t="s">
        <v>679</v>
      </c>
      <c r="G172" s="3" t="s">
        <v>680</v>
      </c>
      <c r="H172" s="4" t="s">
        <v>719</v>
      </c>
      <c r="I172" s="5">
        <v>11670201</v>
      </c>
      <c r="J172" s="5">
        <v>11670202</v>
      </c>
      <c r="K172" s="5">
        <v>11999510</v>
      </c>
      <c r="L172" s="5">
        <v>11670203</v>
      </c>
      <c r="M172" s="3" t="s">
        <v>3</v>
      </c>
      <c r="N172" s="3" t="s">
        <v>974</v>
      </c>
    </row>
    <row r="173" spans="1:27" ht="16.5" x14ac:dyDescent="0.15">
      <c r="A173" s="3" t="s">
        <v>1119</v>
      </c>
      <c r="B173" s="3" t="s">
        <v>977</v>
      </c>
      <c r="C173" s="3" t="s">
        <v>1120</v>
      </c>
      <c r="D173" s="3" t="s">
        <v>678</v>
      </c>
      <c r="E173" s="3">
        <v>4</v>
      </c>
      <c r="F173" s="3" t="s">
        <v>1121</v>
      </c>
      <c r="G173" s="3" t="s">
        <v>689</v>
      </c>
      <c r="H173" s="4" t="s">
        <v>978</v>
      </c>
      <c r="I173" s="5">
        <v>11860301</v>
      </c>
      <c r="J173" s="5">
        <v>11860302</v>
      </c>
      <c r="K173" s="5">
        <v>11860303</v>
      </c>
      <c r="L173" s="5">
        <v>11999514</v>
      </c>
      <c r="M173" s="3">
        <v>11860304</v>
      </c>
      <c r="N173" s="3" t="s">
        <v>979</v>
      </c>
    </row>
    <row r="174" spans="1:27" ht="16.5" x14ac:dyDescent="0.15">
      <c r="A174" s="3" t="s">
        <v>1122</v>
      </c>
      <c r="B174" s="3" t="s">
        <v>716</v>
      </c>
      <c r="C174" s="3" t="s">
        <v>1123</v>
      </c>
      <c r="D174" s="3" t="s">
        <v>678</v>
      </c>
      <c r="E174" s="3">
        <v>3</v>
      </c>
      <c r="F174" s="3" t="s">
        <v>679</v>
      </c>
      <c r="G174" s="3" t="s">
        <v>689</v>
      </c>
      <c r="H174" s="4" t="s">
        <v>719</v>
      </c>
      <c r="I174" s="5">
        <v>11760101</v>
      </c>
      <c r="J174" s="5">
        <v>11760102</v>
      </c>
      <c r="K174" s="5">
        <v>11760103</v>
      </c>
      <c r="L174" s="5">
        <v>11999519</v>
      </c>
      <c r="M174" s="3">
        <v>11999540</v>
      </c>
      <c r="N174" s="3" t="s">
        <v>720</v>
      </c>
    </row>
    <row r="175" spans="1:27" ht="16.5" x14ac:dyDescent="0.15">
      <c r="A175" s="3" t="s">
        <v>648</v>
      </c>
      <c r="B175" s="3" t="s">
        <v>645</v>
      </c>
      <c r="C175" s="3" t="s">
        <v>1124</v>
      </c>
      <c r="D175" s="3" t="s">
        <v>678</v>
      </c>
      <c r="E175" s="3">
        <v>2</v>
      </c>
      <c r="F175" s="3" t="s">
        <v>679</v>
      </c>
      <c r="G175" s="3" t="s">
        <v>693</v>
      </c>
      <c r="H175" s="4" t="s">
        <v>800</v>
      </c>
      <c r="I175" s="5">
        <v>11660301</v>
      </c>
      <c r="J175" s="5">
        <v>11660302</v>
      </c>
      <c r="K175" s="5">
        <v>11660303</v>
      </c>
      <c r="L175" s="5">
        <v>11660304</v>
      </c>
      <c r="M175" s="3" t="s">
        <v>3</v>
      </c>
      <c r="N175" s="3" t="s">
        <v>801</v>
      </c>
    </row>
    <row r="176" spans="1:27" s="55" customFormat="1" ht="16.5" x14ac:dyDescent="0.15">
      <c r="A176" s="7" t="s">
        <v>1125</v>
      </c>
      <c r="B176" s="7" t="s">
        <v>24</v>
      </c>
      <c r="C176" s="7" t="s">
        <v>864</v>
      </c>
      <c r="D176" s="3" t="s">
        <v>740</v>
      </c>
      <c r="E176" s="7">
        <v>3</v>
      </c>
      <c r="F176" s="7" t="s">
        <v>679</v>
      </c>
      <c r="G176" s="7" t="s">
        <v>25</v>
      </c>
      <c r="H176" s="8" t="s">
        <v>26</v>
      </c>
      <c r="I176" s="17">
        <v>11861301</v>
      </c>
      <c r="J176" s="17">
        <v>11861302</v>
      </c>
      <c r="K176" s="17">
        <v>11861303</v>
      </c>
      <c r="L176" s="17">
        <v>11861306</v>
      </c>
      <c r="M176" s="7" t="s">
        <v>3</v>
      </c>
      <c r="N176" s="7" t="s">
        <v>27</v>
      </c>
    </row>
    <row r="177" spans="1:27" s="55" customFormat="1" ht="16.5" x14ac:dyDescent="0.15">
      <c r="A177" s="7" t="s">
        <v>1126</v>
      </c>
      <c r="B177" s="7" t="s">
        <v>28</v>
      </c>
      <c r="C177" s="7" t="s">
        <v>864</v>
      </c>
      <c r="D177" s="3" t="s">
        <v>740</v>
      </c>
      <c r="E177" s="7">
        <v>3</v>
      </c>
      <c r="F177" s="7" t="s">
        <v>679</v>
      </c>
      <c r="G177" s="7" t="s">
        <v>29</v>
      </c>
      <c r="H177" s="8" t="s">
        <v>9</v>
      </c>
      <c r="I177" s="15">
        <v>11660801</v>
      </c>
      <c r="J177" s="15">
        <v>11660802</v>
      </c>
      <c r="K177" s="17">
        <v>11660803</v>
      </c>
      <c r="L177" s="17">
        <v>11660805</v>
      </c>
      <c r="M177" s="7" t="s">
        <v>3</v>
      </c>
      <c r="N177" s="7" t="s">
        <v>30</v>
      </c>
    </row>
    <row r="178" spans="1:27" s="55" customFormat="1" ht="16.5" x14ac:dyDescent="0.15">
      <c r="A178" s="7" t="s">
        <v>1127</v>
      </c>
      <c r="B178" s="7" t="s">
        <v>28</v>
      </c>
      <c r="C178" s="7" t="s">
        <v>1128</v>
      </c>
      <c r="D178" s="3" t="s">
        <v>740</v>
      </c>
      <c r="E178" s="7">
        <v>3</v>
      </c>
      <c r="F178" s="7" t="s">
        <v>679</v>
      </c>
      <c r="G178" s="7" t="s">
        <v>29</v>
      </c>
      <c r="H178" s="8" t="s">
        <v>9</v>
      </c>
      <c r="I178" s="15">
        <v>11660801</v>
      </c>
      <c r="J178" s="15">
        <v>11660802</v>
      </c>
      <c r="K178" s="17">
        <v>11660803</v>
      </c>
      <c r="L178" s="17">
        <v>11660804</v>
      </c>
      <c r="M178" s="7" t="s">
        <v>3</v>
      </c>
      <c r="N178" s="7" t="s">
        <v>30</v>
      </c>
    </row>
    <row r="179" spans="1:27" s="55" customFormat="1" ht="16.5" x14ac:dyDescent="0.15">
      <c r="A179" s="7" t="s">
        <v>1129</v>
      </c>
      <c r="B179" s="7" t="s">
        <v>922</v>
      </c>
      <c r="C179" s="7" t="s">
        <v>864</v>
      </c>
      <c r="D179" s="3" t="s">
        <v>678</v>
      </c>
      <c r="E179" s="7">
        <v>3</v>
      </c>
      <c r="F179" s="7" t="s">
        <v>31</v>
      </c>
      <c r="G179" s="7" t="s">
        <v>25</v>
      </c>
      <c r="H179" s="8" t="s">
        <v>17</v>
      </c>
      <c r="I179" s="9">
        <v>11760201</v>
      </c>
      <c r="J179" s="9">
        <v>11760202</v>
      </c>
      <c r="K179" s="9">
        <v>11760203</v>
      </c>
      <c r="L179" s="9">
        <v>11760204</v>
      </c>
      <c r="M179" s="7" t="s">
        <v>3</v>
      </c>
      <c r="N179" s="7" t="s">
        <v>11</v>
      </c>
    </row>
    <row r="180" spans="1:27" s="18" customFormat="1" ht="16.5" x14ac:dyDescent="0.3">
      <c r="A180" s="19" t="s">
        <v>1130</v>
      </c>
      <c r="B180" s="19" t="s">
        <v>32</v>
      </c>
      <c r="C180" s="19" t="s">
        <v>1131</v>
      </c>
      <c r="D180" s="3" t="s">
        <v>678</v>
      </c>
      <c r="E180" s="19">
        <v>4</v>
      </c>
      <c r="F180" s="6" t="s">
        <v>33</v>
      </c>
      <c r="G180" s="19" t="s">
        <v>25</v>
      </c>
      <c r="H180" s="6" t="s">
        <v>1132</v>
      </c>
      <c r="I180" s="20">
        <v>11880401</v>
      </c>
      <c r="J180" s="20">
        <v>11880402</v>
      </c>
      <c r="K180" s="20">
        <v>11880403</v>
      </c>
      <c r="L180" s="20">
        <v>11880404</v>
      </c>
      <c r="M180" s="19" t="s">
        <v>3</v>
      </c>
      <c r="N180" s="21" t="s">
        <v>1133</v>
      </c>
    </row>
    <row r="181" spans="1:27" ht="16.5" x14ac:dyDescent="0.15">
      <c r="A181" s="3" t="s">
        <v>1134</v>
      </c>
      <c r="B181" s="3" t="s">
        <v>1135</v>
      </c>
      <c r="C181" s="3" t="s">
        <v>1136</v>
      </c>
      <c r="D181" s="3" t="s">
        <v>740</v>
      </c>
      <c r="E181" s="3">
        <v>1</v>
      </c>
      <c r="F181" s="7" t="s">
        <v>31</v>
      </c>
      <c r="G181" s="3" t="s">
        <v>689</v>
      </c>
      <c r="H181" s="4" t="s">
        <v>1137</v>
      </c>
      <c r="I181" s="15">
        <v>11761401</v>
      </c>
      <c r="J181" s="15">
        <v>11761402</v>
      </c>
      <c r="K181" s="15">
        <v>11761403</v>
      </c>
      <c r="L181" s="15">
        <v>11761404</v>
      </c>
      <c r="M181" s="3" t="s">
        <v>3</v>
      </c>
      <c r="N181" s="3" t="s">
        <v>1138</v>
      </c>
    </row>
    <row r="182" spans="1:27" ht="16.5" x14ac:dyDescent="0.15">
      <c r="A182" s="3" t="s">
        <v>1139</v>
      </c>
      <c r="B182" s="3" t="s">
        <v>34</v>
      </c>
      <c r="C182" s="3" t="s">
        <v>1140</v>
      </c>
      <c r="D182" s="3" t="s">
        <v>740</v>
      </c>
      <c r="E182" s="3">
        <v>2</v>
      </c>
      <c r="F182" s="7" t="s">
        <v>31</v>
      </c>
      <c r="G182" s="7" t="s">
        <v>29</v>
      </c>
      <c r="H182" s="4" t="s">
        <v>1062</v>
      </c>
      <c r="I182" s="15">
        <v>11660701</v>
      </c>
      <c r="J182" s="15">
        <v>11660702</v>
      </c>
      <c r="K182" s="15">
        <v>11660703</v>
      </c>
      <c r="L182" s="15">
        <v>11660704</v>
      </c>
      <c r="M182" s="3" t="s">
        <v>3</v>
      </c>
      <c r="N182" s="3" t="s">
        <v>1141</v>
      </c>
    </row>
    <row r="183" spans="1:27" ht="16.5" x14ac:dyDescent="0.15">
      <c r="A183" s="3" t="s">
        <v>1142</v>
      </c>
      <c r="B183" s="3" t="s">
        <v>913</v>
      </c>
      <c r="C183" s="3" t="s">
        <v>1143</v>
      </c>
      <c r="D183" s="3" t="s">
        <v>634</v>
      </c>
      <c r="E183" s="3">
        <v>2</v>
      </c>
      <c r="F183" s="7" t="s">
        <v>31</v>
      </c>
      <c r="G183" s="3" t="s">
        <v>680</v>
      </c>
      <c r="H183" s="4" t="s">
        <v>17</v>
      </c>
      <c r="I183" s="15">
        <v>11980701</v>
      </c>
      <c r="J183" s="15">
        <v>11980702</v>
      </c>
      <c r="K183" s="15">
        <v>11980703</v>
      </c>
      <c r="L183" s="15">
        <v>11980704</v>
      </c>
      <c r="M183" s="3" t="s">
        <v>3</v>
      </c>
      <c r="N183" s="3" t="s">
        <v>1144</v>
      </c>
    </row>
    <row r="184" spans="1:27" ht="16.5" x14ac:dyDescent="0.15">
      <c r="A184" s="3" t="s">
        <v>1145</v>
      </c>
      <c r="B184" s="3" t="s">
        <v>1146</v>
      </c>
      <c r="C184" s="3" t="s">
        <v>1147</v>
      </c>
      <c r="D184" s="3" t="s">
        <v>678</v>
      </c>
      <c r="E184" s="22">
        <v>1</v>
      </c>
      <c r="F184" s="7" t="s">
        <v>31</v>
      </c>
      <c r="G184" s="3" t="s">
        <v>689</v>
      </c>
      <c r="H184" s="4" t="s">
        <v>1082</v>
      </c>
      <c r="I184" s="15">
        <v>11761201</v>
      </c>
      <c r="J184" s="15">
        <v>11761202</v>
      </c>
      <c r="K184" s="15">
        <v>11761203</v>
      </c>
      <c r="L184" s="15">
        <v>11761204</v>
      </c>
      <c r="M184" s="3"/>
      <c r="N184" s="3" t="s">
        <v>36</v>
      </c>
    </row>
    <row r="185" spans="1:27" ht="16.5" x14ac:dyDescent="0.15">
      <c r="A185" s="3" t="s">
        <v>1148</v>
      </c>
      <c r="B185" s="3" t="s">
        <v>1080</v>
      </c>
      <c r="C185" s="3" t="s">
        <v>1149</v>
      </c>
      <c r="D185" s="3" t="s">
        <v>740</v>
      </c>
      <c r="E185" s="22">
        <v>3</v>
      </c>
      <c r="F185" s="6" t="s">
        <v>33</v>
      </c>
      <c r="G185" s="3" t="s">
        <v>680</v>
      </c>
      <c r="H185" s="4" t="s">
        <v>1082</v>
      </c>
      <c r="I185" s="15">
        <v>11960801</v>
      </c>
      <c r="J185" s="15">
        <v>11960802</v>
      </c>
      <c r="K185" s="15">
        <v>11960806</v>
      </c>
      <c r="L185" s="15">
        <v>11960804</v>
      </c>
      <c r="M185" s="3"/>
      <c r="N185" s="3" t="s">
        <v>37</v>
      </c>
    </row>
    <row r="186" spans="1:27" ht="16.5" x14ac:dyDescent="0.15">
      <c r="A186" s="3" t="s">
        <v>1150</v>
      </c>
      <c r="B186" s="3" t="s">
        <v>16</v>
      </c>
      <c r="C186" s="3" t="s">
        <v>1151</v>
      </c>
      <c r="D186" s="3" t="s">
        <v>678</v>
      </c>
      <c r="E186" s="22">
        <v>3</v>
      </c>
      <c r="F186" s="7" t="s">
        <v>31</v>
      </c>
      <c r="G186" s="3" t="s">
        <v>680</v>
      </c>
      <c r="H186" s="4" t="s">
        <v>694</v>
      </c>
      <c r="I186" s="15">
        <v>11780301</v>
      </c>
      <c r="J186" s="15">
        <v>11780302</v>
      </c>
      <c r="K186" s="15">
        <v>11780303</v>
      </c>
      <c r="L186" s="15">
        <v>11780304</v>
      </c>
      <c r="M186" s="3"/>
      <c r="N186" s="3" t="s">
        <v>1152</v>
      </c>
    </row>
    <row r="187" spans="1:27" ht="16.5" x14ac:dyDescent="0.15">
      <c r="A187" s="3" t="s">
        <v>1153</v>
      </c>
      <c r="B187" s="3" t="s">
        <v>1154</v>
      </c>
      <c r="C187" s="3" t="s">
        <v>1155</v>
      </c>
      <c r="D187" s="3" t="s">
        <v>740</v>
      </c>
      <c r="E187" s="22">
        <v>3</v>
      </c>
      <c r="F187" s="6" t="s">
        <v>33</v>
      </c>
      <c r="G187" s="3" t="s">
        <v>689</v>
      </c>
      <c r="H187" s="4" t="s">
        <v>1156</v>
      </c>
      <c r="I187" s="15">
        <v>11760801</v>
      </c>
      <c r="J187" s="15">
        <v>11760802</v>
      </c>
      <c r="K187" s="15">
        <v>11760803</v>
      </c>
      <c r="L187" s="15">
        <v>11760804</v>
      </c>
      <c r="M187" s="3"/>
      <c r="N187" s="3" t="s">
        <v>1157</v>
      </c>
    </row>
    <row r="188" spans="1:27" ht="16.5" x14ac:dyDescent="0.15">
      <c r="A188" s="3" t="s">
        <v>1158</v>
      </c>
      <c r="B188" s="3" t="s">
        <v>24</v>
      </c>
      <c r="C188" s="3" t="s">
        <v>1159</v>
      </c>
      <c r="D188" s="3" t="s">
        <v>740</v>
      </c>
      <c r="E188" s="22">
        <v>4</v>
      </c>
      <c r="F188" s="6" t="s">
        <v>33</v>
      </c>
      <c r="G188" s="7" t="s">
        <v>29</v>
      </c>
      <c r="H188" s="4" t="s">
        <v>1086</v>
      </c>
      <c r="I188" s="17">
        <v>11861301</v>
      </c>
      <c r="J188" s="17">
        <v>11861302</v>
      </c>
      <c r="K188" s="17">
        <v>11861303</v>
      </c>
      <c r="L188" s="17">
        <v>11861304</v>
      </c>
      <c r="M188" s="3"/>
      <c r="N188" s="3" t="s">
        <v>27</v>
      </c>
    </row>
    <row r="189" spans="1:27" ht="16.5" x14ac:dyDescent="0.15">
      <c r="A189" s="60" t="s">
        <v>637</v>
      </c>
      <c r="B189" s="60" t="s">
        <v>1080</v>
      </c>
      <c r="C189" s="60" t="s">
        <v>1149</v>
      </c>
      <c r="D189" s="60" t="s">
        <v>740</v>
      </c>
      <c r="E189" s="61">
        <v>3</v>
      </c>
      <c r="F189" s="62" t="s">
        <v>33</v>
      </c>
      <c r="G189" s="60" t="s">
        <v>680</v>
      </c>
      <c r="H189" s="63" t="s">
        <v>1082</v>
      </c>
      <c r="I189" s="64">
        <v>11960801</v>
      </c>
      <c r="J189" s="64">
        <v>11960802</v>
      </c>
      <c r="K189" s="64">
        <v>11960806</v>
      </c>
      <c r="L189" s="64">
        <v>11960804</v>
      </c>
      <c r="M189" s="60"/>
      <c r="N189" s="60" t="s">
        <v>37</v>
      </c>
    </row>
    <row r="190" spans="1:27" ht="16.5" customHeight="1" x14ac:dyDescent="0.15">
      <c r="A190" s="60" t="s">
        <v>638</v>
      </c>
      <c r="B190" s="60" t="s">
        <v>1160</v>
      </c>
      <c r="C190" s="60" t="s">
        <v>1114</v>
      </c>
      <c r="D190" s="60" t="s">
        <v>678</v>
      </c>
      <c r="E190" s="60">
        <v>1</v>
      </c>
      <c r="F190" s="60" t="s">
        <v>688</v>
      </c>
      <c r="G190" s="60" t="s">
        <v>699</v>
      </c>
      <c r="H190" s="65" t="s">
        <v>22</v>
      </c>
      <c r="I190" s="64">
        <v>11860601</v>
      </c>
      <c r="J190" s="64">
        <v>11860602</v>
      </c>
      <c r="K190" s="64">
        <v>11860603</v>
      </c>
      <c r="L190" s="66">
        <v>11860605</v>
      </c>
      <c r="M190" s="60"/>
      <c r="N190" s="60" t="s">
        <v>23</v>
      </c>
      <c r="R190" s="58">
        <f t="shared" ref="R190:U190" si="12">IF(I190="","",VALUE(MID(I190,3,2)))</f>
        <v>86</v>
      </c>
      <c r="S190" s="58">
        <f t="shared" si="12"/>
        <v>86</v>
      </c>
      <c r="T190" s="58">
        <f t="shared" si="12"/>
        <v>86</v>
      </c>
      <c r="U190" s="58">
        <f t="shared" si="12"/>
        <v>86</v>
      </c>
      <c r="V190" s="20" t="s">
        <v>3</v>
      </c>
      <c r="W190" s="20" t="str">
        <f>_xlfn.IFNA(REPLACE(I190,3,2,VLOOKUP(R190,$P:$Q,2,0)),"")</f>
        <v>11860601</v>
      </c>
      <c r="X190" s="20" t="str">
        <f>_xlfn.IFNA(REPLACE(J190,3,2,VLOOKUP(S190,$P:$Q,2,0)),"")</f>
        <v>11860602</v>
      </c>
      <c r="Y190" s="20" t="str">
        <f>_xlfn.IFNA(REPLACE(K190,3,2,VLOOKUP(T190,$P:$Q,2,0)),"")</f>
        <v>11860603</v>
      </c>
      <c r="Z190" s="20" t="str">
        <f>_xlfn.IFNA(REPLACE(L190,3,2,VLOOKUP(U190,$P:$Q,2,0)),"")</f>
        <v>11860605</v>
      </c>
      <c r="AA190" s="20" t="str">
        <f>_xlfn.IFNA(REPLACE(M190,3,2,VLOOKUP(V190,$P:$Q,2,0)),"")</f>
        <v/>
      </c>
    </row>
    <row r="191" spans="1:27" ht="16.5" x14ac:dyDescent="0.15">
      <c r="A191" s="60" t="s">
        <v>639</v>
      </c>
      <c r="B191" s="60" t="s">
        <v>1135</v>
      </c>
      <c r="C191" s="60" t="s">
        <v>1136</v>
      </c>
      <c r="D191" s="60" t="s">
        <v>740</v>
      </c>
      <c r="E191" s="60">
        <v>1</v>
      </c>
      <c r="F191" s="60" t="s">
        <v>31</v>
      </c>
      <c r="G191" s="60" t="s">
        <v>689</v>
      </c>
      <c r="H191" s="63" t="s">
        <v>1137</v>
      </c>
      <c r="I191" s="64">
        <v>11761401</v>
      </c>
      <c r="J191" s="64">
        <v>11761402</v>
      </c>
      <c r="K191" s="67">
        <v>11761405</v>
      </c>
      <c r="L191" s="64">
        <v>11761404</v>
      </c>
      <c r="M191" s="60" t="s">
        <v>3</v>
      </c>
      <c r="N191" s="60" t="s">
        <v>1138</v>
      </c>
    </row>
    <row r="192" spans="1:27" ht="16.5" customHeight="1" x14ac:dyDescent="0.15">
      <c r="A192" s="60" t="s">
        <v>1161</v>
      </c>
      <c r="B192" s="60" t="s">
        <v>963</v>
      </c>
      <c r="C192" s="60" t="s">
        <v>920</v>
      </c>
      <c r="D192" s="60" t="s">
        <v>740</v>
      </c>
      <c r="E192" s="60">
        <v>3</v>
      </c>
      <c r="F192" s="60" t="s">
        <v>679</v>
      </c>
      <c r="G192" s="60" t="s">
        <v>693</v>
      </c>
      <c r="H192" s="63" t="s">
        <v>694</v>
      </c>
      <c r="I192" s="68">
        <v>11660101</v>
      </c>
      <c r="J192" s="68">
        <v>11660102</v>
      </c>
      <c r="K192" s="69">
        <v>11660105</v>
      </c>
      <c r="L192" s="68">
        <v>11999029</v>
      </c>
      <c r="M192" s="60" t="s">
        <v>3</v>
      </c>
      <c r="N192" s="60" t="s">
        <v>964</v>
      </c>
      <c r="R192" s="58">
        <f t="shared" ref="R192:U193" si="13">IF(I192="","",VALUE(MID(I192,3,2)))</f>
        <v>66</v>
      </c>
      <c r="S192" s="58">
        <f t="shared" si="13"/>
        <v>66</v>
      </c>
      <c r="T192" s="58">
        <f t="shared" si="13"/>
        <v>66</v>
      </c>
      <c r="U192" s="58">
        <f t="shared" si="13"/>
        <v>99</v>
      </c>
      <c r="V192" s="20" t="s">
        <v>3</v>
      </c>
      <c r="W192" s="20" t="str">
        <f t="shared" ref="W192:AA193" si="14">_xlfn.IFNA(REPLACE(I192,3,2,VLOOKUP(R192,$P:$Q,2,0)),"")</f>
        <v>11660101</v>
      </c>
      <c r="X192" s="20" t="str">
        <f t="shared" si="14"/>
        <v>11660102</v>
      </c>
      <c r="Y192" s="20" t="str">
        <f t="shared" si="14"/>
        <v>11660105</v>
      </c>
      <c r="Z192" s="20" t="str">
        <f t="shared" si="14"/>
        <v>11999029</v>
      </c>
      <c r="AA192" s="20" t="str">
        <f t="shared" si="14"/>
        <v/>
      </c>
    </row>
    <row r="193" spans="1:27" ht="16.5" customHeight="1" x14ac:dyDescent="0.15">
      <c r="A193" s="3" t="s">
        <v>1162</v>
      </c>
      <c r="B193" s="3" t="s">
        <v>645</v>
      </c>
      <c r="C193" s="3" t="s">
        <v>790</v>
      </c>
      <c r="D193" s="3" t="s">
        <v>678</v>
      </c>
      <c r="E193" s="3">
        <v>1</v>
      </c>
      <c r="F193" s="3" t="s">
        <v>679</v>
      </c>
      <c r="G193" s="3" t="s">
        <v>693</v>
      </c>
      <c r="H193" s="4" t="s">
        <v>800</v>
      </c>
      <c r="I193" s="5">
        <v>11660301</v>
      </c>
      <c r="J193" s="5">
        <v>11660301</v>
      </c>
      <c r="K193" s="5">
        <v>11660303</v>
      </c>
      <c r="L193" s="5">
        <v>11660304</v>
      </c>
      <c r="M193" s="3" t="s">
        <v>3</v>
      </c>
      <c r="N193" s="3" t="s">
        <v>801</v>
      </c>
      <c r="R193" s="58">
        <f t="shared" si="13"/>
        <v>66</v>
      </c>
      <c r="S193" s="58">
        <f t="shared" si="13"/>
        <v>66</v>
      </c>
      <c r="T193" s="58">
        <f t="shared" si="13"/>
        <v>66</v>
      </c>
      <c r="U193" s="58">
        <f t="shared" si="13"/>
        <v>66</v>
      </c>
      <c r="V193" s="20" t="s">
        <v>3</v>
      </c>
      <c r="W193" s="20" t="str">
        <f t="shared" si="14"/>
        <v>11660301</v>
      </c>
      <c r="X193" s="20" t="str">
        <f t="shared" si="14"/>
        <v>11660301</v>
      </c>
      <c r="Y193" s="20" t="str">
        <f t="shared" si="14"/>
        <v>11660303</v>
      </c>
      <c r="Z193" s="20" t="str">
        <f t="shared" si="14"/>
        <v>11660304</v>
      </c>
      <c r="AA193" s="20" t="str">
        <f t="shared" si="14"/>
        <v/>
      </c>
    </row>
    <row r="194" spans="1:27" ht="16.5" customHeight="1" x14ac:dyDescent="0.15">
      <c r="A194" s="3" t="s">
        <v>1163</v>
      </c>
      <c r="B194" s="3" t="s">
        <v>1080</v>
      </c>
      <c r="C194" s="3" t="s">
        <v>790</v>
      </c>
      <c r="D194" s="3" t="s">
        <v>740</v>
      </c>
      <c r="E194" s="3">
        <v>3</v>
      </c>
      <c r="F194" s="3" t="s">
        <v>679</v>
      </c>
      <c r="G194" s="3" t="s">
        <v>680</v>
      </c>
      <c r="H194" s="4" t="s">
        <v>1082</v>
      </c>
      <c r="I194" s="5">
        <v>11960801</v>
      </c>
      <c r="J194" s="5">
        <v>11960801</v>
      </c>
      <c r="K194" s="5">
        <v>11960806</v>
      </c>
      <c r="L194" s="5">
        <v>11960804</v>
      </c>
      <c r="M194" s="3"/>
      <c r="N194" s="3" t="s">
        <v>1164</v>
      </c>
      <c r="R194" s="58"/>
      <c r="S194" s="58"/>
      <c r="T194" s="58"/>
      <c r="U194" s="58"/>
    </row>
    <row r="195" spans="1:27" ht="16.5" x14ac:dyDescent="0.15">
      <c r="A195" s="3" t="s">
        <v>1165</v>
      </c>
      <c r="B195" s="3" t="s">
        <v>34</v>
      </c>
      <c r="C195" s="3" t="s">
        <v>790</v>
      </c>
      <c r="D195" s="3" t="s">
        <v>740</v>
      </c>
      <c r="E195" s="3">
        <v>2</v>
      </c>
      <c r="F195" s="7" t="s">
        <v>31</v>
      </c>
      <c r="G195" s="7" t="s">
        <v>29</v>
      </c>
      <c r="H195" s="4" t="s">
        <v>1062</v>
      </c>
      <c r="I195" s="15">
        <v>11660701</v>
      </c>
      <c r="J195" s="15">
        <v>11660702</v>
      </c>
      <c r="K195" s="15">
        <v>11660701</v>
      </c>
      <c r="L195" s="15">
        <v>11660704</v>
      </c>
      <c r="M195" s="3" t="s">
        <v>3</v>
      </c>
      <c r="N195" s="3" t="s">
        <v>1141</v>
      </c>
    </row>
    <row r="196" spans="1:27" ht="16.5" x14ac:dyDescent="0.15">
      <c r="A196" s="60" t="s">
        <v>1166</v>
      </c>
      <c r="B196" s="60" t="s">
        <v>1167</v>
      </c>
      <c r="C196" s="3" t="s">
        <v>790</v>
      </c>
      <c r="D196" s="60" t="s">
        <v>678</v>
      </c>
      <c r="E196" s="60">
        <v>3</v>
      </c>
      <c r="F196" s="60" t="s">
        <v>679</v>
      </c>
      <c r="G196" s="60" t="s">
        <v>693</v>
      </c>
      <c r="H196" s="60" t="s">
        <v>1168</v>
      </c>
      <c r="I196" s="60">
        <v>11661101</v>
      </c>
      <c r="J196" s="60">
        <v>11661102</v>
      </c>
      <c r="K196" s="60">
        <v>11661103</v>
      </c>
      <c r="L196" s="60">
        <v>11661104</v>
      </c>
      <c r="M196" s="60"/>
      <c r="N196" s="60" t="s">
        <v>1169</v>
      </c>
    </row>
    <row r="197" spans="1:27" ht="16.5" x14ac:dyDescent="0.15">
      <c r="A197" s="60" t="s">
        <v>1170</v>
      </c>
      <c r="B197" s="60" t="s">
        <v>1171</v>
      </c>
      <c r="C197" s="3" t="s">
        <v>790</v>
      </c>
      <c r="D197" s="60" t="s">
        <v>678</v>
      </c>
      <c r="E197" s="60">
        <v>2</v>
      </c>
      <c r="F197" s="60" t="s">
        <v>688</v>
      </c>
      <c r="G197" s="60" t="s">
        <v>680</v>
      </c>
      <c r="H197" s="60" t="s">
        <v>655</v>
      </c>
      <c r="I197" s="60">
        <v>11960601</v>
      </c>
      <c r="J197" s="60">
        <v>11960602</v>
      </c>
      <c r="K197" s="60">
        <v>11960603</v>
      </c>
      <c r="L197" s="60">
        <v>11960604</v>
      </c>
      <c r="M197" s="60"/>
      <c r="N197" s="60" t="s">
        <v>1172</v>
      </c>
    </row>
    <row r="198" spans="1:27" ht="16.5" x14ac:dyDescent="0.15">
      <c r="A198" s="60" t="s">
        <v>1173</v>
      </c>
      <c r="B198" s="60" t="s">
        <v>879</v>
      </c>
      <c r="C198" s="3" t="s">
        <v>790</v>
      </c>
      <c r="D198" s="60" t="s">
        <v>740</v>
      </c>
      <c r="E198" s="60">
        <v>3</v>
      </c>
      <c r="F198" s="60" t="s">
        <v>679</v>
      </c>
      <c r="G198" s="60" t="s">
        <v>689</v>
      </c>
      <c r="H198" s="60" t="s">
        <v>694</v>
      </c>
      <c r="I198" s="15">
        <v>11660501</v>
      </c>
      <c r="J198" s="15">
        <v>11660502</v>
      </c>
      <c r="K198" s="15">
        <v>11660503</v>
      </c>
      <c r="L198" s="15">
        <v>11660504</v>
      </c>
      <c r="N198" s="60" t="s">
        <v>1174</v>
      </c>
    </row>
    <row r="199" spans="1:27" ht="16.5" x14ac:dyDescent="0.15">
      <c r="A199" s="60" t="s">
        <v>1175</v>
      </c>
      <c r="B199" s="60" t="s">
        <v>1101</v>
      </c>
      <c r="C199" s="3" t="s">
        <v>790</v>
      </c>
      <c r="D199" s="60" t="s">
        <v>678</v>
      </c>
      <c r="E199" s="60">
        <v>1</v>
      </c>
      <c r="F199" s="60" t="s">
        <v>688</v>
      </c>
      <c r="G199" s="60" t="s">
        <v>689</v>
      </c>
      <c r="H199" s="60" t="s">
        <v>1082</v>
      </c>
      <c r="I199" s="15">
        <v>11761101</v>
      </c>
      <c r="J199" s="15">
        <v>11761102</v>
      </c>
      <c r="K199" s="15">
        <v>11761103</v>
      </c>
      <c r="L199" s="15">
        <v>11761104</v>
      </c>
      <c r="N199" s="60" t="s">
        <v>1176</v>
      </c>
    </row>
    <row r="200" spans="1:27" ht="16.5" x14ac:dyDescent="0.15">
      <c r="A200" s="60" t="s">
        <v>1177</v>
      </c>
      <c r="B200" s="60" t="s">
        <v>1178</v>
      </c>
      <c r="C200" s="3" t="s">
        <v>790</v>
      </c>
      <c r="D200" s="60" t="s">
        <v>678</v>
      </c>
      <c r="E200" s="60">
        <v>4</v>
      </c>
      <c r="F200" s="60" t="s">
        <v>679</v>
      </c>
      <c r="G200" s="7" t="s">
        <v>29</v>
      </c>
      <c r="H200" s="60" t="s">
        <v>1179</v>
      </c>
      <c r="I200" s="60">
        <v>11661301</v>
      </c>
      <c r="J200" s="60">
        <v>11661302</v>
      </c>
      <c r="K200" s="60">
        <v>11661303</v>
      </c>
      <c r="L200" s="60">
        <v>11661304</v>
      </c>
      <c r="M200" s="60"/>
      <c r="N200" s="60" t="s">
        <v>1180</v>
      </c>
    </row>
    <row r="201" spans="1:27" ht="16.5" x14ac:dyDescent="0.15">
      <c r="A201" s="60" t="s">
        <v>1181</v>
      </c>
      <c r="B201" s="60" t="s">
        <v>1104</v>
      </c>
      <c r="C201" s="3" t="s">
        <v>790</v>
      </c>
      <c r="D201" s="60" t="s">
        <v>740</v>
      </c>
      <c r="E201" s="60">
        <v>4</v>
      </c>
      <c r="F201" s="60" t="s">
        <v>679</v>
      </c>
      <c r="G201" s="60" t="s">
        <v>689</v>
      </c>
      <c r="H201" s="60" t="s">
        <v>1106</v>
      </c>
      <c r="I201" s="15">
        <v>11961301</v>
      </c>
      <c r="J201" s="15">
        <v>11961302</v>
      </c>
      <c r="K201" s="15">
        <v>11961303</v>
      </c>
      <c r="L201" s="15">
        <v>11961304</v>
      </c>
      <c r="N201" s="60" t="s">
        <v>1182</v>
      </c>
    </row>
    <row r="202" spans="1:27" ht="16.5" x14ac:dyDescent="0.15">
      <c r="A202" s="60" t="s">
        <v>1183</v>
      </c>
      <c r="B202" s="60" t="s">
        <v>1090</v>
      </c>
      <c r="C202" s="3" t="s">
        <v>790</v>
      </c>
      <c r="D202" s="60" t="s">
        <v>678</v>
      </c>
      <c r="E202" s="60">
        <v>2</v>
      </c>
      <c r="F202" s="60" t="s">
        <v>688</v>
      </c>
      <c r="G202" s="60" t="s">
        <v>519</v>
      </c>
      <c r="H202" s="60" t="s">
        <v>1091</v>
      </c>
      <c r="I202" s="5">
        <v>11760701</v>
      </c>
      <c r="J202" s="5">
        <v>11760702</v>
      </c>
      <c r="K202" s="5">
        <v>11760703</v>
      </c>
      <c r="L202" s="5">
        <v>11760704</v>
      </c>
      <c r="M202" s="5"/>
      <c r="N202" s="5" t="s">
        <v>662</v>
      </c>
    </row>
    <row r="203" spans="1:27" customFormat="1" ht="16.5" x14ac:dyDescent="0.15">
      <c r="A203" s="3" t="s">
        <v>1184</v>
      </c>
      <c r="B203" s="3" t="s">
        <v>1171</v>
      </c>
      <c r="C203" s="3" t="s">
        <v>1185</v>
      </c>
      <c r="D203" s="3" t="s">
        <v>678</v>
      </c>
      <c r="E203" s="22">
        <v>2</v>
      </c>
      <c r="F203" s="7" t="s">
        <v>31</v>
      </c>
      <c r="G203" s="3" t="s">
        <v>654</v>
      </c>
      <c r="H203" s="70" t="s">
        <v>1186</v>
      </c>
      <c r="I203" s="15">
        <v>11960601</v>
      </c>
      <c r="J203" s="71">
        <v>11960605</v>
      </c>
      <c r="K203" s="15">
        <v>11960602</v>
      </c>
      <c r="L203" s="15">
        <v>11960603</v>
      </c>
      <c r="M203" s="15">
        <v>11960604</v>
      </c>
      <c r="N203" s="72" t="s">
        <v>1187</v>
      </c>
    </row>
    <row r="204" spans="1:27" customFormat="1" ht="16.5" x14ac:dyDescent="0.15">
      <c r="A204" s="3" t="s">
        <v>1188</v>
      </c>
      <c r="B204" s="3" t="s">
        <v>228</v>
      </c>
      <c r="C204" s="3" t="s">
        <v>1189</v>
      </c>
      <c r="D204" s="3" t="s">
        <v>740</v>
      </c>
      <c r="E204" s="22">
        <v>3</v>
      </c>
      <c r="F204" s="6" t="s">
        <v>33</v>
      </c>
      <c r="G204" s="3" t="s">
        <v>654</v>
      </c>
      <c r="H204" s="70" t="s">
        <v>1190</v>
      </c>
      <c r="I204" s="15">
        <v>11960801</v>
      </c>
      <c r="J204" s="15">
        <v>11960805</v>
      </c>
      <c r="K204" s="15">
        <v>11960802</v>
      </c>
      <c r="L204" s="15">
        <v>11960806</v>
      </c>
      <c r="M204" s="15">
        <v>11960804</v>
      </c>
      <c r="N204" s="72" t="s">
        <v>1191</v>
      </c>
    </row>
    <row r="205" spans="1:27" customFormat="1" ht="16.5" x14ac:dyDescent="0.15">
      <c r="A205" s="3" t="s">
        <v>1192</v>
      </c>
      <c r="B205" s="3" t="s">
        <v>1193</v>
      </c>
      <c r="C205" s="3" t="s">
        <v>1194</v>
      </c>
      <c r="D205" s="3" t="s">
        <v>678</v>
      </c>
      <c r="E205" s="22">
        <v>2</v>
      </c>
      <c r="F205" s="7" t="s">
        <v>31</v>
      </c>
      <c r="G205" s="3" t="s">
        <v>516</v>
      </c>
      <c r="H205" s="70" t="s">
        <v>1195</v>
      </c>
      <c r="I205" s="15">
        <v>11860201</v>
      </c>
      <c r="J205" s="15">
        <v>11860205</v>
      </c>
      <c r="K205" s="15">
        <v>11860202</v>
      </c>
      <c r="L205" s="15">
        <v>11860203</v>
      </c>
      <c r="M205" s="15">
        <v>11860204</v>
      </c>
      <c r="N205" s="72" t="s">
        <v>1196</v>
      </c>
    </row>
    <row r="206" spans="1:27" customFormat="1" ht="16.5" x14ac:dyDescent="0.15">
      <c r="A206" s="3" t="s">
        <v>1197</v>
      </c>
      <c r="B206" s="3" t="s">
        <v>1198</v>
      </c>
      <c r="C206" s="3" t="s">
        <v>1199</v>
      </c>
      <c r="D206" s="3" t="s">
        <v>740</v>
      </c>
      <c r="E206" s="22">
        <v>3</v>
      </c>
      <c r="F206" s="6" t="s">
        <v>33</v>
      </c>
      <c r="G206" s="3" t="s">
        <v>1200</v>
      </c>
      <c r="H206" s="70" t="s">
        <v>1186</v>
      </c>
      <c r="I206" s="15">
        <v>11861101</v>
      </c>
      <c r="J206" s="15">
        <v>11861105</v>
      </c>
      <c r="K206" s="15">
        <v>11861102</v>
      </c>
      <c r="L206" s="15">
        <v>11861103</v>
      </c>
      <c r="M206" s="15">
        <v>11861104</v>
      </c>
      <c r="N206" s="72" t="s">
        <v>1201</v>
      </c>
    </row>
    <row r="207" spans="1:27" customFormat="1" ht="16.5" x14ac:dyDescent="0.15">
      <c r="A207" s="3" t="s">
        <v>1202</v>
      </c>
      <c r="B207" s="3" t="s">
        <v>1203</v>
      </c>
      <c r="C207" s="3" t="s">
        <v>1204</v>
      </c>
      <c r="D207" s="3" t="s">
        <v>678</v>
      </c>
      <c r="E207" s="22">
        <v>2</v>
      </c>
      <c r="F207" s="7" t="s">
        <v>31</v>
      </c>
      <c r="G207" s="3" t="s">
        <v>519</v>
      </c>
      <c r="H207" s="70" t="s">
        <v>1205</v>
      </c>
      <c r="I207" s="15">
        <v>11760701</v>
      </c>
      <c r="J207" s="15">
        <v>11760705</v>
      </c>
      <c r="K207" s="15">
        <v>11760702</v>
      </c>
      <c r="L207" s="15">
        <v>11760703</v>
      </c>
      <c r="M207" s="15">
        <v>11760704</v>
      </c>
      <c r="N207" s="72" t="s">
        <v>1206</v>
      </c>
    </row>
    <row r="208" spans="1:27" customFormat="1" ht="16.5" x14ac:dyDescent="0.15">
      <c r="A208" s="3" t="s">
        <v>1207</v>
      </c>
      <c r="B208" s="3" t="s">
        <v>1208</v>
      </c>
      <c r="C208" s="3" t="s">
        <v>1209</v>
      </c>
      <c r="D208" s="3" t="s">
        <v>740</v>
      </c>
      <c r="E208" s="22">
        <v>3</v>
      </c>
      <c r="F208" s="6" t="s">
        <v>33</v>
      </c>
      <c r="G208" s="3" t="s">
        <v>1210</v>
      </c>
      <c r="H208" s="70" t="s">
        <v>1211</v>
      </c>
      <c r="I208" s="15">
        <v>11760801</v>
      </c>
      <c r="J208" s="15">
        <v>11760805</v>
      </c>
      <c r="K208" s="15">
        <v>11760802</v>
      </c>
      <c r="L208" s="15">
        <v>11760803</v>
      </c>
      <c r="M208" s="15">
        <v>11760804</v>
      </c>
      <c r="N208" s="72" t="s">
        <v>1212</v>
      </c>
    </row>
    <row r="209" spans="1:14" customFormat="1" ht="16.5" x14ac:dyDescent="0.15">
      <c r="A209" s="3" t="s">
        <v>1213</v>
      </c>
      <c r="B209" s="3" t="s">
        <v>34</v>
      </c>
      <c r="C209" s="3" t="s">
        <v>1214</v>
      </c>
      <c r="D209" s="3" t="s">
        <v>740</v>
      </c>
      <c r="E209" s="22">
        <v>2</v>
      </c>
      <c r="F209" s="7" t="s">
        <v>31</v>
      </c>
      <c r="G209" s="7" t="s">
        <v>29</v>
      </c>
      <c r="H209" s="70" t="s">
        <v>1215</v>
      </c>
      <c r="I209" s="15">
        <v>11660701</v>
      </c>
      <c r="J209" s="15">
        <v>11660705</v>
      </c>
      <c r="K209" s="15">
        <v>11660702</v>
      </c>
      <c r="L209" s="15">
        <v>11660703</v>
      </c>
      <c r="M209" s="15">
        <v>11660704</v>
      </c>
      <c r="N209" s="72" t="s">
        <v>1216</v>
      </c>
    </row>
    <row r="210" spans="1:14" customFormat="1" ht="16.5" x14ac:dyDescent="0.15">
      <c r="A210" s="3" t="s">
        <v>1217</v>
      </c>
      <c r="B210" s="3" t="s">
        <v>1218</v>
      </c>
      <c r="C210" s="3" t="s">
        <v>1219</v>
      </c>
      <c r="D210" s="3" t="s">
        <v>678</v>
      </c>
      <c r="E210" s="22">
        <v>3</v>
      </c>
      <c r="F210" s="6" t="s">
        <v>33</v>
      </c>
      <c r="G210" s="7" t="s">
        <v>29</v>
      </c>
      <c r="H210" s="70" t="s">
        <v>1220</v>
      </c>
      <c r="I210" s="15">
        <v>11661101</v>
      </c>
      <c r="J210" s="15">
        <v>11661105</v>
      </c>
      <c r="K210" s="15">
        <v>11661102</v>
      </c>
      <c r="L210" s="15">
        <v>11661103</v>
      </c>
      <c r="M210" s="15">
        <v>11661104</v>
      </c>
      <c r="N210" s="72" t="s">
        <v>1221</v>
      </c>
    </row>
  </sheetData>
  <phoneticPr fontId="4" type="noConversion"/>
  <conditionalFormatting sqref="I168:K16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:L16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0:L17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L17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6:L17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L17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1 I18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1 L18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 I18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2 J18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3 K18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3 J18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4 K184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4 J18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5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6 K18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6 J18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8 I188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8 L18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0:L19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1 K19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1 J19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5 I19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5 L19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9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9 K19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99 L19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3:M203 I20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5:M20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6:M20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:M2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08:M20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9:M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0:M2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R3" sqref="R3"/>
    </sheetView>
  </sheetViews>
  <sheetFormatPr defaultRowHeight="16.5" x14ac:dyDescent="0.15"/>
  <cols>
    <col min="1" max="10" width="9" style="46"/>
    <col min="11" max="11" width="11.75" style="46" bestFit="1" customWidth="1"/>
    <col min="12" max="12" width="9" style="46"/>
    <col min="13" max="13" width="15.625" style="46" bestFit="1" customWidth="1"/>
    <col min="14" max="14" width="15.625" style="46" customWidth="1"/>
    <col min="15" max="15" width="13.625" style="46" customWidth="1"/>
    <col min="16" max="16" width="9" style="46"/>
  </cols>
  <sheetData>
    <row r="1" spans="1:19" ht="17.25" thickBot="1" x14ac:dyDescent="0.4">
      <c r="A1" s="46" t="s">
        <v>502</v>
      </c>
      <c r="B1" s="46" t="s">
        <v>503</v>
      </c>
      <c r="D1" s="46" t="s">
        <v>504</v>
      </c>
      <c r="E1" s="46" t="s">
        <v>505</v>
      </c>
      <c r="G1" s="46" t="s">
        <v>506</v>
      </c>
      <c r="H1" s="46" t="s">
        <v>505</v>
      </c>
      <c r="J1" s="46" t="s">
        <v>507</v>
      </c>
      <c r="K1" s="46" t="s">
        <v>508</v>
      </c>
      <c r="M1" s="47" t="s">
        <v>509</v>
      </c>
      <c r="N1" s="48" t="s">
        <v>510</v>
      </c>
      <c r="O1" s="47" t="s">
        <v>511</v>
      </c>
      <c r="P1" s="47" t="s">
        <v>260</v>
      </c>
      <c r="R1" s="47" t="s">
        <v>237</v>
      </c>
      <c r="S1" s="47" t="s">
        <v>532</v>
      </c>
    </row>
    <row r="2" spans="1:19" ht="17.25" thickBot="1" x14ac:dyDescent="0.2">
      <c r="A2" s="46">
        <v>1</v>
      </c>
      <c r="B2" s="46">
        <v>1</v>
      </c>
      <c r="D2" s="46">
        <v>1</v>
      </c>
      <c r="E2" s="46" t="s">
        <v>512</v>
      </c>
      <c r="G2" s="46">
        <v>1</v>
      </c>
      <c r="H2" s="46" t="s">
        <v>513</v>
      </c>
      <c r="J2" s="46">
        <v>1</v>
      </c>
      <c r="K2" s="46" t="s">
        <v>514</v>
      </c>
      <c r="M2" s="49" t="s">
        <v>525</v>
      </c>
      <c r="N2" s="49">
        <v>0</v>
      </c>
      <c r="O2" s="49" t="s">
        <v>530</v>
      </c>
      <c r="P2" s="49">
        <v>2</v>
      </c>
      <c r="R2" s="49" t="s">
        <v>558</v>
      </c>
      <c r="S2" s="49">
        <v>2</v>
      </c>
    </row>
    <row r="3" spans="1:19" ht="17.25" thickBot="1" x14ac:dyDescent="0.2">
      <c r="A3" s="46">
        <v>2</v>
      </c>
      <c r="B3" s="46">
        <v>2</v>
      </c>
      <c r="D3" s="46">
        <v>2</v>
      </c>
      <c r="E3" s="46" t="s">
        <v>515</v>
      </c>
      <c r="G3" s="46">
        <v>2</v>
      </c>
      <c r="H3" s="46" t="s">
        <v>516</v>
      </c>
      <c r="J3" s="46">
        <v>2</v>
      </c>
      <c r="K3" s="46" t="s">
        <v>517</v>
      </c>
      <c r="M3" s="49" t="s">
        <v>526</v>
      </c>
      <c r="N3" s="49">
        <v>0</v>
      </c>
      <c r="O3" s="49" t="s">
        <v>533</v>
      </c>
      <c r="P3" s="49">
        <v>2</v>
      </c>
      <c r="R3" s="49" t="s">
        <v>559</v>
      </c>
      <c r="S3" s="49">
        <v>3</v>
      </c>
    </row>
    <row r="4" spans="1:19" ht="17.25" thickBot="1" x14ac:dyDescent="0.2">
      <c r="A4" s="46">
        <v>3</v>
      </c>
      <c r="B4" s="46">
        <v>2</v>
      </c>
      <c r="D4" s="46">
        <v>3</v>
      </c>
      <c r="E4" s="46" t="s">
        <v>518</v>
      </c>
      <c r="G4" s="46">
        <v>3</v>
      </c>
      <c r="H4" s="46" t="s">
        <v>519</v>
      </c>
      <c r="J4" s="46">
        <v>3</v>
      </c>
      <c r="K4" s="46" t="s">
        <v>520</v>
      </c>
      <c r="M4" s="49" t="s">
        <v>527</v>
      </c>
      <c r="N4" s="49">
        <v>0</v>
      </c>
      <c r="O4" s="49" t="s">
        <v>531</v>
      </c>
      <c r="P4" s="49">
        <v>2</v>
      </c>
      <c r="R4" s="49" t="s">
        <v>531</v>
      </c>
      <c r="S4" s="49">
        <v>4</v>
      </c>
    </row>
    <row r="5" spans="1:19" ht="17.25" thickBot="1" x14ac:dyDescent="0.2">
      <c r="A5" s="46">
        <v>4</v>
      </c>
      <c r="B5" s="46">
        <v>3</v>
      </c>
      <c r="D5" s="46">
        <v>4</v>
      </c>
      <c r="E5" s="46" t="s">
        <v>521</v>
      </c>
      <c r="G5" s="46">
        <v>4</v>
      </c>
      <c r="H5" s="46" t="s">
        <v>7</v>
      </c>
      <c r="J5" s="46">
        <v>4</v>
      </c>
      <c r="K5" s="46" t="s">
        <v>522</v>
      </c>
      <c r="M5" s="49" t="s">
        <v>528</v>
      </c>
      <c r="N5" s="49">
        <v>0</v>
      </c>
      <c r="O5" s="49"/>
      <c r="P5" s="49"/>
    </row>
    <row r="6" spans="1:19" ht="17.25" thickBot="1" x14ac:dyDescent="0.2">
      <c r="A6" s="46">
        <v>5</v>
      </c>
      <c r="B6" s="46">
        <v>3</v>
      </c>
      <c r="J6" s="46">
        <v>5</v>
      </c>
      <c r="K6" s="46" t="s">
        <v>523</v>
      </c>
      <c r="M6" s="49" t="s">
        <v>529</v>
      </c>
      <c r="N6" s="49">
        <v>0</v>
      </c>
      <c r="O6" s="49"/>
      <c r="P6" s="49"/>
    </row>
    <row r="7" spans="1:19" ht="17.25" thickBot="1" x14ac:dyDescent="0.2">
      <c r="A7" s="46">
        <v>6</v>
      </c>
      <c r="B7" s="46">
        <v>4</v>
      </c>
      <c r="J7" s="46">
        <v>6</v>
      </c>
      <c r="K7" s="46" t="s">
        <v>524</v>
      </c>
      <c r="M7" s="49" t="s">
        <v>428</v>
      </c>
      <c r="N7" s="49">
        <v>0</v>
      </c>
      <c r="O7" s="49"/>
      <c r="P7" s="49"/>
    </row>
    <row r="8" spans="1:19" ht="17.25" thickBot="1" x14ac:dyDescent="0.2">
      <c r="A8" s="46">
        <v>7</v>
      </c>
      <c r="B8" s="46">
        <v>4</v>
      </c>
      <c r="M8" s="49" t="s">
        <v>429</v>
      </c>
      <c r="N8" s="49">
        <v>0</v>
      </c>
    </row>
    <row r="9" spans="1:19" ht="17.25" thickBot="1" x14ac:dyDescent="0.2">
      <c r="A9" s="46">
        <v>8</v>
      </c>
      <c r="B9" s="46">
        <v>4</v>
      </c>
      <c r="M9" s="49" t="s">
        <v>430</v>
      </c>
      <c r="N9" s="49">
        <v>0</v>
      </c>
    </row>
    <row r="10" spans="1:19" ht="17.25" thickBot="1" x14ac:dyDescent="0.2">
      <c r="A10" s="46">
        <v>9</v>
      </c>
      <c r="B10" s="46">
        <v>5</v>
      </c>
      <c r="M10" s="49" t="s">
        <v>431</v>
      </c>
      <c r="N10" s="49">
        <v>0</v>
      </c>
      <c r="O10" s="47" t="s">
        <v>511</v>
      </c>
      <c r="P10" s="47" t="s">
        <v>532</v>
      </c>
    </row>
    <row r="11" spans="1:19" ht="17.25" thickBot="1" x14ac:dyDescent="0.2">
      <c r="M11" s="49" t="s">
        <v>432</v>
      </c>
      <c r="N11" s="49">
        <v>0</v>
      </c>
      <c r="O11" s="49" t="s">
        <v>530</v>
      </c>
      <c r="P11" s="49">
        <v>2</v>
      </c>
    </row>
    <row r="12" spans="1:19" ht="17.25" thickBot="1" x14ac:dyDescent="0.2">
      <c r="M12" s="49"/>
      <c r="N12" s="49"/>
      <c r="O12" s="49" t="s">
        <v>533</v>
      </c>
      <c r="P12" s="49">
        <v>2</v>
      </c>
    </row>
    <row r="13" spans="1:19" ht="17.25" thickBot="1" x14ac:dyDescent="0.2">
      <c r="M13" s="49"/>
      <c r="N13" s="50"/>
      <c r="O13" s="49" t="s">
        <v>531</v>
      </c>
      <c r="P13" s="49">
        <v>2</v>
      </c>
    </row>
    <row r="14" spans="1:19" ht="17.25" thickBot="1" x14ac:dyDescent="0.2">
      <c r="M14" s="49"/>
      <c r="N14" s="50"/>
      <c r="O14" s="49"/>
      <c r="P14" s="49"/>
    </row>
    <row r="15" spans="1:19" ht="17.25" thickBot="1" x14ac:dyDescent="0.2">
      <c r="M15" s="49"/>
      <c r="N15" s="50"/>
      <c r="O15" s="49"/>
      <c r="P15" s="49"/>
    </row>
    <row r="16" spans="1:19" ht="17.25" thickBot="1" x14ac:dyDescent="0.2">
      <c r="M16" s="49"/>
      <c r="N16" s="50"/>
      <c r="O16" s="49"/>
      <c r="P16" s="49"/>
    </row>
    <row r="17" spans="13:14" ht="17.25" thickBot="1" x14ac:dyDescent="0.2">
      <c r="M17" s="49"/>
      <c r="N17" s="50"/>
    </row>
    <row r="18" spans="13:14" ht="17.25" thickBot="1" x14ac:dyDescent="0.2">
      <c r="M18" s="49"/>
      <c r="N18" s="50"/>
    </row>
    <row r="19" spans="13:14" ht="17.25" thickBot="1" x14ac:dyDescent="0.2">
      <c r="M19" s="49"/>
      <c r="N19" s="50"/>
    </row>
    <row r="20" spans="13:14" ht="17.25" thickBot="1" x14ac:dyDescent="0.2">
      <c r="M20" s="49"/>
      <c r="N20" s="50"/>
    </row>
    <row r="21" spans="13:14" ht="17.25" thickBot="1" x14ac:dyDescent="0.2">
      <c r="M21" s="49"/>
      <c r="N21" s="50"/>
    </row>
    <row r="22" spans="13:14" ht="17.25" thickBot="1" x14ac:dyDescent="0.2">
      <c r="M22" s="49"/>
      <c r="N22" s="50"/>
    </row>
    <row r="23" spans="13:14" ht="17.25" thickBot="1" x14ac:dyDescent="0.2">
      <c r="M23" s="49"/>
      <c r="N23" s="50"/>
    </row>
    <row r="24" spans="13:14" ht="17.25" thickBot="1" x14ac:dyDescent="0.2">
      <c r="M24" s="49"/>
    </row>
    <row r="25" spans="13:14" ht="17.25" thickBot="1" x14ac:dyDescent="0.2">
      <c r="M25" s="49"/>
    </row>
    <row r="26" spans="13:14" ht="17.25" thickBot="1" x14ac:dyDescent="0.2">
      <c r="M26" s="49"/>
    </row>
    <row r="27" spans="13:14" ht="17.25" thickBot="1" x14ac:dyDescent="0.2">
      <c r="M27" s="49"/>
    </row>
    <row r="28" spans="13:14" ht="17.25" thickBot="1" x14ac:dyDescent="0.2">
      <c r="M28" s="49"/>
    </row>
    <row r="29" spans="13:14" ht="17.25" thickBot="1" x14ac:dyDescent="0.2">
      <c r="M29" s="49"/>
    </row>
    <row r="30" spans="13:14" ht="17.25" thickBot="1" x14ac:dyDescent="0.2">
      <c r="M30" s="49"/>
    </row>
    <row r="31" spans="13:14" ht="17.25" thickBot="1" x14ac:dyDescent="0.2">
      <c r="M31" s="49"/>
    </row>
    <row r="32" spans="13:14" ht="17.25" thickBot="1" x14ac:dyDescent="0.2">
      <c r="M32" s="49"/>
    </row>
    <row r="33" spans="13:13" ht="17.25" thickBot="1" x14ac:dyDescent="0.2">
      <c r="M33" s="49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角色</vt:lpstr>
      <vt:lpstr>Sheet1</vt:lpstr>
      <vt:lpstr>怪物模板</vt:lpstr>
      <vt:lpstr>辅助</vt:lpstr>
      <vt:lpstr>魂能</vt:lpstr>
      <vt:lpstr>命能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2016-10-17T12:15:18Z</dcterms:modified>
</cp:coreProperties>
</file>