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brianhong-PC_newagain\branch\b_int_urgent\ChaosDesigner\配置表格\loc\noa\"/>
    </mc:Choice>
  </mc:AlternateContent>
  <bookViews>
    <workbookView xWindow="0" yWindow="0" windowWidth="28695" windowHeight="13050" tabRatio="843"/>
  </bookViews>
  <sheets>
    <sheet name="new_activity(活动)" sheetId="1" r:id="rId1"/>
    <sheet name="new_activity(竞赛排行榜子活动)" sheetId="8" r:id="rId2"/>
    <sheet name="new_activity(条件子活动)" sheetId="2" r:id="rId3"/>
    <sheet name="new_activity(进阶条件子活动)" sheetId="3" r:id="rId4"/>
    <sheet name="new_activity(限购子活动)" sheetId="4" r:id="rId5"/>
    <sheet name="new_activity(兑换子活动)" sheetId="7" r:id="rId6"/>
    <sheet name="new_activity(搜集子活动)" sheetId="5" r:id="rId7"/>
    <sheet name="new_activity(宝箱活动)" sheetId="6" r:id="rId8"/>
  </sheets>
  <calcPr calcId="152511"/>
</workbook>
</file>

<file path=xl/calcChain.xml><?xml version="1.0" encoding="utf-8"?>
<calcChain xmlns="http://schemas.openxmlformats.org/spreadsheetml/2006/main">
  <c r="AL74" i="6" l="1"/>
  <c r="AL73" i="6"/>
  <c r="AL72" i="6"/>
  <c r="AL71" i="6"/>
  <c r="AL70" i="6"/>
  <c r="AL69" i="6"/>
  <c r="AL62" i="6"/>
  <c r="AL61" i="6"/>
  <c r="AL60" i="6"/>
  <c r="AL59" i="6"/>
  <c r="AL58" i="6"/>
  <c r="AL57" i="6"/>
  <c r="P50" i="4"/>
  <c r="Q50" i="4" s="1"/>
  <c r="O50" i="4"/>
  <c r="N50" i="4"/>
  <c r="P49" i="4"/>
  <c r="O49" i="4"/>
  <c r="N49" i="4"/>
  <c r="P48" i="4"/>
  <c r="O48" i="4"/>
  <c r="N48" i="4"/>
  <c r="P47" i="4"/>
  <c r="O47" i="4"/>
  <c r="N47" i="4"/>
  <c r="P46" i="4"/>
  <c r="O46" i="4"/>
  <c r="N46" i="4"/>
  <c r="P45" i="4"/>
  <c r="O45" i="4"/>
  <c r="N45" i="4"/>
  <c r="P44" i="4"/>
  <c r="O44" i="4"/>
  <c r="N44" i="4"/>
  <c r="P43" i="4"/>
  <c r="O43" i="4"/>
  <c r="N43" i="4"/>
  <c r="P42" i="4"/>
  <c r="O42" i="4"/>
  <c r="N42" i="4"/>
  <c r="P41" i="4"/>
  <c r="O41" i="4"/>
  <c r="N41" i="4"/>
  <c r="P40" i="4"/>
  <c r="O40" i="4"/>
  <c r="N40" i="4"/>
  <c r="P39" i="4"/>
  <c r="O39" i="4"/>
  <c r="N39" i="4"/>
  <c r="P38" i="4"/>
  <c r="O38" i="4"/>
  <c r="N38" i="4"/>
  <c r="P37" i="4"/>
  <c r="O37" i="4"/>
  <c r="N37" i="4"/>
  <c r="P36" i="4"/>
  <c r="Q36" i="4" s="1"/>
  <c r="O36" i="4"/>
  <c r="N36" i="4"/>
  <c r="P35" i="4"/>
  <c r="O35" i="4"/>
  <c r="N35" i="4"/>
  <c r="P34" i="4"/>
  <c r="O34" i="4"/>
  <c r="N34" i="4"/>
  <c r="P33" i="4"/>
  <c r="O33" i="4"/>
  <c r="N33" i="4"/>
  <c r="P32" i="4"/>
  <c r="O32" i="4"/>
  <c r="N32" i="4"/>
  <c r="P31" i="4"/>
  <c r="O31" i="4"/>
  <c r="N31" i="4"/>
  <c r="P30" i="4"/>
  <c r="Q30" i="4" s="1"/>
  <c r="O30" i="4"/>
  <c r="N30" i="4"/>
  <c r="P29" i="4"/>
  <c r="O29" i="4"/>
  <c r="N29" i="4"/>
  <c r="P28" i="4"/>
  <c r="O28" i="4"/>
  <c r="N28" i="4"/>
  <c r="P27" i="4"/>
  <c r="O27" i="4"/>
  <c r="N27" i="4"/>
  <c r="P26" i="4"/>
  <c r="O26" i="4"/>
  <c r="N26" i="4"/>
  <c r="P25" i="4"/>
  <c r="O25" i="4"/>
  <c r="N25" i="4"/>
  <c r="P24" i="4"/>
  <c r="O24" i="4"/>
  <c r="N24" i="4"/>
  <c r="P23" i="4"/>
  <c r="O23" i="4"/>
  <c r="N23" i="4"/>
  <c r="P22" i="4"/>
  <c r="O22" i="4"/>
  <c r="N22" i="4"/>
  <c r="P21" i="4"/>
  <c r="O21" i="4"/>
  <c r="N21" i="4"/>
  <c r="P20" i="4"/>
  <c r="O20" i="4"/>
  <c r="N20" i="4"/>
  <c r="P19" i="4"/>
  <c r="O19" i="4"/>
  <c r="N19" i="4"/>
  <c r="P18" i="4"/>
  <c r="O18" i="4"/>
  <c r="N18" i="4"/>
  <c r="P17" i="4"/>
  <c r="O17" i="4"/>
  <c r="N17" i="4"/>
  <c r="P16" i="4"/>
  <c r="O16" i="4"/>
  <c r="N16" i="4"/>
  <c r="P15" i="4"/>
  <c r="O15" i="4"/>
  <c r="N15" i="4"/>
  <c r="D364" i="2"/>
  <c r="C364" i="2"/>
  <c r="D363" i="2"/>
  <c r="C363" i="2"/>
  <c r="D362" i="2"/>
  <c r="C362" i="2"/>
  <c r="D361" i="2"/>
  <c r="C361" i="2"/>
  <c r="D360" i="2"/>
  <c r="C360" i="2"/>
  <c r="D359" i="2"/>
  <c r="C359" i="2"/>
  <c r="D358" i="2"/>
  <c r="C358" i="2"/>
  <c r="D357" i="2"/>
  <c r="C357" i="2"/>
  <c r="D356" i="2"/>
  <c r="C356" i="2"/>
  <c r="D355" i="2"/>
  <c r="C355" i="2"/>
  <c r="D354" i="2"/>
  <c r="C354" i="2"/>
  <c r="D353" i="2"/>
  <c r="C353" i="2"/>
  <c r="D352" i="2"/>
  <c r="C352" i="2"/>
  <c r="D351" i="2"/>
  <c r="C351" i="2"/>
  <c r="D350" i="2"/>
  <c r="C350" i="2"/>
  <c r="D349" i="2"/>
  <c r="C349" i="2"/>
  <c r="D348" i="2"/>
  <c r="C348" i="2"/>
  <c r="D347" i="2"/>
  <c r="C347" i="2"/>
  <c r="D346" i="2"/>
  <c r="C346" i="2"/>
  <c r="D345" i="2"/>
  <c r="C345" i="2"/>
  <c r="D344" i="2"/>
  <c r="C344" i="2"/>
  <c r="D343" i="2"/>
  <c r="C343" i="2"/>
  <c r="D342" i="2"/>
  <c r="C342" i="2"/>
  <c r="D341" i="2"/>
  <c r="C341" i="2"/>
  <c r="D340" i="2"/>
  <c r="C340" i="2"/>
  <c r="D339" i="2"/>
  <c r="C339" i="2"/>
  <c r="D338" i="2"/>
  <c r="C338" i="2"/>
  <c r="D337" i="2"/>
  <c r="C337" i="2"/>
  <c r="Q20" i="4" l="1"/>
  <c r="Q19" i="4"/>
  <c r="Q39" i="4"/>
  <c r="Q43" i="4"/>
  <c r="Q17" i="4"/>
  <c r="Q25" i="4"/>
  <c r="Q41" i="4"/>
  <c r="Q16" i="4"/>
  <c r="Q24" i="4"/>
  <c r="Q28" i="4"/>
  <c r="Q32" i="4"/>
  <c r="Q40" i="4"/>
  <c r="Q44" i="4"/>
  <c r="Q48" i="4"/>
  <c r="Q15" i="4"/>
  <c r="Q23" i="4"/>
  <c r="Q27" i="4"/>
  <c r="Q31" i="4"/>
  <c r="Q35" i="4"/>
  <c r="Q47" i="4"/>
  <c r="Q18" i="4"/>
  <c r="Q22" i="4"/>
  <c r="Q26" i="4"/>
  <c r="Q34" i="4"/>
  <c r="Q38" i="4"/>
  <c r="Q42" i="4"/>
  <c r="Q46" i="4"/>
  <c r="Q21" i="4"/>
  <c r="Q29" i="4"/>
  <c r="Q33" i="4"/>
  <c r="Q37" i="4"/>
  <c r="Q45" i="4"/>
  <c r="Q49" i="4"/>
  <c r="P110" i="4" l="1"/>
  <c r="O110" i="4"/>
  <c r="N110" i="4"/>
  <c r="P109" i="4"/>
  <c r="O109" i="4"/>
  <c r="N109" i="4"/>
  <c r="P108" i="4"/>
  <c r="O108" i="4"/>
  <c r="N108" i="4"/>
  <c r="P107" i="4"/>
  <c r="Q107" i="4" s="1"/>
  <c r="O107" i="4"/>
  <c r="N107" i="4"/>
  <c r="P106" i="4"/>
  <c r="O106" i="4"/>
  <c r="N106" i="4"/>
  <c r="P105" i="4"/>
  <c r="O105" i="4"/>
  <c r="N105" i="4"/>
  <c r="P104" i="4"/>
  <c r="O104" i="4"/>
  <c r="N104" i="4"/>
  <c r="P103" i="4"/>
  <c r="Q103" i="4" s="1"/>
  <c r="O103" i="4"/>
  <c r="N103" i="4"/>
  <c r="P102" i="4"/>
  <c r="O102" i="4"/>
  <c r="N102" i="4"/>
  <c r="P101" i="4"/>
  <c r="O101" i="4"/>
  <c r="N101" i="4"/>
  <c r="P100" i="4"/>
  <c r="O100" i="4"/>
  <c r="N100" i="4"/>
  <c r="P99" i="4"/>
  <c r="Q99" i="4" s="1"/>
  <c r="O99" i="4"/>
  <c r="N99" i="4"/>
  <c r="P98" i="4"/>
  <c r="O98" i="4"/>
  <c r="N98" i="4"/>
  <c r="P97" i="4"/>
  <c r="O97" i="4"/>
  <c r="N97" i="4"/>
  <c r="P96" i="4"/>
  <c r="O96" i="4"/>
  <c r="N96" i="4"/>
  <c r="P95" i="4"/>
  <c r="Q95" i="4" s="1"/>
  <c r="O95" i="4"/>
  <c r="N95" i="4"/>
  <c r="P94" i="4"/>
  <c r="O94" i="4"/>
  <c r="N94" i="4"/>
  <c r="P93" i="4"/>
  <c r="O93" i="4"/>
  <c r="N93" i="4"/>
  <c r="P92" i="4"/>
  <c r="O92" i="4"/>
  <c r="Q92" i="4" s="1"/>
  <c r="N92" i="4"/>
  <c r="P91" i="4"/>
  <c r="O91" i="4"/>
  <c r="N91" i="4"/>
  <c r="P90" i="4"/>
  <c r="O90" i="4"/>
  <c r="N90" i="4"/>
  <c r="P89" i="4"/>
  <c r="O89" i="4"/>
  <c r="N89" i="4"/>
  <c r="P88" i="4"/>
  <c r="O88" i="4"/>
  <c r="Q88" i="4" s="1"/>
  <c r="N88" i="4"/>
  <c r="P87" i="4"/>
  <c r="O87" i="4"/>
  <c r="N87" i="4"/>
  <c r="AL122" i="6"/>
  <c r="AL121" i="6"/>
  <c r="AL120" i="6"/>
  <c r="AL119" i="6"/>
  <c r="AL118" i="6"/>
  <c r="AL117" i="6"/>
  <c r="AL110" i="6"/>
  <c r="AL109" i="6"/>
  <c r="AL108" i="6"/>
  <c r="AL107" i="6"/>
  <c r="AL106" i="6"/>
  <c r="AL105" i="6"/>
  <c r="Q97" i="4" l="1"/>
  <c r="Q105" i="4"/>
  <c r="Q109" i="4"/>
  <c r="Q101" i="4"/>
  <c r="Q90" i="4"/>
  <c r="Q94" i="4"/>
  <c r="Q87" i="4"/>
  <c r="Q91" i="4"/>
  <c r="Q96" i="4"/>
  <c r="Q100" i="4"/>
  <c r="Q104" i="4"/>
  <c r="Q108" i="4"/>
  <c r="Q89" i="4"/>
  <c r="Q93" i="4"/>
  <c r="Q98" i="4"/>
  <c r="Q102" i="4"/>
  <c r="Q106" i="4"/>
  <c r="Q110" i="4"/>
  <c r="D638" i="2"/>
  <c r="C638" i="2"/>
  <c r="D637" i="2"/>
  <c r="C637" i="2"/>
  <c r="D636" i="2"/>
  <c r="C636" i="2"/>
  <c r="D635" i="2"/>
  <c r="C635" i="2"/>
  <c r="D634" i="2"/>
  <c r="C634" i="2"/>
  <c r="D633" i="2"/>
  <c r="C633" i="2"/>
  <c r="D632" i="2"/>
  <c r="C632" i="2"/>
  <c r="D631" i="2"/>
  <c r="C631" i="2"/>
  <c r="D630" i="2"/>
  <c r="C630" i="2"/>
  <c r="D629" i="2"/>
  <c r="C629" i="2"/>
  <c r="D628" i="2"/>
  <c r="C628" i="2"/>
  <c r="D627" i="2"/>
  <c r="C627" i="2"/>
  <c r="D626" i="2"/>
  <c r="C626" i="2"/>
  <c r="D625" i="2"/>
  <c r="C625" i="2"/>
  <c r="D624" i="2"/>
  <c r="C624" i="2"/>
  <c r="D623" i="2"/>
  <c r="C623" i="2"/>
  <c r="D622" i="2"/>
  <c r="C622" i="2"/>
  <c r="D621" i="2"/>
  <c r="C621" i="2"/>
  <c r="D620" i="2"/>
  <c r="C620" i="2"/>
  <c r="D619" i="2"/>
  <c r="C619" i="2"/>
  <c r="D618" i="2"/>
  <c r="C618" i="2"/>
  <c r="C612" i="2" l="1"/>
  <c r="C613" i="2"/>
  <c r="C614" i="2"/>
  <c r="C615" i="2"/>
  <c r="C616" i="2"/>
  <c r="C617" i="2"/>
  <c r="C611" i="2"/>
  <c r="D617" i="2"/>
  <c r="D616" i="2"/>
  <c r="D615" i="2"/>
  <c r="D614" i="2"/>
  <c r="D613" i="2"/>
  <c r="D612" i="2"/>
  <c r="D611" i="2"/>
  <c r="AL98" i="6" l="1"/>
  <c r="AL97" i="6"/>
  <c r="AL96" i="6"/>
  <c r="AL95" i="6"/>
  <c r="AL94" i="6"/>
  <c r="AL93" i="6"/>
  <c r="P58" i="4" l="1"/>
  <c r="O58" i="4"/>
  <c r="N58" i="4"/>
  <c r="P57" i="4"/>
  <c r="O57" i="4"/>
  <c r="N57" i="4"/>
  <c r="P66" i="4"/>
  <c r="O66" i="4"/>
  <c r="N66" i="4"/>
  <c r="P65" i="4"/>
  <c r="O65" i="4"/>
  <c r="N65" i="4"/>
  <c r="P64" i="4"/>
  <c r="O64" i="4"/>
  <c r="N64" i="4"/>
  <c r="P63" i="4"/>
  <c r="O63" i="4"/>
  <c r="N63" i="4"/>
  <c r="P62" i="4"/>
  <c r="O62" i="4"/>
  <c r="N62" i="4"/>
  <c r="P61" i="4"/>
  <c r="O61" i="4"/>
  <c r="N61" i="4"/>
  <c r="P60" i="4"/>
  <c r="O60" i="4"/>
  <c r="N60" i="4"/>
  <c r="P59" i="4"/>
  <c r="O59" i="4"/>
  <c r="N59" i="4"/>
  <c r="P70" i="4"/>
  <c r="O70" i="4"/>
  <c r="N70" i="4"/>
  <c r="P69" i="4"/>
  <c r="O69" i="4"/>
  <c r="N69" i="4"/>
  <c r="P68" i="4"/>
  <c r="O68" i="4"/>
  <c r="N68" i="4"/>
  <c r="P67" i="4"/>
  <c r="O67" i="4"/>
  <c r="N67" i="4"/>
  <c r="P72" i="4"/>
  <c r="O72" i="4"/>
  <c r="N72" i="4"/>
  <c r="P71" i="4"/>
  <c r="O71" i="4"/>
  <c r="N71" i="4"/>
  <c r="P74" i="4"/>
  <c r="O74" i="4"/>
  <c r="N74" i="4"/>
  <c r="P73" i="4"/>
  <c r="O73" i="4"/>
  <c r="N73" i="4"/>
  <c r="P86" i="4"/>
  <c r="O86" i="4"/>
  <c r="N86" i="4"/>
  <c r="Q74" i="4" l="1"/>
  <c r="Q64" i="4"/>
  <c r="Q57" i="4"/>
  <c r="Q72" i="4"/>
  <c r="Q70" i="4"/>
  <c r="Q66" i="4"/>
  <c r="Q86" i="4"/>
  <c r="Q69" i="4"/>
  <c r="Q68" i="4"/>
  <c r="Q73" i="4"/>
  <c r="Q67" i="4"/>
  <c r="Q60" i="4"/>
  <c r="Q58" i="4"/>
  <c r="Q62" i="4"/>
  <c r="Q61" i="4"/>
  <c r="Q65" i="4"/>
  <c r="Q59" i="4"/>
  <c r="Q63" i="4"/>
  <c r="Q71" i="4"/>
  <c r="P85" i="4" l="1"/>
  <c r="O85" i="4"/>
  <c r="N85" i="4"/>
  <c r="P84" i="4"/>
  <c r="O84" i="4"/>
  <c r="N84" i="4"/>
  <c r="P83" i="4"/>
  <c r="O83" i="4"/>
  <c r="N83" i="4"/>
  <c r="P82" i="4"/>
  <c r="O82" i="4"/>
  <c r="N82" i="4"/>
  <c r="P81" i="4"/>
  <c r="O81" i="4"/>
  <c r="N81" i="4"/>
  <c r="P80" i="4"/>
  <c r="O80" i="4"/>
  <c r="N80" i="4"/>
  <c r="P79" i="4"/>
  <c r="O79" i="4"/>
  <c r="N79" i="4"/>
  <c r="P78" i="4"/>
  <c r="O78" i="4"/>
  <c r="N78" i="4"/>
  <c r="P77" i="4"/>
  <c r="O77" i="4"/>
  <c r="N77" i="4"/>
  <c r="P76" i="4"/>
  <c r="O76" i="4"/>
  <c r="N76" i="4"/>
  <c r="P75" i="4"/>
  <c r="O75" i="4"/>
  <c r="N75" i="4"/>
  <c r="Q81" i="4" l="1"/>
  <c r="Q82" i="4"/>
  <c r="Q85" i="4"/>
  <c r="Q84" i="4"/>
  <c r="Q83" i="4"/>
  <c r="Q80" i="4"/>
  <c r="Q76" i="4"/>
  <c r="Q79" i="4"/>
  <c r="Q75" i="4"/>
  <c r="Q78" i="4"/>
  <c r="Q77" i="4"/>
  <c r="L172" i="1" l="1"/>
  <c r="L171" i="1"/>
  <c r="L170" i="1"/>
  <c r="W203" i="2" l="1"/>
  <c r="W204" i="2"/>
  <c r="W205" i="2"/>
  <c r="W206" i="2"/>
  <c r="W202" i="2"/>
  <c r="P14" i="4"/>
  <c r="O14" i="4"/>
  <c r="N14" i="4"/>
  <c r="P56" i="4"/>
  <c r="O56" i="4"/>
  <c r="N56" i="4"/>
  <c r="P55" i="4"/>
  <c r="O55" i="4"/>
  <c r="N55" i="4"/>
  <c r="P54" i="4"/>
  <c r="O54" i="4"/>
  <c r="N54" i="4"/>
  <c r="P53" i="4"/>
  <c r="O53" i="4"/>
  <c r="N53" i="4"/>
  <c r="P52" i="4"/>
  <c r="O52" i="4"/>
  <c r="N52" i="4"/>
  <c r="P51" i="4"/>
  <c r="O51" i="4"/>
  <c r="Q51" i="4" s="1"/>
  <c r="N51" i="4"/>
  <c r="P8" i="4"/>
  <c r="P9" i="4"/>
  <c r="P10" i="4"/>
  <c r="Q10" i="4" s="1"/>
  <c r="P11" i="4"/>
  <c r="P12" i="4"/>
  <c r="P13" i="4"/>
  <c r="O8" i="4"/>
  <c r="Q8" i="4" s="1"/>
  <c r="O9" i="4"/>
  <c r="O10" i="4"/>
  <c r="O11" i="4"/>
  <c r="O12" i="4"/>
  <c r="Q12" i="4" s="1"/>
  <c r="O13" i="4"/>
  <c r="N8" i="4"/>
  <c r="N9" i="4"/>
  <c r="N10" i="4"/>
  <c r="N11" i="4"/>
  <c r="N12" i="4"/>
  <c r="N13" i="4"/>
  <c r="C3" i="2"/>
  <c r="D3" i="2"/>
  <c r="C4" i="2"/>
  <c r="D4" i="2"/>
  <c r="C5" i="2"/>
  <c r="D5" i="2"/>
  <c r="C6" i="2"/>
  <c r="D6" i="2"/>
  <c r="C7" i="2"/>
  <c r="D7" i="2"/>
  <c r="C8" i="2"/>
  <c r="D8" i="2"/>
  <c r="C9" i="2"/>
  <c r="D9" i="2"/>
  <c r="C24" i="2"/>
  <c r="D24" i="2"/>
  <c r="C25" i="2"/>
  <c r="D25" i="2"/>
  <c r="C26" i="2"/>
  <c r="D26" i="2"/>
  <c r="C27" i="2"/>
  <c r="D27" i="2"/>
  <c r="C28" i="2"/>
  <c r="D28" i="2"/>
  <c r="C29" i="2"/>
  <c r="D29" i="2"/>
  <c r="C30" i="2"/>
  <c r="D30" i="2"/>
  <c r="AL8" i="6"/>
  <c r="AL7" i="6"/>
  <c r="AL6" i="6"/>
  <c r="AL5" i="6"/>
  <c r="AL4" i="6"/>
  <c r="AL3" i="6"/>
  <c r="P7" i="4"/>
  <c r="O7" i="4"/>
  <c r="N7" i="4"/>
  <c r="P6" i="4"/>
  <c r="O6" i="4"/>
  <c r="N6" i="4"/>
  <c r="P5" i="4"/>
  <c r="Q5" i="4" s="1"/>
  <c r="O5" i="4"/>
  <c r="N5" i="4"/>
  <c r="P4" i="4"/>
  <c r="O4" i="4"/>
  <c r="N4" i="4"/>
  <c r="P3" i="4"/>
  <c r="O3" i="4"/>
  <c r="N3" i="4"/>
  <c r="Q3" i="4" l="1"/>
  <c r="Q7" i="4"/>
  <c r="Q54" i="4"/>
  <c r="Q4" i="4"/>
  <c r="Q6" i="4"/>
  <c r="Q9" i="4"/>
  <c r="Q11" i="4"/>
  <c r="Q55" i="4"/>
  <c r="Q13" i="4"/>
  <c r="Q52" i="4"/>
  <c r="Q56" i="4"/>
  <c r="Q14" i="4"/>
  <c r="Q53" i="4"/>
</calcChain>
</file>

<file path=xl/comments1.xml><?xml version="1.0" encoding="utf-8"?>
<comments xmlns="http://schemas.openxmlformats.org/spreadsheetml/2006/main">
  <authors>
    <author>yongshuaiwang</author>
    <author>brianhong</author>
  </authors>
  <commentList>
    <comment ref="A1" authorId="0" shapeId="0">
      <text>
        <r>
          <rPr>
            <b/>
            <sz val="9"/>
            <rFont val="宋体"/>
            <family val="3"/>
            <charset val="134"/>
          </rPr>
          <t>yongshuaiwang:</t>
        </r>
        <r>
          <rPr>
            <sz val="9"/>
            <rFont val="宋体"/>
            <family val="3"/>
            <charset val="134"/>
          </rPr>
          <t xml:space="preserve">
</t>
        </r>
        <r>
          <rPr>
            <sz val="9"/>
            <rFont val="宋体"/>
            <family val="3"/>
            <charset val="134"/>
          </rPr>
          <t xml:space="preserve">ID唯一
</t>
        </r>
        <r>
          <rPr>
            <sz val="9"/>
            <rFont val="宋体"/>
            <family val="3"/>
            <charset val="134"/>
          </rPr>
          <t xml:space="preserve">精彩活动界面中，按照ID从小到大，从低到高排序
</t>
        </r>
        <r>
          <rPr>
            <sz val="9"/>
            <rFont val="宋体"/>
            <family val="3"/>
            <charset val="134"/>
          </rPr>
          <t>（所有活动，包括非灵活配置的活动的ID，不可重复，统一纳入排序）</t>
        </r>
      </text>
    </comment>
    <comment ref="D1" authorId="0" shapeId="0">
      <text>
        <r>
          <rPr>
            <b/>
            <sz val="9"/>
            <rFont val="宋体"/>
            <family val="3"/>
            <charset val="134"/>
          </rPr>
          <t>yongshuaiwang:</t>
        </r>
        <r>
          <rPr>
            <sz val="9"/>
            <rFont val="宋体"/>
            <family val="3"/>
            <charset val="134"/>
          </rPr>
          <t xml:space="preserve">
</t>
        </r>
        <r>
          <rPr>
            <sz val="9"/>
            <rFont val="宋体"/>
            <family val="3"/>
            <charset val="134"/>
          </rPr>
          <t>1：表示开启</t>
        </r>
      </text>
    </comment>
    <comment ref="E1" authorId="0" shapeId="0">
      <text>
        <r>
          <rPr>
            <b/>
            <sz val="9"/>
            <rFont val="宋体"/>
            <family val="3"/>
            <charset val="134"/>
          </rPr>
          <t>yongshuaiwang:</t>
        </r>
        <r>
          <rPr>
            <sz val="9"/>
            <rFont val="宋体"/>
            <family val="3"/>
            <charset val="134"/>
          </rPr>
          <t xml:space="preserve">
</t>
        </r>
        <r>
          <rPr>
            <sz val="9"/>
            <rFont val="宋体"/>
            <family val="3"/>
            <charset val="134"/>
          </rPr>
          <t xml:space="preserve">必须填写生效的服务器
</t>
        </r>
        <r>
          <rPr>
            <sz val="9"/>
            <rFont val="宋体"/>
            <family val="3"/>
            <charset val="134"/>
          </rPr>
          <t>不填就全服</t>
        </r>
      </text>
    </comment>
    <comment ref="H1" authorId="0" shapeId="0">
      <text>
        <r>
          <rPr>
            <b/>
            <sz val="9"/>
            <rFont val="宋体"/>
            <family val="3"/>
            <charset val="134"/>
          </rPr>
          <t>yongshuaiwang:</t>
        </r>
        <r>
          <rPr>
            <sz val="9"/>
            <rFont val="宋体"/>
            <family val="3"/>
            <charset val="134"/>
          </rPr>
          <t xml:space="preserve">
</t>
        </r>
        <r>
          <rPr>
            <sz val="9"/>
            <rFont val="宋体"/>
            <family val="3"/>
            <charset val="134"/>
          </rPr>
          <t xml:space="preserve">界面模板：
</t>
        </r>
        <r>
          <rPr>
            <sz val="9"/>
            <rFont val="宋体"/>
            <family val="3"/>
            <charset val="134"/>
          </rPr>
          <t xml:space="preserve">gift：分档条件领奖
</t>
        </r>
        <r>
          <rPr>
            <sz val="9"/>
            <rFont val="宋体"/>
            <family val="3"/>
            <charset val="134"/>
          </rPr>
          <t>mart：限购商城的界面模板</t>
        </r>
      </text>
    </comment>
    <comment ref="I1" authorId="0" shapeId="0">
      <text>
        <r>
          <rPr>
            <b/>
            <sz val="9"/>
            <rFont val="宋体"/>
            <family val="3"/>
            <charset val="134"/>
          </rPr>
          <t>yongshuaiwang:</t>
        </r>
        <r>
          <rPr>
            <sz val="9"/>
            <rFont val="宋体"/>
            <family val="3"/>
            <charset val="134"/>
          </rPr>
          <t xml:space="preserve">
</t>
        </r>
        <r>
          <rPr>
            <sz val="9"/>
            <rFont val="宋体"/>
            <family val="3"/>
            <charset val="134"/>
          </rPr>
          <t>跳转界面的名称，找程序要</t>
        </r>
      </text>
    </comment>
    <comment ref="J1" authorId="0" shapeId="0">
      <text>
        <r>
          <rPr>
            <b/>
            <sz val="9"/>
            <rFont val="宋体"/>
            <family val="3"/>
            <charset val="134"/>
          </rPr>
          <t>yongshuaiwang:</t>
        </r>
        <r>
          <rPr>
            <sz val="9"/>
            <rFont val="宋体"/>
            <family val="3"/>
            <charset val="134"/>
          </rPr>
          <t xml:space="preserve">
</t>
        </r>
        <r>
          <rPr>
            <sz val="9"/>
            <rFont val="宋体"/>
            <family val="3"/>
            <charset val="134"/>
          </rPr>
          <t xml:space="preserve">limit：活动持续一段时间
</t>
        </r>
        <r>
          <rPr>
            <sz val="9"/>
            <rFont val="宋体"/>
            <family val="3"/>
            <charset val="134"/>
          </rPr>
          <t xml:space="preserve">server_open：开服后持续X天。默认最后1天24点结束
</t>
        </r>
      </text>
    </comment>
    <comment ref="T1" authorId="0" shapeId="0">
      <text>
        <r>
          <rPr>
            <b/>
            <sz val="9"/>
            <rFont val="宋体"/>
            <family val="3"/>
            <charset val="134"/>
          </rPr>
          <t>yongshuaiwang:</t>
        </r>
        <r>
          <rPr>
            <sz val="9"/>
            <rFont val="宋体"/>
            <family val="3"/>
            <charset val="134"/>
          </rPr>
          <t xml:space="preserve">
</t>
        </r>
        <r>
          <rPr>
            <sz val="9"/>
            <rFont val="宋体"/>
            <family val="3"/>
            <charset val="134"/>
          </rPr>
          <t xml:space="preserve">type_buy：购买类活动，数据在sheet限购子活动中填写。
</t>
        </r>
        <r>
          <rPr>
            <sz val="9"/>
            <rFont val="宋体"/>
            <family val="3"/>
            <charset val="134"/>
          </rPr>
          <t>Type_cond：条件类活动，数据在sheet条件子活动。</t>
        </r>
      </text>
    </comment>
    <comment ref="L168" authorId="1" shapeId="0">
      <text>
        <r>
          <rPr>
            <b/>
            <sz val="9"/>
            <color indexed="81"/>
            <rFont val="宋体"/>
            <family val="3"/>
            <charset val="134"/>
          </rPr>
          <t>brianhong:
排行榜活动持续时间</t>
        </r>
      </text>
    </comment>
    <comment ref="M168" authorId="1" shapeId="0">
      <text>
        <r>
          <rPr>
            <b/>
            <sz val="9"/>
            <color indexed="81"/>
            <rFont val="宋体"/>
            <family val="3"/>
            <charset val="134"/>
          </rPr>
          <t>brianhong:</t>
        </r>
        <r>
          <rPr>
            <sz val="9"/>
            <color indexed="81"/>
            <rFont val="宋体"/>
            <family val="3"/>
            <charset val="134"/>
          </rPr>
          <t xml:space="preserve">
排行榜活动发奖时间</t>
        </r>
      </text>
    </comment>
  </commentList>
</comments>
</file>

<file path=xl/comments2.xml><?xml version="1.0" encoding="utf-8"?>
<comments xmlns="http://schemas.openxmlformats.org/spreadsheetml/2006/main">
  <authors>
    <author>bobxiong</author>
  </authors>
  <commentList>
    <comment ref="B2" authorId="0" shapeId="0">
      <text>
        <r>
          <rPr>
            <b/>
            <sz val="9"/>
            <color indexed="81"/>
            <rFont val="宋体"/>
            <family val="3"/>
            <charset val="134"/>
          </rPr>
          <t>bobxiong:
1.累计充值务必注意,这里填的不是分,是元</t>
        </r>
      </text>
    </comment>
  </commentList>
</comments>
</file>

<file path=xl/comments3.xml><?xml version="1.0" encoding="utf-8"?>
<comments xmlns="http://schemas.openxmlformats.org/spreadsheetml/2006/main">
  <authors>
    <author>yongshuaiwang</author>
    <author>bobxiong</author>
  </authors>
  <commentList>
    <comment ref="B1" authorId="0" shapeId="0">
      <text>
        <r>
          <rPr>
            <b/>
            <sz val="9"/>
            <rFont val="宋体"/>
            <family val="3"/>
            <charset val="134"/>
          </rPr>
          <t>yongshuaiwang:</t>
        </r>
        <r>
          <rPr>
            <sz val="9"/>
            <rFont val="宋体"/>
            <family val="3"/>
            <charset val="134"/>
          </rPr>
          <t xml:space="preserve">
</t>
        </r>
        <r>
          <rPr>
            <sz val="9"/>
            <rFont val="宋体"/>
            <family val="3"/>
            <charset val="134"/>
          </rPr>
          <t>从低到高，从上到下显示</t>
        </r>
      </text>
    </comment>
    <comment ref="F1" authorId="0" shapeId="0">
      <text>
        <r>
          <rPr>
            <b/>
            <sz val="9"/>
            <rFont val="宋体"/>
            <family val="3"/>
            <charset val="134"/>
          </rPr>
          <t>yongshuaiwang:</t>
        </r>
        <r>
          <rPr>
            <sz val="9"/>
            <rFont val="宋体"/>
            <family val="3"/>
            <charset val="134"/>
          </rPr>
          <t xml:space="preserve">
</t>
        </r>
        <r>
          <rPr>
            <sz val="9"/>
            <rFont val="宋体"/>
            <family val="3"/>
            <charset val="134"/>
          </rPr>
          <t xml:space="preserve">diamond_acc_cost：活动期间的钻石累计消费
</t>
        </r>
        <r>
          <rPr>
            <sz val="9"/>
            <rFont val="宋体"/>
            <family val="3"/>
            <charset val="134"/>
          </rPr>
          <t xml:space="preserve">rmb_acc_cost：活动期间累计充值
</t>
        </r>
        <r>
          <rPr>
            <sz val="9"/>
            <rFont val="宋体"/>
            <family val="3"/>
            <charset val="134"/>
          </rPr>
          <t>team_gearscore：战力达到XXX</t>
        </r>
      </text>
    </comment>
    <comment ref="D2" authorId="1" shapeId="0">
      <text>
        <r>
          <rPr>
            <b/>
            <sz val="9"/>
            <rFont val="宋体"/>
            <family val="3"/>
            <charset val="134"/>
          </rPr>
          <t xml:space="preserve">bobxiong:
</t>
        </r>
        <r>
          <rPr>
            <b/>
            <sz val="9"/>
            <rFont val="宋体"/>
            <family val="3"/>
            <charset val="134"/>
          </rPr>
          <t>1.累计充值务必注意,这里填的不是分,是元</t>
        </r>
      </text>
    </comment>
    <comment ref="G2" authorId="1" shapeId="0">
      <text>
        <r>
          <rPr>
            <b/>
            <sz val="9"/>
            <rFont val="宋体"/>
            <family val="3"/>
            <charset val="134"/>
          </rPr>
          <t>bobxiong:</t>
        </r>
        <r>
          <rPr>
            <sz val="9"/>
            <rFont val="宋体"/>
            <family val="3"/>
            <charset val="134"/>
          </rPr>
          <t xml:space="preserve">
</t>
        </r>
        <r>
          <rPr>
            <sz val="9"/>
            <rFont val="宋体"/>
            <family val="3"/>
            <charset val="134"/>
          </rPr>
          <t>1.累计充值务必注意,这里填的是元,不是分</t>
        </r>
      </text>
    </comment>
  </commentList>
</comments>
</file>

<file path=xl/comments4.xml><?xml version="1.0" encoding="utf-8"?>
<comments xmlns="http://schemas.openxmlformats.org/spreadsheetml/2006/main">
  <authors>
    <author>yongshuaiwang</author>
    <author>bobxiong</author>
  </authors>
  <commentList>
    <comment ref="B1" authorId="0" shapeId="0">
      <text>
        <r>
          <rPr>
            <b/>
            <sz val="9"/>
            <rFont val="宋体"/>
            <family val="3"/>
            <charset val="134"/>
          </rPr>
          <t>yongshuaiwang:</t>
        </r>
        <r>
          <rPr>
            <sz val="9"/>
            <rFont val="宋体"/>
            <family val="3"/>
            <charset val="134"/>
          </rPr>
          <t xml:space="preserve">
</t>
        </r>
        <r>
          <rPr>
            <sz val="9"/>
            <rFont val="宋体"/>
            <family val="3"/>
            <charset val="134"/>
          </rPr>
          <t>从低到高，从上到下显示</t>
        </r>
      </text>
    </comment>
    <comment ref="F1" authorId="0" shapeId="0">
      <text>
        <r>
          <rPr>
            <b/>
            <sz val="9"/>
            <rFont val="宋体"/>
            <family val="3"/>
            <charset val="134"/>
          </rPr>
          <t>yongshuaiwang:</t>
        </r>
        <r>
          <rPr>
            <sz val="9"/>
            <rFont val="宋体"/>
            <family val="3"/>
            <charset val="134"/>
          </rPr>
          <t xml:space="preserve">
</t>
        </r>
        <r>
          <rPr>
            <sz val="9"/>
            <rFont val="宋体"/>
            <family val="3"/>
            <charset val="134"/>
          </rPr>
          <t xml:space="preserve">diamond_acc_cost：活动期间的钻石累计消费
</t>
        </r>
        <r>
          <rPr>
            <sz val="9"/>
            <rFont val="宋体"/>
            <family val="3"/>
            <charset val="134"/>
          </rPr>
          <t xml:space="preserve">rmb_acc_cost：活动期间累计充值
</t>
        </r>
        <r>
          <rPr>
            <sz val="9"/>
            <rFont val="宋体"/>
            <family val="3"/>
            <charset val="134"/>
          </rPr>
          <t>team_gearscore：战力达到XXX</t>
        </r>
      </text>
    </comment>
    <comment ref="D2" authorId="1" shapeId="0">
      <text>
        <r>
          <rPr>
            <b/>
            <sz val="9"/>
            <rFont val="宋体"/>
            <family val="3"/>
            <charset val="134"/>
          </rPr>
          <t xml:space="preserve">bobxiong:
</t>
        </r>
        <r>
          <rPr>
            <b/>
            <sz val="9"/>
            <rFont val="宋体"/>
            <family val="3"/>
            <charset val="134"/>
          </rPr>
          <t>1.累计充值务必注意,这里填的不是分,是元</t>
        </r>
      </text>
    </comment>
    <comment ref="G2" authorId="1" shapeId="0">
      <text>
        <r>
          <rPr>
            <b/>
            <sz val="9"/>
            <rFont val="宋体"/>
            <family val="3"/>
            <charset val="134"/>
          </rPr>
          <t>bobxiong:</t>
        </r>
        <r>
          <rPr>
            <sz val="9"/>
            <rFont val="宋体"/>
            <family val="3"/>
            <charset val="134"/>
          </rPr>
          <t xml:space="preserve">
</t>
        </r>
        <r>
          <rPr>
            <sz val="9"/>
            <rFont val="宋体"/>
            <family val="3"/>
            <charset val="134"/>
          </rPr>
          <t>1.累计充值务必注意,这里填的是元,不是分</t>
        </r>
      </text>
    </comment>
  </commentList>
</comments>
</file>

<file path=xl/comments5.xml><?xml version="1.0" encoding="utf-8"?>
<comments xmlns="http://schemas.openxmlformats.org/spreadsheetml/2006/main">
  <authors>
    <author>yongshuaiwang</author>
  </authors>
  <commentList>
    <comment ref="N1" authorId="0" shapeId="0">
      <text>
        <r>
          <rPr>
            <b/>
            <sz val="9"/>
            <rFont val="宋体"/>
            <family val="3"/>
            <charset val="134"/>
          </rPr>
          <t>yongshuaiwang:</t>
        </r>
        <r>
          <rPr>
            <sz val="9"/>
            <rFont val="宋体"/>
            <family val="3"/>
            <charset val="134"/>
          </rPr>
          <t xml:space="preserve">
</t>
        </r>
        <r>
          <rPr>
            <sz val="9"/>
            <rFont val="宋体"/>
            <family val="3"/>
            <charset val="134"/>
          </rPr>
          <t>限制购买多少次</t>
        </r>
      </text>
    </comment>
    <comment ref="O1" authorId="0" shapeId="0">
      <text>
        <r>
          <rPr>
            <b/>
            <sz val="9"/>
            <rFont val="宋体"/>
            <family val="3"/>
            <charset val="134"/>
          </rPr>
          <t>yongshuaiwang:</t>
        </r>
        <r>
          <rPr>
            <sz val="9"/>
            <rFont val="宋体"/>
            <family val="3"/>
            <charset val="134"/>
          </rPr>
          <t xml:space="preserve">
</t>
        </r>
        <r>
          <rPr>
            <sz val="9"/>
            <rFont val="宋体"/>
            <family val="3"/>
            <charset val="134"/>
          </rPr>
          <t>物品原价</t>
        </r>
      </text>
    </comment>
  </commentList>
</comments>
</file>

<file path=xl/comments6.xml><?xml version="1.0" encoding="utf-8"?>
<comments xmlns="http://schemas.openxmlformats.org/spreadsheetml/2006/main">
  <authors>
    <author>yongshuaiwang</author>
    <author>bobxiong</author>
  </authors>
  <commentList>
    <comment ref="B1" authorId="0" shapeId="0">
      <text>
        <r>
          <rPr>
            <b/>
            <sz val="9"/>
            <color indexed="81"/>
            <rFont val="宋体"/>
            <family val="3"/>
            <charset val="134"/>
          </rPr>
          <t>yongshuaiwang:</t>
        </r>
        <r>
          <rPr>
            <sz val="9"/>
            <color indexed="81"/>
            <rFont val="宋体"/>
            <family val="3"/>
            <charset val="134"/>
          </rPr>
          <t xml:space="preserve">
从低到高，从上到下显示</t>
        </r>
      </text>
    </comment>
    <comment ref="D2" authorId="1" shapeId="0">
      <text>
        <r>
          <rPr>
            <b/>
            <sz val="9"/>
            <color indexed="81"/>
            <rFont val="宋体"/>
            <family val="3"/>
            <charset val="134"/>
          </rPr>
          <t>bobxiong:
1.累计充值务必注意,这里填的不是分,是元</t>
        </r>
      </text>
    </comment>
  </commentList>
</comments>
</file>

<file path=xl/comments7.xml><?xml version="1.0" encoding="utf-8"?>
<comments xmlns="http://schemas.openxmlformats.org/spreadsheetml/2006/main">
  <authors>
    <author>yongshuaiwang</author>
    <author>bobxiong</author>
  </authors>
  <commentList>
    <comment ref="B1" authorId="0" shapeId="0">
      <text>
        <r>
          <rPr>
            <b/>
            <sz val="9"/>
            <rFont val="宋体"/>
            <family val="3"/>
            <charset val="134"/>
          </rPr>
          <t>yongshuaiwang:</t>
        </r>
        <r>
          <rPr>
            <sz val="9"/>
            <rFont val="宋体"/>
            <family val="3"/>
            <charset val="134"/>
          </rPr>
          <t xml:space="preserve">
</t>
        </r>
        <r>
          <rPr>
            <sz val="9"/>
            <rFont val="宋体"/>
            <family val="3"/>
            <charset val="134"/>
          </rPr>
          <t>从低到高，从上到下显示</t>
        </r>
      </text>
    </comment>
    <comment ref="D2" authorId="1" shapeId="0">
      <text>
        <r>
          <rPr>
            <b/>
            <sz val="9"/>
            <rFont val="宋体"/>
            <family val="3"/>
            <charset val="134"/>
          </rPr>
          <t xml:space="preserve">bobxiong:
</t>
        </r>
        <r>
          <rPr>
            <b/>
            <sz val="9"/>
            <rFont val="宋体"/>
            <family val="3"/>
            <charset val="134"/>
          </rPr>
          <t>1.累计充值务必注意,这里填的不是分,是元</t>
        </r>
      </text>
    </comment>
  </commentList>
</comments>
</file>

<file path=xl/sharedStrings.xml><?xml version="1.0" encoding="utf-8"?>
<sst xmlns="http://schemas.openxmlformats.org/spreadsheetml/2006/main" count="11288" uniqueCount="1376">
  <si>
    <t>编号</t>
  </si>
  <si>
    <t>名称</t>
  </si>
  <si>
    <t xml:space="preserve"> 名称备注</t>
  </si>
  <si>
    <t>总开关</t>
  </si>
  <si>
    <t>开启服务器列表</t>
  </si>
  <si>
    <t>图标</t>
  </si>
  <si>
    <t>ui模版</t>
  </si>
  <si>
    <t>跳转功能</t>
  </si>
  <si>
    <t>开启时间参数1</t>
  </si>
  <si>
    <t>开启时间参数2</t>
  </si>
  <si>
    <t>开启时间参数3</t>
  </si>
  <si>
    <t>开启时间参数4</t>
  </si>
  <si>
    <t>开启条件1</t>
  </si>
  <si>
    <t>开启条件1参数1</t>
  </si>
  <si>
    <t>开启条件1参数2</t>
  </si>
  <si>
    <t>玩家条件1</t>
  </si>
  <si>
    <t>玩家条件1参数1</t>
  </si>
  <si>
    <t>活动类型</t>
  </si>
  <si>
    <t>活动类型参数</t>
  </si>
  <si>
    <t>活动说明
(用于福利活动限时内容)</t>
  </si>
  <si>
    <t>id</t>
  </si>
  <si>
    <t>name</t>
  </si>
  <si>
    <t>open</t>
  </si>
  <si>
    <t>serverlist</t>
  </si>
  <si>
    <t>icon</t>
  </si>
  <si>
    <t>ui_type</t>
  </si>
  <si>
    <t>ui_navi_to</t>
  </si>
  <si>
    <t>time_type</t>
  </si>
  <si>
    <t>time_parm1</t>
  </si>
  <si>
    <t>time_parm2</t>
  </si>
  <si>
    <t>time_parm3</t>
  </si>
  <si>
    <t>time_parm4</t>
  </si>
  <si>
    <t>cond1</t>
  </si>
  <si>
    <t>cond1parm1</t>
  </si>
  <si>
    <t>cond1parm2</t>
  </si>
  <si>
    <t>a_cond1</t>
  </si>
  <si>
    <t>a_cond1parm1</t>
  </si>
  <si>
    <t>type</t>
  </si>
  <si>
    <t>type_parm</t>
  </si>
  <si>
    <t>desc</t>
  </si>
  <si>
    <t>荣耀宝库（装备）</t>
  </si>
  <si>
    <t>event_ui_txt_word_rep_31</t>
  </si>
  <si>
    <t>collect</t>
  </si>
  <si>
    <t xml:space="preserve">dcnt_market </t>
  </si>
  <si>
    <t>server_open</t>
  </si>
  <si>
    <t>create</t>
  </si>
  <si>
    <t>4,7</t>
  </si>
  <si>
    <t>type_collect</t>
  </si>
  <si>
    <t>荣耀宝库（英雄）</t>
  </si>
  <si>
    <t>event_ui_txt_word_rep_33</t>
  </si>
  <si>
    <t>dcnt_tavern_cost</t>
  </si>
  <si>
    <t>1,3</t>
  </si>
  <si>
    <t>累计消费</t>
  </si>
  <si>
    <t>event_ui_txt_word_rep_05</t>
  </si>
  <si>
    <t>gift</t>
  </si>
  <si>
    <t>market_mall</t>
  </si>
  <si>
    <t>4,5</t>
  </si>
  <si>
    <t>type_cond</t>
  </si>
  <si>
    <t>累计充值</t>
  </si>
  <si>
    <t>event_ui_txt_word_rep_04</t>
  </si>
  <si>
    <t>vip_panel</t>
  </si>
  <si>
    <t>充值累计（第1天）</t>
  </si>
  <si>
    <t>event_ui_txt_word_rep_14</t>
  </si>
  <si>
    <t>1,1</t>
  </si>
  <si>
    <t>充值累计（第2天）</t>
  </si>
  <si>
    <t>2,2</t>
  </si>
  <si>
    <t>充值累计（第3天）</t>
  </si>
  <si>
    <t>3,3</t>
  </si>
  <si>
    <t>充值累计（第4天）</t>
  </si>
  <si>
    <t>4,4</t>
  </si>
  <si>
    <t>充值累计（第5天）</t>
  </si>
  <si>
    <t>5,5</t>
  </si>
  <si>
    <t>充值累计（第6天）</t>
  </si>
  <si>
    <t>6,6</t>
  </si>
  <si>
    <t>充值累计（第7天）</t>
  </si>
  <si>
    <t>7,7</t>
  </si>
  <si>
    <t>单笔充值</t>
  </si>
  <si>
    <t>event_ui_txt_word_rep_15</t>
  </si>
  <si>
    <t>5,7</t>
  </si>
  <si>
    <t>type_cond_adv</t>
  </si>
  <si>
    <t>开服冲战力</t>
  </si>
  <si>
    <t>event_ui_txt_word_rep_06</t>
  </si>
  <si>
    <t>1,7</t>
  </si>
  <si>
    <t>幸运转盘</t>
  </si>
  <si>
    <t>event_ui_txt_word_rep_32</t>
  </si>
  <si>
    <t>lottery</t>
  </si>
  <si>
    <t>6,7</t>
  </si>
  <si>
    <t>type_box</t>
  </si>
  <si>
    <t>十连抽</t>
  </si>
  <si>
    <t>event_ui_txt_word_rep_34</t>
  </si>
  <si>
    <t>弹框</t>
  </si>
  <si>
    <t>pop_1</t>
  </si>
  <si>
    <t>box</t>
  </si>
  <si>
    <t>server_open_limit</t>
  </si>
  <si>
    <t>type_box_bomb</t>
  </si>
  <si>
    <t>弹框1</t>
  </si>
  <si>
    <t>pop_2</t>
  </si>
  <si>
    <t>顺序</t>
  </si>
  <si>
    <t>中文备注</t>
  </si>
  <si>
    <t>条件描述</t>
  </si>
  <si>
    <t>条件1</t>
  </si>
  <si>
    <t>条件1参数1</t>
  </si>
  <si>
    <t>奖励类型1</t>
  </si>
  <si>
    <t>奖励ID1</t>
  </si>
  <si>
    <t>奖励名称1</t>
  </si>
  <si>
    <t>奖励数量1</t>
  </si>
  <si>
    <t>奖励类型2</t>
  </si>
  <si>
    <t>奖励ID2</t>
  </si>
  <si>
    <t>奖励名称2</t>
  </si>
  <si>
    <t>奖励数量2</t>
  </si>
  <si>
    <t>奖励类型3</t>
  </si>
  <si>
    <t>奖励ID3</t>
  </si>
  <si>
    <t>奖励名称3</t>
  </si>
  <si>
    <t>奖励数量3</t>
  </si>
  <si>
    <t>奖励类型4</t>
  </si>
  <si>
    <t>奖励ID4</t>
  </si>
  <si>
    <t>奖励名称4</t>
  </si>
  <si>
    <t>奖励数量4</t>
  </si>
  <si>
    <t>seq</t>
  </si>
  <si>
    <t>reward1type</t>
  </si>
  <si>
    <t>reward1id</t>
  </si>
  <si>
    <t>reward1num</t>
  </si>
  <si>
    <t>reward2type</t>
  </si>
  <si>
    <t>reward2id</t>
  </si>
  <si>
    <t>reward2num</t>
  </si>
  <si>
    <t>reward3type</t>
  </si>
  <si>
    <t>reward3id</t>
  </si>
  <si>
    <t>reward3num</t>
  </si>
  <si>
    <t>reward4type</t>
  </si>
  <si>
    <t>reward4id</t>
  </si>
  <si>
    <t>reward4num</t>
  </si>
  <si>
    <t>diamond_acc_cost</t>
  </si>
  <si>
    <t>diamond</t>
  </si>
  <si>
    <t>100钻</t>
  </si>
  <si>
    <t>item</t>
  </si>
  <si>
    <t>黄金宝箱5</t>
  </si>
  <si>
    <t>进阶石100</t>
  </si>
  <si>
    <t>进阶石200</t>
  </si>
  <si>
    <t>进阶石500</t>
  </si>
  <si>
    <t>equip</t>
  </si>
  <si>
    <t>强袭坠饰</t>
  </si>
  <si>
    <t>强袭戒指</t>
  </si>
  <si>
    <t>累计充值$30</t>
  </si>
  <si>
    <t>Top up a total of $30.</t>
  </si>
  <si>
    <t>rmb_acc_cost</t>
  </si>
  <si>
    <t>300钻</t>
  </si>
  <si>
    <t>累计充值$98</t>
  </si>
  <si>
    <t>Top up a total of $98.</t>
  </si>
  <si>
    <t>恶魔之击</t>
  </si>
  <si>
    <t>累计充值$198</t>
  </si>
  <si>
    <t>Top up a total of $198.</t>
  </si>
  <si>
    <t>hero_coin</t>
  </si>
  <si>
    <t>4000星玉</t>
  </si>
  <si>
    <t>累计充值$328</t>
  </si>
  <si>
    <t>Top up a total of $328.</t>
  </si>
  <si>
    <t>强袭头盔</t>
  </si>
  <si>
    <t>累计充值$648</t>
  </si>
  <si>
    <t>Top up a total of $648.</t>
  </si>
  <si>
    <t>强袭胸甲</t>
  </si>
  <si>
    <t>累计充值$1200</t>
  </si>
  <si>
    <t>Top up a total of $1,200.</t>
  </si>
  <si>
    <t>强袭腿甲</t>
  </si>
  <si>
    <t>累计充值$2000</t>
  </si>
  <si>
    <t>Top up a total of $2,000.</t>
  </si>
  <si>
    <t>强袭利刃</t>
  </si>
  <si>
    <t>只需充值$1</t>
  </si>
  <si>
    <t>Top up only $1.</t>
  </si>
  <si>
    <t>50体力</t>
  </si>
  <si>
    <t>team_gearscore</t>
  </si>
  <si>
    <t>游侠面具</t>
  </si>
  <si>
    <t>普通附魔粉尘</t>
  </si>
  <si>
    <t>荒寂指环</t>
  </si>
  <si>
    <t>三珠垂饰</t>
  </si>
  <si>
    <t>优良附魔粉尘</t>
  </si>
  <si>
    <t>琥珀风帽碎片</t>
  </si>
  <si>
    <t>精致附魔粉尘</t>
  </si>
  <si>
    <t>光荣胸甲</t>
  </si>
  <si>
    <t>灰链护腿</t>
  </si>
  <si>
    <t>史诗附魔粉尘</t>
  </si>
  <si>
    <t>完成顶级/传奇“征召十次”</t>
  </si>
  <si>
    <t>Complete Top/Legendary "10 Recruits".</t>
  </si>
  <si>
    <t>tavern_serial_acc</t>
  </si>
  <si>
    <t>coin</t>
  </si>
  <si>
    <t>2W金币</t>
  </si>
  <si>
    <t>5W金币</t>
  </si>
  <si>
    <t>黄金宝箱10</t>
  </si>
  <si>
    <t>200钻</t>
  </si>
  <si>
    <t>星玉4000</t>
  </si>
  <si>
    <t>400钻</t>
  </si>
  <si>
    <t>星玉6000</t>
  </si>
  <si>
    <t>600钻</t>
  </si>
  <si>
    <t>白金宝箱10</t>
  </si>
  <si>
    <t>1000钻</t>
  </si>
  <si>
    <t>白金宝箱20</t>
  </si>
  <si>
    <t>白金钥匙30</t>
  </si>
  <si>
    <t>2000钻</t>
  </si>
  <si>
    <t>星玉10000</t>
  </si>
  <si>
    <t>中文名称备注</t>
  </si>
  <si>
    <t>单笔充值4.99USD</t>
  </si>
  <si>
    <t>charge_dia_350</t>
  </si>
  <si>
    <t>单笔充值9.99USD</t>
  </si>
  <si>
    <t>Top up 9.99USD at one time</t>
  </si>
  <si>
    <t>charge_dia_700</t>
  </si>
  <si>
    <t>单笔充值29.99USD</t>
  </si>
  <si>
    <t>Top up 29.99USD at one time</t>
  </si>
  <si>
    <t>charge_dia_2100</t>
  </si>
  <si>
    <t>单笔充值49.99USD</t>
  </si>
  <si>
    <t>Top up 49.99USD at one time</t>
  </si>
  <si>
    <t>charge_dia_3500</t>
  </si>
  <si>
    <t>单笔充值99.99USD</t>
  </si>
  <si>
    <t>Top up 99.99USD at one time</t>
  </si>
  <si>
    <t>charge_dia_7000</t>
  </si>
  <si>
    <t>描述</t>
  </si>
  <si>
    <t>限购物品类型</t>
  </si>
  <si>
    <t>限购物品ID</t>
  </si>
  <si>
    <t>每一个商品内物品数量
即打包一起卖的个数
(策划填)</t>
  </si>
  <si>
    <t>可以购买次数
(策划填)</t>
  </si>
  <si>
    <t>货币类型
(策划填)</t>
  </si>
  <si>
    <t>兑换类型id
(策划填)</t>
  </si>
  <si>
    <t>商品(打包后)原价
(策划填)</t>
  </si>
  <si>
    <t>商品(打包后)折扣价
(策划填)</t>
  </si>
  <si>
    <t>限购物品总数量
(自动计算)</t>
  </si>
  <si>
    <t>单个物品原价
务必保证是整数
(自动计算)</t>
  </si>
  <si>
    <t>单个物品折扣价
务必保证是整数
(自动计算)</t>
  </si>
  <si>
    <t>折扣
无需care整数
(自动计算)</t>
  </si>
  <si>
    <t>goods_type</t>
  </si>
  <si>
    <t>goods_id</t>
  </si>
  <si>
    <t>inner_num</t>
  </si>
  <si>
    <t>buy_type</t>
  </si>
  <si>
    <t>buy_id</t>
  </si>
  <si>
    <t>goods_num</t>
  </si>
  <si>
    <t>buy_old_num</t>
  </si>
  <si>
    <t>buy_num</t>
  </si>
  <si>
    <t>史诗附魔粉尘*5</t>
  </si>
  <si>
    <t>史诗宝珠*5</t>
  </si>
  <si>
    <t>史诗圣物精华*1</t>
  </si>
  <si>
    <t>鸡尾酒*4</t>
  </si>
  <si>
    <t>神力结晶*10</t>
  </si>
  <si>
    <t>搜集类型1</t>
  </si>
  <si>
    <t>搜集ID1</t>
  </si>
  <si>
    <t>搜集名称1</t>
  </si>
  <si>
    <t>搜集数量1</t>
  </si>
  <si>
    <t>搜集类型2</t>
  </si>
  <si>
    <t>搜集ID2</t>
  </si>
  <si>
    <t>搜集名称2</t>
  </si>
  <si>
    <t>搜集数量2</t>
  </si>
  <si>
    <t>搜集类型3</t>
  </si>
  <si>
    <t>搜集ID3</t>
  </si>
  <si>
    <t>搜集名称3</t>
  </si>
  <si>
    <t>搜集数量3</t>
  </si>
  <si>
    <t>搜集类型4</t>
  </si>
  <si>
    <t>搜集名称4</t>
  </si>
  <si>
    <t>搜集ID4</t>
  </si>
  <si>
    <t>搜集数量4</t>
  </si>
  <si>
    <t>c1type</t>
  </si>
  <si>
    <t>c1id</t>
  </si>
  <si>
    <t>c1num</t>
  </si>
  <si>
    <t>c2type</t>
  </si>
  <si>
    <t>c2id</t>
  </si>
  <si>
    <t>c2num</t>
  </si>
  <si>
    <t>c3type</t>
  </si>
  <si>
    <t>c3id</t>
  </si>
  <si>
    <t>c3num</t>
  </si>
  <si>
    <t>c4type</t>
  </si>
  <si>
    <t>c4id</t>
  </si>
  <si>
    <t>c4num</t>
  </si>
  <si>
    <t>已收集装备</t>
  </si>
  <si>
    <t>Collected Equipment</t>
  </si>
  <si>
    <t>收集奖励</t>
  </si>
  <si>
    <t>Collection Reward</t>
  </si>
  <si>
    <t>暗矛战斧</t>
  </si>
  <si>
    <t>乌木链甲</t>
  </si>
  <si>
    <t>风晶护腿</t>
  </si>
  <si>
    <t>三珠坠饰</t>
  </si>
  <si>
    <t>荒寂戒指</t>
  </si>
  <si>
    <t>500星玉</t>
  </si>
  <si>
    <t>已收集套装</t>
  </si>
  <si>
    <t>Collected Equipment Set</t>
  </si>
  <si>
    <t>中士利刃</t>
  </si>
  <si>
    <t>中士头盔</t>
  </si>
  <si>
    <t>中士胸甲</t>
  </si>
  <si>
    <t>中士护腿</t>
  </si>
  <si>
    <t>中士坠饰</t>
  </si>
  <si>
    <t>中士戒指</t>
  </si>
  <si>
    <t>1000星玉</t>
  </si>
  <si>
    <t>残酷倒钩</t>
  </si>
  <si>
    <t>琥珀风帽</t>
  </si>
  <si>
    <t>黄金宝箱20</t>
  </si>
  <si>
    <t>骨质护符</t>
  </si>
  <si>
    <t>黑火指环</t>
  </si>
  <si>
    <t>黄金钥匙20</t>
  </si>
  <si>
    <t>龙血利刃</t>
  </si>
  <si>
    <t>龙血头盔</t>
  </si>
  <si>
    <t>龙血胸甲</t>
  </si>
  <si>
    <t>白金钥匙20</t>
  </si>
  <si>
    <t>龙血腿甲</t>
  </si>
  <si>
    <t>龙血坠饰</t>
  </si>
  <si>
    <t>龙血戒指</t>
  </si>
  <si>
    <t>白金宝箱30</t>
  </si>
  <si>
    <t>已召集英雄</t>
  </si>
  <si>
    <t>Summoned Hero</t>
  </si>
  <si>
    <t>召集奖励</t>
  </si>
  <si>
    <t>Summoning Reward</t>
  </si>
  <si>
    <t>hero</t>
  </si>
  <si>
    <t>圣光使者</t>
  </si>
  <si>
    <t>美队</t>
  </si>
  <si>
    <t>格斗小子</t>
  </si>
  <si>
    <t>黄金宝箱X2</t>
  </si>
  <si>
    <t>精灵游侠</t>
  </si>
  <si>
    <t>黑魔导少女</t>
  </si>
  <si>
    <t>先知圣者</t>
  </si>
  <si>
    <t>牛头勇士</t>
  </si>
  <si>
    <t>胡尔克</t>
  </si>
  <si>
    <t>风暴之灵</t>
  </si>
  <si>
    <t>鳄鱼战士</t>
  </si>
  <si>
    <t>咕叽咕叽</t>
  </si>
  <si>
    <t>人鱼公主</t>
  </si>
  <si>
    <t>吉尔伽美什</t>
  </si>
  <si>
    <t>女武神</t>
  </si>
  <si>
    <t>米迦勒</t>
  </si>
  <si>
    <t>爱之天使</t>
  </si>
  <si>
    <t>娅美蝶</t>
  </si>
  <si>
    <t>雷神索尔</t>
  </si>
  <si>
    <t>食人魔</t>
  </si>
  <si>
    <t>德古拉</t>
  </si>
  <si>
    <t>饥荒骑士</t>
  </si>
  <si>
    <t>骷髅射手</t>
  </si>
  <si>
    <t>瘟疫骑士</t>
  </si>
  <si>
    <t>蛇发女妖</t>
  </si>
  <si>
    <t>显示给玩家的中奖概率</t>
  </si>
  <si>
    <t>消耗</t>
  </si>
  <si>
    <t>消耗id</t>
  </si>
  <si>
    <t>消耗数量</t>
  </si>
  <si>
    <t>用来抽出宝箱的produceid</t>
  </si>
  <si>
    <t>奖励类型5</t>
  </si>
  <si>
    <t>奖励ID5</t>
  </si>
  <si>
    <t>奖励名称5</t>
  </si>
  <si>
    <t>奖励数量5</t>
  </si>
  <si>
    <t>奖励类型6</t>
  </si>
  <si>
    <t>奖励ID6</t>
  </si>
  <si>
    <t>奖励名称6</t>
  </si>
  <si>
    <t>奖励数量6</t>
  </si>
  <si>
    <t>show_prob</t>
  </si>
  <si>
    <t>produceid</t>
  </si>
  <si>
    <t>reward5type</t>
  </si>
  <si>
    <t>reward5id</t>
  </si>
  <si>
    <t>reward5num</t>
  </si>
  <si>
    <t>reward6type</t>
  </si>
  <si>
    <t>reward6id</t>
  </si>
  <si>
    <t>reward6num</t>
  </si>
  <si>
    <t>Top up 4.99USD at one time</t>
    <phoneticPr fontId="7" type="noConversion"/>
  </si>
  <si>
    <r>
      <t>1,</t>
    </r>
    <r>
      <rPr>
        <sz val="11"/>
        <color theme="1"/>
        <rFont val="微软雅黑"/>
        <family val="2"/>
        <charset val="134"/>
      </rPr>
      <t>7</t>
    </r>
    <phoneticPr fontId="7" type="noConversion"/>
  </si>
  <si>
    <t>vip_exp_acc_cost</t>
  </si>
  <si>
    <t>Top up a total of 350&lt;&amp;image:5190002_s&gt;&lt;&amp;/&gt;.</t>
    <phoneticPr fontId="7" type="noConversion"/>
  </si>
  <si>
    <t>Top up a total of 700&lt;&amp;image:5190002_s&gt;&lt;&amp;/&gt;.</t>
    <phoneticPr fontId="7" type="noConversion"/>
  </si>
  <si>
    <t>Top up a total of 2100&lt;&amp;image:5190002_s&gt;&lt;&amp;/&gt;.</t>
    <phoneticPr fontId="7" type="noConversion"/>
  </si>
  <si>
    <t>Top up a total of 3500&lt;&amp;image:5190002_s&gt;&lt;&amp;/&gt;.</t>
    <phoneticPr fontId="7" type="noConversion"/>
  </si>
  <si>
    <t>Top up a total of 7000&lt;&amp;image:5190002_s&gt;&lt;&amp;/&gt;.</t>
    <phoneticPr fontId="7" type="noConversion"/>
  </si>
  <si>
    <t>Top up a total of 14000&lt;&amp;image:5190002_s&gt;&lt;&amp;/&gt;.</t>
    <phoneticPr fontId="7" type="noConversion"/>
  </si>
  <si>
    <t>Top up a total of 21000&lt;&amp;image:5190002_s&gt;&lt;&amp;/&gt;.</t>
    <phoneticPr fontId="7" type="noConversion"/>
  </si>
  <si>
    <r>
      <t>累计充值$3</t>
    </r>
    <r>
      <rPr>
        <sz val="11"/>
        <color theme="1"/>
        <rFont val="微软雅黑"/>
        <family val="2"/>
        <charset val="134"/>
      </rPr>
      <t>50</t>
    </r>
    <phoneticPr fontId="7" type="noConversion"/>
  </si>
  <si>
    <r>
      <t>累计充值$</t>
    </r>
    <r>
      <rPr>
        <sz val="11"/>
        <color theme="1"/>
        <rFont val="微软雅黑"/>
        <family val="2"/>
        <charset val="134"/>
      </rPr>
      <t>700</t>
    </r>
    <phoneticPr fontId="7" type="noConversion"/>
  </si>
  <si>
    <r>
      <t>累计充值$</t>
    </r>
    <r>
      <rPr>
        <sz val="11"/>
        <color theme="1"/>
        <rFont val="微软雅黑"/>
        <family val="2"/>
        <charset val="134"/>
      </rPr>
      <t>2100</t>
    </r>
    <phoneticPr fontId="7" type="noConversion"/>
  </si>
  <si>
    <r>
      <t>累计充值$3</t>
    </r>
    <r>
      <rPr>
        <sz val="11"/>
        <color theme="1"/>
        <rFont val="微软雅黑"/>
        <family val="2"/>
        <charset val="134"/>
      </rPr>
      <t>500</t>
    </r>
    <phoneticPr fontId="7" type="noConversion"/>
  </si>
  <si>
    <r>
      <t>累计充值$</t>
    </r>
    <r>
      <rPr>
        <sz val="11"/>
        <color theme="1"/>
        <rFont val="微软雅黑"/>
        <family val="2"/>
        <charset val="134"/>
      </rPr>
      <t>7000</t>
    </r>
    <phoneticPr fontId="7" type="noConversion"/>
  </si>
  <si>
    <r>
      <t>累计充值$1</t>
    </r>
    <r>
      <rPr>
        <sz val="11"/>
        <color theme="1"/>
        <rFont val="微软雅黑"/>
        <family val="2"/>
        <charset val="134"/>
      </rPr>
      <t>4000</t>
    </r>
    <phoneticPr fontId="7" type="noConversion"/>
  </si>
  <si>
    <r>
      <t>累计充值$2</t>
    </r>
    <r>
      <rPr>
        <sz val="11"/>
        <color theme="1"/>
        <rFont val="微软雅黑"/>
        <family val="2"/>
        <charset val="134"/>
      </rPr>
      <t>1</t>
    </r>
    <r>
      <rPr>
        <sz val="11"/>
        <color theme="1"/>
        <rFont val="微软雅黑"/>
        <family val="2"/>
        <charset val="134"/>
      </rPr>
      <t>000</t>
    </r>
    <phoneticPr fontId="7" type="noConversion"/>
  </si>
  <si>
    <r>
      <t>i</t>
    </r>
    <r>
      <rPr>
        <sz val="11"/>
        <color theme="1"/>
        <rFont val="微软雅黑"/>
        <family val="2"/>
        <charset val="134"/>
      </rPr>
      <t>tem</t>
    </r>
    <phoneticPr fontId="7" type="noConversion"/>
  </si>
  <si>
    <r>
      <t>i</t>
    </r>
    <r>
      <rPr>
        <sz val="11"/>
        <color theme="1"/>
        <rFont val="微软雅黑"/>
        <family val="2"/>
        <charset val="134"/>
      </rPr>
      <t>tem</t>
    </r>
    <phoneticPr fontId="7" type="noConversion"/>
  </si>
  <si>
    <r>
      <t>i</t>
    </r>
    <r>
      <rPr>
        <sz val="11"/>
        <color theme="1"/>
        <rFont val="微软雅黑"/>
        <family val="2"/>
        <charset val="134"/>
      </rPr>
      <t>tem</t>
    </r>
    <phoneticPr fontId="7" type="noConversion"/>
  </si>
  <si>
    <t>黄金钥匙</t>
    <phoneticPr fontId="7" type="noConversion"/>
  </si>
  <si>
    <t>炭烤牛排</t>
    <phoneticPr fontId="7" type="noConversion"/>
  </si>
  <si>
    <t>残酷倒钩</t>
    <phoneticPr fontId="7" type="noConversion"/>
  </si>
  <si>
    <t>史诗附魔粉尘</t>
    <phoneticPr fontId="7" type="noConversion"/>
  </si>
  <si>
    <t>鸡尾酒</t>
    <phoneticPr fontId="7" type="noConversion"/>
  </si>
  <si>
    <t>史诗宝珠</t>
    <phoneticPr fontId="7" type="noConversion"/>
  </si>
  <si>
    <t>大金蛋</t>
    <phoneticPr fontId="7" type="noConversion"/>
  </si>
  <si>
    <t>美队星魄</t>
    <phoneticPr fontId="7" type="noConversion"/>
  </si>
  <si>
    <t>进阶石</t>
    <phoneticPr fontId="7" type="noConversion"/>
  </si>
  <si>
    <t>神力结晶</t>
    <phoneticPr fontId="7" type="noConversion"/>
  </si>
  <si>
    <t>饥荒骑士星魄</t>
    <phoneticPr fontId="7" type="noConversion"/>
  </si>
  <si>
    <t>泰坦胸甲</t>
    <phoneticPr fontId="7" type="noConversion"/>
  </si>
  <si>
    <t>风暴之灵星魄</t>
    <phoneticPr fontId="7" type="noConversion"/>
  </si>
  <si>
    <t>血焰项圈</t>
    <phoneticPr fontId="7" type="noConversion"/>
  </si>
  <si>
    <t>黄金宝箱</t>
    <phoneticPr fontId="7" type="noConversion"/>
  </si>
  <si>
    <t>黄金宝箱</t>
    <phoneticPr fontId="7" type="noConversion"/>
  </si>
  <si>
    <t>item</t>
    <phoneticPr fontId="7" type="noConversion"/>
  </si>
  <si>
    <t>大奖类型</t>
    <phoneticPr fontId="9" type="noConversion"/>
  </si>
  <si>
    <t>大奖id</t>
    <phoneticPr fontId="9" type="noConversion"/>
  </si>
  <si>
    <t>大奖名称</t>
    <phoneticPr fontId="9" type="noConversion"/>
  </si>
  <si>
    <t>大奖数量</t>
    <phoneticPr fontId="9" type="noConversion"/>
  </si>
  <si>
    <t>topreward_type</t>
    <phoneticPr fontId="9" type="noConversion"/>
  </si>
  <si>
    <t>topreward_id</t>
    <phoneticPr fontId="9" type="noConversion"/>
  </si>
  <si>
    <t>topreward_num</t>
    <phoneticPr fontId="9" type="noConversion"/>
  </si>
  <si>
    <t>limit</t>
    <phoneticPr fontId="9" type="noConversion"/>
  </si>
  <si>
    <t>白金钥匙</t>
  </si>
  <si>
    <t>进阶石*10</t>
  </si>
  <si>
    <t>碳烤牛排*2</t>
  </si>
  <si>
    <t>铭刻石*5</t>
  </si>
  <si>
    <t>黄金钥匙</t>
  </si>
  <si>
    <t>白金钥匙*3</t>
  </si>
  <si>
    <t>大金蛋*5</t>
  </si>
  <si>
    <t>神圣秘石*20</t>
  </si>
  <si>
    <t>史诗圣物精华</t>
  </si>
  <si>
    <t>白金钥匙*10</t>
  </si>
  <si>
    <t>骨质符链</t>
  </si>
  <si>
    <t>风暴头盔</t>
  </si>
  <si>
    <t>泰坦胸甲</t>
  </si>
  <si>
    <t>碾石腿甲</t>
  </si>
  <si>
    <t>血石印戒</t>
  </si>
  <si>
    <t>龙血护腿</t>
  </si>
  <si>
    <t>equip</t>
    <phoneticPr fontId="7" type="noConversion"/>
  </si>
  <si>
    <t>史诗附魔粉尘*2</t>
    <phoneticPr fontId="7" type="noConversion"/>
  </si>
  <si>
    <t>1,5</t>
    <phoneticPr fontId="7" type="noConversion"/>
  </si>
  <si>
    <t>累计充值（一期）</t>
    <phoneticPr fontId="7" type="noConversion"/>
  </si>
  <si>
    <t>1,4</t>
    <phoneticPr fontId="7" type="noConversion"/>
  </si>
  <si>
    <t>幸运转盘（一期）</t>
    <phoneticPr fontId="7" type="noConversion"/>
  </si>
  <si>
    <t>4,7</t>
    <phoneticPr fontId="7" type="noConversion"/>
  </si>
  <si>
    <t>5,7</t>
    <phoneticPr fontId="7" type="noConversion"/>
  </si>
  <si>
    <t>6,10</t>
    <phoneticPr fontId="7" type="noConversion"/>
  </si>
  <si>
    <t>event_ui_txt_word_rep_27</t>
  </si>
  <si>
    <t>dcnt_relic_raid</t>
  </si>
  <si>
    <t>圣物抢夺</t>
    <phoneticPr fontId="7" type="noConversion"/>
  </si>
  <si>
    <t>8,11</t>
    <phoneticPr fontId="7" type="noConversion"/>
  </si>
  <si>
    <t>8,10</t>
    <phoneticPr fontId="7" type="noConversion"/>
  </si>
  <si>
    <t>精英关卡累计通关活动</t>
  </si>
  <si>
    <t>event_ui_txt_word_rep_26</t>
  </si>
  <si>
    <t>dcnt_chap_advance</t>
  </si>
  <si>
    <t>11,14</t>
    <phoneticPr fontId="7" type="noConversion"/>
  </si>
  <si>
    <t>累计充值（二期）</t>
    <phoneticPr fontId="7" type="noConversion"/>
  </si>
  <si>
    <t>能量药水*10</t>
  </si>
  <si>
    <t>紫武器碎片A</t>
    <phoneticPr fontId="7" type="noConversion"/>
  </si>
  <si>
    <t>蓝武器B+</t>
    <phoneticPr fontId="7" type="noConversion"/>
  </si>
  <si>
    <t>蓝武器B+</t>
    <phoneticPr fontId="7" type="noConversion"/>
  </si>
  <si>
    <t>蓝头饰B+</t>
    <phoneticPr fontId="7" type="noConversion"/>
  </si>
  <si>
    <t>蓝护腿B+</t>
    <phoneticPr fontId="7" type="noConversion"/>
  </si>
  <si>
    <t>蓝项链B+</t>
    <phoneticPr fontId="7" type="noConversion"/>
  </si>
  <si>
    <t>蓝戒指B+</t>
    <phoneticPr fontId="7" type="noConversion"/>
  </si>
  <si>
    <t>coin</t>
    <phoneticPr fontId="7" type="noConversion"/>
  </si>
  <si>
    <t>金币*10W</t>
  </si>
  <si>
    <t>金币*20W</t>
  </si>
  <si>
    <t>金币*30W</t>
  </si>
  <si>
    <t>金币*50W</t>
  </si>
  <si>
    <t>金币*100W</t>
  </si>
  <si>
    <t>金币*200W</t>
  </si>
  <si>
    <t>金币*300W</t>
  </si>
  <si>
    <t>item</t>
    <phoneticPr fontId="7" type="noConversion"/>
  </si>
  <si>
    <t>雷神索尔星魄</t>
  </si>
  <si>
    <t>雷神索尔星魄</t>
    <phoneticPr fontId="7" type="noConversion"/>
  </si>
  <si>
    <t>累计充值$350</t>
  </si>
  <si>
    <t>累计充值$700</t>
  </si>
  <si>
    <t>累计充值$2100</t>
  </si>
  <si>
    <t>累计充值$3500</t>
  </si>
  <si>
    <t>累计充值$7000</t>
  </si>
  <si>
    <t>累计充值$14000</t>
  </si>
  <si>
    <t>累计充值$21000</t>
  </si>
  <si>
    <t>血焰项圈</t>
  </si>
  <si>
    <t>equip</t>
    <phoneticPr fontId="7" type="noConversion"/>
  </si>
  <si>
    <t>蓝胸甲B</t>
    <phoneticPr fontId="7" type="noConversion"/>
  </si>
  <si>
    <t>蓝头饰B</t>
    <phoneticPr fontId="7" type="noConversion"/>
  </si>
  <si>
    <t>蓝护腿B</t>
    <phoneticPr fontId="7" type="noConversion"/>
  </si>
  <si>
    <t>蓝戒指B</t>
    <phoneticPr fontId="7" type="noConversion"/>
  </si>
  <si>
    <t>蓝项链B</t>
    <phoneticPr fontId="7" type="noConversion"/>
  </si>
  <si>
    <t>蓝武器B</t>
    <phoneticPr fontId="7" type="noConversion"/>
  </si>
  <si>
    <t>蓝武器B+</t>
    <phoneticPr fontId="7" type="noConversion"/>
  </si>
  <si>
    <t>item</t>
    <phoneticPr fontId="7" type="noConversion"/>
  </si>
  <si>
    <t>紫戒指碎片A</t>
    <phoneticPr fontId="7" type="noConversion"/>
  </si>
  <si>
    <t>紫项链A</t>
    <phoneticPr fontId="7" type="noConversion"/>
  </si>
  <si>
    <t>黄金宝箱</t>
    <phoneticPr fontId="7" type="noConversion"/>
  </si>
  <si>
    <t>黄金钥匙</t>
    <phoneticPr fontId="7" type="noConversion"/>
  </si>
  <si>
    <t>白金宝箱</t>
    <phoneticPr fontId="7" type="noConversion"/>
  </si>
  <si>
    <t>白金钥匙</t>
    <phoneticPr fontId="7" type="noConversion"/>
  </si>
  <si>
    <t>雷神碎片</t>
    <phoneticPr fontId="7" type="noConversion"/>
  </si>
  <si>
    <t>雷神碎片</t>
    <phoneticPr fontId="7" type="noConversion"/>
  </si>
  <si>
    <t>消费满&lt;&amp;image:5190002_s&gt;&lt;&amp;/&gt;diamond_acc_cost</t>
  </si>
  <si>
    <t>Spend &lt;&amp;image:5190002_s&gt;&lt;&amp;/&gt;500</t>
  </si>
  <si>
    <t>Spend &lt;&amp;image:5190002_s&gt;&lt;&amp;/&gt;1000</t>
  </si>
  <si>
    <t>Spend &lt;&amp;image:5190002_s&gt;&lt;&amp;/&gt;2000</t>
  </si>
  <si>
    <t>Spend &lt;&amp;image:5190002_s&gt;&lt;&amp;/&gt;3000</t>
  </si>
  <si>
    <t>Spend &lt;&amp;image:5190002_s&gt;&lt;&amp;/&gt;5000</t>
  </si>
  <si>
    <t>Spend &lt;&amp;image:5190002_s&gt;&lt;&amp;/&gt;10000</t>
  </si>
  <si>
    <t>coin</t>
    <phoneticPr fontId="7" type="noConversion"/>
  </si>
  <si>
    <t>金币*60W</t>
  </si>
  <si>
    <t>金币*80W</t>
  </si>
  <si>
    <t>蓝戒指B+</t>
    <phoneticPr fontId="7" type="noConversion"/>
  </si>
  <si>
    <t>紫武器碎片A</t>
    <phoneticPr fontId="7" type="noConversion"/>
  </si>
  <si>
    <t>item</t>
    <phoneticPr fontId="7" type="noConversion"/>
  </si>
  <si>
    <t>饥荒骑士碎片</t>
    <phoneticPr fontId="7" type="noConversion"/>
  </si>
  <si>
    <t>item</t>
    <phoneticPr fontId="7" type="noConversion"/>
  </si>
  <si>
    <t>绿附魔粉尘</t>
    <phoneticPr fontId="7" type="noConversion"/>
  </si>
  <si>
    <t>蓝附魔粉尘</t>
    <phoneticPr fontId="7" type="noConversion"/>
  </si>
  <si>
    <t>紫附魔粉尘</t>
    <phoneticPr fontId="7" type="noConversion"/>
  </si>
  <si>
    <t>青铜宝箱</t>
    <phoneticPr fontId="7" type="noConversion"/>
  </si>
  <si>
    <t>青铜钥匙</t>
    <phoneticPr fontId="7" type="noConversion"/>
  </si>
  <si>
    <t>白银宝箱</t>
    <phoneticPr fontId="7" type="noConversion"/>
  </si>
  <si>
    <t>白银钥匙</t>
    <phoneticPr fontId="7" type="noConversion"/>
  </si>
  <si>
    <t>黄金宝箱</t>
    <phoneticPr fontId="7" type="noConversion"/>
  </si>
  <si>
    <t>黄金钥匙</t>
    <phoneticPr fontId="7" type="noConversion"/>
  </si>
  <si>
    <t>白金钥匙</t>
    <phoneticPr fontId="7" type="noConversion"/>
  </si>
  <si>
    <t>白金宝箱</t>
    <phoneticPr fontId="7" type="noConversion"/>
  </si>
  <si>
    <t>美队星魄</t>
    <phoneticPr fontId="7" type="noConversion"/>
  </si>
  <si>
    <t>raid_acc</t>
  </si>
  <si>
    <t>美队星魄</t>
    <phoneticPr fontId="7" type="noConversion"/>
  </si>
  <si>
    <t>莉莉丝星魄</t>
    <phoneticPr fontId="7" type="noConversion"/>
  </si>
  <si>
    <t>莉莉丝星魄</t>
    <phoneticPr fontId="7" type="noConversion"/>
  </si>
  <si>
    <t>雷神索尔星魄</t>
    <phoneticPr fontId="7" type="noConversion"/>
  </si>
  <si>
    <t>普通宝珠</t>
    <phoneticPr fontId="7" type="noConversion"/>
  </si>
  <si>
    <t>优良宝珠</t>
    <phoneticPr fontId="7" type="noConversion"/>
  </si>
  <si>
    <t>优良宝珠</t>
    <phoneticPr fontId="7" type="noConversion"/>
  </si>
  <si>
    <t>优良宝珠</t>
    <phoneticPr fontId="7" type="noConversion"/>
  </si>
  <si>
    <t>精致宝珠</t>
    <phoneticPr fontId="7" type="noConversion"/>
  </si>
  <si>
    <t>精致宝珠</t>
    <phoneticPr fontId="7" type="noConversion"/>
  </si>
  <si>
    <t>史诗宝珠</t>
    <phoneticPr fontId="7" type="noConversion"/>
  </si>
  <si>
    <t>史诗宝珠</t>
    <phoneticPr fontId="7" type="noConversion"/>
  </si>
  <si>
    <t>铭刻石</t>
    <phoneticPr fontId="7" type="noConversion"/>
  </si>
  <si>
    <t>铭刻石</t>
    <phoneticPr fontId="7" type="noConversion"/>
  </si>
  <si>
    <t>铭刻石</t>
    <phoneticPr fontId="7" type="noConversion"/>
  </si>
  <si>
    <t>史诗圣物精华</t>
    <phoneticPr fontId="7" type="noConversion"/>
  </si>
  <si>
    <t>Plunder Artifacts 50 times</t>
    <phoneticPr fontId="7" type="noConversion"/>
  </si>
  <si>
    <t>Plunder Artifacts 100 times</t>
    <phoneticPr fontId="7" type="noConversion"/>
  </si>
  <si>
    <t>Plunder Artifacts 140 times</t>
    <phoneticPr fontId="7" type="noConversion"/>
  </si>
  <si>
    <t>Plunder Artifacts 190 times</t>
    <phoneticPr fontId="7" type="noConversion"/>
  </si>
  <si>
    <t>Plunder Artifacts 430 times</t>
    <phoneticPr fontId="7" type="noConversion"/>
  </si>
  <si>
    <t>Plunder Artifacts 670 times</t>
    <phoneticPr fontId="7" type="noConversion"/>
  </si>
  <si>
    <t>Plunder Artifacts 910 times</t>
    <phoneticPr fontId="7" type="noConversion"/>
  </si>
  <si>
    <t>Plunder Artifacts 1150 times</t>
    <phoneticPr fontId="7" type="noConversion"/>
  </si>
  <si>
    <t>圣物抢夺50次</t>
    <phoneticPr fontId="7" type="noConversion"/>
  </si>
  <si>
    <t>圣物抢夺100次</t>
    <phoneticPr fontId="7" type="noConversion"/>
  </si>
  <si>
    <t>圣物抢夺140次</t>
    <phoneticPr fontId="7" type="noConversion"/>
  </si>
  <si>
    <t>圣物抢夺190次</t>
    <phoneticPr fontId="7" type="noConversion"/>
  </si>
  <si>
    <t>圣物抢夺430次</t>
    <phoneticPr fontId="7" type="noConversion"/>
  </si>
  <si>
    <t>圣物抢夺670次</t>
    <phoneticPr fontId="7" type="noConversion"/>
  </si>
  <si>
    <t>圣物抢夺910次</t>
    <phoneticPr fontId="7" type="noConversion"/>
  </si>
  <si>
    <t>圣物抢夺1150次</t>
    <phoneticPr fontId="7" type="noConversion"/>
  </si>
  <si>
    <t>雷神索尔</t>
    <phoneticPr fontId="7" type="noConversion"/>
  </si>
  <si>
    <t>equip_coin</t>
  </si>
  <si>
    <t>advance_chap_acc</t>
  </si>
  <si>
    <t>累计通关精英关卡80次</t>
    <phoneticPr fontId="7" type="noConversion"/>
  </si>
  <si>
    <t>累计通关精英关卡120次</t>
    <phoneticPr fontId="7" type="noConversion"/>
  </si>
  <si>
    <t>累计通关精英关卡180次</t>
    <phoneticPr fontId="7" type="noConversion"/>
  </si>
  <si>
    <t>累计通关精英关卡240次</t>
    <phoneticPr fontId="7" type="noConversion"/>
  </si>
  <si>
    <t>累计通关精英关卡300次</t>
    <phoneticPr fontId="7" type="noConversion"/>
  </si>
  <si>
    <t>累计通关精英关卡360次</t>
    <phoneticPr fontId="7" type="noConversion"/>
  </si>
  <si>
    <t>累计通关精英关卡420次</t>
    <phoneticPr fontId="7" type="noConversion"/>
  </si>
  <si>
    <t>累计通关精英关卡560次</t>
    <phoneticPr fontId="7" type="noConversion"/>
  </si>
  <si>
    <t>莉莉丝星魄</t>
    <phoneticPr fontId="7" type="noConversion"/>
  </si>
  <si>
    <t>能量试剂</t>
    <phoneticPr fontId="7" type="noConversion"/>
  </si>
  <si>
    <t>能量之水</t>
    <phoneticPr fontId="7" type="noConversion"/>
  </si>
  <si>
    <t>能量药水</t>
    <phoneticPr fontId="7" type="noConversion"/>
  </si>
  <si>
    <t>能量泉水</t>
    <phoneticPr fontId="7" type="noConversion"/>
  </si>
  <si>
    <t>能量泉水</t>
    <phoneticPr fontId="7" type="noConversion"/>
  </si>
  <si>
    <t>能量泉水</t>
    <phoneticPr fontId="7" type="noConversion"/>
  </si>
  <si>
    <t>金币10万</t>
    <phoneticPr fontId="7" type="noConversion"/>
  </si>
  <si>
    <t>进阶石</t>
    <phoneticPr fontId="7" type="noConversion"/>
  </si>
  <si>
    <t>item</t>
    <phoneticPr fontId="7" type="noConversion"/>
  </si>
  <si>
    <t>Clear elite stages 80 times.</t>
    <phoneticPr fontId="7" type="noConversion"/>
  </si>
  <si>
    <t>Clear elite stages 120 times.</t>
    <phoneticPr fontId="7" type="noConversion"/>
  </si>
  <si>
    <t>Clear elite stages 180 times.</t>
    <phoneticPr fontId="7" type="noConversion"/>
  </si>
  <si>
    <t>Clear elite stages 240 times.</t>
    <phoneticPr fontId="7" type="noConversion"/>
  </si>
  <si>
    <t>Clear elite stages 300 times.</t>
    <phoneticPr fontId="7" type="noConversion"/>
  </si>
  <si>
    <t>Clear elite stages 360 times.</t>
    <phoneticPr fontId="7" type="noConversion"/>
  </si>
  <si>
    <t>Clear elite stages 420 times.</t>
    <phoneticPr fontId="7" type="noConversion"/>
  </si>
  <si>
    <t>Clear elite stages 560 times.</t>
    <phoneticPr fontId="7" type="noConversion"/>
  </si>
  <si>
    <t>神圣秘石</t>
    <phoneticPr fontId="7" type="noConversion"/>
  </si>
  <si>
    <t>蓝胸甲B+</t>
    <phoneticPr fontId="7" type="noConversion"/>
  </si>
  <si>
    <t>蓝护腿B+</t>
    <phoneticPr fontId="7" type="noConversion"/>
  </si>
  <si>
    <t>蓝头饰B+</t>
    <phoneticPr fontId="7" type="noConversion"/>
  </si>
  <si>
    <t>蓝项链B+</t>
    <phoneticPr fontId="7" type="noConversion"/>
  </si>
  <si>
    <t>蓝武器B+</t>
    <phoneticPr fontId="7" type="noConversion"/>
  </si>
  <si>
    <t>item</t>
    <phoneticPr fontId="7" type="noConversion"/>
  </si>
  <si>
    <t>紫胸甲碎片A</t>
    <phoneticPr fontId="7" type="noConversion"/>
  </si>
  <si>
    <t>紫头饰A</t>
    <phoneticPr fontId="7" type="noConversion"/>
  </si>
  <si>
    <t>黄金宝箱</t>
    <phoneticPr fontId="7" type="noConversion"/>
  </si>
  <si>
    <t>黄金钥匙</t>
    <phoneticPr fontId="7" type="noConversion"/>
  </si>
  <si>
    <t>白金钥匙</t>
    <phoneticPr fontId="7" type="noConversion"/>
  </si>
  <si>
    <t>雷神索尔星魄</t>
    <phoneticPr fontId="7" type="noConversion"/>
  </si>
  <si>
    <t>征召石*10</t>
  </si>
  <si>
    <t>鸡尾酒*10</t>
  </si>
  <si>
    <t>免战牌*10</t>
  </si>
  <si>
    <t>史诗附魔粉尘*2</t>
  </si>
  <si>
    <t>铭刻石*50</t>
  </si>
  <si>
    <t>史诗宝珠*3</t>
  </si>
  <si>
    <t>能量泉水*3</t>
  </si>
  <si>
    <t>equip</t>
    <phoneticPr fontId="7" type="noConversion"/>
  </si>
  <si>
    <t>绿附魔粉尘</t>
    <phoneticPr fontId="7" type="noConversion"/>
  </si>
  <si>
    <t>不开启服务器列表</t>
    <phoneticPr fontId="9" type="noConversion"/>
  </si>
  <si>
    <t>non_serverlist</t>
    <phoneticPr fontId="9" type="noConversion"/>
  </si>
  <si>
    <t>幸运转盘（二期第12天）</t>
    <phoneticPr fontId="7" type="noConversion"/>
  </si>
  <si>
    <t>幸运转盘（二期第13天）</t>
  </si>
  <si>
    <t>幸运转盘（二期第14天）</t>
  </si>
  <si>
    <t>12,12</t>
    <phoneticPr fontId="7" type="noConversion"/>
  </si>
  <si>
    <t>13,13</t>
    <phoneticPr fontId="7" type="noConversion"/>
  </si>
  <si>
    <t>14,14</t>
    <phoneticPr fontId="7" type="noConversion"/>
  </si>
  <si>
    <t>2501</t>
    <phoneticPr fontId="7" type="noConversion"/>
  </si>
  <si>
    <t>充值累计（第8天）</t>
  </si>
  <si>
    <t>充值累计（第9天）</t>
  </si>
  <si>
    <t>充值累计（第10天）</t>
  </si>
  <si>
    <t>充值累计（第11天）</t>
  </si>
  <si>
    <t>充值累计（第12天）</t>
  </si>
  <si>
    <t>充值累计（第13天）</t>
  </si>
  <si>
    <t>充值累计（第14天）</t>
  </si>
  <si>
    <t>8,8</t>
    <phoneticPr fontId="7" type="noConversion"/>
  </si>
  <si>
    <t>9,9</t>
    <phoneticPr fontId="7" type="noConversion"/>
  </si>
  <si>
    <t>10,10</t>
    <phoneticPr fontId="7" type="noConversion"/>
  </si>
  <si>
    <t>11,11</t>
    <phoneticPr fontId="7" type="noConversion"/>
  </si>
  <si>
    <t>12,12</t>
    <phoneticPr fontId="7" type="noConversion"/>
  </si>
  <si>
    <t>13,13</t>
    <phoneticPr fontId="7" type="noConversion"/>
  </si>
  <si>
    <t>14,14</t>
    <phoneticPr fontId="7" type="noConversion"/>
  </si>
  <si>
    <t>wine</t>
    <phoneticPr fontId="7" type="noConversion"/>
  </si>
  <si>
    <t>100美酒</t>
    <phoneticPr fontId="7" type="noConversion"/>
  </si>
  <si>
    <t>Top up a total of 500&lt;&amp;image:5190002_s&gt;&lt;&amp;/&gt;.</t>
    <phoneticPr fontId="7" type="noConversion"/>
  </si>
  <si>
    <t>Top up a total of 1000&lt;&amp;image:5190002_s&gt;&lt;&amp;/&gt;.</t>
    <phoneticPr fontId="7" type="noConversion"/>
  </si>
  <si>
    <t>Top up a total of 2200&lt;&amp;image:5190002_s&gt;&lt;&amp;/&gt;.</t>
    <phoneticPr fontId="7" type="noConversion"/>
  </si>
  <si>
    <t>Top up a total of 3800&lt;&amp;image:5190002_s&gt;&lt;&amp;/&gt;.</t>
    <phoneticPr fontId="7" type="noConversion"/>
  </si>
  <si>
    <t>Top up a total of 5500&lt;&amp;image:5190002_s&gt;&lt;&amp;/&gt;.</t>
    <phoneticPr fontId="7" type="noConversion"/>
  </si>
  <si>
    <t>Top up a total of 10000&lt;&amp;image:5190002_s&gt;&lt;&amp;/&gt;.</t>
    <phoneticPr fontId="7" type="noConversion"/>
  </si>
  <si>
    <t>Top up a total of 20000&lt;&amp;image:5190002_s&gt;&lt;&amp;/&gt;.</t>
    <phoneticPr fontId="7" type="noConversion"/>
  </si>
  <si>
    <t>Spend &lt;&amp;image:5190002_s&gt;&lt;&amp;/&gt;30000</t>
    <phoneticPr fontId="7" type="noConversion"/>
  </si>
  <si>
    <t>limit</t>
    <phoneticPr fontId="9" type="noConversion"/>
  </si>
  <si>
    <t>server_open</t>
    <phoneticPr fontId="9" type="noConversion"/>
  </si>
  <si>
    <t>server_open</t>
    <phoneticPr fontId="9" type="noConversion"/>
  </si>
  <si>
    <t>2016-10-03,00:00:00</t>
    <phoneticPr fontId="9" type="noConversion"/>
  </si>
  <si>
    <t>2016-10-04,00:00:00</t>
    <phoneticPr fontId="9" type="noConversion"/>
  </si>
  <si>
    <t>2016-10-05,00:00:00</t>
    <phoneticPr fontId="9" type="noConversion"/>
  </si>
  <si>
    <t>2016-10-07,00:00:00</t>
    <phoneticPr fontId="9" type="noConversion"/>
  </si>
  <si>
    <t>2016-10-08,00:00:00</t>
    <phoneticPr fontId="9" type="noConversion"/>
  </si>
  <si>
    <t>2016-10-13,00:00:00</t>
    <phoneticPr fontId="9" type="noConversion"/>
  </si>
  <si>
    <t>2016-10-11,00:00:00</t>
    <phoneticPr fontId="9" type="noConversion"/>
  </si>
  <si>
    <t>gift</t>
    <phoneticPr fontId="9" type="noConversion"/>
  </si>
  <si>
    <t>dcnt_relic_raid</t>
    <phoneticPr fontId="9" type="noConversion"/>
  </si>
  <si>
    <t>圣物抢夺</t>
    <phoneticPr fontId="9" type="noConversion"/>
  </si>
  <si>
    <t>limit</t>
  </si>
  <si>
    <t>type_shero</t>
  </si>
  <si>
    <t>2016-10-12,00:00:00</t>
    <phoneticPr fontId="9" type="noConversion"/>
  </si>
  <si>
    <t>传奇征召-剑圣</t>
    <phoneticPr fontId="7" type="noConversion"/>
  </si>
  <si>
    <t>type_cond_adv</t>
    <phoneticPr fontId="7" type="noConversion"/>
  </si>
  <si>
    <t>2016-10-02,15:00:00</t>
    <phoneticPr fontId="9" type="noConversion"/>
  </si>
  <si>
    <t>2016-10-06,00:00:00</t>
    <phoneticPr fontId="9" type="noConversion"/>
  </si>
  <si>
    <t>2016-10-06,00:00:00</t>
    <phoneticPr fontId="9" type="noConversion"/>
  </si>
  <si>
    <t>2016-10-10,00:00:00</t>
    <phoneticPr fontId="9" type="noConversion"/>
  </si>
  <si>
    <t>2016-10-10,00:00:00</t>
    <phoneticPr fontId="9" type="noConversion"/>
  </si>
  <si>
    <t>2016-10-13,00:00:00</t>
    <phoneticPr fontId="9" type="noConversion"/>
  </si>
  <si>
    <t>2016-10-02,15:00:00</t>
    <phoneticPr fontId="9" type="noConversion"/>
  </si>
  <si>
    <t>coin</t>
    <phoneticPr fontId="7" type="noConversion"/>
  </si>
  <si>
    <t>金币</t>
  </si>
  <si>
    <t>金币</t>
    <phoneticPr fontId="7" type="noConversion"/>
  </si>
  <si>
    <t>item</t>
    <phoneticPr fontId="7" type="noConversion"/>
  </si>
  <si>
    <t>Spend &lt;&amp;image:5190002_s&gt;&lt;&amp;/&gt;30000</t>
  </si>
  <si>
    <t>equip</t>
    <phoneticPr fontId="7" type="noConversion"/>
  </si>
  <si>
    <t>雷神星魂</t>
  </si>
  <si>
    <t>残酷倒钩碎片</t>
  </si>
  <si>
    <t>Spend &lt;&amp;image:5190002_s&gt;&lt;&amp;/&gt;2000</t>
    <phoneticPr fontId="7" type="noConversion"/>
  </si>
  <si>
    <t>Spend &lt;&amp;image:5190002_s&gt;&lt;&amp;/&gt;3000</t>
    <phoneticPr fontId="7" type="noConversion"/>
  </si>
  <si>
    <t>Spend &lt;&amp;image:5190002_s&gt;&lt;&amp;/&gt;5000</t>
    <phoneticPr fontId="7" type="noConversion"/>
  </si>
  <si>
    <t>美队星魂</t>
  </si>
  <si>
    <t>强袭利刃碎片</t>
  </si>
  <si>
    <t>毁灭之刃</t>
  </si>
  <si>
    <t>强袭护腿碎片</t>
  </si>
  <si>
    <t>强袭胸甲碎片</t>
  </si>
  <si>
    <t>wine</t>
  </si>
  <si>
    <t>美酒</t>
  </si>
  <si>
    <t>星玉</t>
  </si>
  <si>
    <t>晶玉</t>
  </si>
  <si>
    <t>风暴头盔碎片</t>
  </si>
  <si>
    <t>item</t>
    <phoneticPr fontId="7" type="noConversion"/>
  </si>
  <si>
    <t>圣物抢夺50次</t>
    <phoneticPr fontId="7" type="noConversion"/>
  </si>
  <si>
    <t>圣物抢夺100次</t>
    <phoneticPr fontId="7" type="noConversion"/>
  </si>
  <si>
    <t>圣物抢夺200次</t>
    <phoneticPr fontId="7" type="noConversion"/>
  </si>
  <si>
    <t>圣物抢夺500次</t>
    <phoneticPr fontId="7" type="noConversion"/>
  </si>
  <si>
    <t>白金宝箱</t>
  </si>
  <si>
    <t>莉莉丝星魂</t>
  </si>
  <si>
    <t>Plunder Artifacts 200 times</t>
    <phoneticPr fontId="7" type="noConversion"/>
  </si>
  <si>
    <t>Plunder Artifacts 500 times</t>
    <phoneticPr fontId="7" type="noConversion"/>
  </si>
  <si>
    <t>黄金宝箱</t>
  </si>
  <si>
    <t>白金钥匙*1</t>
  </si>
  <si>
    <t>雷神星魂*1</t>
  </si>
  <si>
    <t>美队星魂*1</t>
  </si>
  <si>
    <t>史诗附魔粉尘*2</t>
    <phoneticPr fontId="7" type="noConversion"/>
  </si>
  <si>
    <t>黄金钥匙*1</t>
    <phoneticPr fontId="7" type="noConversion"/>
  </si>
  <si>
    <t>daygift</t>
    <phoneticPr fontId="9" type="noConversion"/>
  </si>
  <si>
    <t>limit</t>
    <phoneticPr fontId="9" type="noConversion"/>
  </si>
  <si>
    <t>type_cond</t>
    <phoneticPr fontId="9" type="noConversion"/>
  </si>
  <si>
    <t>编号</t>
    <phoneticPr fontId="9" type="noConversion"/>
  </si>
  <si>
    <t>顺序</t>
    <phoneticPr fontId="9" type="noConversion"/>
  </si>
  <si>
    <t>中文名称</t>
    <phoneticPr fontId="7" type="noConversion"/>
  </si>
  <si>
    <t>名称</t>
    <phoneticPr fontId="9" type="noConversion"/>
  </si>
  <si>
    <t>中文条件</t>
    <phoneticPr fontId="7" type="noConversion"/>
  </si>
  <si>
    <t>条件描述</t>
    <phoneticPr fontId="9" type="noConversion"/>
  </si>
  <si>
    <t>兑换次数</t>
    <phoneticPr fontId="9" type="noConversion"/>
  </si>
  <si>
    <t>搜集类型1</t>
    <phoneticPr fontId="7" type="noConversion"/>
  </si>
  <si>
    <t>搜集ID1</t>
    <phoneticPr fontId="7" type="noConversion"/>
  </si>
  <si>
    <t>搜集名称1</t>
    <phoneticPr fontId="9" type="noConversion"/>
  </si>
  <si>
    <t>搜集数量1</t>
    <phoneticPr fontId="7" type="noConversion"/>
  </si>
  <si>
    <t>搜集类型2</t>
    <phoneticPr fontId="7" type="noConversion"/>
  </si>
  <si>
    <t>搜集ID2</t>
    <phoneticPr fontId="7" type="noConversion"/>
  </si>
  <si>
    <t>搜集名称2</t>
    <phoneticPr fontId="9" type="noConversion"/>
  </si>
  <si>
    <t>搜集数量2</t>
    <phoneticPr fontId="7" type="noConversion"/>
  </si>
  <si>
    <t>搜集类型3</t>
    <phoneticPr fontId="7" type="noConversion"/>
  </si>
  <si>
    <t>搜集ID3</t>
    <phoneticPr fontId="7" type="noConversion"/>
  </si>
  <si>
    <t>搜集名称3</t>
    <phoneticPr fontId="7" type="noConversion"/>
  </si>
  <si>
    <t>搜集数量3</t>
    <phoneticPr fontId="7" type="noConversion"/>
  </si>
  <si>
    <t>搜集类型4</t>
    <phoneticPr fontId="7" type="noConversion"/>
  </si>
  <si>
    <t>搜集名称4</t>
    <phoneticPr fontId="9" type="noConversion"/>
  </si>
  <si>
    <t>搜集ID4</t>
    <phoneticPr fontId="7" type="noConversion"/>
  </si>
  <si>
    <t>搜集数量4</t>
    <phoneticPr fontId="7" type="noConversion"/>
  </si>
  <si>
    <t>奖励类型1</t>
    <phoneticPr fontId="7" type="noConversion"/>
  </si>
  <si>
    <t>奖励ID1</t>
    <phoneticPr fontId="7" type="noConversion"/>
  </si>
  <si>
    <t>奖励名称1</t>
    <phoneticPr fontId="9" type="noConversion"/>
  </si>
  <si>
    <t>奖励数量1</t>
    <phoneticPr fontId="7" type="noConversion"/>
  </si>
  <si>
    <t>奖励类型2</t>
    <phoneticPr fontId="7" type="noConversion"/>
  </si>
  <si>
    <t>奖励ID2</t>
    <phoneticPr fontId="7" type="noConversion"/>
  </si>
  <si>
    <t>奖励名称2</t>
    <phoneticPr fontId="9" type="noConversion"/>
  </si>
  <si>
    <t>奖励数量2</t>
    <phoneticPr fontId="7" type="noConversion"/>
  </si>
  <si>
    <t>奖励类型3</t>
    <phoneticPr fontId="7" type="noConversion"/>
  </si>
  <si>
    <t>奖励ID3</t>
    <phoneticPr fontId="7" type="noConversion"/>
  </si>
  <si>
    <t>奖励名称3</t>
    <phoneticPr fontId="9" type="noConversion"/>
  </si>
  <si>
    <t>奖励数量3</t>
    <phoneticPr fontId="7" type="noConversion"/>
  </si>
  <si>
    <t>奖励类型4</t>
    <phoneticPr fontId="7" type="noConversion"/>
  </si>
  <si>
    <t>奖励ID4</t>
    <phoneticPr fontId="7" type="noConversion"/>
  </si>
  <si>
    <t>奖励名称4</t>
    <phoneticPr fontId="9" type="noConversion"/>
  </si>
  <si>
    <t>奖励数量4</t>
    <phoneticPr fontId="7" type="noConversion"/>
  </si>
  <si>
    <t>id</t>
    <phoneticPr fontId="9" type="noConversion"/>
  </si>
  <si>
    <t>seq</t>
    <phoneticPr fontId="9" type="noConversion"/>
  </si>
  <si>
    <t>name</t>
    <phoneticPr fontId="9" type="noConversion"/>
  </si>
  <si>
    <t>desc</t>
    <phoneticPr fontId="9" type="noConversion"/>
  </si>
  <si>
    <t>cnt_max</t>
    <phoneticPr fontId="9" type="noConversion"/>
  </si>
  <si>
    <t>c1type</t>
    <phoneticPr fontId="9" type="noConversion"/>
  </si>
  <si>
    <t>c1id</t>
    <phoneticPr fontId="9" type="noConversion"/>
  </si>
  <si>
    <t>c1num</t>
    <phoneticPr fontId="9" type="noConversion"/>
  </si>
  <si>
    <t>c2type</t>
    <phoneticPr fontId="9" type="noConversion"/>
  </si>
  <si>
    <t>c2id</t>
    <phoneticPr fontId="9" type="noConversion"/>
  </si>
  <si>
    <t>c2num</t>
    <phoneticPr fontId="9" type="noConversion"/>
  </si>
  <si>
    <t>c3type</t>
    <phoneticPr fontId="9" type="noConversion"/>
  </si>
  <si>
    <t>c3id</t>
    <phoneticPr fontId="9" type="noConversion"/>
  </si>
  <si>
    <t>c3num</t>
    <phoneticPr fontId="9" type="noConversion"/>
  </si>
  <si>
    <t>c4type</t>
    <phoneticPr fontId="9" type="noConversion"/>
  </si>
  <si>
    <t>c4id</t>
    <phoneticPr fontId="9" type="noConversion"/>
  </si>
  <si>
    <t>c4num</t>
    <phoneticPr fontId="9" type="noConversion"/>
  </si>
  <si>
    <t>reward1type</t>
    <phoneticPr fontId="7" type="noConversion"/>
  </si>
  <si>
    <t>reward1id</t>
    <phoneticPr fontId="7" type="noConversion"/>
  </si>
  <si>
    <t>reward1num</t>
    <phoneticPr fontId="7" type="noConversion"/>
  </si>
  <si>
    <t>reward2type</t>
    <phoneticPr fontId="7" type="noConversion"/>
  </si>
  <si>
    <t>reward2id</t>
    <phoneticPr fontId="7" type="noConversion"/>
  </si>
  <si>
    <t>reward2num</t>
    <phoneticPr fontId="7" type="noConversion"/>
  </si>
  <si>
    <t>reward3type</t>
    <phoneticPr fontId="7" type="noConversion"/>
  </si>
  <si>
    <t>reward3id</t>
    <phoneticPr fontId="7" type="noConversion"/>
  </si>
  <si>
    <t>reward3num</t>
    <phoneticPr fontId="7" type="noConversion"/>
  </si>
  <si>
    <t>reward4type</t>
    <phoneticPr fontId="7" type="noConversion"/>
  </si>
  <si>
    <t>reward4id</t>
    <phoneticPr fontId="7" type="noConversion"/>
  </si>
  <si>
    <t>reward4num</t>
    <phoneticPr fontId="7" type="noConversion"/>
  </si>
  <si>
    <t>Any top-up on day 1</t>
  </si>
  <si>
    <t>charge_day_1</t>
  </si>
  <si>
    <t>第2天充值任意金额</t>
  </si>
  <si>
    <t>Any top-up on day 2</t>
    <phoneticPr fontId="7" type="noConversion"/>
  </si>
  <si>
    <t>charge_day_2</t>
  </si>
  <si>
    <t>第3天充值任意金额</t>
  </si>
  <si>
    <t>charge_day_3</t>
  </si>
  <si>
    <t>第4天充值任意金额</t>
  </si>
  <si>
    <t>charge_day_4</t>
  </si>
  <si>
    <t>第5天充值任意金额</t>
  </si>
  <si>
    <t>Any top-up on day 5</t>
    <phoneticPr fontId="7" type="noConversion"/>
  </si>
  <si>
    <t>charge_day_5</t>
  </si>
  <si>
    <t>Any top-up on day 3</t>
    <phoneticPr fontId="7" type="noConversion"/>
  </si>
  <si>
    <t>第1天充值任意金额</t>
    <phoneticPr fontId="9" type="noConversion"/>
  </si>
  <si>
    <t>Any top-up on day 4</t>
    <phoneticPr fontId="7" type="noConversion"/>
  </si>
  <si>
    <t>2016-10-06,00:00:00</t>
    <phoneticPr fontId="9" type="noConversion"/>
  </si>
  <si>
    <t>2501,2502</t>
    <phoneticPr fontId="7" type="noConversion"/>
  </si>
  <si>
    <t>2503</t>
    <phoneticPr fontId="7" type="noConversion"/>
  </si>
  <si>
    <t>2016-10-22,15:00:00</t>
    <phoneticPr fontId="9" type="noConversion"/>
  </si>
  <si>
    <t>2016-10-23,00:00:00</t>
    <phoneticPr fontId="9" type="noConversion"/>
  </si>
  <si>
    <t>2016-10-24,00:00:00</t>
    <phoneticPr fontId="9" type="noConversion"/>
  </si>
  <si>
    <t>2016-10-25,00:00:00</t>
    <phoneticPr fontId="9" type="noConversion"/>
  </si>
  <si>
    <t>2016-10-26,00:00:00</t>
    <phoneticPr fontId="9" type="noConversion"/>
  </si>
  <si>
    <t>2016-10-27,00:00:00</t>
    <phoneticPr fontId="9" type="noConversion"/>
  </si>
  <si>
    <t>2016-10-28,00:00:00</t>
    <phoneticPr fontId="9" type="noConversion"/>
  </si>
  <si>
    <t>2016-11-01,00:00:00</t>
    <phoneticPr fontId="9" type="noConversion"/>
  </si>
  <si>
    <t>2016-10-30,00:00:00</t>
    <phoneticPr fontId="9" type="noConversion"/>
  </si>
  <si>
    <t>2016-10-30,00:00:00</t>
    <phoneticPr fontId="9" type="noConversion"/>
  </si>
  <si>
    <t>2016-11-02,00:00:00</t>
    <phoneticPr fontId="9" type="noConversion"/>
  </si>
  <si>
    <t>2016-10-25,00:00:00</t>
    <phoneticPr fontId="9" type="noConversion"/>
  </si>
  <si>
    <t>2016-10-31,00:00:00</t>
    <phoneticPr fontId="9" type="noConversion"/>
  </si>
  <si>
    <t>连续充值</t>
    <phoneticPr fontId="9" type="noConversion"/>
  </si>
  <si>
    <t>2016-10-14,00:00:00</t>
    <phoneticPr fontId="9" type="noConversion"/>
  </si>
  <si>
    <t>2016-10-19,00:00:00</t>
    <phoneticPr fontId="9" type="noConversion"/>
  </si>
  <si>
    <t>1~2服二期</t>
    <phoneticPr fontId="7" type="noConversion"/>
  </si>
  <si>
    <t>Spend &lt;&amp;image:5190002_s&gt;&lt;&amp;/&gt;1000</t>
    <phoneticPr fontId="7" type="noConversion"/>
  </si>
  <si>
    <t>2016-10-14,00:00:00</t>
    <phoneticPr fontId="9" type="noConversion"/>
  </si>
  <si>
    <t>2016-10-18,00:00:00</t>
    <phoneticPr fontId="9" type="noConversion"/>
  </si>
  <si>
    <t>2016-10-21,00:00:00</t>
    <phoneticPr fontId="9" type="noConversion"/>
  </si>
  <si>
    <t>限时商店</t>
    <phoneticPr fontId="9" type="noConversion"/>
  </si>
  <si>
    <t>event_ui_txt_word_rep_08</t>
  </si>
  <si>
    <t>mart</t>
    <phoneticPr fontId="9" type="noConversion"/>
  </si>
  <si>
    <t>limit</t>
    <phoneticPr fontId="9" type="noConversion"/>
  </si>
  <si>
    <t>type_buy</t>
    <phoneticPr fontId="9" type="noConversion"/>
  </si>
  <si>
    <t>2016-10-18,00:00:00</t>
    <phoneticPr fontId="9" type="noConversion"/>
  </si>
  <si>
    <t>2016-10-24,00:00:00</t>
    <phoneticPr fontId="9" type="noConversion"/>
  </si>
  <si>
    <t>2016-10-26,00:00:00</t>
    <phoneticPr fontId="9" type="noConversion"/>
  </si>
  <si>
    <t>2016-10-28,00:00:00</t>
    <phoneticPr fontId="9" type="noConversion"/>
  </si>
  <si>
    <t>2016-10-25,00:00:00</t>
    <phoneticPr fontId="9" type="noConversion"/>
  </si>
  <si>
    <t>泰坦胸甲碎片</t>
  </si>
  <si>
    <t>coin</t>
    <phoneticPr fontId="7" type="noConversion"/>
  </si>
  <si>
    <t>碾石腿甲碎片</t>
  </si>
  <si>
    <t>白银钥匙</t>
  </si>
  <si>
    <t>饥荒骑士星魂</t>
  </si>
  <si>
    <t>剑圣星魂</t>
  </si>
  <si>
    <t>累计通关精英关卡8次</t>
  </si>
  <si>
    <t>普通宝珠</t>
  </si>
  <si>
    <t>史诗星魄礼盒</t>
  </si>
  <si>
    <t>累计通关精英关卡16次</t>
  </si>
  <si>
    <t>累计通关精英关卡24次</t>
  </si>
  <si>
    <t>累计通关精英关卡32次</t>
  </si>
  <si>
    <t>累计通关精英关卡40次</t>
  </si>
  <si>
    <t>优良宝珠</t>
  </si>
  <si>
    <t>累计通关精英关卡48次</t>
  </si>
  <si>
    <t>精致宝珠</t>
  </si>
  <si>
    <t>精英关卡累计通关活动</t>
    <phoneticPr fontId="7" type="noConversion"/>
  </si>
  <si>
    <t>Clear elite stages 10 times.</t>
    <phoneticPr fontId="7" type="noConversion"/>
  </si>
  <si>
    <t>Clear elite stages 30 times.</t>
    <phoneticPr fontId="7" type="noConversion"/>
  </si>
  <si>
    <t>Clear elite stages 50 times.</t>
    <phoneticPr fontId="7" type="noConversion"/>
  </si>
  <si>
    <t>Clear elite stages 100 times.</t>
    <phoneticPr fontId="7" type="noConversion"/>
  </si>
  <si>
    <t>Clear elite stages 200 times.</t>
    <phoneticPr fontId="7" type="noConversion"/>
  </si>
  <si>
    <t>征召石</t>
  </si>
  <si>
    <t>能量之水</t>
  </si>
  <si>
    <t>wine</t>
    <phoneticPr fontId="7" type="noConversion"/>
  </si>
  <si>
    <t>能量药水</t>
  </si>
  <si>
    <t>能量泉水</t>
  </si>
  <si>
    <t>能量圣水</t>
  </si>
  <si>
    <t>骚味烤肉</t>
  </si>
  <si>
    <t>item</t>
    <phoneticPr fontId="7" type="noConversion"/>
  </si>
  <si>
    <t>黄金钥匙*1</t>
  </si>
  <si>
    <t>史诗圣物精华*2</t>
  </si>
  <si>
    <t>剑圣星魂*1</t>
  </si>
  <si>
    <t>饥荒骑士星魂*1</t>
  </si>
  <si>
    <t>Plunder Artifacts 30 times</t>
    <phoneticPr fontId="7" type="noConversion"/>
  </si>
  <si>
    <t>Plunder Artifacts 60 times</t>
    <phoneticPr fontId="7" type="noConversion"/>
  </si>
  <si>
    <t>Plunder Artifacts 90 times</t>
    <phoneticPr fontId="7" type="noConversion"/>
  </si>
  <si>
    <t>Plunder Artifacts 100 times</t>
    <phoneticPr fontId="7" type="noConversion"/>
  </si>
  <si>
    <t>Plunder Artifacts 200 times</t>
    <phoneticPr fontId="7" type="noConversion"/>
  </si>
  <si>
    <t>碳烤牛排</t>
  </si>
  <si>
    <t>青铜钥匙</t>
  </si>
  <si>
    <t>传奇征召-雅典娜</t>
    <phoneticPr fontId="7" type="noConversion"/>
  </si>
  <si>
    <t>equip</t>
    <phoneticPr fontId="7" type="noConversion"/>
  </si>
  <si>
    <t>Spend &lt;&amp;image:5190002_s&gt;&lt;&amp;/&gt;10000</t>
    <phoneticPr fontId="7" type="noConversion"/>
  </si>
  <si>
    <t>Spend &lt;&amp;image:5190002_s&gt;&lt;&amp;/&gt;20000</t>
  </si>
  <si>
    <t>Spend &lt;&amp;image:5190002_s&gt;&lt;&amp;/&gt;20000</t>
    <phoneticPr fontId="7" type="noConversion"/>
  </si>
  <si>
    <t>1~2服一期</t>
    <phoneticPr fontId="7" type="noConversion"/>
  </si>
  <si>
    <t>开启时间类型</t>
    <phoneticPr fontId="7" type="noConversion"/>
  </si>
  <si>
    <t>server_open_limit</t>
    <phoneticPr fontId="9" type="noConversion"/>
  </si>
  <si>
    <t>server_open_limit</t>
    <phoneticPr fontId="9" type="noConversion"/>
  </si>
  <si>
    <t>server_open_limit</t>
    <phoneticPr fontId="9" type="noConversion"/>
  </si>
  <si>
    <t>圣物抢夺</t>
    <phoneticPr fontId="9" type="noConversion"/>
  </si>
  <si>
    <t>gift</t>
    <phoneticPr fontId="9" type="noConversion"/>
  </si>
  <si>
    <t>dcnt_relic_raid</t>
    <phoneticPr fontId="9" type="noConversion"/>
  </si>
  <si>
    <t>传奇征召-剑圣</t>
    <phoneticPr fontId="7" type="noConversion"/>
  </si>
  <si>
    <t>幸运转盘（二期第12天）</t>
    <phoneticPr fontId="7" type="noConversion"/>
  </si>
  <si>
    <t>单笔充值</t>
    <phoneticPr fontId="7" type="noConversion"/>
  </si>
  <si>
    <t>gift</t>
    <phoneticPr fontId="9" type="noConversion"/>
  </si>
  <si>
    <t>传奇征召-雅典娜</t>
    <phoneticPr fontId="7" type="noConversion"/>
  </si>
  <si>
    <t>连续充值</t>
    <phoneticPr fontId="9" type="noConversion"/>
  </si>
  <si>
    <t>daygift</t>
    <phoneticPr fontId="9" type="noConversion"/>
  </si>
  <si>
    <t>type_cond</t>
    <phoneticPr fontId="9" type="noConversion"/>
  </si>
  <si>
    <t>精英关卡累计通关活动</t>
    <phoneticPr fontId="7" type="noConversion"/>
  </si>
  <si>
    <t>限时商店</t>
    <phoneticPr fontId="9" type="noConversion"/>
  </si>
  <si>
    <t>mart</t>
    <phoneticPr fontId="9" type="noConversion"/>
  </si>
  <si>
    <t>type_buy</t>
    <phoneticPr fontId="9" type="noConversion"/>
  </si>
  <si>
    <t>coin</t>
    <phoneticPr fontId="7" type="noConversion"/>
  </si>
  <si>
    <t>金币</t>
    <phoneticPr fontId="7" type="noConversion"/>
  </si>
  <si>
    <t>item</t>
    <phoneticPr fontId="7" type="noConversion"/>
  </si>
  <si>
    <t>item</t>
    <phoneticPr fontId="7" type="noConversion"/>
  </si>
  <si>
    <t>equip</t>
    <phoneticPr fontId="7" type="noConversion"/>
  </si>
  <si>
    <t>Spend &lt;&amp;image:5190002_s&gt;&lt;&amp;/&gt;2000</t>
    <phoneticPr fontId="7" type="noConversion"/>
  </si>
  <si>
    <t>coin</t>
    <phoneticPr fontId="7" type="noConversion"/>
  </si>
  <si>
    <t>Spend &lt;&amp;image:5190002_s&gt;&lt;&amp;/&gt;5000</t>
    <phoneticPr fontId="7" type="noConversion"/>
  </si>
  <si>
    <t>Spend &lt;&amp;image:5190002_s&gt;&lt;&amp;/&gt;3000</t>
    <phoneticPr fontId="7" type="noConversion"/>
  </si>
  <si>
    <t>Spend &lt;&amp;image:5190002_s&gt;&lt;&amp;/&gt;10000</t>
    <phoneticPr fontId="7" type="noConversion"/>
  </si>
  <si>
    <t>Spend &lt;&amp;image:5190002_s&gt;&lt;&amp;/&gt;20000</t>
    <phoneticPr fontId="7" type="noConversion"/>
  </si>
  <si>
    <t>Top up a total of 500&lt;&amp;image:5190002_s&gt;&lt;&amp;/&gt;.</t>
    <phoneticPr fontId="7" type="noConversion"/>
  </si>
  <si>
    <t>Top up a total of 3800&lt;&amp;image:5190002_s&gt;&lt;&amp;/&gt;.</t>
    <phoneticPr fontId="7" type="noConversion"/>
  </si>
  <si>
    <t>Top up a total of 20000&lt;&amp;image:5190002_s&gt;&lt;&amp;/&gt;.</t>
    <phoneticPr fontId="7" type="noConversion"/>
  </si>
  <si>
    <t>Top up a total of 5500&lt;&amp;image:5190002_s&gt;&lt;&amp;/&gt;.</t>
    <phoneticPr fontId="7" type="noConversion"/>
  </si>
  <si>
    <t>Top up a total of 10000&lt;&amp;image:5190002_s&gt;&lt;&amp;/&gt;.</t>
    <phoneticPr fontId="7" type="noConversion"/>
  </si>
  <si>
    <t>圣物抢夺50次</t>
    <phoneticPr fontId="7" type="noConversion"/>
  </si>
  <si>
    <t>Plunder Artifacts 50 times</t>
    <phoneticPr fontId="7" type="noConversion"/>
  </si>
  <si>
    <t>Plunder Artifacts 100 times</t>
    <phoneticPr fontId="7" type="noConversion"/>
  </si>
  <si>
    <t>圣物抢夺200次</t>
    <phoneticPr fontId="7" type="noConversion"/>
  </si>
  <si>
    <t>Plunder Artifacts 200 times</t>
    <phoneticPr fontId="7" type="noConversion"/>
  </si>
  <si>
    <t>圣物抢夺500次</t>
    <phoneticPr fontId="7" type="noConversion"/>
  </si>
  <si>
    <t>Plunder Artifacts 60 times</t>
    <phoneticPr fontId="7" type="noConversion"/>
  </si>
  <si>
    <t>Plunder Artifacts 90 times</t>
    <phoneticPr fontId="7" type="noConversion"/>
  </si>
  <si>
    <t>第1天充值任意金额</t>
    <phoneticPr fontId="9" type="noConversion"/>
  </si>
  <si>
    <t>Any top-up on day 2</t>
    <phoneticPr fontId="7" type="noConversion"/>
  </si>
  <si>
    <t>Any top-up on day 4</t>
    <phoneticPr fontId="7" type="noConversion"/>
  </si>
  <si>
    <t>Any top-up on day 5</t>
    <phoneticPr fontId="7" type="noConversion"/>
  </si>
  <si>
    <t>Clear elite stages 10 times.</t>
    <phoneticPr fontId="7" type="noConversion"/>
  </si>
  <si>
    <t>Clear elite stages 30 times.</t>
    <phoneticPr fontId="7" type="noConversion"/>
  </si>
  <si>
    <t>Clear elite stages 50 times.</t>
    <phoneticPr fontId="7" type="noConversion"/>
  </si>
  <si>
    <t>Clear elite stages 100 times.</t>
    <phoneticPr fontId="7" type="noConversion"/>
  </si>
  <si>
    <t>Top up 4.99USD at one time</t>
    <phoneticPr fontId="7" type="noConversion"/>
  </si>
  <si>
    <t>item</t>
    <phoneticPr fontId="7" type="noConversion"/>
  </si>
  <si>
    <t>黄金钥匙*1</t>
    <phoneticPr fontId="7" type="noConversion"/>
  </si>
  <si>
    <t>史诗附魔粉尘*2</t>
    <phoneticPr fontId="7" type="noConversion"/>
  </si>
  <si>
    <t>equip</t>
    <phoneticPr fontId="7" type="noConversion"/>
  </si>
  <si>
    <t>2503</t>
    <phoneticPr fontId="7" type="noConversion"/>
  </si>
  <si>
    <t>2501,2502,2503</t>
    <phoneticPr fontId="7" type="noConversion"/>
  </si>
  <si>
    <t>Spend &lt;&amp;image:5190002_s&gt;&lt;&amp;/&gt;1000</t>
    <phoneticPr fontId="7" type="noConversion"/>
  </si>
  <si>
    <t>史诗碎片礼盒*3</t>
  </si>
  <si>
    <t>史诗碎片礼盒*10</t>
  </si>
  <si>
    <t>史诗碎片礼盒*20</t>
  </si>
  <si>
    <t>史诗碎片礼盒*50</t>
  </si>
  <si>
    <t>白金钥匙*5</t>
  </si>
  <si>
    <t>史诗碎片礼盒*1</t>
    <phoneticPr fontId="7" type="noConversion"/>
  </si>
  <si>
    <t>黄金钥匙*1</t>
    <phoneticPr fontId="7" type="noConversion"/>
  </si>
  <si>
    <t>龙血利刃碎片</t>
  </si>
  <si>
    <t>equip</t>
    <phoneticPr fontId="7" type="noConversion"/>
  </si>
  <si>
    <t>龙血坠饰碎片</t>
  </si>
  <si>
    <t>龙血戒指碎片</t>
  </si>
  <si>
    <t>龙血头盔碎片</t>
  </si>
  <si>
    <t>龙血胸甲碎片</t>
  </si>
  <si>
    <t>新服一期</t>
    <phoneticPr fontId="7" type="noConversion"/>
  </si>
  <si>
    <t>新服二期</t>
    <phoneticPr fontId="7" type="noConversion"/>
  </si>
  <si>
    <t>2016-11-04,00:00:00</t>
    <phoneticPr fontId="9" type="noConversion"/>
  </si>
  <si>
    <t>死亡骑士星魄</t>
  </si>
  <si>
    <t>南瓜帽碎片</t>
  </si>
  <si>
    <t>tip</t>
    <phoneticPr fontId="9" type="noConversion"/>
  </si>
  <si>
    <t>dcnt_chap_normal</t>
    <phoneticPr fontId="9" type="noConversion"/>
  </si>
  <si>
    <t>type_stage_suprise</t>
  </si>
  <si>
    <t>副本额外掉落</t>
    <phoneticPr fontId="9" type="noConversion"/>
  </si>
  <si>
    <t>万圣节</t>
    <phoneticPr fontId="7" type="noConversion"/>
  </si>
  <si>
    <t>Halloween's coming. Jack-O' comes to the magic land with the horrific pumpkin hat.                  During Oct.30 to Nov.4, Pumpkin Hat Debrise will drop in elite dungeones.</t>
    <phoneticPr fontId="9" type="noConversion"/>
  </si>
  <si>
    <t>event_ui_txt_word_rep_38</t>
  </si>
  <si>
    <t>event_ui_txt_word_rep_39</t>
  </si>
  <si>
    <t>event_ui_txt_word_rep_40</t>
  </si>
  <si>
    <t>万圣节宝箱</t>
    <phoneticPr fontId="9" type="noConversion"/>
  </si>
  <si>
    <t>diamond</t>
    <phoneticPr fontId="9" type="noConversion"/>
  </si>
  <si>
    <t>战斗力</t>
    <phoneticPr fontId="9" type="noConversion"/>
  </si>
  <si>
    <t>server_open_limit</t>
    <phoneticPr fontId="9" type="noConversion"/>
  </si>
  <si>
    <t>type_race_rank</t>
    <phoneticPr fontId="9" type="noConversion"/>
  </si>
  <si>
    <t>rank_type_activty_actor_gs</t>
    <phoneticPr fontId="9" type="noConversion"/>
  </si>
  <si>
    <t>英雄升星</t>
    <phoneticPr fontId="9" type="noConversion"/>
  </si>
  <si>
    <t>type_race_rank</t>
    <phoneticPr fontId="9" type="noConversion"/>
  </si>
  <si>
    <t>rank_type_activity_hero_star</t>
    <phoneticPr fontId="9" type="noConversion"/>
  </si>
  <si>
    <t>等级</t>
    <phoneticPr fontId="9" type="noConversion"/>
  </si>
  <si>
    <t>rank_type_activity_actor_level</t>
    <phoneticPr fontId="9" type="noConversion"/>
  </si>
  <si>
    <t>精英冒险</t>
    <phoneticPr fontId="9" type="noConversion"/>
  </si>
  <si>
    <t>rank_type_activty_actor_adstage_star</t>
    <phoneticPr fontId="9" type="noConversion"/>
  </si>
  <si>
    <t>命运之塔</t>
    <phoneticPr fontId="9" type="noConversion"/>
  </si>
  <si>
    <t>rank_type_activity_tower_level</t>
    <phoneticPr fontId="9" type="noConversion"/>
  </si>
  <si>
    <t>编号</t>
    <phoneticPr fontId="9" type="noConversion"/>
  </si>
  <si>
    <t>名次</t>
    <phoneticPr fontId="9" type="noConversion"/>
  </si>
  <si>
    <t>描述</t>
    <phoneticPr fontId="9" type="noConversion"/>
  </si>
  <si>
    <t>奖励类型1</t>
    <phoneticPr fontId="7" type="noConversion"/>
  </si>
  <si>
    <t>奖励ID1</t>
    <phoneticPr fontId="7" type="noConversion"/>
  </si>
  <si>
    <t>奖励名称1</t>
    <phoneticPr fontId="9" type="noConversion"/>
  </si>
  <si>
    <t>奖励数量1</t>
    <phoneticPr fontId="7" type="noConversion"/>
  </si>
  <si>
    <t>奖励类型2</t>
    <phoneticPr fontId="7" type="noConversion"/>
  </si>
  <si>
    <t>奖励ID2</t>
    <phoneticPr fontId="7" type="noConversion"/>
  </si>
  <si>
    <t>奖励名称2</t>
    <phoneticPr fontId="9" type="noConversion"/>
  </si>
  <si>
    <t>奖励数量2</t>
    <phoneticPr fontId="7" type="noConversion"/>
  </si>
  <si>
    <t>奖励类型3</t>
    <phoneticPr fontId="7" type="noConversion"/>
  </si>
  <si>
    <t>奖励ID3</t>
    <phoneticPr fontId="7" type="noConversion"/>
  </si>
  <si>
    <t>奖励名称3</t>
    <phoneticPr fontId="9" type="noConversion"/>
  </si>
  <si>
    <t>奖励数量3</t>
    <phoneticPr fontId="7" type="noConversion"/>
  </si>
  <si>
    <t>奖励类型4</t>
    <phoneticPr fontId="7" type="noConversion"/>
  </si>
  <si>
    <t>奖励ID4</t>
    <phoneticPr fontId="7" type="noConversion"/>
  </si>
  <si>
    <t>奖励名称4</t>
    <phoneticPr fontId="9" type="noConversion"/>
  </si>
  <si>
    <t>奖励数量4</t>
    <phoneticPr fontId="7" type="noConversion"/>
  </si>
  <si>
    <t>发奖邮件</t>
    <phoneticPr fontId="9" type="noConversion"/>
  </si>
  <si>
    <t>id</t>
    <phoneticPr fontId="9" type="noConversion"/>
  </si>
  <si>
    <t>seq</t>
    <phoneticPr fontId="9" type="noConversion"/>
  </si>
  <si>
    <t>des</t>
    <phoneticPr fontId="9" type="noConversion"/>
  </si>
  <si>
    <t>reward1type</t>
    <phoneticPr fontId="7" type="noConversion"/>
  </si>
  <si>
    <t>reward1id</t>
    <phoneticPr fontId="7" type="noConversion"/>
  </si>
  <si>
    <t>reward1num</t>
    <phoneticPr fontId="7" type="noConversion"/>
  </si>
  <si>
    <t>reward2type</t>
    <phoneticPr fontId="7" type="noConversion"/>
  </si>
  <si>
    <t>reward2id</t>
    <phoneticPr fontId="7" type="noConversion"/>
  </si>
  <si>
    <t>reward2num</t>
    <phoneticPr fontId="7" type="noConversion"/>
  </si>
  <si>
    <t>reward3type</t>
    <phoneticPr fontId="7" type="noConversion"/>
  </si>
  <si>
    <t>reward3id</t>
    <phoneticPr fontId="7" type="noConversion"/>
  </si>
  <si>
    <t>reward3num</t>
    <phoneticPr fontId="7" type="noConversion"/>
  </si>
  <si>
    <t>reward4type</t>
    <phoneticPr fontId="7" type="noConversion"/>
  </si>
  <si>
    <t>reward4id</t>
    <phoneticPr fontId="7" type="noConversion"/>
  </si>
  <si>
    <t>reward4num</t>
    <phoneticPr fontId="7" type="noConversion"/>
  </si>
  <si>
    <t>mail</t>
    <phoneticPr fontId="9" type="noConversion"/>
  </si>
  <si>
    <t>item</t>
    <phoneticPr fontId="9" type="noConversion"/>
  </si>
  <si>
    <t>雷神索尔星魄</t>
    <phoneticPr fontId="9" type="noConversion"/>
  </si>
  <si>
    <t>equip</t>
    <phoneticPr fontId="9" type="noConversion"/>
  </si>
  <si>
    <t>龙血利刃</t>
    <phoneticPr fontId="9" type="noConversion"/>
  </si>
  <si>
    <t>白金钥匙</t>
    <phoneticPr fontId="9" type="noConversion"/>
  </si>
  <si>
    <t>雷神索尔星魄</t>
    <phoneticPr fontId="9" type="noConversion"/>
  </si>
  <si>
    <t>恶魔之击</t>
    <phoneticPr fontId="9" type="noConversion"/>
  </si>
  <si>
    <t>equip</t>
    <phoneticPr fontId="9" type="noConversion"/>
  </si>
  <si>
    <t>强袭利刃</t>
    <phoneticPr fontId="9" type="noConversion"/>
  </si>
  <si>
    <t>item</t>
    <phoneticPr fontId="9" type="noConversion"/>
  </si>
  <si>
    <t>强袭利刃</t>
    <phoneticPr fontId="9" type="noConversion"/>
  </si>
  <si>
    <t>残酷倒钩</t>
    <phoneticPr fontId="9" type="noConversion"/>
  </si>
  <si>
    <t>中士利刃</t>
    <phoneticPr fontId="9" type="noConversion"/>
  </si>
  <si>
    <t>白金钥匙</t>
    <phoneticPr fontId="9" type="noConversion"/>
  </si>
  <si>
    <t>史诗碎片礼盒</t>
    <phoneticPr fontId="9" type="noConversion"/>
  </si>
  <si>
    <t>星玉</t>
    <phoneticPr fontId="9" type="noConversion"/>
  </si>
  <si>
    <t>relic</t>
    <phoneticPr fontId="9" type="noConversion"/>
  </si>
  <si>
    <t>地动法球</t>
    <phoneticPr fontId="7" type="noConversion"/>
  </si>
  <si>
    <t>史诗碎片礼盒</t>
    <phoneticPr fontId="9" type="noConversion"/>
  </si>
  <si>
    <t>星玉</t>
    <phoneticPr fontId="9" type="noConversion"/>
  </si>
  <si>
    <t>relic</t>
    <phoneticPr fontId="9" type="noConversion"/>
  </si>
  <si>
    <t>狂热法球</t>
    <phoneticPr fontId="7" type="noConversion"/>
  </si>
  <si>
    <t>狂热法球</t>
    <phoneticPr fontId="7" type="noConversion"/>
  </si>
  <si>
    <t>勇气法球</t>
    <phoneticPr fontId="7" type="noConversion"/>
  </si>
  <si>
    <t>智慧法球</t>
    <phoneticPr fontId="7" type="noConversion"/>
  </si>
  <si>
    <t>涌动法球</t>
    <phoneticPr fontId="7" type="noConversion"/>
  </si>
  <si>
    <t>复仇法球</t>
    <phoneticPr fontId="7" type="noConversion"/>
  </si>
  <si>
    <t>白金宝箱</t>
    <phoneticPr fontId="9" type="noConversion"/>
  </si>
  <si>
    <t>A+评级英雄礼包</t>
  </si>
  <si>
    <t>白金宝箱</t>
    <phoneticPr fontId="9" type="noConversion"/>
  </si>
  <si>
    <t>黄金宝箱</t>
    <phoneticPr fontId="9" type="noConversion"/>
  </si>
  <si>
    <t>A评级英雄礼包</t>
  </si>
  <si>
    <t>黄金宝箱</t>
    <phoneticPr fontId="9" type="noConversion"/>
  </si>
  <si>
    <t>风暴之灵星魄</t>
    <phoneticPr fontId="9" type="noConversion"/>
  </si>
  <si>
    <t>史诗附魔粉尘</t>
    <phoneticPr fontId="6" type="noConversion"/>
  </si>
  <si>
    <t>风暴之灵星魄</t>
    <phoneticPr fontId="9" type="noConversion"/>
  </si>
  <si>
    <t>普通附魔粉尘</t>
    <phoneticPr fontId="6" type="noConversion"/>
  </si>
  <si>
    <t>普通附魔粉尘</t>
    <phoneticPr fontId="6" type="noConversion"/>
  </si>
  <si>
    <t>晶玉</t>
    <phoneticPr fontId="9" type="noConversion"/>
  </si>
  <si>
    <t>史诗附魔粉尘</t>
    <phoneticPr fontId="6" type="noConversion"/>
  </si>
  <si>
    <t>晶玉</t>
    <phoneticPr fontId="9" type="noConversion"/>
  </si>
  <si>
    <t>斥候戒指</t>
  </si>
  <si>
    <t>fb活动</t>
    <phoneticPr fontId="7" type="noConversion"/>
  </si>
  <si>
    <t>fbu活动</t>
    <phoneticPr fontId="7" type="noConversion"/>
  </si>
  <si>
    <t>limit</t>
    <phoneticPr fontId="7" type="noConversion"/>
  </si>
  <si>
    <t>2016-08-24,00:00:00</t>
    <phoneticPr fontId="7" type="noConversion"/>
  </si>
  <si>
    <t>2020-08-24,00:00:00</t>
    <phoneticPr fontId="7" type="noConversion"/>
  </si>
  <si>
    <t>type_facebook</t>
    <phoneticPr fontId="7" type="noConversion"/>
  </si>
  <si>
    <t>收集英雄</t>
    <phoneticPr fontId="7" type="noConversion"/>
  </si>
  <si>
    <t>跟人7天</t>
  </si>
  <si>
    <t>2501,2502,2503</t>
    <phoneticPr fontId="7" type="noConversion"/>
  </si>
  <si>
    <t>2501,2502,2503</t>
    <phoneticPr fontId="7" type="noConversion"/>
  </si>
  <si>
    <t>十连抽</t>
    <phoneticPr fontId="7" type="noConversion"/>
  </si>
  <si>
    <t>累计充值</t>
    <phoneticPr fontId="7" type="noConversion"/>
  </si>
  <si>
    <r>
      <t>1,</t>
    </r>
    <r>
      <rPr>
        <sz val="11"/>
        <color theme="1"/>
        <rFont val="微软雅黑"/>
        <family val="2"/>
        <charset val="134"/>
      </rPr>
      <t>3</t>
    </r>
    <phoneticPr fontId="7" type="noConversion"/>
  </si>
  <si>
    <t>收集装备</t>
    <phoneticPr fontId="7" type="noConversion"/>
  </si>
  <si>
    <t>限时商店</t>
    <phoneticPr fontId="7" type="noConversion"/>
  </si>
  <si>
    <t>限时商店</t>
    <phoneticPr fontId="7" type="noConversion"/>
  </si>
  <si>
    <t>mart</t>
    <phoneticPr fontId="9" type="noConversion"/>
  </si>
  <si>
    <t>4,5</t>
    <phoneticPr fontId="7" type="noConversion"/>
  </si>
  <si>
    <t>type_buy</t>
    <phoneticPr fontId="9" type="noConversion"/>
  </si>
  <si>
    <t>幸运转盘(钻石)</t>
    <phoneticPr fontId="9" type="noConversion"/>
  </si>
  <si>
    <t>任意充值</t>
    <phoneticPr fontId="7" type="noConversion"/>
  </si>
  <si>
    <t>跟人7天（第1天）</t>
  </si>
  <si>
    <t>任意充值</t>
    <phoneticPr fontId="7" type="noConversion"/>
  </si>
  <si>
    <t>跟人7天（第2天）</t>
  </si>
  <si>
    <t>任意充值</t>
    <phoneticPr fontId="7" type="noConversion"/>
  </si>
  <si>
    <t>跟人7天（第3天）</t>
  </si>
  <si>
    <t>跟人7天（第4天）</t>
  </si>
  <si>
    <t>跟人7天（第5天）</t>
  </si>
  <si>
    <t>跟人7天（第6天）</t>
  </si>
  <si>
    <t>跟人7天（第7天）</t>
  </si>
  <si>
    <t>2501,2502,2503</t>
    <phoneticPr fontId="7" type="noConversion"/>
  </si>
  <si>
    <t>圣物抢夺累计次数</t>
    <phoneticPr fontId="9" type="noConversion"/>
  </si>
  <si>
    <t>圣物抢夺累计次数</t>
    <phoneticPr fontId="9" type="noConversion"/>
  </si>
  <si>
    <t>1~3</t>
    <phoneticPr fontId="7" type="noConversion"/>
  </si>
  <si>
    <t>1~3</t>
    <phoneticPr fontId="7" type="noConversion"/>
  </si>
  <si>
    <t>2501,2502,2503</t>
    <phoneticPr fontId="7" type="noConversion"/>
  </si>
  <si>
    <t>gift</t>
    <phoneticPr fontId="9" type="noConversion"/>
  </si>
  <si>
    <t>dcnt_relic_raid</t>
    <phoneticPr fontId="9" type="noConversion"/>
  </si>
  <si>
    <t>普通冒险累计通关</t>
    <phoneticPr fontId="9" type="noConversion"/>
  </si>
  <si>
    <t>普通冒险累计通关</t>
    <phoneticPr fontId="9" type="noConversion"/>
  </si>
  <si>
    <t>4~6</t>
    <phoneticPr fontId="7" type="noConversion"/>
  </si>
  <si>
    <t>2501,2502,2503</t>
    <phoneticPr fontId="7" type="noConversion"/>
  </si>
  <si>
    <t>event_ui_txt_word_rep_25</t>
    <phoneticPr fontId="9" type="noConversion"/>
  </si>
  <si>
    <t>gift</t>
    <phoneticPr fontId="9" type="noConversion"/>
  </si>
  <si>
    <t>dcnt_chap_normal</t>
    <phoneticPr fontId="9" type="noConversion"/>
  </si>
  <si>
    <t>dcnt_chap_normal</t>
    <phoneticPr fontId="9" type="noConversion"/>
  </si>
  <si>
    <t>type_cond</t>
    <phoneticPr fontId="9" type="noConversion"/>
  </si>
  <si>
    <t>竞技场累计次数</t>
    <phoneticPr fontId="9" type="noConversion"/>
  </si>
  <si>
    <t>竞技场累计次数</t>
    <phoneticPr fontId="9" type="noConversion"/>
  </si>
  <si>
    <t>7~9</t>
    <phoneticPr fontId="7" type="noConversion"/>
  </si>
  <si>
    <t>7~9</t>
    <phoneticPr fontId="7" type="noConversion"/>
  </si>
  <si>
    <t>event_ui_txt_word_rep_41</t>
    <phoneticPr fontId="9" type="noConversion"/>
  </si>
  <si>
    <t>event_ui_txt_word_rep_41</t>
    <phoneticPr fontId="9" type="noConversion"/>
  </si>
  <si>
    <t>dcnt_arena</t>
    <phoneticPr fontId="9" type="noConversion"/>
  </si>
  <si>
    <t>dcnt_arena</t>
    <phoneticPr fontId="9" type="noConversion"/>
  </si>
  <si>
    <t>精英冒险累计通关</t>
    <phoneticPr fontId="9" type="noConversion"/>
  </si>
  <si>
    <t>10~12</t>
    <phoneticPr fontId="7" type="noConversion"/>
  </si>
  <si>
    <t>event_ui_txt_word_rep_26</t>
    <phoneticPr fontId="9" type="noConversion"/>
  </si>
  <si>
    <t>gift</t>
    <phoneticPr fontId="9" type="noConversion"/>
  </si>
  <si>
    <t>dcnt_chap_advance</t>
    <phoneticPr fontId="9" type="noConversion"/>
  </si>
  <si>
    <t>dcnt_chap_advance</t>
    <phoneticPr fontId="9" type="noConversion"/>
  </si>
  <si>
    <t>13~15</t>
    <phoneticPr fontId="7" type="noConversion"/>
  </si>
  <si>
    <t>13~15</t>
    <phoneticPr fontId="7" type="noConversion"/>
  </si>
  <si>
    <t>16~18</t>
    <phoneticPr fontId="7" type="noConversion"/>
  </si>
  <si>
    <t>16~18</t>
    <phoneticPr fontId="7" type="noConversion"/>
  </si>
  <si>
    <t>19~21</t>
    <phoneticPr fontId="7" type="noConversion"/>
  </si>
  <si>
    <t>19~21</t>
    <phoneticPr fontId="7" type="noConversion"/>
  </si>
  <si>
    <t>event_ui_txt_word_rep_41</t>
    <phoneticPr fontId="9" type="noConversion"/>
  </si>
  <si>
    <t>gift</t>
    <phoneticPr fontId="9" type="noConversion"/>
  </si>
  <si>
    <t>22~24</t>
    <phoneticPr fontId="7" type="noConversion"/>
  </si>
  <si>
    <t>event_ui_txt_word_rep_26</t>
    <phoneticPr fontId="9" type="noConversion"/>
  </si>
  <si>
    <t>gift</t>
    <phoneticPr fontId="9" type="noConversion"/>
  </si>
  <si>
    <t>25~27</t>
    <phoneticPr fontId="7" type="noConversion"/>
  </si>
  <si>
    <t>dcnt_relic_raid</t>
    <phoneticPr fontId="9" type="noConversion"/>
  </si>
  <si>
    <t>28~30</t>
    <phoneticPr fontId="7" type="noConversion"/>
  </si>
  <si>
    <t>type_cond</t>
    <phoneticPr fontId="9" type="noConversion"/>
  </si>
  <si>
    <t>31~33</t>
    <phoneticPr fontId="7" type="noConversion"/>
  </si>
  <si>
    <t>dcnt_arena</t>
    <phoneticPr fontId="9" type="noConversion"/>
  </si>
  <si>
    <t>34~36</t>
    <phoneticPr fontId="7" type="noConversion"/>
  </si>
  <si>
    <t>2501,2502,2503</t>
    <phoneticPr fontId="7" type="noConversion"/>
  </si>
  <si>
    <t>event_ui_txt_word_rep_26</t>
    <phoneticPr fontId="9" type="noConversion"/>
  </si>
  <si>
    <t>dcnt_chap_advance</t>
    <phoneticPr fontId="9" type="noConversion"/>
  </si>
  <si>
    <t>1~3</t>
    <phoneticPr fontId="7" type="noConversion"/>
  </si>
  <si>
    <t>2501,2502,2503</t>
    <phoneticPr fontId="7" type="noConversion"/>
  </si>
  <si>
    <t>连续充值</t>
    <phoneticPr fontId="9" type="noConversion"/>
  </si>
  <si>
    <t>2501,2502,2503</t>
    <phoneticPr fontId="7" type="noConversion"/>
  </si>
  <si>
    <t>daygift</t>
    <phoneticPr fontId="9" type="noConversion"/>
  </si>
  <si>
    <t>累计充值</t>
    <phoneticPr fontId="7" type="noConversion"/>
  </si>
  <si>
    <t>10~12</t>
    <phoneticPr fontId="7" type="noConversion"/>
  </si>
  <si>
    <t>连续充值</t>
    <phoneticPr fontId="9" type="noConversion"/>
  </si>
  <si>
    <t>累计充值</t>
    <phoneticPr fontId="7" type="noConversion"/>
  </si>
  <si>
    <t>22~24</t>
    <phoneticPr fontId="7" type="noConversion"/>
  </si>
  <si>
    <t>25~27</t>
    <phoneticPr fontId="7" type="noConversion"/>
  </si>
  <si>
    <t>type_cond</t>
    <phoneticPr fontId="9" type="noConversion"/>
  </si>
  <si>
    <t>2501,2502,2503</t>
    <phoneticPr fontId="7" type="noConversion"/>
  </si>
  <si>
    <t>31~33</t>
    <phoneticPr fontId="7" type="noConversion"/>
  </si>
  <si>
    <t>连续充值</t>
    <phoneticPr fontId="9" type="noConversion"/>
  </si>
  <si>
    <t>34~36</t>
    <phoneticPr fontId="7" type="noConversion"/>
  </si>
  <si>
    <t>daygift</t>
    <phoneticPr fontId="9" type="noConversion"/>
  </si>
  <si>
    <t>type_cond</t>
    <phoneticPr fontId="9" type="noConversion"/>
  </si>
  <si>
    <t>传奇征召-超能大白</t>
    <phoneticPr fontId="7" type="noConversion"/>
  </si>
  <si>
    <t>type_shero</t>
    <phoneticPr fontId="9" type="noConversion"/>
  </si>
  <si>
    <t>传奇征召-九尾妖狐</t>
    <phoneticPr fontId="7" type="noConversion"/>
  </si>
  <si>
    <t>7~9</t>
    <phoneticPr fontId="7" type="noConversion"/>
  </si>
  <si>
    <t>传奇征召-冥王哈迪斯</t>
    <phoneticPr fontId="7" type="noConversion"/>
  </si>
  <si>
    <t>10~12</t>
    <phoneticPr fontId="7" type="noConversion"/>
  </si>
  <si>
    <t>type_shero</t>
    <phoneticPr fontId="9" type="noConversion"/>
  </si>
  <si>
    <t>传奇征召-路西法</t>
    <phoneticPr fontId="7" type="noConversion"/>
  </si>
  <si>
    <t>传奇征召-冰雪女王</t>
    <phoneticPr fontId="7" type="noConversion"/>
  </si>
  <si>
    <t>传奇征召-剑圣</t>
    <phoneticPr fontId="7" type="noConversion"/>
  </si>
  <si>
    <t>22~24</t>
    <phoneticPr fontId="7" type="noConversion"/>
  </si>
  <si>
    <t>type_shero</t>
    <phoneticPr fontId="9" type="noConversion"/>
  </si>
  <si>
    <t>25~27</t>
    <phoneticPr fontId="7" type="noConversion"/>
  </si>
  <si>
    <t>2501,2502,2503</t>
    <phoneticPr fontId="7" type="noConversion"/>
  </si>
  <si>
    <t>传奇征召-女神雅典娜</t>
    <phoneticPr fontId="7" type="noConversion"/>
  </si>
  <si>
    <t>28~30</t>
    <phoneticPr fontId="7" type="noConversion"/>
  </si>
  <si>
    <t>传奇征召-刀锋女皇</t>
    <phoneticPr fontId="7" type="noConversion"/>
  </si>
  <si>
    <t>31~33</t>
    <phoneticPr fontId="7" type="noConversion"/>
  </si>
  <si>
    <t>十连抽</t>
    <phoneticPr fontId="7" type="noConversion"/>
  </si>
  <si>
    <t>幸运转盘(道具)</t>
    <phoneticPr fontId="9" type="noConversion"/>
  </si>
  <si>
    <t>幸运转盘(道具)</t>
    <phoneticPr fontId="9" type="noConversion"/>
  </si>
  <si>
    <t>type_buy</t>
    <phoneticPr fontId="9" type="noConversion"/>
  </si>
  <si>
    <t>十连抽</t>
    <phoneticPr fontId="7" type="noConversion"/>
  </si>
  <si>
    <t>4W金币</t>
    <phoneticPr fontId="7" type="noConversion"/>
  </si>
  <si>
    <t>7W金币</t>
    <phoneticPr fontId="7" type="noConversion"/>
  </si>
  <si>
    <t>黄金钥匙15</t>
    <phoneticPr fontId="7" type="noConversion"/>
  </si>
  <si>
    <t>700钻</t>
    <phoneticPr fontId="7" type="noConversion"/>
  </si>
  <si>
    <t>1000钻</t>
    <phoneticPr fontId="7" type="noConversion"/>
  </si>
  <si>
    <t>1500钻</t>
    <phoneticPr fontId="7" type="noConversion"/>
  </si>
  <si>
    <t>召集奖励</t>
    <phoneticPr fontId="9" type="noConversion"/>
  </si>
  <si>
    <t>召集奖励</t>
    <phoneticPr fontId="9" type="noConversion"/>
  </si>
  <si>
    <t>hero</t>
    <phoneticPr fontId="9" type="noConversion"/>
  </si>
  <si>
    <t>hero</t>
    <phoneticPr fontId="9" type="noConversion"/>
  </si>
  <si>
    <t>李小龙</t>
    <phoneticPr fontId="7" type="noConversion"/>
  </si>
  <si>
    <t>黄金钥匙X2</t>
  </si>
  <si>
    <t>胡尔克</t>
    <phoneticPr fontId="7" type="noConversion"/>
  </si>
  <si>
    <t>哥布林亲王</t>
    <phoneticPr fontId="6" type="noConversion"/>
  </si>
  <si>
    <t>鳄鱼战士</t>
    <phoneticPr fontId="6" type="noConversion"/>
  </si>
  <si>
    <t>嗜血狼人</t>
  </si>
  <si>
    <t>齐天大圣</t>
  </si>
  <si>
    <t>丛林半神</t>
  </si>
  <si>
    <t>仙游者</t>
  </si>
  <si>
    <t>骷髅巫师</t>
  </si>
  <si>
    <t>骷髅战士</t>
  </si>
  <si>
    <t>累计充值$1050</t>
    <phoneticPr fontId="7" type="noConversion"/>
  </si>
  <si>
    <t>累计充值$1750</t>
    <phoneticPr fontId="7" type="noConversion"/>
  </si>
  <si>
    <t>累计充值$3850</t>
    <phoneticPr fontId="7" type="noConversion"/>
  </si>
  <si>
    <t>累计充值$5950</t>
    <phoneticPr fontId="7" type="noConversion"/>
  </si>
  <si>
    <t>累计充值$9450</t>
    <phoneticPr fontId="7" type="noConversion"/>
  </si>
  <si>
    <t>累计充值$16450</t>
    <phoneticPr fontId="7" type="noConversion"/>
  </si>
  <si>
    <t>Top up a total of 350&lt;&amp;image:5190002_s&gt;&lt;&amp;/&gt;.</t>
    <phoneticPr fontId="7" type="noConversion"/>
  </si>
  <si>
    <t>Top up a total of 1050&lt;&amp;image:5190002_s&gt;&lt;&amp;/&gt;.</t>
    <phoneticPr fontId="7" type="noConversion"/>
  </si>
  <si>
    <t>Top up a total of 1750&lt;&amp;image:5190002_s&gt;&lt;&amp;/&gt;.</t>
    <phoneticPr fontId="7" type="noConversion"/>
  </si>
  <si>
    <t>Top up a total of 3850&lt;&amp;image:5190002_s&gt;&lt;&amp;/&gt;.</t>
    <phoneticPr fontId="7" type="noConversion"/>
  </si>
  <si>
    <t>Top up a total of 5950&lt;&amp;image:5190002_s&gt;&lt;&amp;/&gt;.</t>
    <phoneticPr fontId="7" type="noConversion"/>
  </si>
  <si>
    <t>Top up a total of 9450&lt;&amp;image:5190002_s&gt;&lt;&amp;/&gt;.</t>
    <phoneticPr fontId="7" type="noConversion"/>
  </si>
  <si>
    <t>Top up a total of 16450&lt;&amp;image:5190002_s&gt;&lt;&amp;/&gt;.</t>
    <phoneticPr fontId="7" type="noConversion"/>
  </si>
  <si>
    <t>item</t>
    <phoneticPr fontId="7" type="noConversion"/>
  </si>
  <si>
    <t>鸡尾酒</t>
  </si>
  <si>
    <t>远程英雄礼包</t>
  </si>
  <si>
    <t>进阶石</t>
    <phoneticPr fontId="7" type="noConversion"/>
  </si>
  <si>
    <t>白金宝箱</t>
    <phoneticPr fontId="7" type="noConversion"/>
  </si>
  <si>
    <t>equip</t>
    <phoneticPr fontId="7" type="noConversion"/>
  </si>
  <si>
    <t>技能点卷轴</t>
    <phoneticPr fontId="7" type="noConversion"/>
  </si>
  <si>
    <t>白金钥匙</t>
    <phoneticPr fontId="7" type="noConversion"/>
  </si>
  <si>
    <t>神力结晶</t>
    <phoneticPr fontId="7" type="noConversion"/>
  </si>
  <si>
    <t>item</t>
    <phoneticPr fontId="7" type="noConversion"/>
  </si>
  <si>
    <t>精炼辅助剂</t>
    <phoneticPr fontId="7" type="noConversion"/>
  </si>
  <si>
    <t>史诗圣物精华</t>
    <phoneticPr fontId="7" type="noConversion"/>
  </si>
  <si>
    <t>2W金币</t>
    <phoneticPr fontId="7" type="noConversion"/>
  </si>
  <si>
    <t>500钻</t>
    <phoneticPr fontId="7" type="noConversion"/>
  </si>
  <si>
    <t>2000星玉</t>
    <phoneticPr fontId="7" type="noConversion"/>
  </si>
  <si>
    <t>2000星玉</t>
    <phoneticPr fontId="7" type="noConversion"/>
  </si>
  <si>
    <t>白金钥匙25</t>
    <phoneticPr fontId="7" type="noConversion"/>
  </si>
  <si>
    <t>白金钥匙10</t>
    <phoneticPr fontId="7" type="noConversion"/>
  </si>
  <si>
    <t>白金宝箱25</t>
    <phoneticPr fontId="7" type="noConversion"/>
  </si>
  <si>
    <t>碳烤牛排</t>
    <phoneticPr fontId="6" type="noConversion"/>
  </si>
  <si>
    <t>鸡尾酒</t>
    <phoneticPr fontId="6" type="noConversion"/>
  </si>
  <si>
    <t>普通精炼石</t>
    <phoneticPr fontId="6" type="noConversion"/>
  </si>
  <si>
    <t>优良精炼石</t>
    <phoneticPr fontId="6" type="noConversion"/>
  </si>
  <si>
    <t>精致精炼石</t>
    <phoneticPr fontId="6" type="noConversion"/>
  </si>
  <si>
    <t>精炼辅助剂</t>
    <phoneticPr fontId="6" type="noConversion"/>
  </si>
  <si>
    <t>进阶石</t>
    <phoneticPr fontId="6" type="noConversion"/>
  </si>
  <si>
    <t>神圣秘石</t>
    <phoneticPr fontId="6" type="noConversion"/>
  </si>
  <si>
    <t>神力结晶</t>
    <phoneticPr fontId="6" type="noConversion"/>
  </si>
  <si>
    <t>史诗圣物精华</t>
    <phoneticPr fontId="6" type="noConversion"/>
  </si>
  <si>
    <t>A+法球残片一礼包</t>
    <phoneticPr fontId="6" type="noConversion"/>
  </si>
  <si>
    <t>A+卷轴残片一礼包</t>
  </si>
  <si>
    <t>中士利刃碎片</t>
    <phoneticPr fontId="6" type="noConversion"/>
  </si>
  <si>
    <t>中士头盔碎片</t>
    <phoneticPr fontId="6" type="noConversion"/>
  </si>
  <si>
    <t>中士胸甲碎片</t>
    <phoneticPr fontId="6" type="noConversion"/>
  </si>
  <si>
    <t>中士护腿碎片</t>
    <phoneticPr fontId="6" type="noConversion"/>
  </si>
  <si>
    <t>中士坠饰碎片</t>
    <phoneticPr fontId="6" type="noConversion"/>
  </si>
  <si>
    <t>中士戒指碎片</t>
    <phoneticPr fontId="6" type="noConversion"/>
  </si>
  <si>
    <t>残酷倒钩碎片</t>
    <phoneticPr fontId="6" type="noConversion"/>
  </si>
  <si>
    <t>琥珀风帽碎片</t>
    <phoneticPr fontId="6" type="noConversion"/>
  </si>
  <si>
    <t>光荣胸甲碎片</t>
    <phoneticPr fontId="6" type="noConversion"/>
  </si>
  <si>
    <t>灰链护腿碎片</t>
    <phoneticPr fontId="6" type="noConversion"/>
  </si>
  <si>
    <t>骨质符链碎片</t>
    <phoneticPr fontId="6" type="noConversion"/>
  </si>
  <si>
    <t>黑火指环碎片</t>
    <phoneticPr fontId="6" type="noConversion"/>
  </si>
  <si>
    <t>强袭利刃碎片</t>
    <phoneticPr fontId="6" type="noConversion"/>
  </si>
  <si>
    <t>强袭头盔碎片</t>
    <phoneticPr fontId="6" type="noConversion"/>
  </si>
  <si>
    <t>强袭胸甲碎片</t>
    <phoneticPr fontId="6" type="noConversion"/>
  </si>
  <si>
    <t>强袭护腿碎片</t>
    <phoneticPr fontId="6" type="noConversion"/>
  </si>
  <si>
    <t>强袭坠饰碎片</t>
    <phoneticPr fontId="6" type="noConversion"/>
  </si>
  <si>
    <t>强袭戒指碎片</t>
    <phoneticPr fontId="6" type="noConversion"/>
  </si>
  <si>
    <t>A+装备礼包</t>
    <phoneticPr fontId="7" type="noConversion"/>
  </si>
  <si>
    <t>S装备礼包</t>
  </si>
  <si>
    <t>圣物抢夺200次</t>
    <phoneticPr fontId="7" type="noConversion"/>
  </si>
  <si>
    <t>圣物抢夺280次</t>
    <phoneticPr fontId="7" type="noConversion"/>
  </si>
  <si>
    <t>圣物抢夺360次</t>
    <phoneticPr fontId="7" type="noConversion"/>
  </si>
  <si>
    <t>圣物抢夺440次</t>
    <phoneticPr fontId="7" type="noConversion"/>
  </si>
  <si>
    <t>Plunder Artifacts 200 times</t>
    <phoneticPr fontId="7" type="noConversion"/>
  </si>
  <si>
    <t>Plunder Artifacts 280 times</t>
    <phoneticPr fontId="7" type="noConversion"/>
  </si>
  <si>
    <t>Plunder Artifacts 360 times</t>
    <phoneticPr fontId="7" type="noConversion"/>
  </si>
  <si>
    <t>Plunder Artifacts 440 times</t>
    <phoneticPr fontId="7" type="noConversion"/>
  </si>
  <si>
    <t>普通宝珠</t>
    <phoneticPr fontId="6" type="noConversion"/>
  </si>
  <si>
    <t>史诗宝珠</t>
    <phoneticPr fontId="6" type="noConversion"/>
  </si>
  <si>
    <t>50钻</t>
    <phoneticPr fontId="7" type="noConversion"/>
  </si>
  <si>
    <t>150钻</t>
    <phoneticPr fontId="7" type="noConversion"/>
  </si>
  <si>
    <t>累计通关普通关卡80次</t>
  </si>
  <si>
    <t>累计通关普通关卡240次</t>
  </si>
  <si>
    <t>Clear normal stages 80 times.</t>
  </si>
  <si>
    <t>Clear normal stages 240 times.</t>
  </si>
  <si>
    <t>累计通关普通关卡160次</t>
  </si>
  <si>
    <t>Clear normal stages 160 times.</t>
  </si>
  <si>
    <t>累计通关普通关卡300次</t>
    <phoneticPr fontId="7" type="noConversion"/>
  </si>
  <si>
    <t>Clear normal stages 300 times.</t>
    <phoneticPr fontId="7" type="noConversion"/>
  </si>
  <si>
    <t>normal_chap_acc</t>
    <phoneticPr fontId="9" type="noConversion"/>
  </si>
  <si>
    <t>累计通关普通关卡540次</t>
  </si>
  <si>
    <t>Clear normal stages 540 times.</t>
  </si>
  <si>
    <t>累计通关普通关卡460次</t>
  </si>
  <si>
    <t>Clear normal stages 460 times.</t>
  </si>
  <si>
    <t>累计通关普通关卡380次</t>
  </si>
  <si>
    <t>Clear normal stages 380 times.</t>
  </si>
  <si>
    <t>史诗附魔粉尘</t>
    <phoneticPr fontId="6" type="noConversion"/>
  </si>
  <si>
    <t>史诗附魔粉尘</t>
    <phoneticPr fontId="6" type="noConversion"/>
  </si>
  <si>
    <t>竞技场挑战50次</t>
    <phoneticPr fontId="7" type="noConversion"/>
  </si>
  <si>
    <t>竞技场挑战100次</t>
    <phoneticPr fontId="7" type="noConversion"/>
  </si>
  <si>
    <t>竞技场挑战140次</t>
    <phoneticPr fontId="7" type="noConversion"/>
  </si>
  <si>
    <t>竞技场挑战200次</t>
    <phoneticPr fontId="7" type="noConversion"/>
  </si>
  <si>
    <t>竞技场挑战280次</t>
    <phoneticPr fontId="7" type="noConversion"/>
  </si>
  <si>
    <t>竞技场挑战360次</t>
    <phoneticPr fontId="7" type="noConversion"/>
  </si>
  <si>
    <t>竞技场挑战440次</t>
    <phoneticPr fontId="7" type="noConversion"/>
  </si>
  <si>
    <t>Join 50 Arena Battles</t>
    <phoneticPr fontId="7" type="noConversion"/>
  </si>
  <si>
    <t>Join 100 Arena Battles</t>
    <phoneticPr fontId="7" type="noConversion"/>
  </si>
  <si>
    <t>Join 140 Arena Battles</t>
    <phoneticPr fontId="7" type="noConversion"/>
  </si>
  <si>
    <t>Join 200 Arena Battles</t>
    <phoneticPr fontId="7" type="noConversion"/>
  </si>
  <si>
    <t>Join 280 Arena Battles</t>
    <phoneticPr fontId="7" type="noConversion"/>
  </si>
  <si>
    <t>Join 360 Arena Battles</t>
    <phoneticPr fontId="7" type="noConversion"/>
  </si>
  <si>
    <t>Join 440 Arena Battles</t>
    <phoneticPr fontId="7" type="noConversion"/>
  </si>
  <si>
    <t>arena_acc</t>
  </si>
  <si>
    <t>普通精炼石</t>
    <phoneticPr fontId="6" type="noConversion"/>
  </si>
  <si>
    <t>普通精炼石</t>
    <phoneticPr fontId="6" type="noConversion"/>
  </si>
  <si>
    <t>精致精炼石</t>
    <phoneticPr fontId="6" type="noConversion"/>
  </si>
  <si>
    <t>累计通关精英关卡270次</t>
  </si>
  <si>
    <t>Clear elite stages 270 times.</t>
  </si>
  <si>
    <t>累计通关精英关卡230次</t>
  </si>
  <si>
    <t>Clear elite stages 230 times.</t>
  </si>
  <si>
    <t>累计通关精英关卡190次</t>
  </si>
  <si>
    <t>Clear elite stages 190 times.</t>
  </si>
  <si>
    <t>累计通关精英关卡150次</t>
  </si>
  <si>
    <t>Clear elite stages 150 times.</t>
  </si>
  <si>
    <t>累计通关精英关卡120次</t>
  </si>
  <si>
    <t>Clear elite stages 120 times.</t>
  </si>
  <si>
    <t>累计通关精英关卡80次</t>
  </si>
  <si>
    <t>Clear elite stages 80 times.</t>
  </si>
  <si>
    <t>Clear elite stages 40 times.</t>
  </si>
  <si>
    <t>3W金币</t>
    <phoneticPr fontId="7" type="noConversion"/>
  </si>
  <si>
    <t>5W金币</t>
    <phoneticPr fontId="7" type="noConversion"/>
  </si>
  <si>
    <t>7W金币</t>
    <phoneticPr fontId="7" type="noConversion"/>
  </si>
  <si>
    <t>10W金币</t>
    <phoneticPr fontId="7" type="noConversion"/>
  </si>
  <si>
    <t>15W金币</t>
    <phoneticPr fontId="7" type="noConversion"/>
  </si>
  <si>
    <t>Combat Power</t>
  </si>
  <si>
    <t>Level</t>
  </si>
  <si>
    <t>Elite Adventure</t>
  </si>
  <si>
    <t>Tower of Fate</t>
  </si>
  <si>
    <t xml:space="preserve">Players are ranked from high to low based on combat power of all heroes in the default formation. If combat power is the same, then they will share the same ranking position. </t>
  </si>
  <si>
    <t>Default Formation Combat Power:</t>
  </si>
  <si>
    <t xml:space="preserve">Default Formation Hero Stars: </t>
  </si>
  <si>
    <t>Squad Level:</t>
  </si>
  <si>
    <t>Elite Adventure Stars:</t>
  </si>
  <si>
    <t xml:space="preserve">Tower of Fate Floors Cleared: </t>
  </si>
  <si>
    <t>Top up a total of 700&lt;&amp;image:5190002_s&gt;&lt;&amp;/&gt;.</t>
  </si>
  <si>
    <t>Top up a total of 2100&lt;&amp;image:5190002_s&gt;&lt;&amp;/&gt;.</t>
  </si>
  <si>
    <t>累计充值$5000</t>
  </si>
  <si>
    <t>Top up a total of 5000&lt;&amp;image:5190002_s&gt;&lt;&amp;/&gt;.</t>
  </si>
  <si>
    <t>累计充值$10000</t>
  </si>
  <si>
    <t>Top up a total of 10000&lt;&amp;image:5190002_s&gt;&lt;&amp;/&gt;.</t>
  </si>
  <si>
    <t>累计充值$20000</t>
  </si>
  <si>
    <t>Top up a total of 20000&lt;&amp;image:5190002_s&gt;&lt;&amp;/&gt;.</t>
  </si>
  <si>
    <t>累计充值$30000</t>
  </si>
  <si>
    <t>Top up a total of 30000&lt;&amp;image:5190002_s&gt;&lt;&amp;/&gt;.</t>
  </si>
  <si>
    <t>近战英雄礼包</t>
    <phoneticPr fontId="6" type="noConversion"/>
  </si>
  <si>
    <t>100钻</t>
    <phoneticPr fontId="7" type="noConversion"/>
  </si>
  <si>
    <t>Hero Star Up</t>
  </si>
  <si>
    <t>Ranked from high to lower by the total number of stars of the default team. If the number is the same, the one with higher Power will be ranked higher. If Power is the same, ranking will be the same.</t>
  </si>
  <si>
    <t>A+装备礼包</t>
    <phoneticPr fontId="6" type="noConversion"/>
  </si>
  <si>
    <t>S英雄礼包</t>
    <phoneticPr fontId="6" type="noConversion"/>
  </si>
  <si>
    <t>S装备礼包</t>
    <phoneticPr fontId="6" type="noConversion"/>
  </si>
  <si>
    <t>史诗附魔粉尘</t>
    <phoneticPr fontId="6" type="noConversion"/>
  </si>
  <si>
    <t>史诗宝珠</t>
    <phoneticPr fontId="6" type="noConversion"/>
  </si>
  <si>
    <t>100钻</t>
    <phoneticPr fontId="7" type="noConversion"/>
  </si>
  <si>
    <t>200钻</t>
    <phoneticPr fontId="7" type="noConversion"/>
  </si>
  <si>
    <t>Ranked by character level. In case of the same level, the one with more Power will rank higher. In case of the same Power, rankings will be the same. </t>
  </si>
  <si>
    <t xml:space="preserve">Ranked by stars gained from Elite Adventure. In case of the same stars, the one with more Power will rank higher. In case of the same Power, rankings will be the same. </t>
  </si>
  <si>
    <t xml:space="preserve">Ranked by floors cleared in the Tower of Fate. In case of the same level, the one with more Power will rank higher. In case of the same Power, rankings will be the same. </t>
  </si>
  <si>
    <t>连续充值第2天</t>
  </si>
  <si>
    <t>连续充值第3天</t>
  </si>
  <si>
    <t>连续充值第1天</t>
    <phoneticPr fontId="9" type="noConversion"/>
  </si>
  <si>
    <t>黄金钥匙5</t>
    <phoneticPr fontId="7" type="noConversion"/>
  </si>
  <si>
    <t>75钻</t>
    <phoneticPr fontId="7" type="noConversion"/>
  </si>
  <si>
    <t>Any top-up on day 1</t>
    <phoneticPr fontId="7" type="noConversion"/>
  </si>
  <si>
    <t>守护英雄礼包</t>
    <phoneticPr fontId="6" type="noConversion"/>
  </si>
  <si>
    <t>辅助英雄礼包</t>
    <phoneticPr fontId="6" type="noConversion"/>
  </si>
  <si>
    <t>远程英雄礼包</t>
    <phoneticPr fontId="6" type="noConversion"/>
  </si>
  <si>
    <t>5W金币</t>
    <phoneticPr fontId="7" type="noConversion"/>
  </si>
  <si>
    <t>7W金币</t>
    <phoneticPr fontId="7" type="noConversion"/>
  </si>
  <si>
    <t>10W金币</t>
    <phoneticPr fontId="7" type="noConversion"/>
  </si>
  <si>
    <t>15W金币</t>
    <phoneticPr fontId="7" type="noConversion"/>
  </si>
  <si>
    <t>20W金币</t>
    <phoneticPr fontId="7" type="noConversion"/>
  </si>
  <si>
    <t>30W金币</t>
    <phoneticPr fontId="7" type="noConversion"/>
  </si>
  <si>
    <t>40W金币</t>
    <phoneticPr fontId="7" type="noConversion"/>
  </si>
  <si>
    <t>100钻</t>
    <phoneticPr fontId="7" type="noConversion"/>
  </si>
  <si>
    <t>300钻</t>
    <phoneticPr fontId="7" type="noConversion"/>
  </si>
  <si>
    <t>800钻</t>
    <phoneticPr fontId="7" type="noConversion"/>
  </si>
  <si>
    <t>黄金钥匙10</t>
    <phoneticPr fontId="7" type="noConversion"/>
  </si>
  <si>
    <t>S英雄星魄礼包</t>
    <phoneticPr fontId="6" type="noConversion"/>
  </si>
  <si>
    <t>白金宝箱20</t>
    <phoneticPr fontId="7" type="noConversion"/>
  </si>
  <si>
    <t>白金钥匙20</t>
    <phoneticPr fontId="7" type="noConversion"/>
  </si>
  <si>
    <t>幸运转盘(钻石)</t>
    <phoneticPr fontId="9" type="noConversion"/>
  </si>
  <si>
    <t>史诗圣物精华5</t>
    <phoneticPr fontId="7" type="noConversion"/>
  </si>
  <si>
    <t>2502,2503</t>
    <phoneticPr fontId="7" type="noConversion"/>
  </si>
  <si>
    <t>2503</t>
    <phoneticPr fontId="7" type="noConversion"/>
  </si>
  <si>
    <t>2016-11-15,00:00:00</t>
    <phoneticPr fontId="9" type="noConversion"/>
  </si>
  <si>
    <t>2016-11-18,00:00:00</t>
    <phoneticPr fontId="9" type="noConversion"/>
  </si>
  <si>
    <t>2016-11-18,00:00:00</t>
    <phoneticPr fontId="9" type="noConversion"/>
  </si>
  <si>
    <t>2016-11-21,00:00:00</t>
    <phoneticPr fontId="9" type="noConversion"/>
  </si>
  <si>
    <t>2016-11-21,00:00:00</t>
    <phoneticPr fontId="9" type="noConversion"/>
  </si>
  <si>
    <t>2016-11-24,00:00:00</t>
    <phoneticPr fontId="9" type="noConversion"/>
  </si>
  <si>
    <t>2016-11-24,00:00:00</t>
    <phoneticPr fontId="9" type="noConversion"/>
  </si>
  <si>
    <t>2016-11-27,00:00:00</t>
    <phoneticPr fontId="9" type="noConversion"/>
  </si>
  <si>
    <t>2016-11-30,00:00:00</t>
    <phoneticPr fontId="9" type="noConversion"/>
  </si>
  <si>
    <t>2016-11-30,00:00:00</t>
    <phoneticPr fontId="9" type="noConversion"/>
  </si>
  <si>
    <t>2016-12-03,00:00:00</t>
    <phoneticPr fontId="9" type="noConversion"/>
  </si>
  <si>
    <t>2016-12-06,00:00:00</t>
    <phoneticPr fontId="9" type="noConversion"/>
  </si>
  <si>
    <t>2016-12-09,00:00:00</t>
    <phoneticPr fontId="9" type="noConversion"/>
  </si>
  <si>
    <t>2016-12-12,00:00:00</t>
    <phoneticPr fontId="9" type="noConversion"/>
  </si>
  <si>
    <t>2016-12-15,00:00:00</t>
    <phoneticPr fontId="9" type="noConversion"/>
  </si>
  <si>
    <t>2016-12-18,00:00:00</t>
    <phoneticPr fontId="9" type="noConversion"/>
  </si>
  <si>
    <t>2016-12-21,00:00:00</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</si>
</sst>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sz val="11"/>
      <color theme="1"/>
      <name val="微软雅黑"/>
      <family val="2"/>
      <charset val="134"/>
    </font>
    <font>
      <sz val="11"/>
      <name val="微软雅黑"/>
      <family val="2"/>
      <charset val="134"/>
    </font>
    <font>
      <sz val="11"/>
      <color theme="1"/>
      <name val="宋体"/>
      <family val="3"/>
      <charset val="134"/>
      <scheme val="minor"/>
    </font>
    <font>
      <u/>
      <sz val="11"/>
      <color rgb="FF0000FF"/>
      <name val="宋体"/>
      <family val="3"/>
      <charset val="134"/>
      <scheme val="minor"/>
    </font>
    <font>
      <b/>
      <sz val="9"/>
      <name val="宋体"/>
      <family val="3"/>
      <charset val="134"/>
    </font>
    <font>
      <sz val="9"/>
      <name val="宋体"/>
      <family val="3"/>
      <charset val="134"/>
    </font>
    <font>
      <sz val="9"/>
      <name val="宋体"/>
      <family val="3"/>
      <charset val="134"/>
      <scheme val="minor"/>
    </font>
    <font>
      <sz val="11"/>
      <color theme="1"/>
      <name val="微软雅黑"/>
      <family val="2"/>
      <charset val="134"/>
    </font>
    <font>
      <sz val="9"/>
      <name val="宋体"/>
      <family val="2"/>
      <charset val="134"/>
      <scheme val="minor"/>
    </font>
    <font>
      <sz val="11"/>
      <color theme="1"/>
      <name val="宋体"/>
      <family val="3"/>
      <charset val="134"/>
      <scheme val="major"/>
    </font>
    <font>
      <sz val="9"/>
      <name val="宋体"/>
      <family val="3"/>
      <charset val="134"/>
      <scheme val="minor"/>
    </font>
    <font>
      <b/>
      <sz val="9"/>
      <color indexed="81"/>
      <name val="宋体"/>
      <family val="3"/>
      <charset val="134"/>
    </font>
    <font>
      <sz val="9"/>
      <color indexed="81"/>
      <name val="宋体"/>
      <family val="3"/>
      <charset val="134"/>
    </font>
    <font>
      <sz val="10"/>
      <color theme="1"/>
      <name val="微软雅黑"/>
      <family val="2"/>
      <charset val="134"/>
    </font>
  </fonts>
  <fills count="21">
    <fill>
      <patternFill patternType="none"/>
    </fill>
    <fill>
      <patternFill patternType="gray125"/>
    </fill>
    <fill>
      <patternFill patternType="solid">
        <fgColor theme="0" tint="-0.499984740745262"/>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4" fillId="0" borderId="0" applyNumberFormat="0" applyFill="0" applyBorder="0" applyAlignment="0" applyProtection="0">
      <alignment vertical="center"/>
    </xf>
  </cellStyleXfs>
  <cellXfs count="74">
    <xf numFmtId="0" fontId="0" fillId="0" borderId="0" xfId="0">
      <alignment vertical="center"/>
    </xf>
    <xf numFmtId="0" fontId="1" fillId="0" borderId="0" xfId="0" applyFont="1" applyFill="1" applyAlignment="1">
      <alignment horizontal="center" vertical="center"/>
    </xf>
    <xf numFmtId="0" fontId="0" fillId="0" borderId="0" xfId="0"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10" fillId="0" borderId="0" xfId="0" applyFont="1" applyFill="1" applyBorder="1" applyAlignment="1">
      <alignment horizontal="center" vertical="center"/>
    </xf>
    <xf numFmtId="0" fontId="1" fillId="2" borderId="0" xfId="0" applyFont="1" applyFill="1" applyAlignment="1">
      <alignment horizontal="center" vertical="center"/>
    </xf>
    <xf numFmtId="0" fontId="10" fillId="2" borderId="0" xfId="0" applyFont="1" applyFill="1" applyBorder="1" applyAlignment="1">
      <alignment horizontal="center" vertical="center"/>
    </xf>
    <xf numFmtId="49" fontId="1" fillId="0" borderId="0" xfId="0" applyNumberFormat="1" applyFont="1" applyFill="1" applyAlignment="1">
      <alignment horizontal="center" vertical="center"/>
    </xf>
    <xf numFmtId="49" fontId="1" fillId="0" borderId="0" xfId="0" applyNumberFormat="1" applyFont="1" applyFill="1" applyAlignment="1">
      <alignment horizontal="center" vertical="center" wrapText="1"/>
    </xf>
    <xf numFmtId="0" fontId="1" fillId="3" borderId="0" xfId="0" applyFont="1" applyFill="1" applyAlignment="1">
      <alignment horizontal="center" vertical="center"/>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8" fillId="0" borderId="0" xfId="0" applyFont="1" applyFill="1" applyAlignment="1">
      <alignment horizontal="center" vertical="center"/>
    </xf>
    <xf numFmtId="0" fontId="1" fillId="0" borderId="0" xfId="0" applyFont="1" applyFill="1" applyAlignment="1">
      <alignment horizontal="center" vertical="center" wrapText="1"/>
    </xf>
    <xf numFmtId="0" fontId="1" fillId="4" borderId="0" xfId="0" applyFont="1" applyFill="1" applyAlignment="1">
      <alignment horizontal="center" vertical="center"/>
    </xf>
    <xf numFmtId="0" fontId="2" fillId="4" borderId="0" xfId="0" applyFont="1" applyFill="1" applyAlignment="1">
      <alignment horizontal="center" vertical="center"/>
    </xf>
    <xf numFmtId="49" fontId="1" fillId="2" borderId="0" xfId="0" applyNumberFormat="1" applyFont="1" applyFill="1" applyAlignment="1">
      <alignment horizontal="center" vertical="center"/>
    </xf>
    <xf numFmtId="0" fontId="3" fillId="2" borderId="0" xfId="1" applyFill="1" applyAlignment="1">
      <alignment horizontal="center"/>
    </xf>
    <xf numFmtId="0" fontId="2"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5" borderId="0" xfId="0" applyFont="1" applyFill="1" applyAlignment="1">
      <alignment horizontal="center" vertical="center"/>
    </xf>
    <xf numFmtId="49" fontId="1" fillId="5" borderId="0" xfId="0" applyNumberFormat="1" applyFont="1" applyFill="1" applyAlignment="1">
      <alignment horizontal="center" vertical="center" wrapText="1"/>
    </xf>
    <xf numFmtId="0" fontId="1" fillId="5" borderId="0" xfId="0" applyFont="1" applyFill="1" applyAlignment="1">
      <alignment horizontal="center"/>
    </xf>
    <xf numFmtId="0" fontId="2" fillId="5" borderId="0" xfId="0" applyFont="1" applyFill="1" applyAlignment="1">
      <alignment horizontal="center"/>
    </xf>
    <xf numFmtId="0" fontId="1" fillId="6" borderId="0" xfId="0" applyFont="1" applyFill="1" applyAlignment="1">
      <alignment horizontal="center" vertical="center"/>
    </xf>
    <xf numFmtId="0" fontId="0" fillId="0" borderId="0" xfId="0" applyFill="1" applyAlignment="1">
      <alignment vertical="center"/>
    </xf>
    <xf numFmtId="0" fontId="1" fillId="6" borderId="0" xfId="0" applyFont="1" applyFill="1" applyBorder="1" applyAlignment="1">
      <alignment horizontal="center" vertical="center"/>
    </xf>
    <xf numFmtId="0" fontId="1" fillId="2" borderId="0" xfId="0" applyFont="1" applyFill="1" applyAlignment="1">
      <alignment horizontal="center"/>
    </xf>
    <xf numFmtId="0" fontId="8" fillId="2" borderId="0" xfId="0" applyFont="1" applyFill="1" applyAlignment="1">
      <alignment horizontal="center" vertical="center"/>
    </xf>
    <xf numFmtId="0" fontId="0" fillId="2" borderId="0" xfId="0" applyFill="1">
      <alignment vertical="center"/>
    </xf>
    <xf numFmtId="0" fontId="1" fillId="2" borderId="0" xfId="0" applyFont="1" applyFill="1" applyBorder="1" applyAlignment="1">
      <alignment horizontal="center" vertical="center"/>
    </xf>
    <xf numFmtId="0" fontId="10" fillId="6" borderId="0" xfId="0" applyFont="1" applyFill="1" applyBorder="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2" fillId="8" borderId="0" xfId="0" applyFont="1" applyFill="1" applyAlignment="1">
      <alignment horizontal="center" vertical="center"/>
    </xf>
    <xf numFmtId="0" fontId="0" fillId="8" borderId="0" xfId="0" applyFill="1" applyAlignment="1">
      <alignment vertical="center"/>
    </xf>
    <xf numFmtId="0" fontId="2" fillId="7" borderId="0" xfId="0" applyFont="1" applyFill="1" applyAlignment="1">
      <alignment horizontal="center" vertical="center"/>
    </xf>
    <xf numFmtId="49" fontId="1" fillId="7" borderId="0" xfId="0" applyNumberFormat="1" applyFont="1" applyFill="1" applyAlignment="1">
      <alignment horizontal="center" vertical="center"/>
    </xf>
    <xf numFmtId="49" fontId="1" fillId="4" borderId="0" xfId="0" applyNumberFormat="1" applyFont="1" applyFill="1" applyAlignment="1">
      <alignment horizontal="center" vertical="center"/>
    </xf>
    <xf numFmtId="0" fontId="1" fillId="4" borderId="0" xfId="0" applyFont="1" applyFill="1">
      <alignment vertical="center"/>
    </xf>
    <xf numFmtId="0" fontId="1" fillId="7" borderId="0" xfId="0" applyFont="1" applyFill="1" applyAlignment="1">
      <alignment vertical="center"/>
    </xf>
    <xf numFmtId="0" fontId="8" fillId="4" borderId="0" xfId="0" applyFont="1" applyFill="1" applyAlignment="1">
      <alignment horizontal="center" vertical="center"/>
    </xf>
    <xf numFmtId="0" fontId="0" fillId="4" borderId="0" xfId="0" applyFill="1">
      <alignment vertical="center"/>
    </xf>
    <xf numFmtId="0" fontId="1" fillId="9" borderId="0" xfId="0" applyFont="1" applyFill="1" applyAlignment="1">
      <alignment horizontal="center" vertical="center"/>
    </xf>
    <xf numFmtId="0" fontId="2" fillId="9" borderId="0" xfId="0" applyFont="1" applyFill="1" applyAlignment="1">
      <alignment horizontal="center" vertical="center"/>
    </xf>
    <xf numFmtId="0" fontId="8" fillId="9" borderId="0" xfId="0" applyFont="1" applyFill="1" applyAlignment="1">
      <alignment horizontal="center" vertical="center"/>
    </xf>
    <xf numFmtId="0" fontId="0" fillId="9" borderId="0" xfId="0" applyFill="1">
      <alignment vertical="center"/>
    </xf>
    <xf numFmtId="0" fontId="1" fillId="2" borderId="0" xfId="0" applyFont="1" applyFill="1">
      <alignment vertical="center"/>
    </xf>
    <xf numFmtId="0" fontId="2" fillId="11" borderId="0" xfId="0" applyFont="1" applyFill="1" applyAlignment="1">
      <alignment horizontal="center" vertical="center"/>
    </xf>
    <xf numFmtId="0" fontId="1" fillId="10" borderId="0" xfId="0" applyFont="1" applyFill="1" applyAlignment="1">
      <alignment horizontal="center" vertical="center"/>
    </xf>
    <xf numFmtId="49" fontId="1" fillId="4" borderId="0" xfId="0" applyNumberFormat="1" applyFont="1" applyFill="1">
      <alignment vertical="center"/>
    </xf>
    <xf numFmtId="0" fontId="1" fillId="4" borderId="0" xfId="0" applyFont="1" applyFill="1" applyAlignment="1">
      <alignment vertical="center"/>
    </xf>
    <xf numFmtId="0" fontId="1" fillId="11" borderId="0" xfId="0" applyFont="1" applyFill="1" applyAlignment="1">
      <alignment horizontal="center" vertical="center"/>
    </xf>
    <xf numFmtId="49" fontId="1" fillId="11" borderId="0" xfId="0" applyNumberFormat="1" applyFont="1" applyFill="1" applyAlignment="1">
      <alignment horizontal="center" vertical="center"/>
    </xf>
    <xf numFmtId="0" fontId="1" fillId="11" borderId="0" xfId="0" applyFont="1" applyFill="1" applyAlignment="1">
      <alignment horizontal="left" vertical="center"/>
    </xf>
    <xf numFmtId="0" fontId="1" fillId="11" borderId="0" xfId="0" applyFont="1" applyFill="1">
      <alignment vertical="center"/>
    </xf>
    <xf numFmtId="0" fontId="1" fillId="0" borderId="0" xfId="0" applyFont="1" applyAlignment="1">
      <alignment horizontal="left" vertical="center"/>
    </xf>
    <xf numFmtId="0" fontId="1" fillId="12" borderId="0" xfId="0" applyFont="1" applyFill="1" applyAlignment="1">
      <alignment horizontal="left" vertical="center"/>
    </xf>
    <xf numFmtId="0" fontId="2" fillId="12" borderId="0" xfId="0" applyFont="1" applyFill="1" applyAlignment="1">
      <alignment horizontal="left" vertical="center"/>
    </xf>
    <xf numFmtId="0" fontId="1" fillId="13" borderId="0" xfId="0" applyFont="1" applyFill="1" applyAlignment="1">
      <alignment horizontal="left" vertical="center"/>
    </xf>
    <xf numFmtId="0" fontId="1" fillId="14" borderId="0" xfId="0" applyFont="1" applyFill="1" applyAlignment="1">
      <alignment horizontal="left" vertical="center"/>
    </xf>
    <xf numFmtId="0" fontId="1" fillId="15" borderId="0" xfId="0" applyFont="1" applyFill="1" applyAlignment="1">
      <alignment horizontal="left" vertical="center"/>
    </xf>
    <xf numFmtId="0" fontId="14" fillId="0" borderId="0" xfId="0" applyFont="1" applyAlignment="1">
      <alignment horizontal="left" vertical="center"/>
    </xf>
    <xf numFmtId="58" fontId="1" fillId="0" borderId="0" xfId="0" applyNumberFormat="1" applyFont="1" applyFill="1" applyAlignment="1">
      <alignment horizontal="center" vertical="center"/>
    </xf>
    <xf numFmtId="0" fontId="2" fillId="10" borderId="0" xfId="0" applyFont="1" applyFill="1" applyAlignment="1">
      <alignment horizontal="center" vertical="center"/>
    </xf>
    <xf numFmtId="0" fontId="2" fillId="16" borderId="1" xfId="0" applyNumberFormat="1" applyFont="1" applyFill="1" applyBorder="1" applyAlignment="1">
      <alignment horizontal="center" vertical="center"/>
    </xf>
    <xf numFmtId="0" fontId="2" fillId="16" borderId="1" xfId="0" applyFont="1" applyFill="1" applyBorder="1" applyAlignment="1">
      <alignment horizontal="center" vertical="center"/>
    </xf>
    <xf numFmtId="0" fontId="2" fillId="17" borderId="1" xfId="0" applyNumberFormat="1" applyFont="1" applyFill="1" applyBorder="1" applyAlignment="1">
      <alignment horizontal="center" vertical="center"/>
    </xf>
    <xf numFmtId="0" fontId="2" fillId="18" borderId="1" xfId="0" applyNumberFormat="1" applyFont="1" applyFill="1" applyBorder="1" applyAlignment="1">
      <alignment horizontal="center" vertical="center"/>
    </xf>
    <xf numFmtId="0" fontId="1" fillId="19" borderId="0" xfId="0" applyFont="1" applyFill="1" applyAlignment="1">
      <alignment horizontal="center" vertical="center"/>
    </xf>
    <xf numFmtId="0" fontId="2" fillId="20" borderId="1" xfId="0" applyFont="1" applyFill="1" applyBorder="1" applyAlignment="1">
      <alignment horizontal="center" vertical="center"/>
    </xf>
    <xf numFmtId="0" fontId="2" fillId="17" borderId="1" xfId="0" applyFont="1" applyFill="1" applyBorder="1" applyAlignment="1">
      <alignment horizontal="center" vertical="center"/>
    </xf>
    <xf numFmtId="0" fontId="2" fillId="16" borderId="1" xfId="0" applyFont="1" applyFill="1" applyBorder="1" applyAlignment="1">
      <alignment horizontal="center"/>
    </xf>
  </cellXfs>
  <cellStyles count="3">
    <cellStyle name="常规" xfId="0" builtinId="0"/>
    <cellStyle name="常规 2" xfId="1"/>
    <cellStyle name="超链接 2" xfId="2"/>
  </cellStyles>
  <dxfs count="44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33CCCC"/>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35"/>
  <sheetViews>
    <sheetView tabSelected="1" zoomScale="85" zoomScaleNormal="85" workbookViewId="0">
      <pane xSplit="3" ySplit="2" topLeftCell="N117" activePane="bottomRight" state="frozen"/>
      <selection pane="topRight" activeCell="D1" sqref="D1"/>
      <selection pane="bottomLeft" activeCell="A3" sqref="A3"/>
      <selection pane="bottomRight" activeCell="O138" sqref="O138"/>
    </sheetView>
  </sheetViews>
  <sheetFormatPr defaultColWidth="9" defaultRowHeight="16.5" x14ac:dyDescent="0.15"/>
  <cols>
    <col min="1" max="1" width="8.875" style="1" customWidth="1"/>
    <col min="2" max="2" width="21.625" style="1" customWidth="1"/>
    <col min="3" max="3" width="27.875" style="1" customWidth="1"/>
    <col min="4" max="4" width="7.375" style="1" customWidth="1"/>
    <col min="5" max="5" width="15.375" style="8" bestFit="1" customWidth="1"/>
    <col min="6" max="6" width="17.5" style="8" bestFit="1" customWidth="1"/>
    <col min="7" max="7" width="27.125" style="1" customWidth="1"/>
    <col min="8" max="8" width="9.5" style="1" customWidth="1"/>
    <col min="9" max="9" width="26.5" style="1" customWidth="1"/>
    <col min="10" max="10" width="18.75" style="1" customWidth="1"/>
    <col min="11" max="11" width="22" style="1" customWidth="1"/>
    <col min="12" max="14" width="23.75" style="1" customWidth="1"/>
    <col min="15" max="15" width="13.375" style="1" customWidth="1"/>
    <col min="16" max="19" width="15.75" style="1" customWidth="1"/>
    <col min="20" max="20" width="20.5" style="1" customWidth="1"/>
    <col min="21" max="21" width="45.375" style="1" customWidth="1"/>
    <col min="22" max="22" width="26.375" style="1" customWidth="1"/>
    <col min="23" max="16384" width="9" style="1"/>
  </cols>
  <sheetData>
    <row r="1" spans="1:22" ht="27.6" customHeight="1" x14ac:dyDescent="0.15">
      <c r="A1" s="1" t="s">
        <v>0</v>
      </c>
      <c r="B1" s="1" t="s">
        <v>1</v>
      </c>
      <c r="C1" s="1" t="s">
        <v>2</v>
      </c>
      <c r="D1" s="1" t="s">
        <v>3</v>
      </c>
      <c r="E1" s="8" t="s">
        <v>4</v>
      </c>
      <c r="F1" s="8" t="s">
        <v>585</v>
      </c>
      <c r="G1" s="1" t="s">
        <v>5</v>
      </c>
      <c r="H1" s="1" t="s">
        <v>6</v>
      </c>
      <c r="I1" s="1" t="s">
        <v>7</v>
      </c>
      <c r="J1" s="1" t="s">
        <v>846</v>
      </c>
      <c r="K1" s="1" t="s">
        <v>8</v>
      </c>
      <c r="L1" s="1" t="s">
        <v>9</v>
      </c>
      <c r="M1" s="1" t="s">
        <v>10</v>
      </c>
      <c r="N1" s="1" t="s">
        <v>11</v>
      </c>
      <c r="O1" s="1" t="s">
        <v>12</v>
      </c>
      <c r="P1" s="1" t="s">
        <v>13</v>
      </c>
      <c r="Q1" s="1" t="s">
        <v>14</v>
      </c>
      <c r="R1" s="1" t="s">
        <v>15</v>
      </c>
      <c r="S1" s="1" t="s">
        <v>16</v>
      </c>
      <c r="T1" s="1" t="s">
        <v>17</v>
      </c>
      <c r="U1" s="1" t="s">
        <v>18</v>
      </c>
      <c r="V1" s="14" t="s">
        <v>19</v>
      </c>
    </row>
    <row r="2" spans="1:22" x14ac:dyDescent="0.15">
      <c r="A2" s="1" t="s">
        <v>20</v>
      </c>
      <c r="B2" s="1" t="s">
        <v>21</v>
      </c>
      <c r="D2" s="1" t="s">
        <v>22</v>
      </c>
      <c r="E2" s="8" t="s">
        <v>23</v>
      </c>
      <c r="F2" s="8" t="s">
        <v>586</v>
      </c>
      <c r="G2" s="1" t="s">
        <v>24</v>
      </c>
      <c r="H2" s="1" t="s">
        <v>25</v>
      </c>
      <c r="I2" s="1" t="s">
        <v>26</v>
      </c>
      <c r="J2" s="1" t="s">
        <v>27</v>
      </c>
      <c r="K2" s="1" t="s">
        <v>28</v>
      </c>
      <c r="L2" s="1" t="s">
        <v>29</v>
      </c>
      <c r="M2" s="1" t="s">
        <v>30</v>
      </c>
      <c r="N2" s="1" t="s">
        <v>31</v>
      </c>
      <c r="O2" s="1" t="s">
        <v>32</v>
      </c>
      <c r="P2" s="1" t="s">
        <v>33</v>
      </c>
      <c r="Q2" s="1" t="s">
        <v>34</v>
      </c>
      <c r="R2" s="1" t="s">
        <v>35</v>
      </c>
      <c r="S2" s="1" t="s">
        <v>36</v>
      </c>
      <c r="T2" s="1" t="s">
        <v>37</v>
      </c>
      <c r="U2" s="1" t="s">
        <v>38</v>
      </c>
      <c r="V2" s="1" t="s">
        <v>39</v>
      </c>
    </row>
    <row r="3" spans="1:22" s="10" customFormat="1" x14ac:dyDescent="0.15">
      <c r="A3" s="1">
        <v>101</v>
      </c>
      <c r="B3" s="1"/>
      <c r="C3" s="1" t="s">
        <v>40</v>
      </c>
      <c r="D3" s="1">
        <v>1</v>
      </c>
      <c r="E3" s="9" t="s">
        <v>593</v>
      </c>
      <c r="F3" s="1"/>
      <c r="G3" s="1" t="s">
        <v>41</v>
      </c>
      <c r="H3" s="1" t="s">
        <v>42</v>
      </c>
      <c r="I3" s="1" t="s">
        <v>43</v>
      </c>
      <c r="J3" s="1" t="s">
        <v>44</v>
      </c>
      <c r="K3" s="1">
        <v>9999</v>
      </c>
      <c r="L3" s="1"/>
      <c r="M3" s="1"/>
      <c r="N3" s="1"/>
      <c r="O3" s="1"/>
      <c r="P3" s="1"/>
      <c r="Q3" s="1"/>
      <c r="R3" s="1" t="s">
        <v>45</v>
      </c>
      <c r="S3" s="1" t="s">
        <v>46</v>
      </c>
      <c r="T3" s="1" t="s">
        <v>47</v>
      </c>
      <c r="U3" s="1"/>
      <c r="V3" s="1"/>
    </row>
    <row r="4" spans="1:22" s="10" customFormat="1" x14ac:dyDescent="0.15">
      <c r="A4" s="1">
        <v>102</v>
      </c>
      <c r="B4" s="1"/>
      <c r="C4" s="1" t="s">
        <v>48</v>
      </c>
      <c r="D4" s="1">
        <v>1</v>
      </c>
      <c r="E4" s="9" t="s">
        <v>593</v>
      </c>
      <c r="F4" s="1"/>
      <c r="G4" s="1" t="s">
        <v>49</v>
      </c>
      <c r="H4" s="1" t="s">
        <v>42</v>
      </c>
      <c r="I4" s="1" t="s">
        <v>50</v>
      </c>
      <c r="J4" s="1" t="s">
        <v>44</v>
      </c>
      <c r="K4" s="1">
        <v>9999</v>
      </c>
      <c r="L4" s="1"/>
      <c r="M4" s="1"/>
      <c r="N4" s="1"/>
      <c r="O4" s="1"/>
      <c r="P4" s="1"/>
      <c r="Q4" s="1"/>
      <c r="R4" s="1" t="s">
        <v>45</v>
      </c>
      <c r="S4" s="1" t="s">
        <v>51</v>
      </c>
      <c r="T4" s="1" t="s">
        <v>47</v>
      </c>
      <c r="U4" s="1"/>
      <c r="V4" s="1"/>
    </row>
    <row r="5" spans="1:22" s="10" customFormat="1" x14ac:dyDescent="0.15">
      <c r="A5" s="1">
        <v>103</v>
      </c>
      <c r="B5" s="1"/>
      <c r="C5" s="1" t="s">
        <v>52</v>
      </c>
      <c r="D5" s="1">
        <v>1</v>
      </c>
      <c r="E5" s="9" t="s">
        <v>593</v>
      </c>
      <c r="F5" s="1"/>
      <c r="G5" s="1" t="s">
        <v>53</v>
      </c>
      <c r="H5" s="1" t="s">
        <v>54</v>
      </c>
      <c r="I5" s="1" t="s">
        <v>55</v>
      </c>
      <c r="J5" s="1" t="s">
        <v>44</v>
      </c>
      <c r="K5" s="1">
        <v>9999</v>
      </c>
      <c r="L5" s="1"/>
      <c r="M5" s="1"/>
      <c r="N5" s="1"/>
      <c r="O5" s="1"/>
      <c r="P5" s="1"/>
      <c r="Q5" s="1"/>
      <c r="R5" s="1" t="s">
        <v>45</v>
      </c>
      <c r="S5" s="1" t="s">
        <v>56</v>
      </c>
      <c r="T5" s="1" t="s">
        <v>57</v>
      </c>
      <c r="U5" s="1"/>
      <c r="V5" s="1"/>
    </row>
    <row r="6" spans="1:22" s="10" customFormat="1" x14ac:dyDescent="0.15">
      <c r="A6" s="1">
        <v>104</v>
      </c>
      <c r="B6" s="1"/>
      <c r="C6" s="1" t="s">
        <v>58</v>
      </c>
      <c r="D6" s="1">
        <v>0</v>
      </c>
      <c r="E6" s="9" t="s">
        <v>593</v>
      </c>
      <c r="F6" s="1"/>
      <c r="G6" s="1" t="s">
        <v>59</v>
      </c>
      <c r="H6" s="1" t="s">
        <v>54</v>
      </c>
      <c r="I6" s="1" t="s">
        <v>60</v>
      </c>
      <c r="J6" s="1" t="s">
        <v>44</v>
      </c>
      <c r="K6" s="1">
        <v>9999</v>
      </c>
      <c r="L6" s="1"/>
      <c r="M6" s="1"/>
      <c r="N6" s="1"/>
      <c r="O6" s="1"/>
      <c r="P6" s="1"/>
      <c r="Q6" s="1"/>
      <c r="R6" s="1" t="s">
        <v>45</v>
      </c>
      <c r="S6" s="1" t="s">
        <v>51</v>
      </c>
      <c r="T6" s="1" t="s">
        <v>57</v>
      </c>
      <c r="U6" s="1"/>
      <c r="V6" s="1"/>
    </row>
    <row r="7" spans="1:22" s="10" customFormat="1" x14ac:dyDescent="0.15">
      <c r="A7" s="1">
        <v>105</v>
      </c>
      <c r="B7" s="1"/>
      <c r="C7" s="1" t="s">
        <v>61</v>
      </c>
      <c r="D7" s="1">
        <v>1</v>
      </c>
      <c r="E7" s="9" t="s">
        <v>593</v>
      </c>
      <c r="F7" s="1"/>
      <c r="G7" s="1" t="s">
        <v>62</v>
      </c>
      <c r="H7" s="1" t="s">
        <v>54</v>
      </c>
      <c r="I7" s="1" t="s">
        <v>60</v>
      </c>
      <c r="J7" s="1" t="s">
        <v>44</v>
      </c>
      <c r="K7" s="1">
        <v>9999</v>
      </c>
      <c r="L7" s="1"/>
      <c r="M7" s="1"/>
      <c r="N7" s="1"/>
      <c r="O7" s="1"/>
      <c r="P7" s="1"/>
      <c r="Q7" s="1"/>
      <c r="R7" s="1" t="s">
        <v>45</v>
      </c>
      <c r="S7" s="1" t="s">
        <v>63</v>
      </c>
      <c r="T7" s="1" t="s">
        <v>57</v>
      </c>
      <c r="U7" s="1"/>
      <c r="V7" s="1"/>
    </row>
    <row r="8" spans="1:22" s="10" customFormat="1" x14ac:dyDescent="0.15">
      <c r="A8" s="1">
        <v>106</v>
      </c>
      <c r="B8" s="1"/>
      <c r="C8" s="1" t="s">
        <v>64</v>
      </c>
      <c r="D8" s="1">
        <v>1</v>
      </c>
      <c r="E8" s="9" t="s">
        <v>593</v>
      </c>
      <c r="F8" s="1"/>
      <c r="G8" s="1" t="s">
        <v>62</v>
      </c>
      <c r="H8" s="1" t="s">
        <v>54</v>
      </c>
      <c r="I8" s="1" t="s">
        <v>60</v>
      </c>
      <c r="J8" s="1" t="s">
        <v>44</v>
      </c>
      <c r="K8" s="1">
        <v>9999</v>
      </c>
      <c r="L8" s="1"/>
      <c r="M8" s="1"/>
      <c r="N8" s="1"/>
      <c r="O8" s="1"/>
      <c r="P8" s="1"/>
      <c r="Q8" s="1"/>
      <c r="R8" s="1" t="s">
        <v>45</v>
      </c>
      <c r="S8" s="1" t="s">
        <v>65</v>
      </c>
      <c r="T8" s="1" t="s">
        <v>57</v>
      </c>
      <c r="U8" s="1"/>
      <c r="V8" s="1"/>
    </row>
    <row r="9" spans="1:22" s="10" customFormat="1" x14ac:dyDescent="0.15">
      <c r="A9" s="1">
        <v>107</v>
      </c>
      <c r="B9" s="1"/>
      <c r="C9" s="1" t="s">
        <v>66</v>
      </c>
      <c r="D9" s="1">
        <v>1</v>
      </c>
      <c r="E9" s="9" t="s">
        <v>593</v>
      </c>
      <c r="F9" s="1"/>
      <c r="G9" s="1" t="s">
        <v>62</v>
      </c>
      <c r="H9" s="1" t="s">
        <v>54</v>
      </c>
      <c r="I9" s="1" t="s">
        <v>60</v>
      </c>
      <c r="J9" s="1" t="s">
        <v>44</v>
      </c>
      <c r="K9" s="1">
        <v>9999</v>
      </c>
      <c r="L9" s="1"/>
      <c r="M9" s="1"/>
      <c r="N9" s="1"/>
      <c r="O9" s="1"/>
      <c r="P9" s="1"/>
      <c r="Q9" s="1"/>
      <c r="R9" s="1" t="s">
        <v>45</v>
      </c>
      <c r="S9" s="1" t="s">
        <v>67</v>
      </c>
      <c r="T9" s="1" t="s">
        <v>57</v>
      </c>
      <c r="U9" s="1"/>
      <c r="V9" s="1"/>
    </row>
    <row r="10" spans="1:22" s="10" customFormat="1" x14ac:dyDescent="0.15">
      <c r="A10" s="1">
        <v>108</v>
      </c>
      <c r="B10" s="1"/>
      <c r="C10" s="1" t="s">
        <v>68</v>
      </c>
      <c r="D10" s="1">
        <v>1</v>
      </c>
      <c r="E10" s="9" t="s">
        <v>593</v>
      </c>
      <c r="F10" s="1"/>
      <c r="G10" s="1" t="s">
        <v>62</v>
      </c>
      <c r="H10" s="1" t="s">
        <v>54</v>
      </c>
      <c r="I10" s="1" t="s">
        <v>60</v>
      </c>
      <c r="J10" s="1" t="s">
        <v>44</v>
      </c>
      <c r="K10" s="1">
        <v>9999</v>
      </c>
      <c r="L10" s="1"/>
      <c r="M10" s="1"/>
      <c r="N10" s="1"/>
      <c r="O10" s="1"/>
      <c r="P10" s="1"/>
      <c r="Q10" s="1"/>
      <c r="R10" s="1" t="s">
        <v>45</v>
      </c>
      <c r="S10" s="1" t="s">
        <v>69</v>
      </c>
      <c r="T10" s="1" t="s">
        <v>57</v>
      </c>
      <c r="U10" s="1"/>
      <c r="V10" s="1"/>
    </row>
    <row r="11" spans="1:22" s="10" customFormat="1" x14ac:dyDescent="0.15">
      <c r="A11" s="1">
        <v>109</v>
      </c>
      <c r="B11" s="1"/>
      <c r="C11" s="1" t="s">
        <v>70</v>
      </c>
      <c r="D11" s="1">
        <v>1</v>
      </c>
      <c r="E11" s="9" t="s">
        <v>593</v>
      </c>
      <c r="F11" s="1"/>
      <c r="G11" s="1" t="s">
        <v>62</v>
      </c>
      <c r="H11" s="1" t="s">
        <v>54</v>
      </c>
      <c r="I11" s="1" t="s">
        <v>60</v>
      </c>
      <c r="J11" s="1" t="s">
        <v>44</v>
      </c>
      <c r="K11" s="1">
        <v>9999</v>
      </c>
      <c r="L11" s="1"/>
      <c r="M11" s="1"/>
      <c r="N11" s="1"/>
      <c r="O11" s="1"/>
      <c r="P11" s="1"/>
      <c r="Q11" s="1"/>
      <c r="R11" s="1" t="s">
        <v>45</v>
      </c>
      <c r="S11" s="1" t="s">
        <v>71</v>
      </c>
      <c r="T11" s="1" t="s">
        <v>57</v>
      </c>
      <c r="U11" s="1"/>
      <c r="V11" s="1"/>
    </row>
    <row r="12" spans="1:22" s="10" customFormat="1" x14ac:dyDescent="0.15">
      <c r="A12" s="1">
        <v>110</v>
      </c>
      <c r="B12" s="1"/>
      <c r="C12" s="1" t="s">
        <v>72</v>
      </c>
      <c r="D12" s="1">
        <v>1</v>
      </c>
      <c r="E12" s="9" t="s">
        <v>593</v>
      </c>
      <c r="F12" s="1"/>
      <c r="G12" s="1" t="s">
        <v>62</v>
      </c>
      <c r="H12" s="1" t="s">
        <v>54</v>
      </c>
      <c r="I12" s="1" t="s">
        <v>60</v>
      </c>
      <c r="J12" s="1" t="s">
        <v>44</v>
      </c>
      <c r="K12" s="1">
        <v>9999</v>
      </c>
      <c r="L12" s="1"/>
      <c r="M12" s="1"/>
      <c r="N12" s="1"/>
      <c r="O12" s="1"/>
      <c r="P12" s="1"/>
      <c r="Q12" s="1"/>
      <c r="R12" s="1" t="s">
        <v>45</v>
      </c>
      <c r="S12" s="1" t="s">
        <v>73</v>
      </c>
      <c r="T12" s="1" t="s">
        <v>57</v>
      </c>
      <c r="U12" s="1"/>
      <c r="V12" s="1"/>
    </row>
    <row r="13" spans="1:22" s="10" customFormat="1" x14ac:dyDescent="0.15">
      <c r="A13" s="1">
        <v>111</v>
      </c>
      <c r="B13" s="1"/>
      <c r="C13" s="1" t="s">
        <v>74</v>
      </c>
      <c r="D13" s="1">
        <v>1</v>
      </c>
      <c r="E13" s="9" t="s">
        <v>593</v>
      </c>
      <c r="F13" s="1"/>
      <c r="G13" s="1" t="s">
        <v>62</v>
      </c>
      <c r="H13" s="1" t="s">
        <v>54</v>
      </c>
      <c r="I13" s="1" t="s">
        <v>60</v>
      </c>
      <c r="J13" s="1" t="s">
        <v>44</v>
      </c>
      <c r="K13" s="1">
        <v>9999</v>
      </c>
      <c r="L13" s="1"/>
      <c r="M13" s="1"/>
      <c r="N13" s="1"/>
      <c r="O13" s="1"/>
      <c r="P13" s="1"/>
      <c r="Q13" s="1"/>
      <c r="R13" s="1" t="s">
        <v>45</v>
      </c>
      <c r="S13" s="1" t="s">
        <v>75</v>
      </c>
      <c r="T13" s="1" t="s">
        <v>57</v>
      </c>
      <c r="U13" s="1"/>
      <c r="V13" s="1"/>
    </row>
    <row r="14" spans="1:22" s="10" customFormat="1" x14ac:dyDescent="0.15">
      <c r="A14" s="1">
        <v>112</v>
      </c>
      <c r="B14" s="1"/>
      <c r="C14" s="1" t="s">
        <v>76</v>
      </c>
      <c r="D14" s="1">
        <v>1</v>
      </c>
      <c r="E14" s="9" t="s">
        <v>593</v>
      </c>
      <c r="F14" s="1"/>
      <c r="G14" s="1" t="s">
        <v>77</v>
      </c>
      <c r="H14" s="1" t="s">
        <v>54</v>
      </c>
      <c r="I14" s="1" t="s">
        <v>60</v>
      </c>
      <c r="J14" s="1" t="s">
        <v>44</v>
      </c>
      <c r="K14" s="1">
        <v>9999</v>
      </c>
      <c r="L14" s="1"/>
      <c r="M14" s="1"/>
      <c r="N14" s="1"/>
      <c r="O14" s="1"/>
      <c r="P14" s="1"/>
      <c r="Q14" s="1"/>
      <c r="R14" s="1" t="s">
        <v>45</v>
      </c>
      <c r="S14" s="1" t="s">
        <v>78</v>
      </c>
      <c r="T14" s="1" t="s">
        <v>79</v>
      </c>
      <c r="U14" s="1"/>
      <c r="V14" s="1"/>
    </row>
    <row r="15" spans="1:22" s="21" customFormat="1" x14ac:dyDescent="0.15">
      <c r="A15" s="21">
        <v>113</v>
      </c>
      <c r="C15" s="21" t="s">
        <v>80</v>
      </c>
      <c r="D15" s="21">
        <v>1</v>
      </c>
      <c r="E15" s="22"/>
      <c r="G15" s="21" t="s">
        <v>81</v>
      </c>
      <c r="H15" s="21" t="s">
        <v>54</v>
      </c>
      <c r="J15" s="21" t="s">
        <v>44</v>
      </c>
      <c r="K15" s="21">
        <v>9999</v>
      </c>
      <c r="R15" s="21" t="s">
        <v>45</v>
      </c>
      <c r="S15" s="21" t="s">
        <v>82</v>
      </c>
      <c r="T15" s="21" t="s">
        <v>57</v>
      </c>
    </row>
    <row r="16" spans="1:22" s="10" customFormat="1" x14ac:dyDescent="0.15">
      <c r="A16" s="1">
        <v>114</v>
      </c>
      <c r="B16" s="1"/>
      <c r="C16" s="1" t="s">
        <v>83</v>
      </c>
      <c r="D16" s="1">
        <v>1</v>
      </c>
      <c r="E16" s="9" t="s">
        <v>593</v>
      </c>
      <c r="F16" s="1"/>
      <c r="G16" s="1" t="s">
        <v>84</v>
      </c>
      <c r="H16" s="1" t="s">
        <v>85</v>
      </c>
      <c r="I16" s="1"/>
      <c r="J16" s="1" t="s">
        <v>44</v>
      </c>
      <c r="K16" s="1">
        <v>9999</v>
      </c>
      <c r="L16" s="1"/>
      <c r="M16" s="1"/>
      <c r="N16" s="1"/>
      <c r="O16" s="1"/>
      <c r="P16" s="1"/>
      <c r="Q16" s="1"/>
      <c r="R16" s="1" t="s">
        <v>45</v>
      </c>
      <c r="S16" s="1" t="s">
        <v>86</v>
      </c>
      <c r="T16" s="1" t="s">
        <v>87</v>
      </c>
      <c r="U16" s="1"/>
      <c r="V16" s="1"/>
    </row>
    <row r="17" spans="1:22" s="10" customFormat="1" x14ac:dyDescent="0.15">
      <c r="A17" s="1">
        <v>115</v>
      </c>
      <c r="B17" s="1"/>
      <c r="C17" s="1" t="s">
        <v>88</v>
      </c>
      <c r="D17" s="1">
        <v>1</v>
      </c>
      <c r="E17" s="9" t="s">
        <v>593</v>
      </c>
      <c r="F17" s="1"/>
      <c r="G17" s="1" t="s">
        <v>89</v>
      </c>
      <c r="H17" s="1" t="s">
        <v>54</v>
      </c>
      <c r="I17" s="1" t="s">
        <v>50</v>
      </c>
      <c r="J17" s="1" t="s">
        <v>44</v>
      </c>
      <c r="K17" s="1">
        <v>9999</v>
      </c>
      <c r="L17" s="1"/>
      <c r="M17" s="1"/>
      <c r="N17" s="1"/>
      <c r="O17" s="1"/>
      <c r="P17" s="1"/>
      <c r="Q17" s="1"/>
      <c r="R17" s="1" t="s">
        <v>45</v>
      </c>
      <c r="S17" s="1" t="s">
        <v>51</v>
      </c>
      <c r="T17" s="1" t="s">
        <v>57</v>
      </c>
      <c r="U17" s="1"/>
      <c r="V17" s="1"/>
    </row>
    <row r="18" spans="1:22" s="10" customFormat="1" x14ac:dyDescent="0.15">
      <c r="A18" s="1">
        <v>116</v>
      </c>
      <c r="B18" s="1"/>
      <c r="C18" s="1" t="s">
        <v>58</v>
      </c>
      <c r="D18" s="1">
        <v>1</v>
      </c>
      <c r="E18" s="9" t="s">
        <v>593</v>
      </c>
      <c r="F18" s="1"/>
      <c r="G18" s="1" t="s">
        <v>59</v>
      </c>
      <c r="H18" s="1" t="s">
        <v>54</v>
      </c>
      <c r="I18" s="1" t="s">
        <v>60</v>
      </c>
      <c r="J18" s="1" t="s">
        <v>44</v>
      </c>
      <c r="K18" s="1">
        <v>9999</v>
      </c>
      <c r="L18" s="1"/>
      <c r="M18" s="1"/>
      <c r="N18" s="1"/>
      <c r="O18" s="1"/>
      <c r="P18" s="1"/>
      <c r="Q18" s="1"/>
      <c r="R18" s="1" t="s">
        <v>45</v>
      </c>
      <c r="S18" s="13" t="s">
        <v>351</v>
      </c>
      <c r="T18" s="1" t="s">
        <v>57</v>
      </c>
      <c r="U18" s="1"/>
      <c r="V18" s="1"/>
    </row>
    <row r="19" spans="1:22" s="10" customFormat="1" x14ac:dyDescent="0.15">
      <c r="A19" s="1">
        <v>201</v>
      </c>
      <c r="B19" s="1"/>
      <c r="C19" s="1" t="s">
        <v>48</v>
      </c>
      <c r="D19" s="1">
        <v>1</v>
      </c>
      <c r="E19" s="17" t="s">
        <v>1357</v>
      </c>
      <c r="F19" s="9"/>
      <c r="G19" s="1" t="s">
        <v>49</v>
      </c>
      <c r="H19" s="1" t="s">
        <v>42</v>
      </c>
      <c r="I19" s="1" t="s">
        <v>50</v>
      </c>
      <c r="J19" s="1" t="s">
        <v>44</v>
      </c>
      <c r="K19" s="1">
        <v>9999</v>
      </c>
      <c r="L19" s="1"/>
      <c r="M19" s="1"/>
      <c r="N19" s="1"/>
      <c r="O19" s="1"/>
      <c r="P19" s="1"/>
      <c r="Q19" s="1"/>
      <c r="R19" s="1" t="s">
        <v>45</v>
      </c>
      <c r="S19" s="1" t="s">
        <v>413</v>
      </c>
      <c r="T19" s="1" t="s">
        <v>47</v>
      </c>
      <c r="U19" s="1"/>
      <c r="V19" s="1"/>
    </row>
    <row r="20" spans="1:22" s="10" customFormat="1" x14ac:dyDescent="0.15">
      <c r="A20" s="1">
        <v>202</v>
      </c>
      <c r="B20" s="1"/>
      <c r="C20" s="1" t="s">
        <v>88</v>
      </c>
      <c r="D20" s="1">
        <v>1</v>
      </c>
      <c r="E20" s="17" t="s">
        <v>1357</v>
      </c>
      <c r="F20" s="9"/>
      <c r="G20" s="1" t="s">
        <v>89</v>
      </c>
      <c r="H20" s="1" t="s">
        <v>54</v>
      </c>
      <c r="I20" s="1" t="s">
        <v>50</v>
      </c>
      <c r="J20" s="1" t="s">
        <v>44</v>
      </c>
      <c r="K20" s="3">
        <v>9999</v>
      </c>
      <c r="L20" s="3"/>
      <c r="M20" s="1"/>
      <c r="N20" s="1"/>
      <c r="O20" s="1"/>
      <c r="P20" s="1"/>
      <c r="Q20" s="1"/>
      <c r="R20" s="1" t="s">
        <v>45</v>
      </c>
      <c r="S20" s="1" t="s">
        <v>51</v>
      </c>
      <c r="T20" s="1" t="s">
        <v>57</v>
      </c>
      <c r="U20" s="1"/>
      <c r="V20" s="1"/>
    </row>
    <row r="21" spans="1:22" s="10" customFormat="1" x14ac:dyDescent="0.15">
      <c r="A21" s="1">
        <v>203</v>
      </c>
      <c r="B21" s="1"/>
      <c r="C21" s="1" t="s">
        <v>414</v>
      </c>
      <c r="D21" s="1">
        <v>1</v>
      </c>
      <c r="E21" s="17" t="s">
        <v>1357</v>
      </c>
      <c r="F21" s="9"/>
      <c r="G21" s="1" t="s">
        <v>59</v>
      </c>
      <c r="H21" s="1" t="s">
        <v>54</v>
      </c>
      <c r="I21" s="1" t="s">
        <v>60</v>
      </c>
      <c r="J21" s="1" t="s">
        <v>44</v>
      </c>
      <c r="K21" s="3">
        <v>9999</v>
      </c>
      <c r="L21" s="3"/>
      <c r="M21" s="1"/>
      <c r="N21" s="1"/>
      <c r="O21" s="1"/>
      <c r="P21" s="1"/>
      <c r="Q21" s="1"/>
      <c r="R21" s="1" t="s">
        <v>45</v>
      </c>
      <c r="S21" s="1" t="s">
        <v>415</v>
      </c>
      <c r="T21" s="1" t="s">
        <v>57</v>
      </c>
      <c r="U21" s="1"/>
      <c r="V21" s="1"/>
    </row>
    <row r="22" spans="1:22" s="10" customFormat="1" x14ac:dyDescent="0.15">
      <c r="A22" s="1">
        <v>204</v>
      </c>
      <c r="B22" s="1"/>
      <c r="C22" s="1" t="s">
        <v>416</v>
      </c>
      <c r="D22" s="1">
        <v>1</v>
      </c>
      <c r="E22" s="17" t="s">
        <v>1357</v>
      </c>
      <c r="F22" s="9"/>
      <c r="G22" s="1" t="s">
        <v>84</v>
      </c>
      <c r="H22" s="1" t="s">
        <v>85</v>
      </c>
      <c r="I22" s="1"/>
      <c r="J22" s="1" t="s">
        <v>44</v>
      </c>
      <c r="K22" s="3">
        <v>9999</v>
      </c>
      <c r="L22" s="3"/>
      <c r="M22" s="1"/>
      <c r="N22" s="1"/>
      <c r="O22" s="1"/>
      <c r="P22" s="1"/>
      <c r="Q22" s="1"/>
      <c r="R22" s="1" t="s">
        <v>45</v>
      </c>
      <c r="S22" s="1" t="s">
        <v>417</v>
      </c>
      <c r="T22" s="1" t="s">
        <v>87</v>
      </c>
      <c r="U22" s="1"/>
      <c r="V22" s="1"/>
    </row>
    <row r="23" spans="1:22" s="10" customFormat="1" x14ac:dyDescent="0.15">
      <c r="A23" s="1">
        <v>205</v>
      </c>
      <c r="B23" s="1"/>
      <c r="C23" s="1" t="s">
        <v>52</v>
      </c>
      <c r="D23" s="1">
        <v>1</v>
      </c>
      <c r="E23" s="17" t="s">
        <v>1357</v>
      </c>
      <c r="F23" s="9"/>
      <c r="G23" s="1" t="s">
        <v>53</v>
      </c>
      <c r="H23" s="1" t="s">
        <v>54</v>
      </c>
      <c r="I23" s="1" t="s">
        <v>55</v>
      </c>
      <c r="J23" s="1" t="s">
        <v>44</v>
      </c>
      <c r="K23" s="3">
        <v>9999</v>
      </c>
      <c r="L23" s="3"/>
      <c r="M23" s="1"/>
      <c r="N23" s="1"/>
      <c r="O23" s="1"/>
      <c r="P23" s="1"/>
      <c r="Q23" s="1"/>
      <c r="R23" s="1" t="s">
        <v>45</v>
      </c>
      <c r="S23" s="1" t="s">
        <v>418</v>
      </c>
      <c r="T23" s="1" t="s">
        <v>57</v>
      </c>
      <c r="U23" s="1"/>
      <c r="V23" s="1"/>
    </row>
    <row r="24" spans="1:22" s="10" customFormat="1" x14ac:dyDescent="0.15">
      <c r="A24" s="1">
        <v>206</v>
      </c>
      <c r="B24" s="1"/>
      <c r="C24" s="1" t="s">
        <v>40</v>
      </c>
      <c r="D24" s="1">
        <v>1</v>
      </c>
      <c r="E24" s="17" t="s">
        <v>1357</v>
      </c>
      <c r="F24" s="9"/>
      <c r="G24" s="1" t="s">
        <v>41</v>
      </c>
      <c r="H24" s="1" t="s">
        <v>42</v>
      </c>
      <c r="I24" s="1" t="s">
        <v>43</v>
      </c>
      <c r="J24" s="1" t="s">
        <v>44</v>
      </c>
      <c r="K24" s="3">
        <v>9999</v>
      </c>
      <c r="L24" s="3"/>
      <c r="M24" s="1"/>
      <c r="N24" s="1"/>
      <c r="O24" s="1"/>
      <c r="P24" s="1"/>
      <c r="Q24" s="1"/>
      <c r="R24" s="1" t="s">
        <v>45</v>
      </c>
      <c r="S24" s="1" t="s">
        <v>419</v>
      </c>
      <c r="T24" s="1" t="s">
        <v>47</v>
      </c>
      <c r="U24" s="1"/>
      <c r="V24" s="1"/>
    </row>
    <row r="25" spans="1:22" s="10" customFormat="1" x14ac:dyDescent="0.15">
      <c r="A25" s="1">
        <v>207</v>
      </c>
      <c r="B25" s="1"/>
      <c r="C25" s="1" t="s">
        <v>422</v>
      </c>
      <c r="D25" s="1">
        <v>1</v>
      </c>
      <c r="E25" s="17" t="s">
        <v>1357</v>
      </c>
      <c r="F25" s="9"/>
      <c r="G25" s="1" t="s">
        <v>420</v>
      </c>
      <c r="H25" s="1" t="s">
        <v>54</v>
      </c>
      <c r="I25" s="1" t="s">
        <v>421</v>
      </c>
      <c r="J25" s="1" t="s">
        <v>44</v>
      </c>
      <c r="K25" s="3">
        <v>9999</v>
      </c>
      <c r="L25" s="3"/>
      <c r="M25" s="1"/>
      <c r="N25" s="1"/>
      <c r="O25" s="1"/>
      <c r="P25" s="1"/>
      <c r="Q25" s="1"/>
      <c r="R25" s="1" t="s">
        <v>45</v>
      </c>
      <c r="S25" s="1" t="s">
        <v>423</v>
      </c>
      <c r="T25" s="1" t="s">
        <v>57</v>
      </c>
      <c r="U25" s="1"/>
      <c r="V25" s="1"/>
    </row>
    <row r="26" spans="1:22" s="10" customFormat="1" x14ac:dyDescent="0.15">
      <c r="A26" s="1">
        <v>208</v>
      </c>
      <c r="B26" s="1"/>
      <c r="C26" s="1" t="s">
        <v>76</v>
      </c>
      <c r="D26" s="1">
        <v>1</v>
      </c>
      <c r="E26" s="17" t="s">
        <v>1357</v>
      </c>
      <c r="F26" s="9"/>
      <c r="G26" s="1" t="s">
        <v>77</v>
      </c>
      <c r="H26" s="1" t="s">
        <v>54</v>
      </c>
      <c r="I26" s="1" t="s">
        <v>60</v>
      </c>
      <c r="J26" s="1" t="s">
        <v>44</v>
      </c>
      <c r="K26" s="3">
        <v>9999</v>
      </c>
      <c r="L26" s="3"/>
      <c r="M26" s="1"/>
      <c r="N26" s="1"/>
      <c r="O26" s="1"/>
      <c r="P26" s="1"/>
      <c r="Q26" s="1"/>
      <c r="R26" s="1" t="s">
        <v>45</v>
      </c>
      <c r="S26" s="1" t="s">
        <v>424</v>
      </c>
      <c r="T26" s="1" t="s">
        <v>635</v>
      </c>
      <c r="U26" s="1"/>
      <c r="V26" s="1"/>
    </row>
    <row r="27" spans="1:22" s="10" customFormat="1" x14ac:dyDescent="0.15">
      <c r="A27" s="1">
        <v>209</v>
      </c>
      <c r="B27" s="1"/>
      <c r="C27" s="1" t="s">
        <v>425</v>
      </c>
      <c r="D27" s="1">
        <v>1</v>
      </c>
      <c r="E27" s="17" t="s">
        <v>1357</v>
      </c>
      <c r="F27" s="9"/>
      <c r="G27" s="1" t="s">
        <v>426</v>
      </c>
      <c r="H27" s="1" t="s">
        <v>54</v>
      </c>
      <c r="I27" s="1" t="s">
        <v>427</v>
      </c>
      <c r="J27" s="1" t="s">
        <v>44</v>
      </c>
      <c r="K27" s="3">
        <v>9999</v>
      </c>
      <c r="L27" s="3"/>
      <c r="M27" s="1"/>
      <c r="N27" s="1"/>
      <c r="O27" s="1"/>
      <c r="P27" s="1"/>
      <c r="Q27" s="1"/>
      <c r="R27" s="1" t="s">
        <v>45</v>
      </c>
      <c r="S27" s="1" t="s">
        <v>428</v>
      </c>
      <c r="T27" s="1" t="s">
        <v>57</v>
      </c>
      <c r="U27" s="1"/>
      <c r="V27" s="1"/>
    </row>
    <row r="28" spans="1:22" s="10" customFormat="1" x14ac:dyDescent="0.15">
      <c r="A28" s="1">
        <v>210</v>
      </c>
      <c r="B28" s="1"/>
      <c r="C28" s="1" t="s">
        <v>429</v>
      </c>
      <c r="D28" s="1">
        <v>1</v>
      </c>
      <c r="E28" s="17" t="s">
        <v>1357</v>
      </c>
      <c r="F28" s="9"/>
      <c r="G28" s="1" t="s">
        <v>59</v>
      </c>
      <c r="H28" s="1" t="s">
        <v>54</v>
      </c>
      <c r="I28" s="1" t="s">
        <v>60</v>
      </c>
      <c r="J28" s="1" t="s">
        <v>44</v>
      </c>
      <c r="K28" s="3">
        <v>9999</v>
      </c>
      <c r="L28" s="3"/>
      <c r="M28" s="1"/>
      <c r="N28" s="1"/>
      <c r="O28" s="1"/>
      <c r="P28" s="1"/>
      <c r="Q28" s="1"/>
      <c r="R28" s="1" t="s">
        <v>45</v>
      </c>
      <c r="S28" s="1" t="s">
        <v>428</v>
      </c>
      <c r="T28" s="1" t="s">
        <v>57</v>
      </c>
      <c r="U28" s="1"/>
      <c r="V28" s="1"/>
    </row>
    <row r="29" spans="1:22" s="10" customFormat="1" x14ac:dyDescent="0.15">
      <c r="A29" s="1">
        <v>211</v>
      </c>
      <c r="B29" s="1"/>
      <c r="C29" s="1" t="s">
        <v>587</v>
      </c>
      <c r="D29" s="1">
        <v>1</v>
      </c>
      <c r="E29" s="17" t="s">
        <v>1357</v>
      </c>
      <c r="F29" s="9"/>
      <c r="G29" s="1" t="s">
        <v>84</v>
      </c>
      <c r="H29" s="1" t="s">
        <v>85</v>
      </c>
      <c r="I29" s="1"/>
      <c r="J29" s="1" t="s">
        <v>44</v>
      </c>
      <c r="K29" s="3">
        <v>9999</v>
      </c>
      <c r="L29" s="3"/>
      <c r="M29" s="1"/>
      <c r="N29" s="1"/>
      <c r="O29" s="1"/>
      <c r="P29" s="1"/>
      <c r="Q29" s="1"/>
      <c r="R29" s="1" t="s">
        <v>45</v>
      </c>
      <c r="S29" s="1" t="s">
        <v>590</v>
      </c>
      <c r="T29" s="1" t="s">
        <v>87</v>
      </c>
      <c r="U29" s="1"/>
      <c r="V29" s="1"/>
    </row>
    <row r="30" spans="1:22" s="10" customFormat="1" x14ac:dyDescent="0.15">
      <c r="A30" s="1">
        <v>212</v>
      </c>
      <c r="B30" s="1"/>
      <c r="C30" s="1" t="s">
        <v>588</v>
      </c>
      <c r="D30" s="1">
        <v>1</v>
      </c>
      <c r="E30" s="17" t="s">
        <v>1357</v>
      </c>
      <c r="F30" s="9"/>
      <c r="G30" s="1" t="s">
        <v>84</v>
      </c>
      <c r="H30" s="1" t="s">
        <v>85</v>
      </c>
      <c r="I30" s="1"/>
      <c r="J30" s="1" t="s">
        <v>44</v>
      </c>
      <c r="K30" s="3">
        <v>9999</v>
      </c>
      <c r="L30" s="3"/>
      <c r="M30" s="1"/>
      <c r="N30" s="1"/>
      <c r="O30" s="1"/>
      <c r="P30" s="1"/>
      <c r="Q30" s="1"/>
      <c r="R30" s="1" t="s">
        <v>45</v>
      </c>
      <c r="S30" s="1" t="s">
        <v>591</v>
      </c>
      <c r="T30" s="1" t="s">
        <v>87</v>
      </c>
      <c r="U30" s="1"/>
      <c r="V30" s="1"/>
    </row>
    <row r="31" spans="1:22" s="10" customFormat="1" x14ac:dyDescent="0.15">
      <c r="A31" s="1">
        <v>213</v>
      </c>
      <c r="B31" s="1"/>
      <c r="C31" s="1" t="s">
        <v>589</v>
      </c>
      <c r="D31" s="1">
        <v>1</v>
      </c>
      <c r="E31" s="17" t="s">
        <v>1357</v>
      </c>
      <c r="F31" s="9"/>
      <c r="G31" s="1" t="s">
        <v>84</v>
      </c>
      <c r="H31" s="1" t="s">
        <v>85</v>
      </c>
      <c r="I31" s="1"/>
      <c r="J31" s="1" t="s">
        <v>44</v>
      </c>
      <c r="K31" s="3">
        <v>9999</v>
      </c>
      <c r="L31" s="3"/>
      <c r="M31" s="1"/>
      <c r="N31" s="1"/>
      <c r="O31" s="1"/>
      <c r="P31" s="1"/>
      <c r="Q31" s="1"/>
      <c r="R31" s="1" t="s">
        <v>45</v>
      </c>
      <c r="S31" s="1" t="s">
        <v>592</v>
      </c>
      <c r="T31" s="1" t="s">
        <v>87</v>
      </c>
      <c r="U31" s="1"/>
      <c r="V31" s="1"/>
    </row>
    <row r="32" spans="1:22" s="10" customFormat="1" x14ac:dyDescent="0.15">
      <c r="A32" s="1">
        <v>214</v>
      </c>
      <c r="B32" s="1"/>
      <c r="C32" s="1" t="s">
        <v>61</v>
      </c>
      <c r="D32" s="1">
        <v>1</v>
      </c>
      <c r="E32" s="17" t="s">
        <v>1357</v>
      </c>
      <c r="F32" s="9"/>
      <c r="G32" s="1" t="s">
        <v>62</v>
      </c>
      <c r="H32" s="1" t="s">
        <v>54</v>
      </c>
      <c r="I32" s="1" t="s">
        <v>60</v>
      </c>
      <c r="J32" s="1" t="s">
        <v>44</v>
      </c>
      <c r="K32" s="1">
        <v>9999</v>
      </c>
      <c r="L32" s="1"/>
      <c r="M32" s="1"/>
      <c r="N32" s="1"/>
      <c r="O32" s="1"/>
      <c r="P32" s="1"/>
      <c r="Q32" s="1"/>
      <c r="R32" s="1" t="s">
        <v>45</v>
      </c>
      <c r="S32" s="1" t="s">
        <v>63</v>
      </c>
      <c r="T32" s="1" t="s">
        <v>57</v>
      </c>
      <c r="U32" s="1"/>
      <c r="V32" s="1"/>
    </row>
    <row r="33" spans="1:22" s="10" customFormat="1" x14ac:dyDescent="0.15">
      <c r="A33" s="1">
        <v>215</v>
      </c>
      <c r="B33" s="1"/>
      <c r="C33" s="1" t="s">
        <v>64</v>
      </c>
      <c r="D33" s="1">
        <v>1</v>
      </c>
      <c r="E33" s="17" t="s">
        <v>1357</v>
      </c>
      <c r="F33" s="9"/>
      <c r="G33" s="1" t="s">
        <v>62</v>
      </c>
      <c r="H33" s="1" t="s">
        <v>54</v>
      </c>
      <c r="I33" s="1" t="s">
        <v>60</v>
      </c>
      <c r="J33" s="1" t="s">
        <v>44</v>
      </c>
      <c r="K33" s="1">
        <v>9999</v>
      </c>
      <c r="L33" s="1"/>
      <c r="M33" s="1"/>
      <c r="N33" s="1"/>
      <c r="O33" s="1"/>
      <c r="P33" s="1"/>
      <c r="Q33" s="1"/>
      <c r="R33" s="1" t="s">
        <v>45</v>
      </c>
      <c r="S33" s="1" t="s">
        <v>65</v>
      </c>
      <c r="T33" s="1" t="s">
        <v>57</v>
      </c>
      <c r="U33" s="1"/>
      <c r="V33" s="1"/>
    </row>
    <row r="34" spans="1:22" s="10" customFormat="1" x14ac:dyDescent="0.15">
      <c r="A34" s="1">
        <v>216</v>
      </c>
      <c r="B34" s="1"/>
      <c r="C34" s="1" t="s">
        <v>66</v>
      </c>
      <c r="D34" s="1">
        <v>1</v>
      </c>
      <c r="E34" s="17" t="s">
        <v>1357</v>
      </c>
      <c r="F34" s="9"/>
      <c r="G34" s="1" t="s">
        <v>62</v>
      </c>
      <c r="H34" s="1" t="s">
        <v>54</v>
      </c>
      <c r="I34" s="1" t="s">
        <v>60</v>
      </c>
      <c r="J34" s="1" t="s">
        <v>44</v>
      </c>
      <c r="K34" s="1">
        <v>9999</v>
      </c>
      <c r="L34" s="1"/>
      <c r="M34" s="1"/>
      <c r="N34" s="1"/>
      <c r="O34" s="1"/>
      <c r="P34" s="1"/>
      <c r="Q34" s="1"/>
      <c r="R34" s="1" t="s">
        <v>45</v>
      </c>
      <c r="S34" s="1" t="s">
        <v>67</v>
      </c>
      <c r="T34" s="1" t="s">
        <v>57</v>
      </c>
      <c r="U34" s="1"/>
      <c r="V34" s="1"/>
    </row>
    <row r="35" spans="1:22" s="10" customFormat="1" x14ac:dyDescent="0.15">
      <c r="A35" s="1">
        <v>217</v>
      </c>
      <c r="B35" s="1"/>
      <c r="C35" s="1" t="s">
        <v>68</v>
      </c>
      <c r="D35" s="1">
        <v>1</v>
      </c>
      <c r="E35" s="17" t="s">
        <v>1357</v>
      </c>
      <c r="F35" s="9"/>
      <c r="G35" s="1" t="s">
        <v>62</v>
      </c>
      <c r="H35" s="1" t="s">
        <v>54</v>
      </c>
      <c r="I35" s="1" t="s">
        <v>60</v>
      </c>
      <c r="J35" s="1" t="s">
        <v>44</v>
      </c>
      <c r="K35" s="1">
        <v>9999</v>
      </c>
      <c r="L35" s="1"/>
      <c r="M35" s="1"/>
      <c r="N35" s="1"/>
      <c r="O35" s="1"/>
      <c r="P35" s="1"/>
      <c r="Q35" s="1"/>
      <c r="R35" s="1" t="s">
        <v>45</v>
      </c>
      <c r="S35" s="1" t="s">
        <v>69</v>
      </c>
      <c r="T35" s="1" t="s">
        <v>57</v>
      </c>
      <c r="U35" s="1"/>
      <c r="V35" s="1"/>
    </row>
    <row r="36" spans="1:22" s="10" customFormat="1" x14ac:dyDescent="0.15">
      <c r="A36" s="1">
        <v>218</v>
      </c>
      <c r="B36" s="1"/>
      <c r="C36" s="1" t="s">
        <v>70</v>
      </c>
      <c r="D36" s="1">
        <v>1</v>
      </c>
      <c r="E36" s="17" t="s">
        <v>1357</v>
      </c>
      <c r="F36" s="9"/>
      <c r="G36" s="1" t="s">
        <v>62</v>
      </c>
      <c r="H36" s="1" t="s">
        <v>54</v>
      </c>
      <c r="I36" s="1" t="s">
        <v>60</v>
      </c>
      <c r="J36" s="1" t="s">
        <v>44</v>
      </c>
      <c r="K36" s="1">
        <v>9999</v>
      </c>
      <c r="L36" s="1"/>
      <c r="M36" s="1"/>
      <c r="N36" s="1"/>
      <c r="O36" s="1"/>
      <c r="P36" s="1"/>
      <c r="Q36" s="1"/>
      <c r="R36" s="1" t="s">
        <v>45</v>
      </c>
      <c r="S36" s="1" t="s">
        <v>71</v>
      </c>
      <c r="T36" s="1" t="s">
        <v>57</v>
      </c>
      <c r="U36" s="1"/>
      <c r="V36" s="1"/>
    </row>
    <row r="37" spans="1:22" s="10" customFormat="1" x14ac:dyDescent="0.15">
      <c r="A37" s="1">
        <v>219</v>
      </c>
      <c r="B37" s="1"/>
      <c r="C37" s="1" t="s">
        <v>72</v>
      </c>
      <c r="D37" s="1">
        <v>1</v>
      </c>
      <c r="E37" s="17" t="s">
        <v>1357</v>
      </c>
      <c r="F37" s="9"/>
      <c r="G37" s="1" t="s">
        <v>62</v>
      </c>
      <c r="H37" s="1" t="s">
        <v>54</v>
      </c>
      <c r="I37" s="1" t="s">
        <v>60</v>
      </c>
      <c r="J37" s="1" t="s">
        <v>44</v>
      </c>
      <c r="K37" s="1">
        <v>9999</v>
      </c>
      <c r="L37" s="1"/>
      <c r="M37" s="1"/>
      <c r="N37" s="1"/>
      <c r="O37" s="1"/>
      <c r="P37" s="1"/>
      <c r="Q37" s="1"/>
      <c r="R37" s="1" t="s">
        <v>45</v>
      </c>
      <c r="S37" s="1" t="s">
        <v>73</v>
      </c>
      <c r="T37" s="1" t="s">
        <v>57</v>
      </c>
      <c r="U37" s="1"/>
      <c r="V37" s="1"/>
    </row>
    <row r="38" spans="1:22" s="10" customFormat="1" x14ac:dyDescent="0.15">
      <c r="A38" s="1">
        <v>220</v>
      </c>
      <c r="B38" s="1"/>
      <c r="C38" s="1" t="s">
        <v>74</v>
      </c>
      <c r="D38" s="1">
        <v>1</v>
      </c>
      <c r="E38" s="17" t="s">
        <v>1357</v>
      </c>
      <c r="F38" s="9"/>
      <c r="G38" s="1" t="s">
        <v>62</v>
      </c>
      <c r="H38" s="1" t="s">
        <v>54</v>
      </c>
      <c r="I38" s="1" t="s">
        <v>60</v>
      </c>
      <c r="J38" s="1" t="s">
        <v>44</v>
      </c>
      <c r="K38" s="1">
        <v>9999</v>
      </c>
      <c r="L38" s="1"/>
      <c r="M38" s="1"/>
      <c r="N38" s="1"/>
      <c r="O38" s="1"/>
      <c r="P38" s="1"/>
      <c r="Q38" s="1"/>
      <c r="R38" s="1" t="s">
        <v>45</v>
      </c>
      <c r="S38" s="1" t="s">
        <v>75</v>
      </c>
      <c r="T38" s="1" t="s">
        <v>57</v>
      </c>
      <c r="U38" s="1"/>
      <c r="V38" s="1"/>
    </row>
    <row r="39" spans="1:22" s="10" customFormat="1" x14ac:dyDescent="0.15">
      <c r="A39" s="1">
        <v>221</v>
      </c>
      <c r="B39" s="1"/>
      <c r="C39" s="1" t="s">
        <v>594</v>
      </c>
      <c r="D39" s="1">
        <v>1</v>
      </c>
      <c r="E39" s="17" t="s">
        <v>1357</v>
      </c>
      <c r="F39" s="9"/>
      <c r="G39" s="1" t="s">
        <v>62</v>
      </c>
      <c r="H39" s="1" t="s">
        <v>54</v>
      </c>
      <c r="I39" s="1" t="s">
        <v>60</v>
      </c>
      <c r="J39" s="1" t="s">
        <v>44</v>
      </c>
      <c r="K39" s="1">
        <v>9999</v>
      </c>
      <c r="L39" s="1"/>
      <c r="M39" s="1"/>
      <c r="N39" s="1"/>
      <c r="O39" s="1"/>
      <c r="P39" s="1"/>
      <c r="Q39" s="1"/>
      <c r="R39" s="1" t="s">
        <v>45</v>
      </c>
      <c r="S39" s="1" t="s">
        <v>601</v>
      </c>
      <c r="T39" s="1" t="s">
        <v>57</v>
      </c>
      <c r="U39" s="1"/>
      <c r="V39" s="1"/>
    </row>
    <row r="40" spans="1:22" s="10" customFormat="1" x14ac:dyDescent="0.15">
      <c r="A40" s="1">
        <v>222</v>
      </c>
      <c r="B40" s="1"/>
      <c r="C40" s="1" t="s">
        <v>595</v>
      </c>
      <c r="D40" s="1">
        <v>1</v>
      </c>
      <c r="E40" s="17" t="s">
        <v>1357</v>
      </c>
      <c r="F40" s="9"/>
      <c r="G40" s="1" t="s">
        <v>62</v>
      </c>
      <c r="H40" s="1" t="s">
        <v>54</v>
      </c>
      <c r="I40" s="1" t="s">
        <v>60</v>
      </c>
      <c r="J40" s="1" t="s">
        <v>44</v>
      </c>
      <c r="K40" s="1">
        <v>9999</v>
      </c>
      <c r="L40" s="1"/>
      <c r="M40" s="1"/>
      <c r="N40" s="1"/>
      <c r="O40" s="1"/>
      <c r="P40" s="1"/>
      <c r="Q40" s="1"/>
      <c r="R40" s="1" t="s">
        <v>45</v>
      </c>
      <c r="S40" s="1" t="s">
        <v>602</v>
      </c>
      <c r="T40" s="1" t="s">
        <v>57</v>
      </c>
      <c r="U40" s="1"/>
      <c r="V40" s="1"/>
    </row>
    <row r="41" spans="1:22" s="10" customFormat="1" x14ac:dyDescent="0.15">
      <c r="A41" s="1">
        <v>223</v>
      </c>
      <c r="B41" s="1"/>
      <c r="C41" s="1" t="s">
        <v>596</v>
      </c>
      <c r="D41" s="1">
        <v>1</v>
      </c>
      <c r="E41" s="17" t="s">
        <v>1357</v>
      </c>
      <c r="F41" s="9"/>
      <c r="G41" s="1" t="s">
        <v>62</v>
      </c>
      <c r="H41" s="1" t="s">
        <v>54</v>
      </c>
      <c r="I41" s="1" t="s">
        <v>60</v>
      </c>
      <c r="J41" s="1" t="s">
        <v>44</v>
      </c>
      <c r="K41" s="1">
        <v>9999</v>
      </c>
      <c r="L41" s="1"/>
      <c r="M41" s="1"/>
      <c r="N41" s="1"/>
      <c r="O41" s="1"/>
      <c r="P41" s="1"/>
      <c r="Q41" s="1"/>
      <c r="R41" s="1" t="s">
        <v>45</v>
      </c>
      <c r="S41" s="1" t="s">
        <v>603</v>
      </c>
      <c r="T41" s="1" t="s">
        <v>57</v>
      </c>
      <c r="U41" s="1"/>
      <c r="V41" s="1"/>
    </row>
    <row r="42" spans="1:22" s="10" customFormat="1" x14ac:dyDescent="0.15">
      <c r="A42" s="1">
        <v>224</v>
      </c>
      <c r="B42" s="1"/>
      <c r="C42" s="1" t="s">
        <v>597</v>
      </c>
      <c r="D42" s="1">
        <v>1</v>
      </c>
      <c r="E42" s="17" t="s">
        <v>1357</v>
      </c>
      <c r="F42" s="9"/>
      <c r="G42" s="1" t="s">
        <v>62</v>
      </c>
      <c r="H42" s="1" t="s">
        <v>54</v>
      </c>
      <c r="I42" s="1" t="s">
        <v>60</v>
      </c>
      <c r="J42" s="1" t="s">
        <v>44</v>
      </c>
      <c r="K42" s="1">
        <v>9999</v>
      </c>
      <c r="L42" s="1"/>
      <c r="M42" s="1"/>
      <c r="N42" s="1"/>
      <c r="O42" s="1"/>
      <c r="P42" s="1"/>
      <c r="Q42" s="1"/>
      <c r="R42" s="1" t="s">
        <v>45</v>
      </c>
      <c r="S42" s="1" t="s">
        <v>604</v>
      </c>
      <c r="T42" s="1" t="s">
        <v>57</v>
      </c>
      <c r="U42" s="1"/>
      <c r="V42" s="1"/>
    </row>
    <row r="43" spans="1:22" s="10" customFormat="1" x14ac:dyDescent="0.15">
      <c r="A43" s="1">
        <v>225</v>
      </c>
      <c r="B43" s="1"/>
      <c r="C43" s="1" t="s">
        <v>598</v>
      </c>
      <c r="D43" s="1">
        <v>1</v>
      </c>
      <c r="E43" s="17" t="s">
        <v>1357</v>
      </c>
      <c r="F43" s="9"/>
      <c r="G43" s="1" t="s">
        <v>62</v>
      </c>
      <c r="H43" s="1" t="s">
        <v>54</v>
      </c>
      <c r="I43" s="1" t="s">
        <v>60</v>
      </c>
      <c r="J43" s="1" t="s">
        <v>44</v>
      </c>
      <c r="K43" s="1">
        <v>9999</v>
      </c>
      <c r="L43" s="1"/>
      <c r="M43" s="1"/>
      <c r="N43" s="1"/>
      <c r="O43" s="1"/>
      <c r="P43" s="1"/>
      <c r="Q43" s="1"/>
      <c r="R43" s="1" t="s">
        <v>45</v>
      </c>
      <c r="S43" s="1" t="s">
        <v>605</v>
      </c>
      <c r="T43" s="1" t="s">
        <v>57</v>
      </c>
      <c r="U43" s="1"/>
      <c r="V43" s="1"/>
    </row>
    <row r="44" spans="1:22" s="10" customFormat="1" x14ac:dyDescent="0.15">
      <c r="A44" s="1">
        <v>226</v>
      </c>
      <c r="B44" s="1"/>
      <c r="C44" s="1" t="s">
        <v>599</v>
      </c>
      <c r="D44" s="1">
        <v>1</v>
      </c>
      <c r="E44" s="17" t="s">
        <v>1357</v>
      </c>
      <c r="F44" s="9"/>
      <c r="G44" s="1" t="s">
        <v>62</v>
      </c>
      <c r="H44" s="1" t="s">
        <v>54</v>
      </c>
      <c r="I44" s="1" t="s">
        <v>60</v>
      </c>
      <c r="J44" s="1" t="s">
        <v>44</v>
      </c>
      <c r="K44" s="1">
        <v>9999</v>
      </c>
      <c r="L44" s="1"/>
      <c r="M44" s="1"/>
      <c r="N44" s="1"/>
      <c r="O44" s="1"/>
      <c r="P44" s="1"/>
      <c r="Q44" s="1"/>
      <c r="R44" s="1" t="s">
        <v>45</v>
      </c>
      <c r="S44" s="1" t="s">
        <v>606</v>
      </c>
      <c r="T44" s="1" t="s">
        <v>57</v>
      </c>
      <c r="U44" s="1"/>
      <c r="V44" s="1"/>
    </row>
    <row r="45" spans="1:22" s="10" customFormat="1" x14ac:dyDescent="0.15">
      <c r="A45" s="1">
        <v>227</v>
      </c>
      <c r="B45" s="1"/>
      <c r="C45" s="1" t="s">
        <v>600</v>
      </c>
      <c r="D45" s="1">
        <v>1</v>
      </c>
      <c r="E45" s="17" t="s">
        <v>1357</v>
      </c>
      <c r="F45" s="9"/>
      <c r="G45" s="1" t="s">
        <v>62</v>
      </c>
      <c r="H45" s="1" t="s">
        <v>54</v>
      </c>
      <c r="I45" s="1" t="s">
        <v>60</v>
      </c>
      <c r="J45" s="1" t="s">
        <v>44</v>
      </c>
      <c r="K45" s="1">
        <v>9999</v>
      </c>
      <c r="L45" s="1"/>
      <c r="M45" s="1"/>
      <c r="N45" s="1"/>
      <c r="O45" s="1"/>
      <c r="P45" s="1"/>
      <c r="Q45" s="1"/>
      <c r="R45" s="1" t="s">
        <v>45</v>
      </c>
      <c r="S45" s="1" t="s">
        <v>607</v>
      </c>
      <c r="T45" s="1" t="s">
        <v>57</v>
      </c>
      <c r="U45" s="1"/>
      <c r="V45" s="1"/>
    </row>
    <row r="46" spans="1:22" s="6" customFormat="1" x14ac:dyDescent="0.15">
      <c r="A46" s="6">
        <v>1001</v>
      </c>
      <c r="B46" s="6" t="s">
        <v>90</v>
      </c>
      <c r="C46" s="6" t="s">
        <v>90</v>
      </c>
      <c r="D46" s="6">
        <v>1</v>
      </c>
      <c r="E46" s="17"/>
      <c r="F46" s="17"/>
      <c r="G46" s="6" t="s">
        <v>91</v>
      </c>
      <c r="H46" s="6" t="s">
        <v>92</v>
      </c>
      <c r="J46" s="6" t="s">
        <v>93</v>
      </c>
      <c r="K46" s="6">
        <v>2</v>
      </c>
      <c r="L46" s="6">
        <v>4</v>
      </c>
      <c r="T46" s="6" t="s">
        <v>94</v>
      </c>
    </row>
    <row r="47" spans="1:22" s="6" customFormat="1" x14ac:dyDescent="0.15">
      <c r="A47" s="6">
        <v>1002</v>
      </c>
      <c r="B47" s="6" t="s">
        <v>95</v>
      </c>
      <c r="C47" s="6" t="s">
        <v>95</v>
      </c>
      <c r="D47" s="6">
        <v>1</v>
      </c>
      <c r="E47" s="17"/>
      <c r="F47" s="17"/>
      <c r="G47" s="6" t="s">
        <v>96</v>
      </c>
      <c r="H47" s="6" t="s">
        <v>92</v>
      </c>
      <c r="J47" s="6" t="s">
        <v>44</v>
      </c>
      <c r="K47" s="6">
        <v>3</v>
      </c>
      <c r="T47" s="6" t="s">
        <v>94</v>
      </c>
    </row>
    <row r="48" spans="1:22" s="6" customFormat="1" x14ac:dyDescent="0.15">
      <c r="A48" s="6">
        <v>2001</v>
      </c>
      <c r="B48" s="6" t="s">
        <v>845</v>
      </c>
      <c r="C48" s="6" t="s">
        <v>61</v>
      </c>
      <c r="D48" s="6">
        <v>1</v>
      </c>
      <c r="E48" s="17" t="s">
        <v>766</v>
      </c>
      <c r="F48" s="17"/>
      <c r="G48" s="6" t="s">
        <v>62</v>
      </c>
      <c r="H48" s="6" t="s">
        <v>54</v>
      </c>
      <c r="I48" s="6" t="s">
        <v>60</v>
      </c>
      <c r="J48" s="6" t="s">
        <v>394</v>
      </c>
      <c r="K48" s="6" t="s">
        <v>636</v>
      </c>
      <c r="L48" s="6" t="s">
        <v>621</v>
      </c>
      <c r="O48" s="6" t="s">
        <v>619</v>
      </c>
      <c r="P48" s="6">
        <v>7</v>
      </c>
      <c r="T48" s="6" t="s">
        <v>57</v>
      </c>
    </row>
    <row r="49" spans="1:20" s="6" customFormat="1" x14ac:dyDescent="0.15">
      <c r="A49" s="6">
        <v>2002</v>
      </c>
      <c r="B49" s="6" t="s">
        <v>845</v>
      </c>
      <c r="C49" s="6" t="s">
        <v>64</v>
      </c>
      <c r="D49" s="6">
        <v>1</v>
      </c>
      <c r="E49" s="17" t="s">
        <v>766</v>
      </c>
      <c r="F49" s="17"/>
      <c r="G49" s="6" t="s">
        <v>62</v>
      </c>
      <c r="H49" s="6" t="s">
        <v>54</v>
      </c>
      <c r="I49" s="6" t="s">
        <v>60</v>
      </c>
      <c r="J49" s="6" t="s">
        <v>394</v>
      </c>
      <c r="K49" s="6" t="s">
        <v>621</v>
      </c>
      <c r="L49" s="6" t="s">
        <v>622</v>
      </c>
      <c r="O49" s="6" t="s">
        <v>619</v>
      </c>
      <c r="P49" s="6">
        <v>7</v>
      </c>
      <c r="T49" s="6" t="s">
        <v>57</v>
      </c>
    </row>
    <row r="50" spans="1:20" s="6" customFormat="1" x14ac:dyDescent="0.15">
      <c r="A50" s="6">
        <v>2003</v>
      </c>
      <c r="B50" s="6" t="s">
        <v>845</v>
      </c>
      <c r="C50" s="6" t="s">
        <v>66</v>
      </c>
      <c r="D50" s="6">
        <v>1</v>
      </c>
      <c r="E50" s="17" t="s">
        <v>766</v>
      </c>
      <c r="F50" s="17"/>
      <c r="G50" s="6" t="s">
        <v>62</v>
      </c>
      <c r="H50" s="6" t="s">
        <v>54</v>
      </c>
      <c r="I50" s="6" t="s">
        <v>60</v>
      </c>
      <c r="J50" s="6" t="s">
        <v>394</v>
      </c>
      <c r="K50" s="6" t="s">
        <v>622</v>
      </c>
      <c r="L50" s="6" t="s">
        <v>623</v>
      </c>
      <c r="O50" s="6" t="s">
        <v>620</v>
      </c>
      <c r="P50" s="6">
        <v>7</v>
      </c>
      <c r="T50" s="6" t="s">
        <v>57</v>
      </c>
    </row>
    <row r="51" spans="1:20" s="6" customFormat="1" x14ac:dyDescent="0.15">
      <c r="A51" s="6">
        <v>2004</v>
      </c>
      <c r="B51" s="6" t="s">
        <v>845</v>
      </c>
      <c r="C51" s="6" t="s">
        <v>68</v>
      </c>
      <c r="D51" s="6">
        <v>1</v>
      </c>
      <c r="E51" s="17" t="s">
        <v>766</v>
      </c>
      <c r="F51" s="17"/>
      <c r="G51" s="6" t="s">
        <v>62</v>
      </c>
      <c r="H51" s="6" t="s">
        <v>54</v>
      </c>
      <c r="I51" s="6" t="s">
        <v>60</v>
      </c>
      <c r="J51" s="6" t="s">
        <v>394</v>
      </c>
      <c r="K51" s="6" t="s">
        <v>623</v>
      </c>
      <c r="L51" s="6" t="s">
        <v>637</v>
      </c>
      <c r="O51" s="6" t="s">
        <v>619</v>
      </c>
      <c r="P51" s="6">
        <v>7</v>
      </c>
      <c r="T51" s="6" t="s">
        <v>57</v>
      </c>
    </row>
    <row r="52" spans="1:20" s="6" customFormat="1" x14ac:dyDescent="0.15">
      <c r="A52" s="6">
        <v>2005</v>
      </c>
      <c r="B52" s="6" t="s">
        <v>845</v>
      </c>
      <c r="C52" s="6" t="s">
        <v>70</v>
      </c>
      <c r="D52" s="6">
        <v>1</v>
      </c>
      <c r="E52" s="17" t="s">
        <v>766</v>
      </c>
      <c r="F52" s="17"/>
      <c r="G52" s="6" t="s">
        <v>62</v>
      </c>
      <c r="H52" s="6" t="s">
        <v>54</v>
      </c>
      <c r="I52" s="6" t="s">
        <v>60</v>
      </c>
      <c r="J52" s="6" t="s">
        <v>618</v>
      </c>
      <c r="K52" s="6" t="s">
        <v>637</v>
      </c>
      <c r="L52" s="6" t="s">
        <v>624</v>
      </c>
      <c r="O52" s="6" t="s">
        <v>619</v>
      </c>
      <c r="P52" s="6">
        <v>7</v>
      </c>
      <c r="T52" s="6" t="s">
        <v>57</v>
      </c>
    </row>
    <row r="53" spans="1:20" s="6" customFormat="1" x14ac:dyDescent="0.15">
      <c r="A53" s="6">
        <v>2006</v>
      </c>
      <c r="C53" s="6" t="s">
        <v>61</v>
      </c>
      <c r="D53" s="6">
        <v>1</v>
      </c>
      <c r="E53" s="17" t="s">
        <v>902</v>
      </c>
      <c r="F53" s="17"/>
      <c r="G53" s="6" t="s">
        <v>62</v>
      </c>
      <c r="H53" s="6" t="s">
        <v>54</v>
      </c>
      <c r="I53" s="6" t="s">
        <v>60</v>
      </c>
      <c r="J53" s="6" t="s">
        <v>394</v>
      </c>
      <c r="K53" s="6" t="s">
        <v>768</v>
      </c>
      <c r="L53" s="6" t="s">
        <v>769</v>
      </c>
      <c r="O53" s="6" t="s">
        <v>619</v>
      </c>
      <c r="P53" s="6">
        <v>7</v>
      </c>
      <c r="T53" s="6" t="s">
        <v>57</v>
      </c>
    </row>
    <row r="54" spans="1:20" s="6" customFormat="1" x14ac:dyDescent="0.15">
      <c r="A54" s="6">
        <v>2007</v>
      </c>
      <c r="C54" s="6" t="s">
        <v>64</v>
      </c>
      <c r="D54" s="6">
        <v>1</v>
      </c>
      <c r="E54" s="17" t="s">
        <v>767</v>
      </c>
      <c r="F54" s="17"/>
      <c r="G54" s="6" t="s">
        <v>62</v>
      </c>
      <c r="H54" s="6" t="s">
        <v>54</v>
      </c>
      <c r="I54" s="6" t="s">
        <v>60</v>
      </c>
      <c r="J54" s="6" t="s">
        <v>394</v>
      </c>
      <c r="K54" s="6" t="s">
        <v>769</v>
      </c>
      <c r="L54" s="6" t="s">
        <v>770</v>
      </c>
      <c r="O54" s="6" t="s">
        <v>619</v>
      </c>
      <c r="P54" s="6">
        <v>7</v>
      </c>
      <c r="T54" s="6" t="s">
        <v>57</v>
      </c>
    </row>
    <row r="55" spans="1:20" s="6" customFormat="1" x14ac:dyDescent="0.15">
      <c r="A55" s="6">
        <v>2008</v>
      </c>
      <c r="C55" s="6" t="s">
        <v>66</v>
      </c>
      <c r="D55" s="6">
        <v>1</v>
      </c>
      <c r="E55" s="17" t="s">
        <v>767</v>
      </c>
      <c r="F55" s="17"/>
      <c r="G55" s="6" t="s">
        <v>62</v>
      </c>
      <c r="H55" s="6" t="s">
        <v>54</v>
      </c>
      <c r="I55" s="6" t="s">
        <v>60</v>
      </c>
      <c r="J55" s="6" t="s">
        <v>394</v>
      </c>
      <c r="K55" s="6" t="s">
        <v>770</v>
      </c>
      <c r="L55" s="6" t="s">
        <v>771</v>
      </c>
      <c r="O55" s="6" t="s">
        <v>620</v>
      </c>
      <c r="P55" s="6">
        <v>7</v>
      </c>
      <c r="T55" s="6" t="s">
        <v>57</v>
      </c>
    </row>
    <row r="56" spans="1:20" s="6" customFormat="1" x14ac:dyDescent="0.15">
      <c r="A56" s="6">
        <v>2009</v>
      </c>
      <c r="C56" s="6" t="s">
        <v>68</v>
      </c>
      <c r="D56" s="6">
        <v>1</v>
      </c>
      <c r="E56" s="17" t="s">
        <v>767</v>
      </c>
      <c r="F56" s="17"/>
      <c r="G56" s="6" t="s">
        <v>62</v>
      </c>
      <c r="H56" s="6" t="s">
        <v>54</v>
      </c>
      <c r="I56" s="6" t="s">
        <v>60</v>
      </c>
      <c r="J56" s="6" t="s">
        <v>394</v>
      </c>
      <c r="K56" s="6" t="s">
        <v>771</v>
      </c>
      <c r="L56" s="6" t="s">
        <v>772</v>
      </c>
      <c r="O56" s="6" t="s">
        <v>619</v>
      </c>
      <c r="P56" s="6">
        <v>7</v>
      </c>
      <c r="T56" s="6" t="s">
        <v>57</v>
      </c>
    </row>
    <row r="57" spans="1:20" s="6" customFormat="1" x14ac:dyDescent="0.15">
      <c r="A57" s="6">
        <v>2010</v>
      </c>
      <c r="C57" s="6" t="s">
        <v>70</v>
      </c>
      <c r="D57" s="6">
        <v>1</v>
      </c>
      <c r="E57" s="17" t="s">
        <v>767</v>
      </c>
      <c r="F57" s="17"/>
      <c r="G57" s="6" t="s">
        <v>62</v>
      </c>
      <c r="H57" s="6" t="s">
        <v>54</v>
      </c>
      <c r="I57" s="6" t="s">
        <v>60</v>
      </c>
      <c r="J57" s="6" t="s">
        <v>618</v>
      </c>
      <c r="K57" s="6" t="s">
        <v>772</v>
      </c>
      <c r="L57" s="6" t="s">
        <v>773</v>
      </c>
      <c r="O57" s="6" t="s">
        <v>619</v>
      </c>
      <c r="P57" s="6">
        <v>7</v>
      </c>
      <c r="T57" s="6" t="s">
        <v>57</v>
      </c>
    </row>
    <row r="58" spans="1:20" s="6" customFormat="1" x14ac:dyDescent="0.15">
      <c r="A58" s="6">
        <v>2011</v>
      </c>
      <c r="B58" s="6" t="s">
        <v>784</v>
      </c>
      <c r="C58" s="6" t="s">
        <v>61</v>
      </c>
      <c r="D58" s="6">
        <v>1</v>
      </c>
      <c r="E58" s="17" t="s">
        <v>766</v>
      </c>
      <c r="F58" s="17"/>
      <c r="G58" s="6" t="s">
        <v>62</v>
      </c>
      <c r="H58" s="6" t="s">
        <v>54</v>
      </c>
      <c r="I58" s="6" t="s">
        <v>60</v>
      </c>
      <c r="J58" s="6" t="s">
        <v>394</v>
      </c>
      <c r="K58" s="6" t="s">
        <v>770</v>
      </c>
      <c r="L58" s="6" t="s">
        <v>771</v>
      </c>
      <c r="O58" s="6" t="s">
        <v>619</v>
      </c>
      <c r="P58" s="6">
        <v>7</v>
      </c>
      <c r="T58" s="6" t="s">
        <v>57</v>
      </c>
    </row>
    <row r="59" spans="1:20" s="6" customFormat="1" x14ac:dyDescent="0.15">
      <c r="A59" s="6">
        <v>2012</v>
      </c>
      <c r="B59" s="6" t="s">
        <v>784</v>
      </c>
      <c r="C59" s="6" t="s">
        <v>64</v>
      </c>
      <c r="D59" s="6">
        <v>1</v>
      </c>
      <c r="E59" s="17" t="s">
        <v>766</v>
      </c>
      <c r="F59" s="17"/>
      <c r="G59" s="6" t="s">
        <v>62</v>
      </c>
      <c r="H59" s="6" t="s">
        <v>54</v>
      </c>
      <c r="I59" s="6" t="s">
        <v>60</v>
      </c>
      <c r="J59" s="6" t="s">
        <v>394</v>
      </c>
      <c r="K59" s="6" t="s">
        <v>771</v>
      </c>
      <c r="L59" s="6" t="s">
        <v>796</v>
      </c>
      <c r="O59" s="6" t="s">
        <v>619</v>
      </c>
      <c r="P59" s="6">
        <v>7</v>
      </c>
      <c r="T59" s="6" t="s">
        <v>57</v>
      </c>
    </row>
    <row r="60" spans="1:20" s="6" customFormat="1" x14ac:dyDescent="0.15">
      <c r="A60" s="6">
        <v>2013</v>
      </c>
      <c r="B60" s="6" t="s">
        <v>784</v>
      </c>
      <c r="C60" s="6" t="s">
        <v>66</v>
      </c>
      <c r="D60" s="6">
        <v>1</v>
      </c>
      <c r="E60" s="17" t="s">
        <v>766</v>
      </c>
      <c r="F60" s="17"/>
      <c r="G60" s="6" t="s">
        <v>62</v>
      </c>
      <c r="H60" s="6" t="s">
        <v>54</v>
      </c>
      <c r="I60" s="6" t="s">
        <v>60</v>
      </c>
      <c r="J60" s="6" t="s">
        <v>394</v>
      </c>
      <c r="K60" s="6" t="s">
        <v>796</v>
      </c>
      <c r="L60" s="6" t="s">
        <v>773</v>
      </c>
      <c r="O60" s="6" t="s">
        <v>619</v>
      </c>
      <c r="P60" s="6">
        <v>7</v>
      </c>
      <c r="T60" s="6" t="s">
        <v>57</v>
      </c>
    </row>
    <row r="61" spans="1:20" s="6" customFormat="1" x14ac:dyDescent="0.15">
      <c r="A61" s="6">
        <v>2014</v>
      </c>
      <c r="B61" s="6" t="s">
        <v>784</v>
      </c>
      <c r="C61" s="6" t="s">
        <v>68</v>
      </c>
      <c r="D61" s="6">
        <v>1</v>
      </c>
      <c r="E61" s="17" t="s">
        <v>766</v>
      </c>
      <c r="F61" s="17"/>
      <c r="G61" s="6" t="s">
        <v>62</v>
      </c>
      <c r="H61" s="6" t="s">
        <v>54</v>
      </c>
      <c r="I61" s="6" t="s">
        <v>60</v>
      </c>
      <c r="J61" s="6" t="s">
        <v>394</v>
      </c>
      <c r="K61" s="6" t="s">
        <v>773</v>
      </c>
      <c r="L61" s="6" t="s">
        <v>797</v>
      </c>
      <c r="O61" s="6" t="s">
        <v>619</v>
      </c>
      <c r="P61" s="6">
        <v>7</v>
      </c>
      <c r="T61" s="6" t="s">
        <v>57</v>
      </c>
    </row>
    <row r="62" spans="1:20" s="6" customFormat="1" x14ac:dyDescent="0.15">
      <c r="A62" s="6">
        <v>3001</v>
      </c>
      <c r="B62" s="6" t="s">
        <v>845</v>
      </c>
      <c r="C62" s="6" t="s">
        <v>52</v>
      </c>
      <c r="D62" s="6">
        <v>1</v>
      </c>
      <c r="E62" s="17" t="s">
        <v>766</v>
      </c>
      <c r="F62" s="18"/>
      <c r="G62" s="6" t="s">
        <v>53</v>
      </c>
      <c r="H62" s="6" t="s">
        <v>54</v>
      </c>
      <c r="I62" s="6" t="s">
        <v>55</v>
      </c>
      <c r="J62" s="6" t="s">
        <v>618</v>
      </c>
      <c r="K62" s="6" t="s">
        <v>636</v>
      </c>
      <c r="L62" s="6" t="s">
        <v>765</v>
      </c>
      <c r="O62" s="6" t="s">
        <v>619</v>
      </c>
      <c r="P62" s="6">
        <v>7</v>
      </c>
      <c r="T62" s="6" t="s">
        <v>57</v>
      </c>
    </row>
    <row r="63" spans="1:20" s="6" customFormat="1" x14ac:dyDescent="0.15">
      <c r="A63" s="6">
        <v>3002</v>
      </c>
      <c r="B63" s="6" t="s">
        <v>845</v>
      </c>
      <c r="C63" s="6" t="s">
        <v>52</v>
      </c>
      <c r="D63" s="6">
        <v>1</v>
      </c>
      <c r="E63" s="17" t="s">
        <v>766</v>
      </c>
      <c r="F63" s="18"/>
      <c r="G63" s="6" t="s">
        <v>53</v>
      </c>
      <c r="H63" s="6" t="s">
        <v>54</v>
      </c>
      <c r="I63" s="6" t="s">
        <v>55</v>
      </c>
      <c r="J63" s="6" t="s">
        <v>618</v>
      </c>
      <c r="K63" s="6" t="s">
        <v>625</v>
      </c>
      <c r="L63" s="6" t="s">
        <v>633</v>
      </c>
      <c r="O63" s="6" t="s">
        <v>619</v>
      </c>
      <c r="P63" s="6">
        <v>7</v>
      </c>
      <c r="T63" s="6" t="s">
        <v>57</v>
      </c>
    </row>
    <row r="64" spans="1:20" s="6" customFormat="1" x14ac:dyDescent="0.15">
      <c r="A64" s="6">
        <v>3003</v>
      </c>
      <c r="C64" s="6" t="s">
        <v>52</v>
      </c>
      <c r="D64" s="6">
        <v>1</v>
      </c>
      <c r="E64" s="17" t="s">
        <v>767</v>
      </c>
      <c r="F64" s="18"/>
      <c r="G64" s="6" t="s">
        <v>53</v>
      </c>
      <c r="H64" s="6" t="s">
        <v>54</v>
      </c>
      <c r="I64" s="6" t="s">
        <v>55</v>
      </c>
      <c r="J64" s="6" t="s">
        <v>618</v>
      </c>
      <c r="K64" s="6" t="s">
        <v>768</v>
      </c>
      <c r="L64" s="6" t="s">
        <v>772</v>
      </c>
      <c r="O64" s="6" t="s">
        <v>619</v>
      </c>
      <c r="P64" s="6">
        <v>7</v>
      </c>
      <c r="T64" s="6" t="s">
        <v>57</v>
      </c>
    </row>
    <row r="65" spans="1:21" s="6" customFormat="1" x14ac:dyDescent="0.15">
      <c r="A65" s="6">
        <v>3004</v>
      </c>
      <c r="C65" s="6" t="s">
        <v>52</v>
      </c>
      <c r="D65" s="6">
        <v>1</v>
      </c>
      <c r="E65" s="17" t="s">
        <v>767</v>
      </c>
      <c r="F65" s="18"/>
      <c r="G65" s="6" t="s">
        <v>53</v>
      </c>
      <c r="H65" s="6" t="s">
        <v>54</v>
      </c>
      <c r="I65" s="6" t="s">
        <v>55</v>
      </c>
      <c r="J65" s="6" t="s">
        <v>618</v>
      </c>
      <c r="K65" s="6" t="s">
        <v>774</v>
      </c>
      <c r="L65" s="6" t="s">
        <v>775</v>
      </c>
      <c r="O65" s="6" t="s">
        <v>619</v>
      </c>
      <c r="P65" s="6">
        <v>7</v>
      </c>
      <c r="T65" s="6" t="s">
        <v>57</v>
      </c>
    </row>
    <row r="66" spans="1:21" s="6" customFormat="1" x14ac:dyDescent="0.15">
      <c r="A66" s="6">
        <v>3005</v>
      </c>
      <c r="B66" s="6" t="s">
        <v>784</v>
      </c>
      <c r="C66" s="6" t="s">
        <v>52</v>
      </c>
      <c r="D66" s="6">
        <v>1</v>
      </c>
      <c r="E66" s="17" t="s">
        <v>766</v>
      </c>
      <c r="F66" s="18"/>
      <c r="G66" s="6" t="s">
        <v>53</v>
      </c>
      <c r="H66" s="6" t="s">
        <v>54</v>
      </c>
      <c r="I66" s="6" t="s">
        <v>55</v>
      </c>
      <c r="J66" s="6" t="s">
        <v>618</v>
      </c>
      <c r="K66" s="6" t="s">
        <v>786</v>
      </c>
      <c r="L66" s="6" t="s">
        <v>787</v>
      </c>
      <c r="O66" s="6" t="s">
        <v>619</v>
      </c>
      <c r="P66" s="6">
        <v>7</v>
      </c>
      <c r="T66" s="6" t="s">
        <v>57</v>
      </c>
    </row>
    <row r="67" spans="1:21" s="6" customFormat="1" x14ac:dyDescent="0.15">
      <c r="A67" s="6">
        <v>3006</v>
      </c>
      <c r="B67" s="6" t="s">
        <v>784</v>
      </c>
      <c r="C67" s="6" t="s">
        <v>52</v>
      </c>
      <c r="D67" s="6">
        <v>1</v>
      </c>
      <c r="E67" s="17" t="s">
        <v>766</v>
      </c>
      <c r="F67" s="18"/>
      <c r="G67" s="6" t="s">
        <v>53</v>
      </c>
      <c r="H67" s="6" t="s">
        <v>54</v>
      </c>
      <c r="I67" s="6" t="s">
        <v>55</v>
      </c>
      <c r="J67" s="6" t="s">
        <v>618</v>
      </c>
      <c r="K67" s="6" t="s">
        <v>788</v>
      </c>
      <c r="L67" s="6" t="s">
        <v>771</v>
      </c>
      <c r="O67" s="6" t="s">
        <v>619</v>
      </c>
      <c r="P67" s="6">
        <v>7</v>
      </c>
      <c r="T67" s="6" t="s">
        <v>57</v>
      </c>
    </row>
    <row r="68" spans="1:21" s="6" customFormat="1" x14ac:dyDescent="0.15">
      <c r="A68" s="6">
        <v>4001</v>
      </c>
      <c r="B68" s="6" t="s">
        <v>845</v>
      </c>
      <c r="C68" s="6" t="s">
        <v>58</v>
      </c>
      <c r="D68" s="6">
        <v>1</v>
      </c>
      <c r="E68" s="17" t="s">
        <v>766</v>
      </c>
      <c r="G68" s="6" t="s">
        <v>59</v>
      </c>
      <c r="H68" s="6" t="s">
        <v>54</v>
      </c>
      <c r="I68" s="6" t="s">
        <v>60</v>
      </c>
      <c r="J68" s="6" t="s">
        <v>618</v>
      </c>
      <c r="K68" s="6" t="s">
        <v>638</v>
      </c>
      <c r="L68" s="6" t="s">
        <v>639</v>
      </c>
      <c r="O68" s="6" t="s">
        <v>619</v>
      </c>
      <c r="P68" s="6">
        <v>7</v>
      </c>
      <c r="T68" s="6" t="s">
        <v>57</v>
      </c>
    </row>
    <row r="69" spans="1:21" s="6" customFormat="1" x14ac:dyDescent="0.15">
      <c r="A69" s="6">
        <v>4002</v>
      </c>
      <c r="C69" s="6" t="s">
        <v>58</v>
      </c>
      <c r="D69" s="6">
        <v>1</v>
      </c>
      <c r="E69" s="17" t="s">
        <v>767</v>
      </c>
      <c r="G69" s="6" t="s">
        <v>59</v>
      </c>
      <c r="H69" s="6" t="s">
        <v>54</v>
      </c>
      <c r="I69" s="6" t="s">
        <v>60</v>
      </c>
      <c r="J69" s="6" t="s">
        <v>618</v>
      </c>
      <c r="K69" s="6" t="s">
        <v>772</v>
      </c>
      <c r="L69" s="6" t="s">
        <v>776</v>
      </c>
      <c r="O69" s="6" t="s">
        <v>619</v>
      </c>
      <c r="P69" s="6">
        <v>7</v>
      </c>
      <c r="T69" s="6" t="s">
        <v>57</v>
      </c>
    </row>
    <row r="70" spans="1:21" s="6" customFormat="1" x14ac:dyDescent="0.15">
      <c r="A70" s="6">
        <v>4003</v>
      </c>
      <c r="B70" s="6" t="s">
        <v>784</v>
      </c>
      <c r="C70" s="6" t="s">
        <v>58</v>
      </c>
      <c r="D70" s="6">
        <v>1</v>
      </c>
      <c r="E70" s="17" t="s">
        <v>766</v>
      </c>
      <c r="G70" s="6" t="s">
        <v>59</v>
      </c>
      <c r="H70" s="6" t="s">
        <v>54</v>
      </c>
      <c r="I70" s="6" t="s">
        <v>60</v>
      </c>
      <c r="J70" s="6" t="s">
        <v>618</v>
      </c>
      <c r="K70" s="6" t="s">
        <v>771</v>
      </c>
      <c r="L70" s="6" t="s">
        <v>774</v>
      </c>
      <c r="O70" s="6" t="s">
        <v>619</v>
      </c>
      <c r="P70" s="6">
        <v>7</v>
      </c>
      <c r="T70" s="6" t="s">
        <v>57</v>
      </c>
    </row>
    <row r="71" spans="1:21" s="6" customFormat="1" x14ac:dyDescent="0.15">
      <c r="A71" s="6">
        <v>5001</v>
      </c>
      <c r="B71" s="6" t="s">
        <v>845</v>
      </c>
      <c r="C71" s="6" t="s">
        <v>76</v>
      </c>
      <c r="D71" s="6">
        <v>1</v>
      </c>
      <c r="E71" s="17" t="s">
        <v>766</v>
      </c>
      <c r="G71" s="6" t="s">
        <v>77</v>
      </c>
      <c r="H71" s="6" t="s">
        <v>54</v>
      </c>
      <c r="I71" s="6" t="s">
        <v>60</v>
      </c>
      <c r="J71" s="6" t="s">
        <v>618</v>
      </c>
      <c r="K71" s="6" t="s">
        <v>640</v>
      </c>
      <c r="L71" s="6" t="s">
        <v>641</v>
      </c>
      <c r="O71" s="6" t="s">
        <v>619</v>
      </c>
      <c r="P71" s="6">
        <v>7</v>
      </c>
      <c r="T71" s="6" t="s">
        <v>79</v>
      </c>
    </row>
    <row r="72" spans="1:21" s="6" customFormat="1" x14ac:dyDescent="0.15">
      <c r="A72" s="6">
        <v>5002</v>
      </c>
      <c r="C72" s="6" t="s">
        <v>76</v>
      </c>
      <c r="D72" s="6">
        <v>1</v>
      </c>
      <c r="E72" s="17" t="s">
        <v>767</v>
      </c>
      <c r="G72" s="6" t="s">
        <v>77</v>
      </c>
      <c r="H72" s="6" t="s">
        <v>54</v>
      </c>
      <c r="I72" s="6" t="s">
        <v>60</v>
      </c>
      <c r="J72" s="6" t="s">
        <v>618</v>
      </c>
      <c r="K72" s="6" t="s">
        <v>777</v>
      </c>
      <c r="L72" s="6" t="s">
        <v>778</v>
      </c>
      <c r="O72" s="6" t="s">
        <v>619</v>
      </c>
      <c r="P72" s="6">
        <v>7</v>
      </c>
      <c r="T72" s="6" t="s">
        <v>79</v>
      </c>
    </row>
    <row r="73" spans="1:21" s="6" customFormat="1" x14ac:dyDescent="0.15">
      <c r="A73" s="6">
        <v>5003</v>
      </c>
      <c r="B73" s="6" t="s">
        <v>784</v>
      </c>
      <c r="C73" s="6" t="s">
        <v>76</v>
      </c>
      <c r="D73" s="6">
        <v>1</v>
      </c>
      <c r="E73" s="17" t="s">
        <v>766</v>
      </c>
      <c r="G73" s="6" t="s">
        <v>77</v>
      </c>
      <c r="H73" s="6" t="s">
        <v>54</v>
      </c>
      <c r="I73" s="6" t="s">
        <v>60</v>
      </c>
      <c r="J73" s="6" t="s">
        <v>618</v>
      </c>
      <c r="K73" s="6" t="s">
        <v>783</v>
      </c>
      <c r="L73" s="6" t="s">
        <v>788</v>
      </c>
      <c r="O73" s="6" t="s">
        <v>619</v>
      </c>
      <c r="P73" s="6">
        <v>7</v>
      </c>
      <c r="T73" s="6" t="s">
        <v>79</v>
      </c>
    </row>
    <row r="74" spans="1:21" s="6" customFormat="1" x14ac:dyDescent="0.15">
      <c r="A74" s="6">
        <v>6001</v>
      </c>
      <c r="B74" s="6" t="s">
        <v>845</v>
      </c>
      <c r="C74" s="6" t="s">
        <v>630</v>
      </c>
      <c r="D74" s="6">
        <v>1</v>
      </c>
      <c r="E74" s="17" t="s">
        <v>766</v>
      </c>
      <c r="G74" s="6" t="s">
        <v>420</v>
      </c>
      <c r="H74" s="6" t="s">
        <v>628</v>
      </c>
      <c r="I74" s="6" t="s">
        <v>629</v>
      </c>
      <c r="J74" s="6" t="s">
        <v>394</v>
      </c>
      <c r="K74" s="19" t="s">
        <v>642</v>
      </c>
      <c r="L74" s="19" t="s">
        <v>623</v>
      </c>
      <c r="O74" s="6" t="s">
        <v>619</v>
      </c>
      <c r="P74" s="6">
        <v>7</v>
      </c>
      <c r="T74" s="6" t="s">
        <v>57</v>
      </c>
    </row>
    <row r="75" spans="1:21" s="6" customFormat="1" x14ac:dyDescent="0.15">
      <c r="A75" s="6">
        <v>6002</v>
      </c>
      <c r="C75" s="6" t="s">
        <v>630</v>
      </c>
      <c r="D75" s="6">
        <v>1</v>
      </c>
      <c r="E75" s="17" t="s">
        <v>767</v>
      </c>
      <c r="G75" s="6" t="s">
        <v>420</v>
      </c>
      <c r="H75" s="6" t="s">
        <v>628</v>
      </c>
      <c r="I75" s="6" t="s">
        <v>629</v>
      </c>
      <c r="J75" s="6" t="s">
        <v>394</v>
      </c>
      <c r="K75" s="19" t="s">
        <v>768</v>
      </c>
      <c r="L75" s="19" t="s">
        <v>779</v>
      </c>
      <c r="O75" s="6" t="s">
        <v>619</v>
      </c>
      <c r="P75" s="6">
        <v>7</v>
      </c>
      <c r="T75" s="6" t="s">
        <v>57</v>
      </c>
    </row>
    <row r="76" spans="1:21" s="6" customFormat="1" x14ac:dyDescent="0.15">
      <c r="A76" s="6">
        <v>6003</v>
      </c>
      <c r="B76" s="6" t="s">
        <v>784</v>
      </c>
      <c r="C76" s="6" t="s">
        <v>630</v>
      </c>
      <c r="D76" s="6">
        <v>1</v>
      </c>
      <c r="E76" s="17" t="s">
        <v>766</v>
      </c>
      <c r="G76" s="6" t="s">
        <v>420</v>
      </c>
      <c r="H76" s="6" t="s">
        <v>628</v>
      </c>
      <c r="I76" s="6" t="s">
        <v>629</v>
      </c>
      <c r="J76" s="6" t="s">
        <v>394</v>
      </c>
      <c r="K76" s="19" t="s">
        <v>788</v>
      </c>
      <c r="L76" s="19" t="s">
        <v>771</v>
      </c>
      <c r="O76" s="6" t="s">
        <v>619</v>
      </c>
      <c r="P76" s="6">
        <v>7</v>
      </c>
      <c r="T76" s="6" t="s">
        <v>57</v>
      </c>
    </row>
    <row r="77" spans="1:21" s="6" customFormat="1" x14ac:dyDescent="0.15">
      <c r="A77" s="6">
        <v>7001</v>
      </c>
      <c r="B77" s="6" t="s">
        <v>845</v>
      </c>
      <c r="C77" s="6" t="s">
        <v>88</v>
      </c>
      <c r="D77" s="6">
        <v>1</v>
      </c>
      <c r="E77" s="17" t="s">
        <v>766</v>
      </c>
      <c r="F77" s="20"/>
      <c r="G77" s="6" t="s">
        <v>89</v>
      </c>
      <c r="H77" s="6" t="s">
        <v>54</v>
      </c>
      <c r="I77" s="6" t="s">
        <v>50</v>
      </c>
      <c r="J77" s="6" t="s">
        <v>394</v>
      </c>
      <c r="K77" s="19" t="s">
        <v>623</v>
      </c>
      <c r="L77" s="19" t="s">
        <v>625</v>
      </c>
      <c r="O77" s="6" t="s">
        <v>619</v>
      </c>
      <c r="P77" s="6">
        <v>7</v>
      </c>
      <c r="T77" s="6" t="s">
        <v>57</v>
      </c>
    </row>
    <row r="78" spans="1:21" s="6" customFormat="1" x14ac:dyDescent="0.15">
      <c r="A78" s="6">
        <v>7002</v>
      </c>
      <c r="C78" s="6" t="s">
        <v>88</v>
      </c>
      <c r="D78" s="6">
        <v>1</v>
      </c>
      <c r="E78" s="17" t="s">
        <v>767</v>
      </c>
      <c r="F78" s="20"/>
      <c r="G78" s="6" t="s">
        <v>89</v>
      </c>
      <c r="H78" s="6" t="s">
        <v>54</v>
      </c>
      <c r="I78" s="6" t="s">
        <v>50</v>
      </c>
      <c r="J78" s="6" t="s">
        <v>394</v>
      </c>
      <c r="K78" s="19" t="s">
        <v>779</v>
      </c>
      <c r="L78" s="19" t="s">
        <v>774</v>
      </c>
      <c r="O78" s="6" t="s">
        <v>619</v>
      </c>
      <c r="P78" s="6">
        <v>7</v>
      </c>
      <c r="T78" s="6" t="s">
        <v>57</v>
      </c>
    </row>
    <row r="79" spans="1:21" s="6" customFormat="1" x14ac:dyDescent="0.15">
      <c r="A79" s="6">
        <v>7003</v>
      </c>
      <c r="B79" s="6" t="s">
        <v>784</v>
      </c>
      <c r="C79" s="6" t="s">
        <v>88</v>
      </c>
      <c r="D79" s="6">
        <v>1</v>
      </c>
      <c r="E79" s="17" t="s">
        <v>766</v>
      </c>
      <c r="F79" s="20"/>
      <c r="G79" s="6" t="s">
        <v>89</v>
      </c>
      <c r="H79" s="6" t="s">
        <v>54</v>
      </c>
      <c r="I79" s="6" t="s">
        <v>50</v>
      </c>
      <c r="J79" s="6" t="s">
        <v>394</v>
      </c>
      <c r="K79" s="19" t="s">
        <v>788</v>
      </c>
      <c r="L79" s="19" t="s">
        <v>795</v>
      </c>
      <c r="O79" s="6" t="s">
        <v>619</v>
      </c>
      <c r="P79" s="6">
        <v>7</v>
      </c>
      <c r="T79" s="6" t="s">
        <v>57</v>
      </c>
    </row>
    <row r="80" spans="1:21" s="6" customFormat="1" x14ac:dyDescent="0.15">
      <c r="A80" s="6">
        <v>8001</v>
      </c>
      <c r="B80" s="6" t="s">
        <v>845</v>
      </c>
      <c r="C80" s="6" t="s">
        <v>634</v>
      </c>
      <c r="D80" s="6">
        <v>1</v>
      </c>
      <c r="E80" s="17" t="s">
        <v>766</v>
      </c>
      <c r="J80" s="6" t="s">
        <v>631</v>
      </c>
      <c r="K80" s="19" t="s">
        <v>627</v>
      </c>
      <c r="L80" s="19" t="s">
        <v>626</v>
      </c>
      <c r="O80" s="6" t="s">
        <v>44</v>
      </c>
      <c r="P80" s="6">
        <v>7</v>
      </c>
      <c r="T80" s="6" t="s">
        <v>632</v>
      </c>
      <c r="U80" s="6">
        <v>212402</v>
      </c>
    </row>
    <row r="81" spans="1:22" s="6" customFormat="1" x14ac:dyDescent="0.15">
      <c r="A81" s="6">
        <v>8002</v>
      </c>
      <c r="C81" s="6" t="s">
        <v>634</v>
      </c>
      <c r="D81" s="6">
        <v>1</v>
      </c>
      <c r="E81" s="17" t="s">
        <v>767</v>
      </c>
      <c r="J81" s="6" t="s">
        <v>631</v>
      </c>
      <c r="K81" s="19" t="s">
        <v>780</v>
      </c>
      <c r="L81" s="19" t="s">
        <v>778</v>
      </c>
      <c r="O81" s="6" t="s">
        <v>44</v>
      </c>
      <c r="P81" s="6">
        <v>7</v>
      </c>
      <c r="T81" s="6" t="s">
        <v>632</v>
      </c>
      <c r="U81" s="6">
        <v>212402</v>
      </c>
    </row>
    <row r="82" spans="1:22" s="6" customFormat="1" x14ac:dyDescent="0.15">
      <c r="A82" s="6">
        <v>8003</v>
      </c>
      <c r="B82" s="6" t="s">
        <v>784</v>
      </c>
      <c r="C82" s="6" t="s">
        <v>840</v>
      </c>
      <c r="D82" s="6">
        <v>1</v>
      </c>
      <c r="E82" s="17" t="s">
        <v>766</v>
      </c>
      <c r="J82" s="6" t="s">
        <v>631</v>
      </c>
      <c r="K82" s="19" t="s">
        <v>798</v>
      </c>
      <c r="L82" s="19" t="s">
        <v>774</v>
      </c>
      <c r="O82" s="6" t="s">
        <v>44</v>
      </c>
      <c r="P82" s="6">
        <v>7</v>
      </c>
      <c r="T82" s="6" t="s">
        <v>632</v>
      </c>
      <c r="U82" s="6">
        <v>213408</v>
      </c>
    </row>
    <row r="83" spans="1:22" s="6" customFormat="1" x14ac:dyDescent="0.15">
      <c r="A83" s="6">
        <v>9001</v>
      </c>
      <c r="B83" s="6" t="s">
        <v>845</v>
      </c>
      <c r="C83" s="6" t="s">
        <v>587</v>
      </c>
      <c r="D83" s="6">
        <v>1</v>
      </c>
      <c r="E83" s="17" t="s">
        <v>766</v>
      </c>
      <c r="F83" s="20"/>
      <c r="G83" s="6" t="s">
        <v>84</v>
      </c>
      <c r="H83" s="6" t="s">
        <v>85</v>
      </c>
      <c r="J83" s="6" t="s">
        <v>631</v>
      </c>
      <c r="K83" s="19" t="s">
        <v>625</v>
      </c>
      <c r="L83" s="19" t="s">
        <v>627</v>
      </c>
      <c r="O83" s="6" t="s">
        <v>44</v>
      </c>
      <c r="P83" s="6">
        <v>7</v>
      </c>
      <c r="T83" s="6" t="s">
        <v>87</v>
      </c>
    </row>
    <row r="84" spans="1:22" s="6" customFormat="1" x14ac:dyDescent="0.15">
      <c r="A84" s="6">
        <v>9002</v>
      </c>
      <c r="C84" s="6" t="s">
        <v>587</v>
      </c>
      <c r="D84" s="6">
        <v>1</v>
      </c>
      <c r="E84" s="17" t="s">
        <v>767</v>
      </c>
      <c r="F84" s="20"/>
      <c r="G84" s="6" t="s">
        <v>84</v>
      </c>
      <c r="H84" s="6" t="s">
        <v>85</v>
      </c>
      <c r="J84" s="6" t="s">
        <v>631</v>
      </c>
      <c r="K84" s="19" t="s">
        <v>774</v>
      </c>
      <c r="L84" s="19" t="s">
        <v>780</v>
      </c>
      <c r="O84" s="6" t="s">
        <v>44</v>
      </c>
      <c r="P84" s="6">
        <v>7</v>
      </c>
      <c r="T84" s="6" t="s">
        <v>87</v>
      </c>
    </row>
    <row r="85" spans="1:22" s="6" customFormat="1" x14ac:dyDescent="0.15">
      <c r="A85" s="6">
        <v>9003</v>
      </c>
      <c r="B85" s="6" t="s">
        <v>784</v>
      </c>
      <c r="C85" s="6" t="s">
        <v>587</v>
      </c>
      <c r="D85" s="6">
        <v>1</v>
      </c>
      <c r="E85" s="17" t="s">
        <v>766</v>
      </c>
      <c r="F85" s="20"/>
      <c r="G85" s="6" t="s">
        <v>84</v>
      </c>
      <c r="H85" s="6" t="s">
        <v>85</v>
      </c>
      <c r="J85" s="6" t="s">
        <v>631</v>
      </c>
      <c r="K85" s="19" t="s">
        <v>787</v>
      </c>
      <c r="L85" s="19" t="s">
        <v>788</v>
      </c>
      <c r="O85" s="6" t="s">
        <v>44</v>
      </c>
      <c r="P85" s="6">
        <v>7</v>
      </c>
      <c r="T85" s="6" t="s">
        <v>87</v>
      </c>
    </row>
    <row r="86" spans="1:22" s="6" customFormat="1" x14ac:dyDescent="0.15">
      <c r="A86" s="6">
        <v>10001</v>
      </c>
      <c r="B86" s="6" t="s">
        <v>784</v>
      </c>
      <c r="C86" s="6" t="s">
        <v>781</v>
      </c>
      <c r="D86" s="6">
        <v>1</v>
      </c>
      <c r="E86" s="17" t="s">
        <v>766</v>
      </c>
      <c r="G86" s="6" t="s">
        <v>62</v>
      </c>
      <c r="H86" s="6" t="s">
        <v>679</v>
      </c>
      <c r="I86" s="6" t="s">
        <v>60</v>
      </c>
      <c r="J86" s="6" t="s">
        <v>680</v>
      </c>
      <c r="K86" s="6" t="s">
        <v>782</v>
      </c>
      <c r="L86" s="6" t="s">
        <v>783</v>
      </c>
      <c r="O86" s="6" t="s">
        <v>44</v>
      </c>
      <c r="P86" s="6">
        <v>7</v>
      </c>
      <c r="T86" s="6" t="s">
        <v>681</v>
      </c>
    </row>
    <row r="87" spans="1:22" s="15" customFormat="1" x14ac:dyDescent="0.15">
      <c r="A87" s="15">
        <v>10002</v>
      </c>
      <c r="B87" s="15" t="s">
        <v>927</v>
      </c>
      <c r="C87" s="15" t="s">
        <v>781</v>
      </c>
      <c r="D87" s="15">
        <v>1</v>
      </c>
      <c r="E87" s="39"/>
      <c r="G87" s="15" t="s">
        <v>930</v>
      </c>
      <c r="H87" s="15" t="s">
        <v>679</v>
      </c>
      <c r="I87" s="15" t="s">
        <v>60</v>
      </c>
      <c r="J87" s="15" t="s">
        <v>394</v>
      </c>
      <c r="K87" s="16" t="s">
        <v>776</v>
      </c>
      <c r="L87" s="16" t="s">
        <v>920</v>
      </c>
      <c r="O87" s="15" t="s">
        <v>44</v>
      </c>
      <c r="P87" s="15">
        <v>7</v>
      </c>
      <c r="T87" s="15" t="s">
        <v>681</v>
      </c>
    </row>
    <row r="88" spans="1:22" s="6" customFormat="1" x14ac:dyDescent="0.15">
      <c r="A88" s="6">
        <v>11001</v>
      </c>
      <c r="B88" s="6" t="s">
        <v>784</v>
      </c>
      <c r="C88" s="6" t="s">
        <v>815</v>
      </c>
      <c r="D88" s="6">
        <v>1</v>
      </c>
      <c r="E88" s="17" t="s">
        <v>766</v>
      </c>
      <c r="F88" s="20"/>
      <c r="G88" s="6" t="s">
        <v>426</v>
      </c>
      <c r="H88" s="6" t="s">
        <v>54</v>
      </c>
      <c r="I88" s="6" t="s">
        <v>427</v>
      </c>
      <c r="J88" s="6" t="s">
        <v>680</v>
      </c>
      <c r="K88" s="6" t="s">
        <v>782</v>
      </c>
      <c r="L88" s="6" t="s">
        <v>787</v>
      </c>
      <c r="O88" s="6" t="s">
        <v>44</v>
      </c>
      <c r="P88" s="6">
        <v>7</v>
      </c>
      <c r="T88" s="6" t="s">
        <v>57</v>
      </c>
    </row>
    <row r="89" spans="1:22" s="48" customFormat="1" x14ac:dyDescent="0.15">
      <c r="A89" s="6">
        <v>12001</v>
      </c>
      <c r="B89" s="6" t="s">
        <v>784</v>
      </c>
      <c r="C89" s="6" t="s">
        <v>789</v>
      </c>
      <c r="D89" s="6">
        <v>1</v>
      </c>
      <c r="E89" s="17" t="s">
        <v>766</v>
      </c>
      <c r="F89" s="17"/>
      <c r="G89" s="6" t="s">
        <v>790</v>
      </c>
      <c r="H89" s="6" t="s">
        <v>791</v>
      </c>
      <c r="I89" s="6"/>
      <c r="J89" s="6" t="s">
        <v>792</v>
      </c>
      <c r="K89" s="19" t="s">
        <v>794</v>
      </c>
      <c r="L89" s="19" t="s">
        <v>788</v>
      </c>
      <c r="O89" s="6" t="s">
        <v>44</v>
      </c>
      <c r="P89" s="6">
        <v>7</v>
      </c>
      <c r="Q89" s="6"/>
      <c r="R89" s="6"/>
      <c r="S89" s="6"/>
      <c r="T89" s="6" t="s">
        <v>793</v>
      </c>
      <c r="U89" s="6"/>
      <c r="V89" s="6"/>
    </row>
    <row r="90" spans="1:22" s="40" customFormat="1" x14ac:dyDescent="0.15">
      <c r="A90" s="15">
        <v>12002</v>
      </c>
      <c r="B90" s="15" t="s">
        <v>927</v>
      </c>
      <c r="C90" s="15" t="s">
        <v>789</v>
      </c>
      <c r="D90" s="15">
        <v>1</v>
      </c>
      <c r="E90" s="39"/>
      <c r="F90" s="39"/>
      <c r="G90" s="15" t="s">
        <v>931</v>
      </c>
      <c r="H90" s="15" t="s">
        <v>791</v>
      </c>
      <c r="I90" s="15"/>
      <c r="J90" s="15" t="s">
        <v>394</v>
      </c>
      <c r="K90" s="16" t="s">
        <v>776</v>
      </c>
      <c r="L90" s="16" t="s">
        <v>920</v>
      </c>
      <c r="O90" s="15" t="s">
        <v>44</v>
      </c>
      <c r="P90" s="15">
        <v>7</v>
      </c>
      <c r="Q90" s="15"/>
      <c r="R90" s="15"/>
      <c r="S90" s="15"/>
      <c r="T90" s="15" t="s">
        <v>793</v>
      </c>
      <c r="U90" s="15"/>
      <c r="V90" s="50"/>
    </row>
    <row r="91" spans="1:22" s="40" customFormat="1" x14ac:dyDescent="0.15">
      <c r="A91" s="15">
        <v>13001</v>
      </c>
      <c r="B91" s="15" t="s">
        <v>927</v>
      </c>
      <c r="C91" s="15" t="s">
        <v>926</v>
      </c>
      <c r="D91" s="15">
        <v>1</v>
      </c>
      <c r="E91" s="39"/>
      <c r="F91" s="51"/>
      <c r="G91" s="15" t="s">
        <v>929</v>
      </c>
      <c r="H91" s="15" t="s">
        <v>923</v>
      </c>
      <c r="I91" s="15" t="s">
        <v>924</v>
      </c>
      <c r="J91" s="15" t="s">
        <v>394</v>
      </c>
      <c r="K91" s="16" t="s">
        <v>776</v>
      </c>
      <c r="L91" s="16" t="s">
        <v>920</v>
      </c>
      <c r="M91" s="52"/>
      <c r="N91" s="52"/>
      <c r="T91" s="15" t="s">
        <v>925</v>
      </c>
      <c r="V91" s="50" t="s">
        <v>928</v>
      </c>
    </row>
    <row r="92" spans="1:22" s="10" customFormat="1" x14ac:dyDescent="0.15">
      <c r="A92" s="1">
        <v>10551</v>
      </c>
      <c r="B92" s="1" t="s">
        <v>1057</v>
      </c>
      <c r="C92" s="64" t="s">
        <v>1059</v>
      </c>
      <c r="D92" s="1">
        <v>1</v>
      </c>
      <c r="E92" s="38" t="s">
        <v>1060</v>
      </c>
      <c r="G92" s="1" t="s">
        <v>420</v>
      </c>
      <c r="H92" s="1" t="s">
        <v>1061</v>
      </c>
      <c r="I92" s="1" t="s">
        <v>1062</v>
      </c>
      <c r="J92" s="15" t="s">
        <v>394</v>
      </c>
      <c r="K92" s="16" t="s">
        <v>1359</v>
      </c>
      <c r="L92" s="16" t="s">
        <v>1360</v>
      </c>
      <c r="M92" s="1"/>
      <c r="N92" s="1"/>
      <c r="O92" s="15" t="s">
        <v>44</v>
      </c>
      <c r="P92" s="15">
        <v>7</v>
      </c>
      <c r="Q92" s="1"/>
      <c r="R92" s="1"/>
      <c r="S92" s="1"/>
      <c r="T92" s="1" t="s">
        <v>57</v>
      </c>
      <c r="U92" s="1"/>
      <c r="V92" s="1"/>
    </row>
    <row r="93" spans="1:22" s="10" customFormat="1" x14ac:dyDescent="0.15">
      <c r="A93" s="1">
        <v>10552</v>
      </c>
      <c r="B93" s="1" t="s">
        <v>1064</v>
      </c>
      <c r="C93" s="1" t="s">
        <v>1065</v>
      </c>
      <c r="D93" s="1">
        <v>1</v>
      </c>
      <c r="E93" s="38" t="s">
        <v>1066</v>
      </c>
      <c r="G93" s="1" t="s">
        <v>1067</v>
      </c>
      <c r="H93" s="1" t="s">
        <v>1068</v>
      </c>
      <c r="I93" s="1" t="s">
        <v>1070</v>
      </c>
      <c r="J93" s="15" t="s">
        <v>394</v>
      </c>
      <c r="K93" s="16" t="s">
        <v>1361</v>
      </c>
      <c r="L93" s="16" t="s">
        <v>1362</v>
      </c>
      <c r="M93" s="1"/>
      <c r="N93" s="1"/>
      <c r="O93" s="15" t="s">
        <v>44</v>
      </c>
      <c r="P93" s="15">
        <v>7</v>
      </c>
      <c r="Q93" s="1"/>
      <c r="R93" s="1"/>
      <c r="S93" s="1"/>
      <c r="T93" s="1" t="s">
        <v>681</v>
      </c>
      <c r="U93" s="1"/>
      <c r="V93" s="1"/>
    </row>
    <row r="94" spans="1:22" s="10" customFormat="1" x14ac:dyDescent="0.15">
      <c r="A94" s="1">
        <v>10553</v>
      </c>
      <c r="B94" s="1" t="s">
        <v>1073</v>
      </c>
      <c r="C94" s="1" t="s">
        <v>1075</v>
      </c>
      <c r="D94" s="1">
        <v>1</v>
      </c>
      <c r="E94" s="38" t="s">
        <v>1034</v>
      </c>
      <c r="G94" s="1" t="s">
        <v>1077</v>
      </c>
      <c r="H94" s="1" t="s">
        <v>1061</v>
      </c>
      <c r="I94" s="1" t="s">
        <v>1079</v>
      </c>
      <c r="J94" s="15" t="s">
        <v>394</v>
      </c>
      <c r="K94" s="16" t="s">
        <v>1363</v>
      </c>
      <c r="L94" s="16" t="s">
        <v>1364</v>
      </c>
      <c r="M94" s="1"/>
      <c r="N94" s="1"/>
      <c r="O94" s="15" t="s">
        <v>44</v>
      </c>
      <c r="P94" s="15">
        <v>7</v>
      </c>
      <c r="Q94" s="1"/>
      <c r="R94" s="1"/>
      <c r="S94" s="1"/>
      <c r="T94" s="1" t="s">
        <v>57</v>
      </c>
      <c r="U94" s="1"/>
      <c r="V94" s="1"/>
    </row>
    <row r="95" spans="1:22" s="10" customFormat="1" x14ac:dyDescent="0.15">
      <c r="A95" s="1">
        <v>10554</v>
      </c>
      <c r="B95" s="1" t="s">
        <v>1080</v>
      </c>
      <c r="C95" s="1" t="s">
        <v>1081</v>
      </c>
      <c r="D95" s="1">
        <v>1</v>
      </c>
      <c r="E95" s="38" t="s">
        <v>1033</v>
      </c>
      <c r="G95" s="1" t="s">
        <v>1082</v>
      </c>
      <c r="H95" s="1" t="s">
        <v>1083</v>
      </c>
      <c r="I95" s="1" t="s">
        <v>1085</v>
      </c>
      <c r="J95" s="15" t="s">
        <v>394</v>
      </c>
      <c r="K95" s="16" t="s">
        <v>1365</v>
      </c>
      <c r="L95" s="16" t="s">
        <v>1366</v>
      </c>
      <c r="M95" s="1"/>
      <c r="N95" s="1"/>
      <c r="O95" s="15" t="s">
        <v>44</v>
      </c>
      <c r="P95" s="15">
        <v>7</v>
      </c>
      <c r="Q95" s="1"/>
      <c r="R95" s="1"/>
      <c r="S95" s="1"/>
      <c r="T95" s="1" t="s">
        <v>57</v>
      </c>
      <c r="U95" s="1"/>
      <c r="V95" s="1"/>
    </row>
    <row r="96" spans="1:22" s="10" customFormat="1" x14ac:dyDescent="0.15">
      <c r="A96" s="1">
        <v>10555</v>
      </c>
      <c r="B96" s="1" t="s">
        <v>1056</v>
      </c>
      <c r="C96" s="1" t="s">
        <v>1087</v>
      </c>
      <c r="D96" s="1">
        <v>1</v>
      </c>
      <c r="E96" s="38" t="s">
        <v>1033</v>
      </c>
      <c r="G96" s="1" t="s">
        <v>420</v>
      </c>
      <c r="H96" s="1" t="s">
        <v>1061</v>
      </c>
      <c r="I96" s="1" t="s">
        <v>629</v>
      </c>
      <c r="J96" s="15" t="s">
        <v>394</v>
      </c>
      <c r="K96" s="16" t="s">
        <v>1366</v>
      </c>
      <c r="L96" s="16" t="s">
        <v>1367</v>
      </c>
      <c r="M96" s="1"/>
      <c r="N96" s="1"/>
      <c r="O96" s="15" t="s">
        <v>44</v>
      </c>
      <c r="P96" s="15">
        <v>7</v>
      </c>
      <c r="Q96" s="1"/>
      <c r="R96" s="1"/>
      <c r="S96" s="1"/>
      <c r="T96" s="1" t="s">
        <v>57</v>
      </c>
      <c r="U96" s="1"/>
      <c r="V96" s="1"/>
    </row>
    <row r="97" spans="1:22" s="10" customFormat="1" x14ac:dyDescent="0.15">
      <c r="A97" s="1">
        <v>10556</v>
      </c>
      <c r="B97" s="1" t="s">
        <v>1063</v>
      </c>
      <c r="C97" s="1" t="s">
        <v>1089</v>
      </c>
      <c r="D97" s="1">
        <v>0</v>
      </c>
      <c r="E97" s="38" t="s">
        <v>1033</v>
      </c>
      <c r="G97" s="1" t="s">
        <v>1067</v>
      </c>
      <c r="H97" s="1" t="s">
        <v>1061</v>
      </c>
      <c r="I97" s="1" t="s">
        <v>1069</v>
      </c>
      <c r="J97" s="15" t="s">
        <v>394</v>
      </c>
      <c r="K97" s="16" t="s">
        <v>1368</v>
      </c>
      <c r="L97" s="16" t="s">
        <v>1369</v>
      </c>
      <c r="M97" s="1"/>
      <c r="N97" s="1"/>
      <c r="O97" s="15" t="s">
        <v>44</v>
      </c>
      <c r="P97" s="15">
        <v>7</v>
      </c>
      <c r="Q97" s="1"/>
      <c r="R97" s="1"/>
      <c r="S97" s="1"/>
      <c r="T97" s="1" t="s">
        <v>681</v>
      </c>
      <c r="U97" s="1"/>
      <c r="V97" s="1"/>
    </row>
    <row r="98" spans="1:22" s="10" customFormat="1" x14ac:dyDescent="0.15">
      <c r="A98" s="1">
        <v>10557</v>
      </c>
      <c r="B98" s="1" t="s">
        <v>1072</v>
      </c>
      <c r="C98" s="1" t="s">
        <v>1091</v>
      </c>
      <c r="D98" s="1">
        <v>0</v>
      </c>
      <c r="E98" s="38" t="s">
        <v>1060</v>
      </c>
      <c r="G98" s="1" t="s">
        <v>1092</v>
      </c>
      <c r="H98" s="1" t="s">
        <v>1093</v>
      </c>
      <c r="I98" s="1" t="s">
        <v>1078</v>
      </c>
      <c r="J98" s="15" t="s">
        <v>394</v>
      </c>
      <c r="K98" s="16" t="s">
        <v>1369</v>
      </c>
      <c r="L98" s="16" t="s">
        <v>1370</v>
      </c>
      <c r="M98" s="1"/>
      <c r="N98" s="1"/>
      <c r="O98" s="15" t="s">
        <v>44</v>
      </c>
      <c r="P98" s="15">
        <v>7</v>
      </c>
      <c r="Q98" s="1"/>
      <c r="R98" s="1"/>
      <c r="S98" s="1"/>
      <c r="T98" s="1" t="s">
        <v>57</v>
      </c>
      <c r="U98" s="1"/>
      <c r="V98" s="1"/>
    </row>
    <row r="99" spans="1:22" s="10" customFormat="1" x14ac:dyDescent="0.15">
      <c r="A99" s="1">
        <v>10558</v>
      </c>
      <c r="B99" s="1" t="s">
        <v>1080</v>
      </c>
      <c r="C99" s="1" t="s">
        <v>1094</v>
      </c>
      <c r="D99" s="1">
        <v>0</v>
      </c>
      <c r="E99" s="38" t="s">
        <v>1033</v>
      </c>
      <c r="G99" s="1" t="s">
        <v>1095</v>
      </c>
      <c r="H99" s="1" t="s">
        <v>1096</v>
      </c>
      <c r="I99" s="1" t="s">
        <v>1084</v>
      </c>
      <c r="J99" s="15" t="s">
        <v>394</v>
      </c>
      <c r="K99" s="16" t="s">
        <v>1370</v>
      </c>
      <c r="L99" s="16" t="s">
        <v>1371</v>
      </c>
      <c r="M99" s="1"/>
      <c r="N99" s="1"/>
      <c r="O99" s="15" t="s">
        <v>44</v>
      </c>
      <c r="P99" s="15">
        <v>7</v>
      </c>
      <c r="Q99" s="1"/>
      <c r="R99" s="1"/>
      <c r="S99" s="1"/>
      <c r="T99" s="1" t="s">
        <v>57</v>
      </c>
      <c r="U99" s="1"/>
      <c r="V99" s="1"/>
    </row>
    <row r="100" spans="1:22" s="10" customFormat="1" x14ac:dyDescent="0.15">
      <c r="A100" s="1">
        <v>10559</v>
      </c>
      <c r="B100" s="1" t="s">
        <v>1056</v>
      </c>
      <c r="C100" s="1" t="s">
        <v>1097</v>
      </c>
      <c r="D100" s="1">
        <v>0</v>
      </c>
      <c r="E100" s="38" t="s">
        <v>1034</v>
      </c>
      <c r="G100" s="1" t="s">
        <v>420</v>
      </c>
      <c r="H100" s="1" t="s">
        <v>1061</v>
      </c>
      <c r="I100" s="1" t="s">
        <v>1098</v>
      </c>
      <c r="J100" s="15" t="s">
        <v>394</v>
      </c>
      <c r="K100" s="16" t="s">
        <v>1371</v>
      </c>
      <c r="L100" s="16" t="s">
        <v>1372</v>
      </c>
      <c r="M100" s="1"/>
      <c r="N100" s="1"/>
      <c r="O100" s="15" t="s">
        <v>44</v>
      </c>
      <c r="P100" s="15">
        <v>7</v>
      </c>
      <c r="Q100" s="1"/>
      <c r="R100" s="1"/>
      <c r="S100" s="1"/>
      <c r="T100" s="1" t="s">
        <v>57</v>
      </c>
      <c r="U100" s="1"/>
      <c r="V100" s="1"/>
    </row>
    <row r="101" spans="1:22" s="10" customFormat="1" x14ac:dyDescent="0.15">
      <c r="A101" s="1">
        <v>10560</v>
      </c>
      <c r="B101" s="1" t="s">
        <v>1063</v>
      </c>
      <c r="C101" s="1" t="s">
        <v>1099</v>
      </c>
      <c r="D101" s="1">
        <v>0</v>
      </c>
      <c r="E101" s="38" t="s">
        <v>1060</v>
      </c>
      <c r="G101" s="1" t="s">
        <v>1067</v>
      </c>
      <c r="H101" s="1" t="s">
        <v>1068</v>
      </c>
      <c r="I101" s="1" t="s">
        <v>1069</v>
      </c>
      <c r="J101" s="15" t="s">
        <v>394</v>
      </c>
      <c r="K101" s="16" t="s">
        <v>1372</v>
      </c>
      <c r="L101" s="16" t="s">
        <v>1373</v>
      </c>
      <c r="M101" s="1"/>
      <c r="N101" s="1"/>
      <c r="O101" s="15" t="s">
        <v>44</v>
      </c>
      <c r="P101" s="15">
        <v>7</v>
      </c>
      <c r="Q101" s="1"/>
      <c r="R101" s="1"/>
      <c r="S101" s="1"/>
      <c r="T101" s="1" t="s">
        <v>1100</v>
      </c>
      <c r="U101" s="1"/>
      <c r="V101" s="1"/>
    </row>
    <row r="102" spans="1:22" s="10" customFormat="1" x14ac:dyDescent="0.15">
      <c r="A102" s="1">
        <v>10561</v>
      </c>
      <c r="B102" s="1" t="s">
        <v>1072</v>
      </c>
      <c r="C102" s="1" t="s">
        <v>1101</v>
      </c>
      <c r="D102" s="1">
        <v>0</v>
      </c>
      <c r="E102" s="38" t="s">
        <v>1033</v>
      </c>
      <c r="G102" s="1" t="s">
        <v>1076</v>
      </c>
      <c r="H102" s="1" t="s">
        <v>1068</v>
      </c>
      <c r="I102" s="1" t="s">
        <v>1079</v>
      </c>
      <c r="J102" s="15" t="s">
        <v>394</v>
      </c>
      <c r="K102" s="16" t="s">
        <v>1373</v>
      </c>
      <c r="L102" s="16" t="s">
        <v>1374</v>
      </c>
      <c r="M102" s="1"/>
      <c r="N102" s="1"/>
      <c r="O102" s="15" t="s">
        <v>44</v>
      </c>
      <c r="P102" s="15">
        <v>7</v>
      </c>
      <c r="Q102" s="1"/>
      <c r="R102" s="1"/>
      <c r="S102" s="1"/>
      <c r="T102" s="1" t="s">
        <v>57</v>
      </c>
      <c r="U102" s="1"/>
      <c r="V102" s="1"/>
    </row>
    <row r="103" spans="1:22" s="10" customFormat="1" x14ac:dyDescent="0.15">
      <c r="A103" s="1">
        <v>10562</v>
      </c>
      <c r="B103" s="1" t="s">
        <v>1080</v>
      </c>
      <c r="C103" s="1" t="s">
        <v>1103</v>
      </c>
      <c r="D103" s="1">
        <v>0</v>
      </c>
      <c r="E103" s="38" t="s">
        <v>1104</v>
      </c>
      <c r="G103" s="1" t="s">
        <v>1105</v>
      </c>
      <c r="H103" s="1" t="s">
        <v>1096</v>
      </c>
      <c r="I103" s="1" t="s">
        <v>1106</v>
      </c>
      <c r="J103" s="15" t="s">
        <v>394</v>
      </c>
      <c r="K103" s="16" t="s">
        <v>1374</v>
      </c>
      <c r="L103" s="16" t="s">
        <v>1375</v>
      </c>
      <c r="M103" s="1"/>
      <c r="N103" s="1"/>
      <c r="O103" s="15" t="s">
        <v>44</v>
      </c>
      <c r="P103" s="15">
        <v>7</v>
      </c>
      <c r="Q103" s="1"/>
      <c r="R103" s="1"/>
      <c r="S103" s="1"/>
      <c r="T103" s="1" t="s">
        <v>57</v>
      </c>
      <c r="U103" s="1"/>
      <c r="V103" s="1"/>
    </row>
    <row r="104" spans="1:22" s="10" customFormat="1" x14ac:dyDescent="0.15">
      <c r="A104" s="1">
        <v>10563</v>
      </c>
      <c r="B104" s="1" t="s">
        <v>1036</v>
      </c>
      <c r="C104" s="64" t="s">
        <v>1107</v>
      </c>
      <c r="D104" s="1">
        <v>1</v>
      </c>
      <c r="E104" s="38" t="s">
        <v>1108</v>
      </c>
      <c r="G104" s="1" t="s">
        <v>59</v>
      </c>
      <c r="H104" s="1" t="s">
        <v>54</v>
      </c>
      <c r="I104" s="1" t="s">
        <v>60</v>
      </c>
      <c r="J104" s="15" t="s">
        <v>394</v>
      </c>
      <c r="K104" s="16" t="s">
        <v>1359</v>
      </c>
      <c r="L104" s="16" t="s">
        <v>1360</v>
      </c>
      <c r="M104" s="1"/>
      <c r="N104" s="1"/>
      <c r="O104" s="15" t="s">
        <v>44</v>
      </c>
      <c r="P104" s="15">
        <v>7</v>
      </c>
      <c r="Q104" s="1"/>
      <c r="R104" s="1"/>
      <c r="S104" s="1"/>
      <c r="T104" s="1" t="s">
        <v>57</v>
      </c>
      <c r="U104" s="1"/>
      <c r="V104" s="1"/>
    </row>
    <row r="105" spans="1:22" s="10" customFormat="1" x14ac:dyDescent="0.15">
      <c r="A105" s="1">
        <v>10564</v>
      </c>
      <c r="B105" s="1" t="s">
        <v>76</v>
      </c>
      <c r="C105" s="1" t="s">
        <v>1065</v>
      </c>
      <c r="D105" s="1">
        <v>1</v>
      </c>
      <c r="E105" s="38" t="s">
        <v>1033</v>
      </c>
      <c r="G105" s="1" t="s">
        <v>77</v>
      </c>
      <c r="H105" s="1" t="s">
        <v>54</v>
      </c>
      <c r="I105" s="1" t="s">
        <v>60</v>
      </c>
      <c r="J105" s="15" t="s">
        <v>394</v>
      </c>
      <c r="K105" s="16" t="s">
        <v>1361</v>
      </c>
      <c r="L105" s="16" t="s">
        <v>1362</v>
      </c>
      <c r="M105" s="1"/>
      <c r="N105" s="1"/>
      <c r="O105" s="15" t="s">
        <v>44</v>
      </c>
      <c r="P105" s="15">
        <v>7</v>
      </c>
      <c r="Q105" s="1"/>
      <c r="R105" s="1"/>
      <c r="S105" s="1"/>
      <c r="T105" s="1" t="s">
        <v>79</v>
      </c>
      <c r="U105" s="1"/>
      <c r="V105" s="1"/>
    </row>
    <row r="106" spans="1:22" s="10" customFormat="1" x14ac:dyDescent="0.15">
      <c r="A106" s="1">
        <v>10565</v>
      </c>
      <c r="B106" s="1" t="s">
        <v>1109</v>
      </c>
      <c r="C106" s="1" t="s">
        <v>1074</v>
      </c>
      <c r="D106" s="1">
        <v>1</v>
      </c>
      <c r="E106" s="38" t="s">
        <v>1110</v>
      </c>
      <c r="G106" s="1" t="s">
        <v>62</v>
      </c>
      <c r="H106" s="1" t="s">
        <v>1111</v>
      </c>
      <c r="I106" s="1" t="s">
        <v>60</v>
      </c>
      <c r="J106" s="15" t="s">
        <v>394</v>
      </c>
      <c r="K106" s="16" t="s">
        <v>1363</v>
      </c>
      <c r="L106" s="16" t="s">
        <v>1364</v>
      </c>
      <c r="M106" s="1"/>
      <c r="N106" s="1"/>
      <c r="O106" s="15" t="s">
        <v>44</v>
      </c>
      <c r="P106" s="15">
        <v>7</v>
      </c>
      <c r="Q106" s="1"/>
      <c r="R106" s="1"/>
      <c r="S106" s="1"/>
      <c r="T106" s="1" t="s">
        <v>681</v>
      </c>
      <c r="U106" s="1"/>
      <c r="V106" s="1"/>
    </row>
    <row r="107" spans="1:22" s="10" customFormat="1" x14ac:dyDescent="0.15">
      <c r="A107" s="1">
        <v>10566</v>
      </c>
      <c r="B107" s="1" t="s">
        <v>1112</v>
      </c>
      <c r="C107" s="1" t="s">
        <v>1113</v>
      </c>
      <c r="D107" s="1">
        <v>1</v>
      </c>
      <c r="E107" s="38" t="s">
        <v>1060</v>
      </c>
      <c r="G107" s="1" t="s">
        <v>59</v>
      </c>
      <c r="H107" s="1" t="s">
        <v>54</v>
      </c>
      <c r="I107" s="1" t="s">
        <v>60</v>
      </c>
      <c r="J107" s="15" t="s">
        <v>394</v>
      </c>
      <c r="K107" s="16" t="s">
        <v>1365</v>
      </c>
      <c r="L107" s="16" t="s">
        <v>1366</v>
      </c>
      <c r="M107" s="1"/>
      <c r="N107" s="1"/>
      <c r="O107" s="15" t="s">
        <v>44</v>
      </c>
      <c r="P107" s="15">
        <v>7</v>
      </c>
      <c r="Q107" s="1"/>
      <c r="R107" s="1"/>
      <c r="S107" s="1"/>
      <c r="T107" s="1" t="s">
        <v>57</v>
      </c>
      <c r="U107" s="1"/>
      <c r="V107" s="1"/>
    </row>
    <row r="108" spans="1:22" s="10" customFormat="1" x14ac:dyDescent="0.15">
      <c r="A108" s="1">
        <v>10567</v>
      </c>
      <c r="B108" s="1" t="s">
        <v>76</v>
      </c>
      <c r="C108" s="1" t="s">
        <v>1086</v>
      </c>
      <c r="D108" s="1">
        <v>1</v>
      </c>
      <c r="E108" s="38" t="s">
        <v>1033</v>
      </c>
      <c r="G108" s="1" t="s">
        <v>77</v>
      </c>
      <c r="H108" s="1" t="s">
        <v>54</v>
      </c>
      <c r="I108" s="1" t="s">
        <v>60</v>
      </c>
      <c r="J108" s="15" t="s">
        <v>394</v>
      </c>
      <c r="K108" s="16" t="s">
        <v>1366</v>
      </c>
      <c r="L108" s="16" t="s">
        <v>1367</v>
      </c>
      <c r="M108" s="1"/>
      <c r="N108" s="1"/>
      <c r="O108" s="15" t="s">
        <v>44</v>
      </c>
      <c r="P108" s="15">
        <v>7</v>
      </c>
      <c r="Q108" s="1"/>
      <c r="R108" s="1"/>
      <c r="S108" s="1"/>
      <c r="T108" s="1" t="s">
        <v>79</v>
      </c>
      <c r="U108" s="1"/>
      <c r="V108" s="1"/>
    </row>
    <row r="109" spans="1:22" s="10" customFormat="1" x14ac:dyDescent="0.15">
      <c r="A109" s="1">
        <v>10568</v>
      </c>
      <c r="B109" s="1" t="s">
        <v>1114</v>
      </c>
      <c r="C109" s="1" t="s">
        <v>1088</v>
      </c>
      <c r="D109" s="1">
        <v>0</v>
      </c>
      <c r="E109" s="38" t="s">
        <v>1033</v>
      </c>
      <c r="G109" s="1" t="s">
        <v>62</v>
      </c>
      <c r="H109" s="1" t="s">
        <v>1111</v>
      </c>
      <c r="I109" s="1" t="s">
        <v>60</v>
      </c>
      <c r="J109" s="15" t="s">
        <v>394</v>
      </c>
      <c r="K109" s="16" t="s">
        <v>1368</v>
      </c>
      <c r="L109" s="16" t="s">
        <v>1369</v>
      </c>
      <c r="M109" s="1"/>
      <c r="N109" s="1"/>
      <c r="O109" s="15" t="s">
        <v>44</v>
      </c>
      <c r="P109" s="15">
        <v>7</v>
      </c>
      <c r="Q109" s="1"/>
      <c r="R109" s="1"/>
      <c r="S109" s="1"/>
      <c r="T109" s="1" t="s">
        <v>681</v>
      </c>
      <c r="U109" s="1"/>
      <c r="V109" s="1"/>
    </row>
    <row r="110" spans="1:22" s="10" customFormat="1" x14ac:dyDescent="0.15">
      <c r="A110" s="1">
        <v>10569</v>
      </c>
      <c r="B110" s="1" t="s">
        <v>1115</v>
      </c>
      <c r="C110" s="1" t="s">
        <v>1090</v>
      </c>
      <c r="D110" s="1">
        <v>0</v>
      </c>
      <c r="E110" s="38" t="s">
        <v>1033</v>
      </c>
      <c r="G110" s="1" t="s">
        <v>59</v>
      </c>
      <c r="H110" s="1" t="s">
        <v>54</v>
      </c>
      <c r="I110" s="1" t="s">
        <v>60</v>
      </c>
      <c r="J110" s="15" t="s">
        <v>394</v>
      </c>
      <c r="K110" s="16" t="s">
        <v>1369</v>
      </c>
      <c r="L110" s="16" t="s">
        <v>1370</v>
      </c>
      <c r="M110" s="1"/>
      <c r="N110" s="1"/>
      <c r="O110" s="15" t="s">
        <v>44</v>
      </c>
      <c r="P110" s="15">
        <v>7</v>
      </c>
      <c r="Q110" s="1"/>
      <c r="R110" s="1"/>
      <c r="S110" s="1"/>
      <c r="T110" s="1" t="s">
        <v>57</v>
      </c>
      <c r="U110" s="1"/>
      <c r="V110" s="1"/>
    </row>
    <row r="111" spans="1:22" s="10" customFormat="1" x14ac:dyDescent="0.15">
      <c r="A111" s="1">
        <v>10570</v>
      </c>
      <c r="B111" s="1" t="s">
        <v>76</v>
      </c>
      <c r="C111" s="1" t="s">
        <v>1116</v>
      </c>
      <c r="D111" s="1">
        <v>0</v>
      </c>
      <c r="E111" s="38" t="s">
        <v>1033</v>
      </c>
      <c r="G111" s="1" t="s">
        <v>77</v>
      </c>
      <c r="H111" s="1" t="s">
        <v>54</v>
      </c>
      <c r="I111" s="1" t="s">
        <v>60</v>
      </c>
      <c r="J111" s="15" t="s">
        <v>394</v>
      </c>
      <c r="K111" s="16" t="s">
        <v>1370</v>
      </c>
      <c r="L111" s="16" t="s">
        <v>1371</v>
      </c>
      <c r="M111" s="1"/>
      <c r="N111" s="1"/>
      <c r="O111" s="15" t="s">
        <v>44</v>
      </c>
      <c r="P111" s="15">
        <v>7</v>
      </c>
      <c r="Q111" s="1"/>
      <c r="R111" s="1"/>
      <c r="S111" s="1"/>
      <c r="T111" s="1" t="s">
        <v>79</v>
      </c>
      <c r="U111" s="1"/>
      <c r="V111" s="1"/>
    </row>
    <row r="112" spans="1:22" s="10" customFormat="1" x14ac:dyDescent="0.15">
      <c r="A112" s="1">
        <v>10571</v>
      </c>
      <c r="B112" s="1" t="s">
        <v>1109</v>
      </c>
      <c r="C112" s="1" t="s">
        <v>1117</v>
      </c>
      <c r="D112" s="1">
        <v>0</v>
      </c>
      <c r="E112" s="38" t="s">
        <v>1033</v>
      </c>
      <c r="G112" s="1" t="s">
        <v>62</v>
      </c>
      <c r="H112" s="1" t="s">
        <v>1111</v>
      </c>
      <c r="I112" s="1" t="s">
        <v>60</v>
      </c>
      <c r="J112" s="15" t="s">
        <v>394</v>
      </c>
      <c r="K112" s="16" t="s">
        <v>1371</v>
      </c>
      <c r="L112" s="16" t="s">
        <v>1372</v>
      </c>
      <c r="M112" s="1"/>
      <c r="N112" s="1"/>
      <c r="O112" s="15" t="s">
        <v>44</v>
      </c>
      <c r="P112" s="15">
        <v>7</v>
      </c>
      <c r="Q112" s="1"/>
      <c r="R112" s="1"/>
      <c r="S112" s="1"/>
      <c r="T112" s="1" t="s">
        <v>1118</v>
      </c>
      <c r="U112" s="1"/>
      <c r="V112" s="1"/>
    </row>
    <row r="113" spans="1:22" s="10" customFormat="1" x14ac:dyDescent="0.15">
      <c r="A113" s="1">
        <v>10572</v>
      </c>
      <c r="B113" s="1" t="s">
        <v>1036</v>
      </c>
      <c r="C113" s="1" t="s">
        <v>1099</v>
      </c>
      <c r="D113" s="1">
        <v>0</v>
      </c>
      <c r="E113" s="38" t="s">
        <v>1060</v>
      </c>
      <c r="G113" s="1" t="s">
        <v>59</v>
      </c>
      <c r="H113" s="1" t="s">
        <v>54</v>
      </c>
      <c r="I113" s="1" t="s">
        <v>60</v>
      </c>
      <c r="J113" s="15" t="s">
        <v>394</v>
      </c>
      <c r="K113" s="16" t="s">
        <v>1372</v>
      </c>
      <c r="L113" s="16" t="s">
        <v>1373</v>
      </c>
      <c r="M113" s="1"/>
      <c r="N113" s="1"/>
      <c r="O113" s="15" t="s">
        <v>44</v>
      </c>
      <c r="P113" s="15">
        <v>7</v>
      </c>
      <c r="Q113" s="1"/>
      <c r="R113" s="1"/>
      <c r="S113" s="1"/>
      <c r="T113" s="1" t="s">
        <v>57</v>
      </c>
      <c r="U113" s="1"/>
      <c r="V113" s="1"/>
    </row>
    <row r="114" spans="1:22" s="10" customFormat="1" x14ac:dyDescent="0.15">
      <c r="A114" s="1">
        <v>10573</v>
      </c>
      <c r="B114" s="1" t="s">
        <v>76</v>
      </c>
      <c r="C114" s="1" t="s">
        <v>1120</v>
      </c>
      <c r="D114" s="1">
        <v>0</v>
      </c>
      <c r="E114" s="38" t="s">
        <v>1033</v>
      </c>
      <c r="G114" s="1" t="s">
        <v>77</v>
      </c>
      <c r="H114" s="1" t="s">
        <v>54</v>
      </c>
      <c r="I114" s="1" t="s">
        <v>60</v>
      </c>
      <c r="J114" s="15" t="s">
        <v>394</v>
      </c>
      <c r="K114" s="16" t="s">
        <v>1373</v>
      </c>
      <c r="L114" s="16" t="s">
        <v>1374</v>
      </c>
      <c r="M114" s="1"/>
      <c r="N114" s="1"/>
      <c r="O114" s="15" t="s">
        <v>44</v>
      </c>
      <c r="P114" s="15">
        <v>7</v>
      </c>
      <c r="Q114" s="1"/>
      <c r="R114" s="1"/>
      <c r="S114" s="1"/>
      <c r="T114" s="1" t="s">
        <v>79</v>
      </c>
      <c r="U114" s="1"/>
      <c r="V114" s="1"/>
    </row>
    <row r="115" spans="1:22" s="10" customFormat="1" x14ac:dyDescent="0.15">
      <c r="A115" s="1">
        <v>10574</v>
      </c>
      <c r="B115" s="1" t="s">
        <v>1121</v>
      </c>
      <c r="C115" s="1" t="s">
        <v>1122</v>
      </c>
      <c r="D115" s="1">
        <v>0</v>
      </c>
      <c r="E115" s="38" t="s">
        <v>1060</v>
      </c>
      <c r="G115" s="1" t="s">
        <v>62</v>
      </c>
      <c r="H115" s="1" t="s">
        <v>1123</v>
      </c>
      <c r="I115" s="1" t="s">
        <v>60</v>
      </c>
      <c r="J115" s="15" t="s">
        <v>394</v>
      </c>
      <c r="K115" s="16" t="s">
        <v>1374</v>
      </c>
      <c r="L115" s="16" t="s">
        <v>1375</v>
      </c>
      <c r="M115" s="1"/>
      <c r="N115" s="1"/>
      <c r="O115" s="15" t="s">
        <v>44</v>
      </c>
      <c r="P115" s="15">
        <v>7</v>
      </c>
      <c r="Q115" s="1"/>
      <c r="R115" s="1"/>
      <c r="S115" s="1"/>
      <c r="T115" s="1" t="s">
        <v>1124</v>
      </c>
      <c r="U115" s="1"/>
      <c r="V115" s="1"/>
    </row>
    <row r="116" spans="1:22" s="10" customFormat="1" x14ac:dyDescent="0.15">
      <c r="A116" s="1">
        <v>10575</v>
      </c>
      <c r="B116" s="1" t="s">
        <v>1125</v>
      </c>
      <c r="C116" s="64" t="s">
        <v>1059</v>
      </c>
      <c r="D116" s="1">
        <v>1</v>
      </c>
      <c r="E116" s="38" t="s">
        <v>1033</v>
      </c>
      <c r="G116" s="1"/>
      <c r="H116" s="1"/>
      <c r="I116" s="1"/>
      <c r="J116" s="15" t="s">
        <v>394</v>
      </c>
      <c r="K116" s="16" t="s">
        <v>1359</v>
      </c>
      <c r="L116" s="16" t="s">
        <v>1360</v>
      </c>
      <c r="M116" s="1"/>
      <c r="N116" s="1"/>
      <c r="O116" s="15" t="s">
        <v>44</v>
      </c>
      <c r="P116" s="15">
        <v>7</v>
      </c>
      <c r="Q116" s="1"/>
      <c r="R116" s="1"/>
      <c r="S116" s="1"/>
      <c r="T116" s="1" t="s">
        <v>1126</v>
      </c>
      <c r="U116" s="1">
        <v>211406</v>
      </c>
      <c r="V116" s="1"/>
    </row>
    <row r="117" spans="1:22" s="10" customFormat="1" x14ac:dyDescent="0.15">
      <c r="A117" s="1">
        <v>10576</v>
      </c>
      <c r="B117" s="1" t="s">
        <v>1127</v>
      </c>
      <c r="C117" s="1" t="s">
        <v>1065</v>
      </c>
      <c r="D117" s="1">
        <v>1</v>
      </c>
      <c r="E117" s="38" t="s">
        <v>1060</v>
      </c>
      <c r="G117" s="1"/>
      <c r="H117" s="1"/>
      <c r="I117" s="1"/>
      <c r="J117" s="15" t="s">
        <v>394</v>
      </c>
      <c r="K117" s="16" t="s">
        <v>1361</v>
      </c>
      <c r="L117" s="16" t="s">
        <v>1362</v>
      </c>
      <c r="M117" s="1"/>
      <c r="N117" s="1"/>
      <c r="O117" s="15" t="s">
        <v>44</v>
      </c>
      <c r="P117" s="15">
        <v>7</v>
      </c>
      <c r="Q117" s="1"/>
      <c r="R117" s="1"/>
      <c r="S117" s="1"/>
      <c r="T117" s="1" t="s">
        <v>1126</v>
      </c>
      <c r="U117" s="1">
        <v>212411</v>
      </c>
      <c r="V117" s="1"/>
    </row>
    <row r="118" spans="1:22" s="10" customFormat="1" x14ac:dyDescent="0.15">
      <c r="A118" s="1">
        <v>10577</v>
      </c>
      <c r="B118" s="1" t="s">
        <v>52</v>
      </c>
      <c r="C118" s="1" t="s">
        <v>1128</v>
      </c>
      <c r="D118" s="1">
        <v>1</v>
      </c>
      <c r="E118" s="38" t="s">
        <v>1110</v>
      </c>
      <c r="G118" s="1" t="s">
        <v>53</v>
      </c>
      <c r="H118" s="1" t="s">
        <v>54</v>
      </c>
      <c r="I118" s="1" t="s">
        <v>55</v>
      </c>
      <c r="J118" s="15" t="s">
        <v>394</v>
      </c>
      <c r="K118" s="16" t="s">
        <v>1363</v>
      </c>
      <c r="L118" s="16" t="s">
        <v>1364</v>
      </c>
      <c r="M118" s="1"/>
      <c r="N118" s="1"/>
      <c r="O118" s="15" t="s">
        <v>44</v>
      </c>
      <c r="P118" s="15">
        <v>7</v>
      </c>
      <c r="Q118" s="1"/>
      <c r="R118" s="1"/>
      <c r="S118" s="1"/>
      <c r="T118" s="1" t="s">
        <v>57</v>
      </c>
      <c r="U118" s="1"/>
      <c r="V118" s="1"/>
    </row>
    <row r="119" spans="1:22" s="10" customFormat="1" x14ac:dyDescent="0.15">
      <c r="A119" s="1">
        <v>10578</v>
      </c>
      <c r="B119" s="1" t="s">
        <v>1129</v>
      </c>
      <c r="C119" s="1" t="s">
        <v>1130</v>
      </c>
      <c r="D119" s="1">
        <v>1</v>
      </c>
      <c r="E119" s="38" t="s">
        <v>1034</v>
      </c>
      <c r="G119" s="1"/>
      <c r="H119" s="1"/>
      <c r="I119" s="1"/>
      <c r="J119" s="15" t="s">
        <v>394</v>
      </c>
      <c r="K119" s="16" t="s">
        <v>1365</v>
      </c>
      <c r="L119" s="16" t="s">
        <v>1366</v>
      </c>
      <c r="M119" s="1"/>
      <c r="N119" s="1"/>
      <c r="O119" s="15" t="s">
        <v>44</v>
      </c>
      <c r="P119" s="15">
        <v>7</v>
      </c>
      <c r="Q119" s="1"/>
      <c r="R119" s="1"/>
      <c r="S119" s="1"/>
      <c r="T119" s="1" t="s">
        <v>1131</v>
      </c>
      <c r="U119" s="1">
        <v>213407</v>
      </c>
      <c r="V119" s="1"/>
    </row>
    <row r="120" spans="1:22" s="10" customFormat="1" x14ac:dyDescent="0.15">
      <c r="A120" s="1">
        <v>10579</v>
      </c>
      <c r="B120" s="1" t="s">
        <v>1132</v>
      </c>
      <c r="C120" s="1" t="s">
        <v>1086</v>
      </c>
      <c r="D120" s="1">
        <v>1</v>
      </c>
      <c r="E120" s="38" t="s">
        <v>1033</v>
      </c>
      <c r="G120" s="1"/>
      <c r="H120" s="1"/>
      <c r="I120" s="1"/>
      <c r="J120" s="15" t="s">
        <v>394</v>
      </c>
      <c r="K120" s="16" t="s">
        <v>1366</v>
      </c>
      <c r="L120" s="16" t="s">
        <v>1367</v>
      </c>
      <c r="M120" s="1"/>
      <c r="N120" s="1"/>
      <c r="O120" s="15" t="s">
        <v>44</v>
      </c>
      <c r="P120" s="15">
        <v>7</v>
      </c>
      <c r="Q120" s="1"/>
      <c r="R120" s="1"/>
      <c r="S120" s="1"/>
      <c r="T120" s="1" t="s">
        <v>1126</v>
      </c>
      <c r="U120" s="1">
        <v>214411</v>
      </c>
      <c r="V120" s="1"/>
    </row>
    <row r="121" spans="1:22" s="10" customFormat="1" x14ac:dyDescent="0.15">
      <c r="A121" s="1">
        <v>10580</v>
      </c>
      <c r="B121" s="1" t="s">
        <v>52</v>
      </c>
      <c r="C121" s="1" t="s">
        <v>1088</v>
      </c>
      <c r="D121" s="1">
        <v>0</v>
      </c>
      <c r="E121" s="38" t="s">
        <v>1110</v>
      </c>
      <c r="G121" s="1" t="s">
        <v>53</v>
      </c>
      <c r="H121" s="1" t="s">
        <v>54</v>
      </c>
      <c r="I121" s="1" t="s">
        <v>55</v>
      </c>
      <c r="J121" s="15" t="s">
        <v>394</v>
      </c>
      <c r="K121" s="16" t="s">
        <v>1368</v>
      </c>
      <c r="L121" s="16" t="s">
        <v>1369</v>
      </c>
      <c r="M121" s="1"/>
      <c r="N121" s="1"/>
      <c r="O121" s="15" t="s">
        <v>44</v>
      </c>
      <c r="P121" s="15">
        <v>7</v>
      </c>
      <c r="Q121" s="1"/>
      <c r="R121" s="1"/>
      <c r="S121" s="1"/>
      <c r="T121" s="1" t="s">
        <v>57</v>
      </c>
      <c r="U121" s="1"/>
      <c r="V121" s="1"/>
    </row>
    <row r="122" spans="1:22" s="10" customFormat="1" x14ac:dyDescent="0.15">
      <c r="A122" s="1">
        <v>10581</v>
      </c>
      <c r="B122" s="1" t="s">
        <v>1133</v>
      </c>
      <c r="C122" s="1" t="s">
        <v>1090</v>
      </c>
      <c r="D122" s="1">
        <v>0</v>
      </c>
      <c r="E122" s="38" t="s">
        <v>1060</v>
      </c>
      <c r="G122" s="1"/>
      <c r="H122" s="1"/>
      <c r="I122" s="1"/>
      <c r="J122" s="15" t="s">
        <v>394</v>
      </c>
      <c r="K122" s="16" t="s">
        <v>1369</v>
      </c>
      <c r="L122" s="16" t="s">
        <v>1370</v>
      </c>
      <c r="M122" s="1"/>
      <c r="N122" s="1"/>
      <c r="O122" s="15" t="s">
        <v>44</v>
      </c>
      <c r="P122" s="15">
        <v>7</v>
      </c>
      <c r="Q122" s="1"/>
      <c r="R122" s="1"/>
      <c r="S122" s="1"/>
      <c r="T122" s="1" t="s">
        <v>1126</v>
      </c>
      <c r="U122" s="1">
        <v>211408</v>
      </c>
      <c r="V122" s="1"/>
    </row>
    <row r="123" spans="1:22" s="10" customFormat="1" x14ac:dyDescent="0.15">
      <c r="A123" s="1">
        <v>10582</v>
      </c>
      <c r="B123" s="1" t="s">
        <v>1134</v>
      </c>
      <c r="C123" s="1" t="s">
        <v>1135</v>
      </c>
      <c r="D123" s="1">
        <v>0</v>
      </c>
      <c r="E123" s="38" t="s">
        <v>1060</v>
      </c>
      <c r="G123" s="1"/>
      <c r="H123" s="1"/>
      <c r="I123" s="1"/>
      <c r="J123" s="15" t="s">
        <v>394</v>
      </c>
      <c r="K123" s="16" t="s">
        <v>1370</v>
      </c>
      <c r="L123" s="16" t="s">
        <v>1371</v>
      </c>
      <c r="M123" s="1"/>
      <c r="N123" s="1"/>
      <c r="O123" s="15" t="s">
        <v>44</v>
      </c>
      <c r="P123" s="15">
        <v>7</v>
      </c>
      <c r="Q123" s="1"/>
      <c r="R123" s="1"/>
      <c r="S123" s="1"/>
      <c r="T123" s="1" t="s">
        <v>1136</v>
      </c>
      <c r="U123" s="1">
        <v>212402</v>
      </c>
      <c r="V123" s="1"/>
    </row>
    <row r="124" spans="1:22" s="10" customFormat="1" x14ac:dyDescent="0.15">
      <c r="A124" s="1">
        <v>10583</v>
      </c>
      <c r="B124" s="1" t="s">
        <v>52</v>
      </c>
      <c r="C124" s="1" t="s">
        <v>1137</v>
      </c>
      <c r="D124" s="1">
        <v>0</v>
      </c>
      <c r="E124" s="38" t="s">
        <v>1138</v>
      </c>
      <c r="G124" s="1" t="s">
        <v>53</v>
      </c>
      <c r="H124" s="1" t="s">
        <v>54</v>
      </c>
      <c r="I124" s="1" t="s">
        <v>55</v>
      </c>
      <c r="J124" s="15" t="s">
        <v>394</v>
      </c>
      <c r="K124" s="16" t="s">
        <v>1371</v>
      </c>
      <c r="L124" s="16" t="s">
        <v>1372</v>
      </c>
      <c r="M124" s="1"/>
      <c r="N124" s="1"/>
      <c r="O124" s="15" t="s">
        <v>44</v>
      </c>
      <c r="P124" s="15">
        <v>7</v>
      </c>
      <c r="Q124" s="1"/>
      <c r="R124" s="1"/>
      <c r="S124" s="1"/>
      <c r="T124" s="1" t="s">
        <v>57</v>
      </c>
      <c r="U124" s="1"/>
      <c r="V124" s="1"/>
    </row>
    <row r="125" spans="1:22" s="10" customFormat="1" x14ac:dyDescent="0.15">
      <c r="A125" s="1">
        <v>10584</v>
      </c>
      <c r="B125" s="1" t="s">
        <v>1139</v>
      </c>
      <c r="C125" s="1" t="s">
        <v>1140</v>
      </c>
      <c r="D125" s="1">
        <v>0</v>
      </c>
      <c r="E125" s="38" t="s">
        <v>1033</v>
      </c>
      <c r="G125" s="1"/>
      <c r="H125" s="1"/>
      <c r="I125" s="1"/>
      <c r="J125" s="15" t="s">
        <v>394</v>
      </c>
      <c r="K125" s="16" t="s">
        <v>1372</v>
      </c>
      <c r="L125" s="16" t="s">
        <v>1373</v>
      </c>
      <c r="M125" s="1"/>
      <c r="N125" s="1"/>
      <c r="O125" s="15" t="s">
        <v>44</v>
      </c>
      <c r="P125" s="15">
        <v>7</v>
      </c>
      <c r="Q125" s="1"/>
      <c r="R125" s="1"/>
      <c r="S125" s="1"/>
      <c r="T125" s="1" t="s">
        <v>1126</v>
      </c>
      <c r="U125" s="1">
        <v>213408</v>
      </c>
      <c r="V125" s="1"/>
    </row>
    <row r="126" spans="1:22" s="10" customFormat="1" x14ac:dyDescent="0.15">
      <c r="A126" s="1">
        <v>10585</v>
      </c>
      <c r="B126" s="1" t="s">
        <v>1141</v>
      </c>
      <c r="C126" s="1" t="s">
        <v>1142</v>
      </c>
      <c r="D126" s="1">
        <v>0</v>
      </c>
      <c r="E126" s="38" t="s">
        <v>1060</v>
      </c>
      <c r="G126" s="1"/>
      <c r="H126" s="1"/>
      <c r="I126" s="1"/>
      <c r="J126" s="15" t="s">
        <v>394</v>
      </c>
      <c r="K126" s="16" t="s">
        <v>1373</v>
      </c>
      <c r="L126" s="16" t="s">
        <v>1374</v>
      </c>
      <c r="M126" s="1"/>
      <c r="N126" s="1"/>
      <c r="O126" s="15" t="s">
        <v>44</v>
      </c>
      <c r="P126" s="15">
        <v>7</v>
      </c>
      <c r="Q126" s="1"/>
      <c r="R126" s="1"/>
      <c r="S126" s="1"/>
      <c r="T126" s="1" t="s">
        <v>1126</v>
      </c>
      <c r="U126" s="1">
        <v>214407</v>
      </c>
      <c r="V126" s="1"/>
    </row>
    <row r="127" spans="1:22" s="10" customFormat="1" x14ac:dyDescent="0.15">
      <c r="A127" s="1">
        <v>10586</v>
      </c>
      <c r="B127" s="1" t="s">
        <v>52</v>
      </c>
      <c r="C127" s="1" t="s">
        <v>1103</v>
      </c>
      <c r="D127" s="1">
        <v>0</v>
      </c>
      <c r="E127" s="38" t="s">
        <v>1033</v>
      </c>
      <c r="G127" s="1" t="s">
        <v>53</v>
      </c>
      <c r="H127" s="1" t="s">
        <v>54</v>
      </c>
      <c r="I127" s="1" t="s">
        <v>55</v>
      </c>
      <c r="J127" s="15" t="s">
        <v>394</v>
      </c>
      <c r="K127" s="16" t="s">
        <v>1374</v>
      </c>
      <c r="L127" s="16" t="s">
        <v>1375</v>
      </c>
      <c r="M127" s="1"/>
      <c r="N127" s="1"/>
      <c r="O127" s="15" t="s">
        <v>44</v>
      </c>
      <c r="P127" s="15">
        <v>7</v>
      </c>
      <c r="Q127" s="1"/>
      <c r="R127" s="1"/>
      <c r="S127" s="1"/>
      <c r="T127" s="1" t="s">
        <v>57</v>
      </c>
      <c r="U127" s="1"/>
      <c r="V127" s="1"/>
    </row>
    <row r="128" spans="1:22" s="10" customFormat="1" x14ac:dyDescent="0.15">
      <c r="A128" s="1">
        <v>10587</v>
      </c>
      <c r="B128" s="1" t="s">
        <v>1143</v>
      </c>
      <c r="C128" s="64" t="s">
        <v>1058</v>
      </c>
      <c r="D128" s="1">
        <v>1</v>
      </c>
      <c r="E128" s="38" t="s">
        <v>1033</v>
      </c>
      <c r="G128" s="1" t="s">
        <v>89</v>
      </c>
      <c r="H128" s="1" t="s">
        <v>54</v>
      </c>
      <c r="I128" s="1" t="s">
        <v>50</v>
      </c>
      <c r="J128" s="15" t="s">
        <v>394</v>
      </c>
      <c r="K128" s="16" t="s">
        <v>1359</v>
      </c>
      <c r="L128" s="16" t="s">
        <v>1360</v>
      </c>
      <c r="M128" s="1"/>
      <c r="N128" s="1"/>
      <c r="O128" s="15" t="s">
        <v>44</v>
      </c>
      <c r="P128" s="15">
        <v>7</v>
      </c>
      <c r="Q128" s="1"/>
      <c r="R128" s="1"/>
      <c r="S128" s="1"/>
      <c r="T128" s="1" t="s">
        <v>57</v>
      </c>
      <c r="U128" s="1"/>
      <c r="V128" s="1"/>
    </row>
    <row r="129" spans="1:22" s="10" customFormat="1" x14ac:dyDescent="0.15">
      <c r="A129" s="1">
        <v>10588</v>
      </c>
      <c r="B129" s="1" t="s">
        <v>1145</v>
      </c>
      <c r="C129" s="1" t="s">
        <v>1065</v>
      </c>
      <c r="D129" s="1">
        <v>1</v>
      </c>
      <c r="E129" s="38" t="s">
        <v>1104</v>
      </c>
      <c r="G129" s="1" t="s">
        <v>84</v>
      </c>
      <c r="H129" s="1" t="s">
        <v>85</v>
      </c>
      <c r="I129" s="1"/>
      <c r="J129" s="15" t="s">
        <v>394</v>
      </c>
      <c r="K129" s="16" t="s">
        <v>1361</v>
      </c>
      <c r="L129" s="16" t="s">
        <v>1362</v>
      </c>
      <c r="M129" s="1"/>
      <c r="N129" s="1"/>
      <c r="O129" s="15" t="s">
        <v>44</v>
      </c>
      <c r="P129" s="15">
        <v>7</v>
      </c>
      <c r="Q129" s="1"/>
      <c r="R129" s="1"/>
      <c r="S129" s="1"/>
      <c r="T129" s="1" t="s">
        <v>87</v>
      </c>
      <c r="U129" s="1"/>
      <c r="V129" s="1"/>
    </row>
    <row r="130" spans="1:22" s="10" customFormat="1" x14ac:dyDescent="0.15">
      <c r="A130" s="1">
        <v>10589</v>
      </c>
      <c r="B130" s="1" t="s">
        <v>1039</v>
      </c>
      <c r="C130" s="1" t="s">
        <v>1074</v>
      </c>
      <c r="D130" s="1">
        <v>1</v>
      </c>
      <c r="E130" s="38" t="s">
        <v>1055</v>
      </c>
      <c r="G130" s="1" t="s">
        <v>790</v>
      </c>
      <c r="H130" s="1" t="s">
        <v>791</v>
      </c>
      <c r="I130" s="1"/>
      <c r="J130" s="15" t="s">
        <v>394</v>
      </c>
      <c r="K130" s="16" t="s">
        <v>1363</v>
      </c>
      <c r="L130" s="16" t="s">
        <v>1364</v>
      </c>
      <c r="M130" s="1"/>
      <c r="N130" s="1"/>
      <c r="O130" s="15" t="s">
        <v>44</v>
      </c>
      <c r="P130" s="15">
        <v>7</v>
      </c>
      <c r="Q130" s="1"/>
      <c r="R130" s="1"/>
      <c r="S130" s="1"/>
      <c r="T130" s="1" t="s">
        <v>1146</v>
      </c>
      <c r="U130" s="1"/>
      <c r="V130" s="1"/>
    </row>
    <row r="131" spans="1:22" s="10" customFormat="1" x14ac:dyDescent="0.15">
      <c r="A131" s="1">
        <v>10590</v>
      </c>
      <c r="B131" s="1" t="s">
        <v>1147</v>
      </c>
      <c r="C131" s="1" t="s">
        <v>1081</v>
      </c>
      <c r="D131" s="1">
        <v>1</v>
      </c>
      <c r="E131" s="38" t="s">
        <v>1033</v>
      </c>
      <c r="G131" s="1" t="s">
        <v>89</v>
      </c>
      <c r="H131" s="1" t="s">
        <v>54</v>
      </c>
      <c r="I131" s="1" t="s">
        <v>50</v>
      </c>
      <c r="J131" s="15" t="s">
        <v>394</v>
      </c>
      <c r="K131" s="16" t="s">
        <v>1365</v>
      </c>
      <c r="L131" s="16" t="s">
        <v>1366</v>
      </c>
      <c r="M131" s="1"/>
      <c r="N131" s="1"/>
      <c r="O131" s="15" t="s">
        <v>44</v>
      </c>
      <c r="P131" s="15">
        <v>7</v>
      </c>
      <c r="Q131" s="1"/>
      <c r="R131" s="1"/>
      <c r="S131" s="1"/>
      <c r="T131" s="1" t="s">
        <v>57</v>
      </c>
      <c r="U131" s="1"/>
      <c r="V131" s="1"/>
    </row>
    <row r="132" spans="1:22" s="10" customFormat="1" x14ac:dyDescent="0.15">
      <c r="A132" s="1">
        <v>10591</v>
      </c>
      <c r="B132" s="1" t="s">
        <v>1044</v>
      </c>
      <c r="C132" s="1" t="s">
        <v>1086</v>
      </c>
      <c r="D132" s="1">
        <v>1</v>
      </c>
      <c r="E132" s="38" t="s">
        <v>903</v>
      </c>
      <c r="G132" s="1" t="s">
        <v>84</v>
      </c>
      <c r="H132" s="1" t="s">
        <v>85</v>
      </c>
      <c r="I132" s="1"/>
      <c r="J132" s="15" t="s">
        <v>394</v>
      </c>
      <c r="K132" s="16" t="s">
        <v>1366</v>
      </c>
      <c r="L132" s="16" t="s">
        <v>1367</v>
      </c>
      <c r="M132" s="1"/>
      <c r="N132" s="1"/>
      <c r="O132" s="15" t="s">
        <v>44</v>
      </c>
      <c r="P132" s="15">
        <v>7</v>
      </c>
      <c r="Q132" s="1"/>
      <c r="R132" s="1"/>
      <c r="S132" s="1"/>
      <c r="T132" s="1" t="s">
        <v>87</v>
      </c>
      <c r="U132" s="1"/>
      <c r="V132" s="1"/>
    </row>
    <row r="133" spans="1:22" s="10" customFormat="1" x14ac:dyDescent="0.15">
      <c r="A133" s="1">
        <v>10592</v>
      </c>
      <c r="B133" s="1" t="s">
        <v>1144</v>
      </c>
      <c r="C133" s="1" t="s">
        <v>1088</v>
      </c>
      <c r="D133" s="1">
        <v>0</v>
      </c>
      <c r="E133" s="38" t="s">
        <v>903</v>
      </c>
      <c r="G133" s="1" t="s">
        <v>84</v>
      </c>
      <c r="H133" s="1" t="s">
        <v>85</v>
      </c>
      <c r="I133" s="1"/>
      <c r="J133" s="15" t="s">
        <v>394</v>
      </c>
      <c r="K133" s="16" t="s">
        <v>1368</v>
      </c>
      <c r="L133" s="16" t="s">
        <v>1369</v>
      </c>
      <c r="M133" s="1"/>
      <c r="N133" s="1"/>
      <c r="O133" s="15" t="s">
        <v>44</v>
      </c>
      <c r="P133" s="15">
        <v>7</v>
      </c>
      <c r="Q133" s="1"/>
      <c r="R133" s="1"/>
      <c r="S133" s="1"/>
      <c r="T133" s="1" t="s">
        <v>87</v>
      </c>
      <c r="U133" s="1"/>
      <c r="V133" s="1"/>
    </row>
    <row r="134" spans="1:22" s="10" customFormat="1" x14ac:dyDescent="0.15">
      <c r="A134" s="1">
        <v>10593</v>
      </c>
      <c r="B134" s="1" t="s">
        <v>1035</v>
      </c>
      <c r="C134" s="1" t="s">
        <v>1090</v>
      </c>
      <c r="D134" s="1">
        <v>0</v>
      </c>
      <c r="E134" s="38" t="s">
        <v>1034</v>
      </c>
      <c r="G134" s="1" t="s">
        <v>89</v>
      </c>
      <c r="H134" s="1" t="s">
        <v>54</v>
      </c>
      <c r="I134" s="1" t="s">
        <v>50</v>
      </c>
      <c r="J134" s="15" t="s">
        <v>394</v>
      </c>
      <c r="K134" s="16" t="s">
        <v>1369</v>
      </c>
      <c r="L134" s="16" t="s">
        <v>1370</v>
      </c>
      <c r="M134" s="1"/>
      <c r="N134" s="1"/>
      <c r="O134" s="15" t="s">
        <v>44</v>
      </c>
      <c r="P134" s="15">
        <v>7</v>
      </c>
      <c r="Q134" s="1"/>
      <c r="R134" s="1"/>
      <c r="S134" s="1"/>
      <c r="T134" s="1" t="s">
        <v>57</v>
      </c>
      <c r="U134" s="1"/>
      <c r="V134" s="1"/>
    </row>
    <row r="135" spans="1:22" s="10" customFormat="1" x14ac:dyDescent="0.15">
      <c r="A135" s="1">
        <v>10594</v>
      </c>
      <c r="B135" s="1" t="s">
        <v>1039</v>
      </c>
      <c r="C135" s="1" t="s">
        <v>1094</v>
      </c>
      <c r="D135" s="1">
        <v>0</v>
      </c>
      <c r="E135" s="38" t="s">
        <v>903</v>
      </c>
      <c r="G135" s="1" t="s">
        <v>790</v>
      </c>
      <c r="H135" s="1" t="s">
        <v>791</v>
      </c>
      <c r="I135" s="1"/>
      <c r="J135" s="15" t="s">
        <v>394</v>
      </c>
      <c r="K135" s="16" t="s">
        <v>1370</v>
      </c>
      <c r="L135" s="16" t="s">
        <v>1371</v>
      </c>
      <c r="M135" s="1"/>
      <c r="N135" s="1"/>
      <c r="O135" s="15" t="s">
        <v>44</v>
      </c>
      <c r="P135" s="15">
        <v>7</v>
      </c>
      <c r="Q135" s="1"/>
      <c r="R135" s="1"/>
      <c r="S135" s="1"/>
      <c r="T135" s="1" t="s">
        <v>793</v>
      </c>
      <c r="U135" s="1"/>
      <c r="V135" s="1"/>
    </row>
    <row r="136" spans="1:22" s="10" customFormat="1" x14ac:dyDescent="0.15">
      <c r="A136" s="1">
        <v>10595</v>
      </c>
      <c r="B136" s="1" t="s">
        <v>1355</v>
      </c>
      <c r="C136" s="1" t="s">
        <v>1097</v>
      </c>
      <c r="D136" s="1">
        <v>0</v>
      </c>
      <c r="E136" s="38" t="s">
        <v>903</v>
      </c>
      <c r="G136" s="1" t="s">
        <v>84</v>
      </c>
      <c r="H136" s="1" t="s">
        <v>85</v>
      </c>
      <c r="I136" s="1"/>
      <c r="J136" s="15" t="s">
        <v>394</v>
      </c>
      <c r="K136" s="16" t="s">
        <v>1371</v>
      </c>
      <c r="L136" s="16" t="s">
        <v>1372</v>
      </c>
      <c r="M136" s="1"/>
      <c r="N136" s="1"/>
      <c r="O136" s="15" t="s">
        <v>44</v>
      </c>
      <c r="P136" s="15">
        <v>7</v>
      </c>
      <c r="Q136" s="1"/>
      <c r="R136" s="1"/>
      <c r="S136" s="1"/>
      <c r="T136" s="1" t="s">
        <v>87</v>
      </c>
      <c r="U136" s="1"/>
      <c r="V136" s="1"/>
    </row>
    <row r="137" spans="1:22" s="10" customFormat="1" x14ac:dyDescent="0.15">
      <c r="A137" s="1">
        <v>10596</v>
      </c>
      <c r="B137" s="1" t="s">
        <v>1035</v>
      </c>
      <c r="C137" s="1" t="s">
        <v>1099</v>
      </c>
      <c r="D137" s="1">
        <v>0</v>
      </c>
      <c r="E137" s="38" t="s">
        <v>1033</v>
      </c>
      <c r="G137" s="1" t="s">
        <v>89</v>
      </c>
      <c r="H137" s="1" t="s">
        <v>54</v>
      </c>
      <c r="I137" s="1" t="s">
        <v>50</v>
      </c>
      <c r="J137" s="15" t="s">
        <v>394</v>
      </c>
      <c r="K137" s="16" t="s">
        <v>1372</v>
      </c>
      <c r="L137" s="16" t="s">
        <v>1373</v>
      </c>
      <c r="M137" s="1"/>
      <c r="N137" s="1"/>
      <c r="O137" s="15" t="s">
        <v>44</v>
      </c>
      <c r="P137" s="15">
        <v>7</v>
      </c>
      <c r="Q137" s="1"/>
      <c r="R137" s="1"/>
      <c r="S137" s="1"/>
      <c r="T137" s="1" t="s">
        <v>57</v>
      </c>
      <c r="U137" s="1"/>
      <c r="V137" s="1"/>
    </row>
    <row r="138" spans="1:22" s="10" customFormat="1" x14ac:dyDescent="0.15">
      <c r="A138" s="1">
        <v>10597</v>
      </c>
      <c r="B138" s="1" t="s">
        <v>1144</v>
      </c>
      <c r="C138" s="1" t="s">
        <v>1101</v>
      </c>
      <c r="D138" s="1">
        <v>0</v>
      </c>
      <c r="E138" s="38" t="s">
        <v>903</v>
      </c>
      <c r="G138" s="1" t="s">
        <v>84</v>
      </c>
      <c r="H138" s="1" t="s">
        <v>85</v>
      </c>
      <c r="I138" s="1"/>
      <c r="J138" s="15" t="s">
        <v>394</v>
      </c>
      <c r="K138" s="16" t="s">
        <v>1373</v>
      </c>
      <c r="L138" s="16" t="s">
        <v>1374</v>
      </c>
      <c r="M138" s="1"/>
      <c r="N138" s="1"/>
      <c r="O138" s="15" t="s">
        <v>44</v>
      </c>
      <c r="P138" s="15">
        <v>7</v>
      </c>
      <c r="Q138" s="1"/>
      <c r="R138" s="1"/>
      <c r="S138" s="1"/>
      <c r="T138" s="1" t="s">
        <v>87</v>
      </c>
      <c r="U138" s="1"/>
      <c r="V138" s="1"/>
    </row>
    <row r="139" spans="1:22" s="10" customFormat="1" x14ac:dyDescent="0.15">
      <c r="A139" s="1">
        <v>10598</v>
      </c>
      <c r="B139" s="1" t="s">
        <v>1039</v>
      </c>
      <c r="C139" s="1" t="s">
        <v>1103</v>
      </c>
      <c r="D139" s="1">
        <v>0</v>
      </c>
      <c r="E139" s="38" t="s">
        <v>903</v>
      </c>
      <c r="G139" s="1" t="s">
        <v>790</v>
      </c>
      <c r="H139" s="1" t="s">
        <v>791</v>
      </c>
      <c r="I139" s="1"/>
      <c r="J139" s="15" t="s">
        <v>394</v>
      </c>
      <c r="K139" s="16" t="s">
        <v>1374</v>
      </c>
      <c r="L139" s="16" t="s">
        <v>1375</v>
      </c>
      <c r="M139" s="1"/>
      <c r="N139" s="1"/>
      <c r="O139" s="15" t="s">
        <v>44</v>
      </c>
      <c r="P139" s="15">
        <v>7</v>
      </c>
      <c r="Q139" s="1"/>
      <c r="R139" s="1"/>
      <c r="S139" s="1"/>
      <c r="T139" s="1" t="s">
        <v>793</v>
      </c>
      <c r="U139" s="1"/>
      <c r="V139" s="1"/>
    </row>
    <row r="140" spans="1:22" s="33" customFormat="1" x14ac:dyDescent="0.15">
      <c r="A140" s="33">
        <v>100001</v>
      </c>
      <c r="B140" s="33" t="s">
        <v>918</v>
      </c>
      <c r="C140" s="33" t="s">
        <v>61</v>
      </c>
      <c r="D140" s="33">
        <v>0</v>
      </c>
      <c r="E140" s="38"/>
      <c r="F140" s="38" t="s">
        <v>903</v>
      </c>
      <c r="G140" s="33" t="s">
        <v>62</v>
      </c>
      <c r="H140" s="33" t="s">
        <v>54</v>
      </c>
      <c r="I140" s="33" t="s">
        <v>60</v>
      </c>
      <c r="J140" s="33" t="s">
        <v>848</v>
      </c>
      <c r="K140" s="33">
        <v>15</v>
      </c>
      <c r="L140" s="33">
        <v>15</v>
      </c>
      <c r="T140" s="33" t="s">
        <v>57</v>
      </c>
    </row>
    <row r="141" spans="1:22" s="33" customFormat="1" x14ac:dyDescent="0.15">
      <c r="A141" s="33">
        <v>100002</v>
      </c>
      <c r="B141" s="33" t="s">
        <v>918</v>
      </c>
      <c r="C141" s="33" t="s">
        <v>64</v>
      </c>
      <c r="D141" s="33">
        <v>0</v>
      </c>
      <c r="E141" s="38"/>
      <c r="F141" s="38" t="s">
        <v>903</v>
      </c>
      <c r="G141" s="33" t="s">
        <v>62</v>
      </c>
      <c r="H141" s="33" t="s">
        <v>54</v>
      </c>
      <c r="I141" s="33" t="s">
        <v>60</v>
      </c>
      <c r="J141" s="33" t="s">
        <v>848</v>
      </c>
      <c r="K141" s="33">
        <v>16</v>
      </c>
      <c r="L141" s="33">
        <v>16</v>
      </c>
      <c r="T141" s="33" t="s">
        <v>57</v>
      </c>
    </row>
    <row r="142" spans="1:22" s="33" customFormat="1" x14ac:dyDescent="0.15">
      <c r="A142" s="33">
        <v>100003</v>
      </c>
      <c r="B142" s="33" t="s">
        <v>918</v>
      </c>
      <c r="C142" s="33" t="s">
        <v>66</v>
      </c>
      <c r="D142" s="33">
        <v>0</v>
      </c>
      <c r="E142" s="38"/>
      <c r="F142" s="38" t="s">
        <v>903</v>
      </c>
      <c r="G142" s="33" t="s">
        <v>62</v>
      </c>
      <c r="H142" s="33" t="s">
        <v>54</v>
      </c>
      <c r="I142" s="33" t="s">
        <v>60</v>
      </c>
      <c r="J142" s="33" t="s">
        <v>848</v>
      </c>
      <c r="K142" s="33">
        <v>17</v>
      </c>
      <c r="L142" s="33">
        <v>17</v>
      </c>
      <c r="T142" s="33" t="s">
        <v>57</v>
      </c>
    </row>
    <row r="143" spans="1:22" s="33" customFormat="1" x14ac:dyDescent="0.15">
      <c r="A143" s="33">
        <v>100004</v>
      </c>
      <c r="B143" s="33" t="s">
        <v>918</v>
      </c>
      <c r="C143" s="33" t="s">
        <v>68</v>
      </c>
      <c r="D143" s="33">
        <v>0</v>
      </c>
      <c r="E143" s="38"/>
      <c r="F143" s="38" t="s">
        <v>903</v>
      </c>
      <c r="G143" s="33" t="s">
        <v>62</v>
      </c>
      <c r="H143" s="33" t="s">
        <v>54</v>
      </c>
      <c r="I143" s="33" t="s">
        <v>60</v>
      </c>
      <c r="J143" s="33" t="s">
        <v>849</v>
      </c>
      <c r="K143" s="33">
        <v>18</v>
      </c>
      <c r="L143" s="33">
        <v>18</v>
      </c>
      <c r="T143" s="33" t="s">
        <v>57</v>
      </c>
    </row>
    <row r="144" spans="1:22" s="33" customFormat="1" x14ac:dyDescent="0.15">
      <c r="A144" s="33">
        <v>100005</v>
      </c>
      <c r="B144" s="33" t="s">
        <v>918</v>
      </c>
      <c r="C144" s="33" t="s">
        <v>70</v>
      </c>
      <c r="D144" s="33">
        <v>0</v>
      </c>
      <c r="E144" s="38"/>
      <c r="F144" s="38" t="s">
        <v>903</v>
      </c>
      <c r="G144" s="33" t="s">
        <v>62</v>
      </c>
      <c r="H144" s="33" t="s">
        <v>54</v>
      </c>
      <c r="I144" s="33" t="s">
        <v>60</v>
      </c>
      <c r="J144" s="33" t="s">
        <v>849</v>
      </c>
      <c r="K144" s="33">
        <v>19</v>
      </c>
      <c r="L144" s="33">
        <v>19</v>
      </c>
      <c r="T144" s="33" t="s">
        <v>57</v>
      </c>
    </row>
    <row r="145" spans="1:21" s="33" customFormat="1" x14ac:dyDescent="0.15">
      <c r="A145" s="33">
        <v>100006</v>
      </c>
      <c r="B145" s="33" t="s">
        <v>918</v>
      </c>
      <c r="C145" s="33" t="s">
        <v>52</v>
      </c>
      <c r="D145" s="33">
        <v>0</v>
      </c>
      <c r="E145" s="38"/>
      <c r="F145" s="38" t="s">
        <v>903</v>
      </c>
      <c r="G145" s="33" t="s">
        <v>53</v>
      </c>
      <c r="H145" s="33" t="s">
        <v>54</v>
      </c>
      <c r="I145" s="33" t="s">
        <v>55</v>
      </c>
      <c r="J145" s="33" t="s">
        <v>849</v>
      </c>
      <c r="K145" s="33">
        <v>15</v>
      </c>
      <c r="L145" s="33">
        <v>18</v>
      </c>
      <c r="T145" s="33" t="s">
        <v>57</v>
      </c>
    </row>
    <row r="146" spans="1:21" s="33" customFormat="1" x14ac:dyDescent="0.15">
      <c r="A146" s="33">
        <v>100007</v>
      </c>
      <c r="B146" s="33" t="s">
        <v>918</v>
      </c>
      <c r="C146" s="33" t="s">
        <v>52</v>
      </c>
      <c r="D146" s="33">
        <v>0</v>
      </c>
      <c r="E146" s="38"/>
      <c r="F146" s="38" t="s">
        <v>903</v>
      </c>
      <c r="G146" s="33" t="s">
        <v>53</v>
      </c>
      <c r="H146" s="33" t="s">
        <v>54</v>
      </c>
      <c r="I146" s="33" t="s">
        <v>55</v>
      </c>
      <c r="J146" s="33" t="s">
        <v>847</v>
      </c>
      <c r="K146" s="33">
        <v>21</v>
      </c>
      <c r="L146" s="33">
        <v>24</v>
      </c>
      <c r="T146" s="33" t="s">
        <v>57</v>
      </c>
    </row>
    <row r="147" spans="1:21" s="33" customFormat="1" x14ac:dyDescent="0.15">
      <c r="A147" s="33">
        <v>100008</v>
      </c>
      <c r="B147" s="33" t="s">
        <v>918</v>
      </c>
      <c r="C147" s="33" t="s">
        <v>58</v>
      </c>
      <c r="D147" s="33">
        <v>0</v>
      </c>
      <c r="E147" s="38"/>
      <c r="F147" s="38" t="s">
        <v>903</v>
      </c>
      <c r="G147" s="33" t="s">
        <v>59</v>
      </c>
      <c r="H147" s="33" t="s">
        <v>54</v>
      </c>
      <c r="I147" s="33" t="s">
        <v>60</v>
      </c>
      <c r="J147" s="33" t="s">
        <v>847</v>
      </c>
      <c r="K147" s="33">
        <v>19</v>
      </c>
      <c r="L147" s="33">
        <v>22</v>
      </c>
      <c r="T147" s="33" t="s">
        <v>57</v>
      </c>
    </row>
    <row r="148" spans="1:21" s="33" customFormat="1" x14ac:dyDescent="0.15">
      <c r="A148" s="33">
        <v>100009</v>
      </c>
      <c r="B148" s="33" t="s">
        <v>918</v>
      </c>
      <c r="C148" s="33" t="s">
        <v>76</v>
      </c>
      <c r="D148" s="33">
        <v>0</v>
      </c>
      <c r="E148" s="38"/>
      <c r="F148" s="38" t="s">
        <v>903</v>
      </c>
      <c r="G148" s="33" t="s">
        <v>77</v>
      </c>
      <c r="H148" s="33" t="s">
        <v>54</v>
      </c>
      <c r="I148" s="33" t="s">
        <v>60</v>
      </c>
      <c r="J148" s="33" t="s">
        <v>849</v>
      </c>
      <c r="K148" s="33">
        <v>23</v>
      </c>
      <c r="L148" s="33">
        <v>25</v>
      </c>
      <c r="T148" s="33" t="s">
        <v>79</v>
      </c>
    </row>
    <row r="149" spans="1:21" s="33" customFormat="1" x14ac:dyDescent="0.15">
      <c r="A149" s="33">
        <v>100010</v>
      </c>
      <c r="B149" s="33" t="s">
        <v>918</v>
      </c>
      <c r="C149" s="33" t="s">
        <v>850</v>
      </c>
      <c r="D149" s="33">
        <v>0</v>
      </c>
      <c r="E149" s="38"/>
      <c r="F149" s="38" t="s">
        <v>903</v>
      </c>
      <c r="G149" s="33" t="s">
        <v>420</v>
      </c>
      <c r="H149" s="33" t="s">
        <v>851</v>
      </c>
      <c r="I149" s="33" t="s">
        <v>852</v>
      </c>
      <c r="J149" s="33" t="s">
        <v>847</v>
      </c>
      <c r="K149" s="33">
        <v>15</v>
      </c>
      <c r="L149" s="33">
        <v>17</v>
      </c>
      <c r="T149" s="33" t="s">
        <v>57</v>
      </c>
    </row>
    <row r="150" spans="1:21" s="33" customFormat="1" x14ac:dyDescent="0.15">
      <c r="A150" s="33">
        <v>100011</v>
      </c>
      <c r="B150" s="33" t="s">
        <v>918</v>
      </c>
      <c r="C150" s="33" t="s">
        <v>88</v>
      </c>
      <c r="D150" s="33">
        <v>0</v>
      </c>
      <c r="E150" s="38"/>
      <c r="F150" s="38" t="s">
        <v>903</v>
      </c>
      <c r="G150" s="33" t="s">
        <v>89</v>
      </c>
      <c r="H150" s="33" t="s">
        <v>54</v>
      </c>
      <c r="I150" s="33" t="s">
        <v>50</v>
      </c>
      <c r="J150" s="33" t="s">
        <v>848</v>
      </c>
      <c r="K150" s="33">
        <v>18</v>
      </c>
      <c r="L150" s="33">
        <v>20</v>
      </c>
      <c r="T150" s="33" t="s">
        <v>57</v>
      </c>
    </row>
    <row r="151" spans="1:21" s="33" customFormat="1" x14ac:dyDescent="0.15">
      <c r="A151" s="33">
        <v>100012</v>
      </c>
      <c r="B151" s="33" t="s">
        <v>918</v>
      </c>
      <c r="C151" s="33" t="s">
        <v>853</v>
      </c>
      <c r="D151" s="33">
        <v>0</v>
      </c>
      <c r="E151" s="38"/>
      <c r="F151" s="38" t="s">
        <v>903</v>
      </c>
      <c r="J151" s="33" t="s">
        <v>849</v>
      </c>
      <c r="K151" s="33">
        <v>24</v>
      </c>
      <c r="L151" s="33">
        <v>25</v>
      </c>
      <c r="T151" s="33" t="s">
        <v>632</v>
      </c>
      <c r="U151" s="33">
        <v>212402</v>
      </c>
    </row>
    <row r="152" spans="1:21" s="33" customFormat="1" x14ac:dyDescent="0.15">
      <c r="A152" s="33">
        <v>100013</v>
      </c>
      <c r="B152" s="33" t="s">
        <v>918</v>
      </c>
      <c r="C152" s="33" t="s">
        <v>854</v>
      </c>
      <c r="D152" s="33">
        <v>0</v>
      </c>
      <c r="E152" s="38"/>
      <c r="F152" s="38" t="s">
        <v>903</v>
      </c>
      <c r="G152" s="33" t="s">
        <v>84</v>
      </c>
      <c r="H152" s="33" t="s">
        <v>85</v>
      </c>
      <c r="J152" s="33" t="s">
        <v>849</v>
      </c>
      <c r="K152" s="33">
        <v>21</v>
      </c>
      <c r="L152" s="33">
        <v>23</v>
      </c>
      <c r="T152" s="33" t="s">
        <v>87</v>
      </c>
    </row>
    <row r="153" spans="1:21" s="33" customFormat="1" x14ac:dyDescent="0.15">
      <c r="A153" s="33">
        <v>100014</v>
      </c>
      <c r="B153" s="33" t="s">
        <v>919</v>
      </c>
      <c r="C153" s="33" t="s">
        <v>61</v>
      </c>
      <c r="D153" s="33">
        <v>1</v>
      </c>
      <c r="E153" s="38" t="s">
        <v>1358</v>
      </c>
      <c r="F153" s="38"/>
      <c r="G153" s="33" t="s">
        <v>62</v>
      </c>
      <c r="H153" s="33" t="s">
        <v>54</v>
      </c>
      <c r="I153" s="33" t="s">
        <v>60</v>
      </c>
      <c r="J153" s="33" t="s">
        <v>93</v>
      </c>
      <c r="K153" s="33">
        <v>36</v>
      </c>
      <c r="L153" s="33">
        <v>36</v>
      </c>
      <c r="T153" s="33" t="s">
        <v>57</v>
      </c>
    </row>
    <row r="154" spans="1:21" s="33" customFormat="1" x14ac:dyDescent="0.15">
      <c r="A154" s="33">
        <v>100015</v>
      </c>
      <c r="B154" s="33" t="s">
        <v>919</v>
      </c>
      <c r="C154" s="33" t="s">
        <v>64</v>
      </c>
      <c r="D154" s="33">
        <v>1</v>
      </c>
      <c r="E154" s="38" t="s">
        <v>1358</v>
      </c>
      <c r="F154" s="38"/>
      <c r="G154" s="33" t="s">
        <v>62</v>
      </c>
      <c r="H154" s="33" t="s">
        <v>54</v>
      </c>
      <c r="I154" s="33" t="s">
        <v>60</v>
      </c>
      <c r="J154" s="33" t="s">
        <v>93</v>
      </c>
      <c r="K154" s="33">
        <v>37</v>
      </c>
      <c r="L154" s="33">
        <v>37</v>
      </c>
      <c r="T154" s="33" t="s">
        <v>57</v>
      </c>
    </row>
    <row r="155" spans="1:21" s="33" customFormat="1" x14ac:dyDescent="0.15">
      <c r="A155" s="33">
        <v>100016</v>
      </c>
      <c r="B155" s="33" t="s">
        <v>919</v>
      </c>
      <c r="C155" s="33" t="s">
        <v>66</v>
      </c>
      <c r="D155" s="33">
        <v>1</v>
      </c>
      <c r="E155" s="38" t="s">
        <v>1358</v>
      </c>
      <c r="F155" s="38"/>
      <c r="G155" s="33" t="s">
        <v>62</v>
      </c>
      <c r="H155" s="33" t="s">
        <v>54</v>
      </c>
      <c r="I155" s="33" t="s">
        <v>60</v>
      </c>
      <c r="J155" s="33" t="s">
        <v>93</v>
      </c>
      <c r="K155" s="33">
        <v>38</v>
      </c>
      <c r="L155" s="33">
        <v>38</v>
      </c>
      <c r="T155" s="33" t="s">
        <v>57</v>
      </c>
    </row>
    <row r="156" spans="1:21" s="33" customFormat="1" x14ac:dyDescent="0.15">
      <c r="A156" s="33">
        <v>100017</v>
      </c>
      <c r="B156" s="33" t="s">
        <v>919</v>
      </c>
      <c r="C156" s="33" t="s">
        <v>68</v>
      </c>
      <c r="D156" s="33">
        <v>1</v>
      </c>
      <c r="E156" s="38" t="s">
        <v>1358</v>
      </c>
      <c r="F156" s="38"/>
      <c r="G156" s="33" t="s">
        <v>62</v>
      </c>
      <c r="H156" s="33" t="s">
        <v>54</v>
      </c>
      <c r="I156" s="33" t="s">
        <v>60</v>
      </c>
      <c r="J156" s="33" t="s">
        <v>93</v>
      </c>
      <c r="K156" s="33">
        <v>39</v>
      </c>
      <c r="L156" s="33">
        <v>39</v>
      </c>
      <c r="T156" s="33" t="s">
        <v>57</v>
      </c>
    </row>
    <row r="157" spans="1:21" s="33" customFormat="1" x14ac:dyDescent="0.15">
      <c r="A157" s="33">
        <v>100018</v>
      </c>
      <c r="B157" s="33" t="s">
        <v>919</v>
      </c>
      <c r="C157" s="33" t="s">
        <v>52</v>
      </c>
      <c r="D157" s="33">
        <v>1</v>
      </c>
      <c r="E157" s="38" t="s">
        <v>1358</v>
      </c>
      <c r="F157" s="38"/>
      <c r="G157" s="33" t="s">
        <v>53</v>
      </c>
      <c r="H157" s="33" t="s">
        <v>54</v>
      </c>
      <c r="I157" s="33" t="s">
        <v>55</v>
      </c>
      <c r="J157" s="33" t="s">
        <v>93</v>
      </c>
      <c r="K157" s="33">
        <v>26</v>
      </c>
      <c r="L157" s="33">
        <v>29</v>
      </c>
      <c r="T157" s="33" t="s">
        <v>57</v>
      </c>
    </row>
    <row r="158" spans="1:21" s="33" customFormat="1" x14ac:dyDescent="0.15">
      <c r="A158" s="33">
        <v>100019</v>
      </c>
      <c r="B158" s="33" t="s">
        <v>919</v>
      </c>
      <c r="C158" s="33" t="s">
        <v>52</v>
      </c>
      <c r="D158" s="33">
        <v>1</v>
      </c>
      <c r="E158" s="38" t="s">
        <v>1358</v>
      </c>
      <c r="F158" s="38"/>
      <c r="G158" s="33" t="s">
        <v>53</v>
      </c>
      <c r="H158" s="33" t="s">
        <v>54</v>
      </c>
      <c r="I158" s="33" t="s">
        <v>55</v>
      </c>
      <c r="J158" s="33" t="s">
        <v>93</v>
      </c>
      <c r="K158" s="33">
        <v>33</v>
      </c>
      <c r="L158" s="33">
        <v>36</v>
      </c>
      <c r="T158" s="33" t="s">
        <v>57</v>
      </c>
    </row>
    <row r="159" spans="1:21" s="33" customFormat="1" x14ac:dyDescent="0.15">
      <c r="A159" s="33">
        <v>100020</v>
      </c>
      <c r="B159" s="33" t="s">
        <v>919</v>
      </c>
      <c r="C159" s="33" t="s">
        <v>58</v>
      </c>
      <c r="D159" s="33">
        <v>1</v>
      </c>
      <c r="E159" s="38" t="s">
        <v>1358</v>
      </c>
      <c r="F159" s="38"/>
      <c r="G159" s="33" t="s">
        <v>59</v>
      </c>
      <c r="H159" s="33" t="s">
        <v>54</v>
      </c>
      <c r="I159" s="33" t="s">
        <v>60</v>
      </c>
      <c r="J159" s="33" t="s">
        <v>93</v>
      </c>
      <c r="K159" s="33">
        <v>37</v>
      </c>
      <c r="L159" s="33">
        <v>39</v>
      </c>
      <c r="T159" s="33" t="s">
        <v>57</v>
      </c>
    </row>
    <row r="160" spans="1:21" s="33" customFormat="1" x14ac:dyDescent="0.15">
      <c r="A160" s="33">
        <v>100021</v>
      </c>
      <c r="B160" s="33" t="s">
        <v>919</v>
      </c>
      <c r="C160" s="33" t="s">
        <v>855</v>
      </c>
      <c r="D160" s="33">
        <v>1</v>
      </c>
      <c r="E160" s="38" t="s">
        <v>1358</v>
      </c>
      <c r="F160" s="38"/>
      <c r="G160" s="33" t="s">
        <v>77</v>
      </c>
      <c r="H160" s="33" t="s">
        <v>54</v>
      </c>
      <c r="I160" s="33" t="s">
        <v>60</v>
      </c>
      <c r="J160" s="33" t="s">
        <v>93</v>
      </c>
      <c r="K160" s="33">
        <v>31</v>
      </c>
      <c r="L160" s="33">
        <v>32</v>
      </c>
      <c r="T160" s="33" t="s">
        <v>79</v>
      </c>
    </row>
    <row r="161" spans="1:22" s="33" customFormat="1" x14ac:dyDescent="0.15">
      <c r="A161" s="33">
        <v>100022</v>
      </c>
      <c r="B161" s="33" t="s">
        <v>919</v>
      </c>
      <c r="C161" s="33" t="s">
        <v>850</v>
      </c>
      <c r="D161" s="33">
        <v>1</v>
      </c>
      <c r="E161" s="38" t="s">
        <v>1358</v>
      </c>
      <c r="F161" s="38"/>
      <c r="G161" s="33" t="s">
        <v>420</v>
      </c>
      <c r="H161" s="33" t="s">
        <v>856</v>
      </c>
      <c r="I161" s="33" t="s">
        <v>852</v>
      </c>
      <c r="J161" s="33" t="s">
        <v>93</v>
      </c>
      <c r="K161" s="33">
        <v>33</v>
      </c>
      <c r="L161" s="33">
        <v>36</v>
      </c>
      <c r="T161" s="33" t="s">
        <v>57</v>
      </c>
    </row>
    <row r="162" spans="1:22" s="33" customFormat="1" x14ac:dyDescent="0.15">
      <c r="A162" s="33">
        <v>100023</v>
      </c>
      <c r="B162" s="33" t="s">
        <v>919</v>
      </c>
      <c r="C162" s="33" t="s">
        <v>88</v>
      </c>
      <c r="D162" s="33">
        <v>1</v>
      </c>
      <c r="E162" s="38" t="s">
        <v>1358</v>
      </c>
      <c r="F162" s="38"/>
      <c r="G162" s="33" t="s">
        <v>89</v>
      </c>
      <c r="H162" s="33" t="s">
        <v>54</v>
      </c>
      <c r="I162" s="33" t="s">
        <v>50</v>
      </c>
      <c r="J162" s="33" t="s">
        <v>93</v>
      </c>
      <c r="K162" s="33">
        <v>33</v>
      </c>
      <c r="L162" s="33">
        <v>35</v>
      </c>
      <c r="T162" s="33" t="s">
        <v>57</v>
      </c>
    </row>
    <row r="163" spans="1:22" s="33" customFormat="1" x14ac:dyDescent="0.15">
      <c r="A163" s="33">
        <v>100024</v>
      </c>
      <c r="B163" s="33" t="s">
        <v>919</v>
      </c>
      <c r="C163" s="33" t="s">
        <v>857</v>
      </c>
      <c r="D163" s="33">
        <v>1</v>
      </c>
      <c r="E163" s="38" t="s">
        <v>1358</v>
      </c>
      <c r="F163" s="38"/>
      <c r="J163" s="33" t="s">
        <v>93</v>
      </c>
      <c r="K163" s="33">
        <v>37</v>
      </c>
      <c r="L163" s="33">
        <v>39</v>
      </c>
      <c r="T163" s="33" t="s">
        <v>632</v>
      </c>
      <c r="U163" s="33">
        <v>213408</v>
      </c>
    </row>
    <row r="164" spans="1:22" s="33" customFormat="1" x14ac:dyDescent="0.15">
      <c r="A164" s="33">
        <v>100025</v>
      </c>
      <c r="B164" s="33" t="s">
        <v>919</v>
      </c>
      <c r="C164" s="33" t="s">
        <v>854</v>
      </c>
      <c r="D164" s="33">
        <v>1</v>
      </c>
      <c r="E164" s="38" t="s">
        <v>1358</v>
      </c>
      <c r="F164" s="38"/>
      <c r="G164" s="33" t="s">
        <v>84</v>
      </c>
      <c r="H164" s="33" t="s">
        <v>85</v>
      </c>
      <c r="J164" s="33" t="s">
        <v>93</v>
      </c>
      <c r="K164" s="33">
        <v>30</v>
      </c>
      <c r="L164" s="33">
        <v>32</v>
      </c>
      <c r="T164" s="33" t="s">
        <v>87</v>
      </c>
    </row>
    <row r="165" spans="1:22" s="33" customFormat="1" x14ac:dyDescent="0.15">
      <c r="A165" s="33">
        <v>100026</v>
      </c>
      <c r="B165" s="33" t="s">
        <v>919</v>
      </c>
      <c r="C165" s="33" t="s">
        <v>858</v>
      </c>
      <c r="D165" s="33">
        <v>1</v>
      </c>
      <c r="E165" s="38" t="s">
        <v>1358</v>
      </c>
      <c r="F165" s="38"/>
      <c r="G165" s="33" t="s">
        <v>62</v>
      </c>
      <c r="H165" s="33" t="s">
        <v>859</v>
      </c>
      <c r="I165" s="33" t="s">
        <v>60</v>
      </c>
      <c r="J165" s="33" t="s">
        <v>93</v>
      </c>
      <c r="K165" s="33">
        <v>26</v>
      </c>
      <c r="L165" s="33">
        <v>30</v>
      </c>
      <c r="T165" s="33" t="s">
        <v>860</v>
      </c>
    </row>
    <row r="166" spans="1:22" s="33" customFormat="1" x14ac:dyDescent="0.15">
      <c r="A166" s="33">
        <v>100027</v>
      </c>
      <c r="B166" s="33" t="s">
        <v>919</v>
      </c>
      <c r="C166" s="33" t="s">
        <v>861</v>
      </c>
      <c r="D166" s="33">
        <v>1</v>
      </c>
      <c r="E166" s="38" t="s">
        <v>1358</v>
      </c>
      <c r="F166" s="38"/>
      <c r="G166" s="33" t="s">
        <v>426</v>
      </c>
      <c r="H166" s="33" t="s">
        <v>54</v>
      </c>
      <c r="I166" s="33" t="s">
        <v>427</v>
      </c>
      <c r="J166" s="33" t="s">
        <v>93</v>
      </c>
      <c r="K166" s="33">
        <v>26</v>
      </c>
      <c r="L166" s="33">
        <v>29</v>
      </c>
      <c r="T166" s="33" t="s">
        <v>57</v>
      </c>
    </row>
    <row r="167" spans="1:22" s="41" customFormat="1" x14ac:dyDescent="0.15">
      <c r="A167" s="33">
        <v>100028</v>
      </c>
      <c r="B167" s="33" t="s">
        <v>919</v>
      </c>
      <c r="C167" s="33" t="s">
        <v>862</v>
      </c>
      <c r="D167" s="33">
        <v>1</v>
      </c>
      <c r="E167" s="38" t="s">
        <v>1358</v>
      </c>
      <c r="F167" s="38"/>
      <c r="G167" s="33" t="s">
        <v>790</v>
      </c>
      <c r="H167" s="33" t="s">
        <v>863</v>
      </c>
      <c r="I167" s="33"/>
      <c r="J167" s="33" t="s">
        <v>93</v>
      </c>
      <c r="K167" s="33">
        <v>30</v>
      </c>
      <c r="L167" s="33">
        <v>32</v>
      </c>
      <c r="O167" s="33"/>
      <c r="P167" s="33"/>
      <c r="Q167" s="33"/>
      <c r="R167" s="33"/>
      <c r="S167" s="33"/>
      <c r="T167" s="33" t="s">
        <v>864</v>
      </c>
      <c r="U167" s="33"/>
      <c r="V167" s="33"/>
    </row>
    <row r="168" spans="1:22" s="56" customFormat="1" x14ac:dyDescent="0.15">
      <c r="A168" s="53">
        <v>1201</v>
      </c>
      <c r="B168" s="53" t="s">
        <v>1298</v>
      </c>
      <c r="C168" s="53" t="s">
        <v>934</v>
      </c>
      <c r="D168" s="53">
        <v>1</v>
      </c>
      <c r="E168" s="54"/>
      <c r="F168" s="54"/>
      <c r="G168" s="53"/>
      <c r="H168" s="53"/>
      <c r="I168" s="53"/>
      <c r="J168" s="33" t="s">
        <v>935</v>
      </c>
      <c r="K168" s="33">
        <v>1</v>
      </c>
      <c r="L168" s="33">
        <v>15</v>
      </c>
      <c r="M168" s="33">
        <v>7</v>
      </c>
      <c r="N168" s="53"/>
      <c r="O168" s="53"/>
      <c r="P168" s="53"/>
      <c r="Q168" s="53"/>
      <c r="R168" s="53"/>
      <c r="S168" s="53"/>
      <c r="T168" s="53" t="s">
        <v>936</v>
      </c>
      <c r="U168" s="53" t="s">
        <v>937</v>
      </c>
      <c r="V168" s="55" t="s">
        <v>1302</v>
      </c>
    </row>
    <row r="169" spans="1:22" s="56" customFormat="1" x14ac:dyDescent="0.15">
      <c r="A169" s="53">
        <v>1202</v>
      </c>
      <c r="B169" s="53" t="s">
        <v>1320</v>
      </c>
      <c r="C169" s="53" t="s">
        <v>938</v>
      </c>
      <c r="D169" s="53">
        <v>1</v>
      </c>
      <c r="E169" s="54"/>
      <c r="F169" s="54"/>
      <c r="G169" s="53"/>
      <c r="H169" s="53"/>
      <c r="I169" s="53"/>
      <c r="J169" s="33" t="s">
        <v>935</v>
      </c>
      <c r="K169" s="33">
        <v>1</v>
      </c>
      <c r="L169" s="33">
        <v>15</v>
      </c>
      <c r="M169" s="33">
        <v>7</v>
      </c>
      <c r="N169" s="53"/>
      <c r="O169" s="53"/>
      <c r="P169" s="53"/>
      <c r="Q169" s="53"/>
      <c r="R169" s="53"/>
      <c r="S169" s="53"/>
      <c r="T169" s="53" t="s">
        <v>939</v>
      </c>
      <c r="U169" s="53" t="s">
        <v>940</v>
      </c>
      <c r="V169" s="55" t="s">
        <v>1321</v>
      </c>
    </row>
    <row r="170" spans="1:22" s="56" customFormat="1" x14ac:dyDescent="0.15">
      <c r="A170" s="53">
        <v>1203</v>
      </c>
      <c r="B170" s="53" t="s">
        <v>1299</v>
      </c>
      <c r="C170" s="53" t="s">
        <v>941</v>
      </c>
      <c r="D170" s="53">
        <v>1</v>
      </c>
      <c r="E170" s="54"/>
      <c r="F170" s="54"/>
      <c r="G170" s="53"/>
      <c r="H170" s="53"/>
      <c r="I170" s="53"/>
      <c r="J170" s="33" t="s">
        <v>935</v>
      </c>
      <c r="K170" s="33">
        <v>1</v>
      </c>
      <c r="L170" s="33">
        <f t="shared" ref="L170:L172" si="0">M170+1</f>
        <v>15</v>
      </c>
      <c r="M170" s="33">
        <v>14</v>
      </c>
      <c r="N170" s="53"/>
      <c r="O170" s="53"/>
      <c r="P170" s="53"/>
      <c r="Q170" s="53"/>
      <c r="R170" s="53"/>
      <c r="S170" s="53"/>
      <c r="T170" s="53" t="s">
        <v>939</v>
      </c>
      <c r="U170" s="53" t="s">
        <v>942</v>
      </c>
      <c r="V170" s="55" t="s">
        <v>1329</v>
      </c>
    </row>
    <row r="171" spans="1:22" s="56" customFormat="1" x14ac:dyDescent="0.15">
      <c r="A171" s="53">
        <v>1204</v>
      </c>
      <c r="B171" s="53" t="s">
        <v>1300</v>
      </c>
      <c r="C171" s="53" t="s">
        <v>943</v>
      </c>
      <c r="D171" s="53">
        <v>1</v>
      </c>
      <c r="E171" s="54"/>
      <c r="F171" s="54"/>
      <c r="G171" s="53"/>
      <c r="H171" s="53"/>
      <c r="I171" s="53"/>
      <c r="J171" s="33" t="s">
        <v>935</v>
      </c>
      <c r="K171" s="33">
        <v>1</v>
      </c>
      <c r="L171" s="33">
        <f t="shared" si="0"/>
        <v>15</v>
      </c>
      <c r="M171" s="33">
        <v>14</v>
      </c>
      <c r="N171" s="53"/>
      <c r="O171" s="53"/>
      <c r="P171" s="53"/>
      <c r="Q171" s="53"/>
      <c r="R171" s="53"/>
      <c r="S171" s="53"/>
      <c r="T171" s="53" t="s">
        <v>939</v>
      </c>
      <c r="U171" s="53" t="s">
        <v>944</v>
      </c>
      <c r="V171" s="55" t="s">
        <v>1330</v>
      </c>
    </row>
    <row r="172" spans="1:22" s="56" customFormat="1" x14ac:dyDescent="0.15">
      <c r="A172" s="53">
        <v>1205</v>
      </c>
      <c r="B172" s="53" t="s">
        <v>1301</v>
      </c>
      <c r="C172" s="53" t="s">
        <v>945</v>
      </c>
      <c r="D172" s="53">
        <v>1</v>
      </c>
      <c r="E172" s="54"/>
      <c r="F172" s="54"/>
      <c r="G172" s="53"/>
      <c r="H172" s="53"/>
      <c r="I172" s="53"/>
      <c r="J172" s="33" t="s">
        <v>935</v>
      </c>
      <c r="K172" s="33">
        <v>1</v>
      </c>
      <c r="L172" s="33">
        <f t="shared" si="0"/>
        <v>15</v>
      </c>
      <c r="M172" s="33">
        <v>14</v>
      </c>
      <c r="N172" s="53"/>
      <c r="O172" s="53"/>
      <c r="P172" s="53"/>
      <c r="Q172" s="53"/>
      <c r="R172" s="53"/>
      <c r="S172" s="53"/>
      <c r="T172" s="53" t="s">
        <v>939</v>
      </c>
      <c r="U172" s="53" t="s">
        <v>946</v>
      </c>
      <c r="V172" s="55" t="s">
        <v>1331</v>
      </c>
    </row>
    <row r="173" spans="1:22" x14ac:dyDescent="0.15">
      <c r="A173" s="1">
        <v>99228</v>
      </c>
      <c r="B173" s="1" t="s">
        <v>1025</v>
      </c>
      <c r="C173" s="1" t="s">
        <v>1026</v>
      </c>
      <c r="D173" s="1">
        <v>1</v>
      </c>
      <c r="J173" s="1" t="s">
        <v>1027</v>
      </c>
      <c r="K173" s="1" t="s">
        <v>1028</v>
      </c>
      <c r="L173" s="1" t="s">
        <v>1029</v>
      </c>
      <c r="T173" s="1" t="s">
        <v>1030</v>
      </c>
    </row>
    <row r="174" spans="1:22" s="10" customFormat="1" x14ac:dyDescent="0.15">
      <c r="A174" s="1">
        <v>501</v>
      </c>
      <c r="B174" s="1" t="s">
        <v>1031</v>
      </c>
      <c r="C174" s="1" t="s">
        <v>1032</v>
      </c>
      <c r="D174" s="1">
        <v>1</v>
      </c>
      <c r="E174" s="9"/>
      <c r="F174" s="38" t="s">
        <v>1034</v>
      </c>
      <c r="G174" s="1" t="s">
        <v>49</v>
      </c>
      <c r="H174" s="1" t="s">
        <v>42</v>
      </c>
      <c r="I174" s="1" t="s">
        <v>50</v>
      </c>
      <c r="J174" s="1" t="s">
        <v>44</v>
      </c>
      <c r="K174" s="1">
        <v>9999</v>
      </c>
      <c r="L174" s="1"/>
      <c r="M174" s="1"/>
      <c r="N174" s="1"/>
      <c r="O174" s="1"/>
      <c r="P174" s="1"/>
      <c r="Q174" s="1"/>
      <c r="R174" s="1" t="s">
        <v>45</v>
      </c>
      <c r="S174" s="1" t="s">
        <v>51</v>
      </c>
      <c r="T174" s="1" t="s">
        <v>47</v>
      </c>
      <c r="U174" s="1"/>
      <c r="V174" s="1"/>
    </row>
    <row r="175" spans="1:22" s="10" customFormat="1" x14ac:dyDescent="0.15">
      <c r="A175" s="1">
        <v>502</v>
      </c>
      <c r="B175" s="1" t="s">
        <v>1035</v>
      </c>
      <c r="C175" s="1" t="s">
        <v>1032</v>
      </c>
      <c r="D175" s="1">
        <v>1</v>
      </c>
      <c r="E175" s="9"/>
      <c r="F175" s="38" t="s">
        <v>1033</v>
      </c>
      <c r="G175" s="1" t="s">
        <v>89</v>
      </c>
      <c r="H175" s="1" t="s">
        <v>54</v>
      </c>
      <c r="I175" s="1" t="s">
        <v>50</v>
      </c>
      <c r="J175" s="1" t="s">
        <v>44</v>
      </c>
      <c r="K175" s="1">
        <v>9999</v>
      </c>
      <c r="L175" s="1"/>
      <c r="M175" s="1"/>
      <c r="N175" s="1"/>
      <c r="O175" s="1"/>
      <c r="P175" s="1"/>
      <c r="Q175" s="1"/>
      <c r="R175" s="1" t="s">
        <v>45</v>
      </c>
      <c r="S175" s="1" t="s">
        <v>51</v>
      </c>
      <c r="T175" s="1" t="s">
        <v>57</v>
      </c>
      <c r="U175" s="1"/>
      <c r="V175" s="1"/>
    </row>
    <row r="176" spans="1:22" s="10" customFormat="1" x14ac:dyDescent="0.15">
      <c r="A176" s="1">
        <v>503</v>
      </c>
      <c r="B176" s="1" t="s">
        <v>1036</v>
      </c>
      <c r="C176" s="1" t="s">
        <v>1032</v>
      </c>
      <c r="D176" s="1">
        <v>1</v>
      </c>
      <c r="E176" s="9"/>
      <c r="F176" s="38" t="s">
        <v>1033</v>
      </c>
      <c r="G176" s="1" t="s">
        <v>59</v>
      </c>
      <c r="H176" s="1" t="s">
        <v>54</v>
      </c>
      <c r="I176" s="1" t="s">
        <v>60</v>
      </c>
      <c r="J176" s="1" t="s">
        <v>44</v>
      </c>
      <c r="K176" s="1">
        <v>9999</v>
      </c>
      <c r="L176" s="1"/>
      <c r="M176" s="1"/>
      <c r="N176" s="1"/>
      <c r="O176" s="1"/>
      <c r="P176" s="1"/>
      <c r="Q176" s="1"/>
      <c r="R176" s="1" t="s">
        <v>45</v>
      </c>
      <c r="S176" s="1" t="s">
        <v>1037</v>
      </c>
      <c r="T176" s="1" t="s">
        <v>57</v>
      </c>
      <c r="U176" s="1"/>
      <c r="V176" s="1"/>
    </row>
    <row r="177" spans="1:22" s="10" customFormat="1" x14ac:dyDescent="0.15">
      <c r="A177" s="1">
        <v>504</v>
      </c>
      <c r="B177" s="1" t="s">
        <v>1038</v>
      </c>
      <c r="C177" s="1" t="s">
        <v>1032</v>
      </c>
      <c r="D177" s="1">
        <v>1</v>
      </c>
      <c r="E177" s="9"/>
      <c r="F177" s="38" t="s">
        <v>1033</v>
      </c>
      <c r="G177" s="1" t="s">
        <v>41</v>
      </c>
      <c r="H177" s="1" t="s">
        <v>42</v>
      </c>
      <c r="I177" s="1" t="s">
        <v>43</v>
      </c>
      <c r="J177" s="1" t="s">
        <v>44</v>
      </c>
      <c r="K177" s="1">
        <v>9999</v>
      </c>
      <c r="L177" s="1"/>
      <c r="M177" s="1"/>
      <c r="N177" s="1"/>
      <c r="O177" s="1"/>
      <c r="P177" s="1"/>
      <c r="Q177" s="1"/>
      <c r="R177" s="1" t="s">
        <v>45</v>
      </c>
      <c r="S177" s="1" t="s">
        <v>46</v>
      </c>
      <c r="T177" s="1" t="s">
        <v>47</v>
      </c>
      <c r="U177" s="1"/>
      <c r="V177" s="1"/>
    </row>
    <row r="178" spans="1:22" s="10" customFormat="1" x14ac:dyDescent="0.15">
      <c r="A178" s="1">
        <v>505</v>
      </c>
      <c r="B178" s="1" t="s">
        <v>1040</v>
      </c>
      <c r="C178" s="1" t="s">
        <v>1032</v>
      </c>
      <c r="D178" s="1">
        <v>1</v>
      </c>
      <c r="E178" s="9"/>
      <c r="F178" s="38" t="s">
        <v>1034</v>
      </c>
      <c r="G178" s="1" t="s">
        <v>790</v>
      </c>
      <c r="H178" s="1" t="s">
        <v>1041</v>
      </c>
      <c r="I178" s="1"/>
      <c r="J178" s="1" t="s">
        <v>44</v>
      </c>
      <c r="K178" s="1">
        <v>9999</v>
      </c>
      <c r="L178" s="1"/>
      <c r="M178" s="1"/>
      <c r="N178" s="1"/>
      <c r="O178" s="1"/>
      <c r="P178" s="1"/>
      <c r="Q178" s="1"/>
      <c r="R178" s="1" t="s">
        <v>45</v>
      </c>
      <c r="S178" s="1" t="s">
        <v>1042</v>
      </c>
      <c r="T178" s="1" t="s">
        <v>1043</v>
      </c>
      <c r="U178" s="1"/>
      <c r="V178" s="1"/>
    </row>
    <row r="179" spans="1:22" s="10" customFormat="1" x14ac:dyDescent="0.15">
      <c r="A179" s="1">
        <v>506</v>
      </c>
      <c r="B179" s="1" t="s">
        <v>1044</v>
      </c>
      <c r="C179" s="1" t="s">
        <v>1032</v>
      </c>
      <c r="D179" s="1">
        <v>1</v>
      </c>
      <c r="E179" s="9"/>
      <c r="F179" s="38" t="s">
        <v>1033</v>
      </c>
      <c r="G179" s="1" t="s">
        <v>84</v>
      </c>
      <c r="H179" s="1" t="s">
        <v>85</v>
      </c>
      <c r="I179" s="1"/>
      <c r="J179" s="1" t="s">
        <v>44</v>
      </c>
      <c r="K179" s="1">
        <v>9999</v>
      </c>
      <c r="L179" s="1"/>
      <c r="M179" s="1"/>
      <c r="N179" s="1"/>
      <c r="O179" s="1"/>
      <c r="P179" s="1"/>
      <c r="Q179" s="1"/>
      <c r="R179" s="1" t="s">
        <v>45</v>
      </c>
      <c r="S179" s="1" t="s">
        <v>86</v>
      </c>
      <c r="T179" s="1" t="s">
        <v>87</v>
      </c>
      <c r="U179" s="1"/>
      <c r="V179" s="1"/>
    </row>
    <row r="180" spans="1:22" s="10" customFormat="1" x14ac:dyDescent="0.15">
      <c r="A180" s="1">
        <v>507</v>
      </c>
      <c r="B180" s="1" t="s">
        <v>76</v>
      </c>
      <c r="C180" s="1" t="s">
        <v>1032</v>
      </c>
      <c r="D180" s="1">
        <v>1</v>
      </c>
      <c r="E180" s="9"/>
      <c r="F180" s="38" t="s">
        <v>1034</v>
      </c>
      <c r="G180" s="1" t="s">
        <v>77</v>
      </c>
      <c r="H180" s="1" t="s">
        <v>54</v>
      </c>
      <c r="I180" s="1" t="s">
        <v>60</v>
      </c>
      <c r="J180" s="1" t="s">
        <v>44</v>
      </c>
      <c r="K180" s="1">
        <v>9999</v>
      </c>
      <c r="L180" s="1"/>
      <c r="M180" s="1"/>
      <c r="N180" s="1"/>
      <c r="O180" s="1"/>
      <c r="P180" s="1"/>
      <c r="Q180" s="1"/>
      <c r="R180" s="1" t="s">
        <v>45</v>
      </c>
      <c r="S180" s="1" t="s">
        <v>46</v>
      </c>
      <c r="T180" s="1" t="s">
        <v>79</v>
      </c>
      <c r="U180" s="1"/>
      <c r="V180" s="1"/>
    </row>
    <row r="181" spans="1:22" s="10" customFormat="1" x14ac:dyDescent="0.15">
      <c r="A181" s="1">
        <v>508</v>
      </c>
      <c r="B181" s="1" t="s">
        <v>1045</v>
      </c>
      <c r="C181" s="1" t="s">
        <v>1046</v>
      </c>
      <c r="D181" s="1">
        <v>1</v>
      </c>
      <c r="E181" s="9"/>
      <c r="F181" s="38" t="s">
        <v>1034</v>
      </c>
      <c r="G181" s="1" t="s">
        <v>62</v>
      </c>
      <c r="H181" s="1" t="s">
        <v>54</v>
      </c>
      <c r="I181" s="1" t="s">
        <v>60</v>
      </c>
      <c r="J181" s="1" t="s">
        <v>44</v>
      </c>
      <c r="K181" s="1">
        <v>9999</v>
      </c>
      <c r="L181" s="1"/>
      <c r="M181" s="1"/>
      <c r="N181" s="1"/>
      <c r="O181" s="1"/>
      <c r="P181" s="1"/>
      <c r="Q181" s="1"/>
      <c r="R181" s="1" t="s">
        <v>45</v>
      </c>
      <c r="S181" s="1" t="s">
        <v>63</v>
      </c>
      <c r="T181" s="1" t="s">
        <v>57</v>
      </c>
      <c r="U181" s="1"/>
      <c r="V181" s="1"/>
    </row>
    <row r="182" spans="1:22" s="10" customFormat="1" x14ac:dyDescent="0.15">
      <c r="A182" s="1">
        <v>509</v>
      </c>
      <c r="B182" s="1" t="s">
        <v>1047</v>
      </c>
      <c r="C182" s="1" t="s">
        <v>1048</v>
      </c>
      <c r="D182" s="1">
        <v>1</v>
      </c>
      <c r="E182" s="9"/>
      <c r="F182" s="38" t="s">
        <v>1034</v>
      </c>
      <c r="G182" s="1" t="s">
        <v>62</v>
      </c>
      <c r="H182" s="1" t="s">
        <v>54</v>
      </c>
      <c r="I182" s="1" t="s">
        <v>60</v>
      </c>
      <c r="J182" s="1" t="s">
        <v>44</v>
      </c>
      <c r="K182" s="1">
        <v>9999</v>
      </c>
      <c r="L182" s="1"/>
      <c r="M182" s="1"/>
      <c r="N182" s="1"/>
      <c r="O182" s="1"/>
      <c r="P182" s="1"/>
      <c r="Q182" s="1"/>
      <c r="R182" s="1" t="s">
        <v>45</v>
      </c>
      <c r="S182" s="1" t="s">
        <v>65</v>
      </c>
      <c r="T182" s="1" t="s">
        <v>57</v>
      </c>
      <c r="U182" s="1"/>
      <c r="V182" s="1"/>
    </row>
    <row r="183" spans="1:22" s="10" customFormat="1" x14ac:dyDescent="0.15">
      <c r="A183" s="1">
        <v>510</v>
      </c>
      <c r="B183" s="1" t="s">
        <v>1049</v>
      </c>
      <c r="C183" s="1" t="s">
        <v>1050</v>
      </c>
      <c r="D183" s="1">
        <v>1</v>
      </c>
      <c r="E183" s="9"/>
      <c r="F183" s="38" t="s">
        <v>1033</v>
      </c>
      <c r="G183" s="1" t="s">
        <v>62</v>
      </c>
      <c r="H183" s="1" t="s">
        <v>54</v>
      </c>
      <c r="I183" s="1" t="s">
        <v>60</v>
      </c>
      <c r="J183" s="1" t="s">
        <v>44</v>
      </c>
      <c r="K183" s="1">
        <v>9999</v>
      </c>
      <c r="L183" s="1"/>
      <c r="M183" s="1"/>
      <c r="N183" s="1"/>
      <c r="O183" s="1"/>
      <c r="P183" s="1"/>
      <c r="Q183" s="1"/>
      <c r="R183" s="1" t="s">
        <v>45</v>
      </c>
      <c r="S183" s="1" t="s">
        <v>67</v>
      </c>
      <c r="T183" s="1" t="s">
        <v>57</v>
      </c>
      <c r="U183" s="1"/>
      <c r="V183" s="1"/>
    </row>
    <row r="184" spans="1:22" s="10" customFormat="1" x14ac:dyDescent="0.15">
      <c r="A184" s="1">
        <v>511</v>
      </c>
      <c r="B184" s="1" t="s">
        <v>1045</v>
      </c>
      <c r="C184" s="1" t="s">
        <v>1051</v>
      </c>
      <c r="D184" s="1">
        <v>1</v>
      </c>
      <c r="E184" s="9"/>
      <c r="F184" s="38" t="s">
        <v>1034</v>
      </c>
      <c r="G184" s="1" t="s">
        <v>62</v>
      </c>
      <c r="H184" s="1" t="s">
        <v>54</v>
      </c>
      <c r="I184" s="1" t="s">
        <v>60</v>
      </c>
      <c r="J184" s="1" t="s">
        <v>44</v>
      </c>
      <c r="K184" s="1">
        <v>9999</v>
      </c>
      <c r="L184" s="1"/>
      <c r="M184" s="1"/>
      <c r="N184" s="1"/>
      <c r="O184" s="1"/>
      <c r="P184" s="1"/>
      <c r="Q184" s="1"/>
      <c r="R184" s="1" t="s">
        <v>45</v>
      </c>
      <c r="S184" s="1" t="s">
        <v>69</v>
      </c>
      <c r="T184" s="1" t="s">
        <v>57</v>
      </c>
      <c r="U184" s="1"/>
      <c r="V184" s="1"/>
    </row>
    <row r="185" spans="1:22" s="10" customFormat="1" x14ac:dyDescent="0.15">
      <c r="A185" s="1">
        <v>512</v>
      </c>
      <c r="B185" s="1" t="s">
        <v>1045</v>
      </c>
      <c r="C185" s="1" t="s">
        <v>1052</v>
      </c>
      <c r="D185" s="1">
        <v>1</v>
      </c>
      <c r="E185" s="9"/>
      <c r="F185" s="38" t="s">
        <v>1033</v>
      </c>
      <c r="G185" s="1" t="s">
        <v>62</v>
      </c>
      <c r="H185" s="1" t="s">
        <v>54</v>
      </c>
      <c r="I185" s="1" t="s">
        <v>60</v>
      </c>
      <c r="J185" s="1" t="s">
        <v>44</v>
      </c>
      <c r="K185" s="1">
        <v>9999</v>
      </c>
      <c r="L185" s="1"/>
      <c r="M185" s="1"/>
      <c r="N185" s="1"/>
      <c r="O185" s="1"/>
      <c r="P185" s="1"/>
      <c r="Q185" s="1"/>
      <c r="R185" s="1" t="s">
        <v>45</v>
      </c>
      <c r="S185" s="1" t="s">
        <v>71</v>
      </c>
      <c r="T185" s="1" t="s">
        <v>57</v>
      </c>
      <c r="U185" s="1"/>
      <c r="V185" s="1"/>
    </row>
    <row r="186" spans="1:22" s="10" customFormat="1" x14ac:dyDescent="0.15">
      <c r="A186" s="1">
        <v>513</v>
      </c>
      <c r="B186" s="1" t="s">
        <v>1045</v>
      </c>
      <c r="C186" s="1" t="s">
        <v>1053</v>
      </c>
      <c r="D186" s="1">
        <v>1</v>
      </c>
      <c r="E186" s="9"/>
      <c r="F186" s="38" t="s">
        <v>1033</v>
      </c>
      <c r="G186" s="1" t="s">
        <v>62</v>
      </c>
      <c r="H186" s="1" t="s">
        <v>54</v>
      </c>
      <c r="I186" s="1" t="s">
        <v>60</v>
      </c>
      <c r="J186" s="1" t="s">
        <v>44</v>
      </c>
      <c r="K186" s="1">
        <v>9999</v>
      </c>
      <c r="L186" s="1"/>
      <c r="M186" s="1"/>
      <c r="N186" s="1"/>
      <c r="O186" s="1"/>
      <c r="P186" s="1"/>
      <c r="Q186" s="1"/>
      <c r="R186" s="1" t="s">
        <v>45</v>
      </c>
      <c r="S186" s="1" t="s">
        <v>73</v>
      </c>
      <c r="T186" s="1" t="s">
        <v>57</v>
      </c>
      <c r="U186" s="1"/>
      <c r="V186" s="1"/>
    </row>
    <row r="187" spans="1:22" s="10" customFormat="1" x14ac:dyDescent="0.15">
      <c r="A187" s="1">
        <v>514</v>
      </c>
      <c r="B187" s="1" t="s">
        <v>1045</v>
      </c>
      <c r="C187" s="1" t="s">
        <v>1054</v>
      </c>
      <c r="D187" s="1">
        <v>1</v>
      </c>
      <c r="E187" s="9"/>
      <c r="F187" s="38" t="s">
        <v>1055</v>
      </c>
      <c r="G187" s="1" t="s">
        <v>62</v>
      </c>
      <c r="H187" s="1" t="s">
        <v>54</v>
      </c>
      <c r="I187" s="1" t="s">
        <v>60</v>
      </c>
      <c r="J187" s="1" t="s">
        <v>44</v>
      </c>
      <c r="K187" s="1">
        <v>9999</v>
      </c>
      <c r="L187" s="1"/>
      <c r="M187" s="1"/>
      <c r="N187" s="1"/>
      <c r="O187" s="1"/>
      <c r="P187" s="1"/>
      <c r="Q187" s="1"/>
      <c r="R187" s="1" t="s">
        <v>45</v>
      </c>
      <c r="S187" s="1" t="s">
        <v>75</v>
      </c>
      <c r="T187" s="1" t="s">
        <v>57</v>
      </c>
      <c r="U187" s="1"/>
      <c r="V187" s="1"/>
    </row>
    <row r="188" spans="1:22" s="10" customFormat="1" x14ac:dyDescent="0.15">
      <c r="A188" s="1">
        <v>551</v>
      </c>
      <c r="B188" s="1" t="s">
        <v>1057</v>
      </c>
      <c r="C188" s="64" t="s">
        <v>1059</v>
      </c>
      <c r="D188" s="1">
        <v>1</v>
      </c>
      <c r="E188" s="9"/>
      <c r="F188" s="38" t="s">
        <v>1060</v>
      </c>
      <c r="G188" s="1" t="s">
        <v>420</v>
      </c>
      <c r="H188" s="1" t="s">
        <v>1061</v>
      </c>
      <c r="I188" s="1" t="s">
        <v>1062</v>
      </c>
      <c r="J188" s="33" t="s">
        <v>847</v>
      </c>
      <c r="K188" s="1">
        <v>8</v>
      </c>
      <c r="L188" s="1">
        <v>10</v>
      </c>
      <c r="M188" s="1"/>
      <c r="N188" s="1"/>
      <c r="O188" s="1"/>
      <c r="P188" s="1"/>
      <c r="Q188" s="1"/>
      <c r="R188" s="1"/>
      <c r="S188" s="1"/>
      <c r="T188" s="1" t="s">
        <v>57</v>
      </c>
      <c r="U188" s="1"/>
      <c r="V188" s="1"/>
    </row>
    <row r="189" spans="1:22" s="10" customFormat="1" x14ac:dyDescent="0.15">
      <c r="A189" s="1">
        <v>552</v>
      </c>
      <c r="B189" s="1" t="s">
        <v>1064</v>
      </c>
      <c r="C189" s="1" t="s">
        <v>1065</v>
      </c>
      <c r="D189" s="1">
        <v>1</v>
      </c>
      <c r="E189" s="9"/>
      <c r="F189" s="38" t="s">
        <v>1066</v>
      </c>
      <c r="G189" s="1" t="s">
        <v>1067</v>
      </c>
      <c r="H189" s="1" t="s">
        <v>1068</v>
      </c>
      <c r="I189" s="1" t="s">
        <v>1070</v>
      </c>
      <c r="J189" s="33" t="s">
        <v>847</v>
      </c>
      <c r="K189" s="1">
        <v>11</v>
      </c>
      <c r="L189" s="1">
        <v>13</v>
      </c>
      <c r="M189" s="1"/>
      <c r="N189" s="1"/>
      <c r="O189" s="1"/>
      <c r="P189" s="1"/>
      <c r="Q189" s="1"/>
      <c r="R189" s="1"/>
      <c r="S189" s="1"/>
      <c r="T189" s="1" t="s">
        <v>1071</v>
      </c>
      <c r="U189" s="1"/>
      <c r="V189" s="1"/>
    </row>
    <row r="190" spans="1:22" s="10" customFormat="1" x14ac:dyDescent="0.15">
      <c r="A190" s="1">
        <v>553</v>
      </c>
      <c r="B190" s="1" t="s">
        <v>1073</v>
      </c>
      <c r="C190" s="1" t="s">
        <v>1075</v>
      </c>
      <c r="D190" s="1">
        <v>1</v>
      </c>
      <c r="E190" s="9"/>
      <c r="F190" s="38" t="s">
        <v>1034</v>
      </c>
      <c r="G190" s="1" t="s">
        <v>1077</v>
      </c>
      <c r="H190" s="1" t="s">
        <v>1061</v>
      </c>
      <c r="I190" s="1" t="s">
        <v>1079</v>
      </c>
      <c r="J190" s="33" t="s">
        <v>847</v>
      </c>
      <c r="K190" s="1">
        <v>14</v>
      </c>
      <c r="L190" s="1">
        <v>16</v>
      </c>
      <c r="M190" s="1"/>
      <c r="N190" s="1"/>
      <c r="O190" s="1"/>
      <c r="P190" s="1"/>
      <c r="Q190" s="1"/>
      <c r="R190" s="1"/>
      <c r="S190" s="1"/>
      <c r="T190" s="1" t="s">
        <v>57</v>
      </c>
      <c r="U190" s="1"/>
      <c r="V190" s="1"/>
    </row>
    <row r="191" spans="1:22" s="10" customFormat="1" x14ac:dyDescent="0.15">
      <c r="A191" s="1">
        <v>554</v>
      </c>
      <c r="B191" s="1" t="s">
        <v>1080</v>
      </c>
      <c r="C191" s="1" t="s">
        <v>1081</v>
      </c>
      <c r="D191" s="1">
        <v>1</v>
      </c>
      <c r="E191" s="9"/>
      <c r="F191" s="38" t="s">
        <v>1033</v>
      </c>
      <c r="G191" s="1" t="s">
        <v>1082</v>
      </c>
      <c r="H191" s="1" t="s">
        <v>1083</v>
      </c>
      <c r="I191" s="1" t="s">
        <v>1085</v>
      </c>
      <c r="J191" s="33" t="s">
        <v>847</v>
      </c>
      <c r="K191" s="1">
        <v>17</v>
      </c>
      <c r="L191" s="1">
        <v>19</v>
      </c>
      <c r="M191" s="1"/>
      <c r="N191" s="1"/>
      <c r="O191" s="1"/>
      <c r="P191" s="1"/>
      <c r="Q191" s="1"/>
      <c r="R191" s="1"/>
      <c r="S191" s="1"/>
      <c r="T191" s="1" t="s">
        <v>57</v>
      </c>
      <c r="U191" s="1"/>
      <c r="V191" s="1"/>
    </row>
    <row r="192" spans="1:22" s="10" customFormat="1" x14ac:dyDescent="0.15">
      <c r="A192" s="1">
        <v>555</v>
      </c>
      <c r="B192" s="1" t="s">
        <v>1056</v>
      </c>
      <c r="C192" s="1" t="s">
        <v>1087</v>
      </c>
      <c r="D192" s="1">
        <v>1</v>
      </c>
      <c r="E192" s="9"/>
      <c r="F192" s="38" t="s">
        <v>1033</v>
      </c>
      <c r="G192" s="1" t="s">
        <v>420</v>
      </c>
      <c r="H192" s="1" t="s">
        <v>1061</v>
      </c>
      <c r="I192" s="1" t="s">
        <v>629</v>
      </c>
      <c r="J192" s="33" t="s">
        <v>847</v>
      </c>
      <c r="K192" s="1">
        <v>20</v>
      </c>
      <c r="L192" s="1">
        <v>22</v>
      </c>
      <c r="M192" s="1"/>
      <c r="N192" s="1"/>
      <c r="O192" s="1"/>
      <c r="P192" s="1"/>
      <c r="Q192" s="1"/>
      <c r="R192" s="1"/>
      <c r="S192" s="1"/>
      <c r="T192" s="1" t="s">
        <v>57</v>
      </c>
      <c r="U192" s="1"/>
      <c r="V192" s="1"/>
    </row>
    <row r="193" spans="1:22" s="10" customFormat="1" x14ac:dyDescent="0.15">
      <c r="A193" s="1">
        <v>556</v>
      </c>
      <c r="B193" s="1" t="s">
        <v>1063</v>
      </c>
      <c r="C193" s="1" t="s">
        <v>1089</v>
      </c>
      <c r="D193" s="1">
        <v>1</v>
      </c>
      <c r="E193" s="9"/>
      <c r="F193" s="38" t="s">
        <v>1033</v>
      </c>
      <c r="G193" s="1" t="s">
        <v>1067</v>
      </c>
      <c r="H193" s="1" t="s">
        <v>1061</v>
      </c>
      <c r="I193" s="1" t="s">
        <v>1069</v>
      </c>
      <c r="J193" s="33" t="s">
        <v>847</v>
      </c>
      <c r="K193" s="1">
        <v>23</v>
      </c>
      <c r="L193" s="1">
        <v>25</v>
      </c>
      <c r="M193" s="1"/>
      <c r="N193" s="1"/>
      <c r="O193" s="1"/>
      <c r="P193" s="1"/>
      <c r="Q193" s="1"/>
      <c r="R193" s="1"/>
      <c r="S193" s="1"/>
      <c r="T193" s="1" t="s">
        <v>681</v>
      </c>
      <c r="U193" s="1"/>
      <c r="V193" s="1"/>
    </row>
    <row r="194" spans="1:22" s="10" customFormat="1" x14ac:dyDescent="0.15">
      <c r="A194" s="1">
        <v>557</v>
      </c>
      <c r="B194" s="1" t="s">
        <v>1072</v>
      </c>
      <c r="C194" s="1" t="s">
        <v>1091</v>
      </c>
      <c r="D194" s="1">
        <v>1</v>
      </c>
      <c r="E194" s="9"/>
      <c r="F194" s="38" t="s">
        <v>1060</v>
      </c>
      <c r="G194" s="1" t="s">
        <v>1092</v>
      </c>
      <c r="H194" s="1" t="s">
        <v>1093</v>
      </c>
      <c r="I194" s="1" t="s">
        <v>1078</v>
      </c>
      <c r="J194" s="33" t="s">
        <v>847</v>
      </c>
      <c r="K194" s="1">
        <v>26</v>
      </c>
      <c r="L194" s="1">
        <v>28</v>
      </c>
      <c r="M194" s="1"/>
      <c r="N194" s="1"/>
      <c r="O194" s="1"/>
      <c r="P194" s="1"/>
      <c r="Q194" s="1"/>
      <c r="R194" s="1"/>
      <c r="S194" s="1"/>
      <c r="T194" s="1" t="s">
        <v>57</v>
      </c>
      <c r="U194" s="1"/>
      <c r="V194" s="1"/>
    </row>
    <row r="195" spans="1:22" s="10" customFormat="1" x14ac:dyDescent="0.15">
      <c r="A195" s="1">
        <v>558</v>
      </c>
      <c r="B195" s="1" t="s">
        <v>1080</v>
      </c>
      <c r="C195" s="1" t="s">
        <v>1094</v>
      </c>
      <c r="D195" s="1">
        <v>1</v>
      </c>
      <c r="E195" s="9"/>
      <c r="F195" s="38" t="s">
        <v>1033</v>
      </c>
      <c r="G195" s="1" t="s">
        <v>1095</v>
      </c>
      <c r="H195" s="1" t="s">
        <v>1096</v>
      </c>
      <c r="I195" s="1" t="s">
        <v>1084</v>
      </c>
      <c r="J195" s="33" t="s">
        <v>847</v>
      </c>
      <c r="K195" s="1">
        <v>29</v>
      </c>
      <c r="L195" s="1">
        <v>31</v>
      </c>
      <c r="M195" s="1"/>
      <c r="N195" s="1"/>
      <c r="O195" s="1"/>
      <c r="P195" s="1"/>
      <c r="Q195" s="1"/>
      <c r="R195" s="1"/>
      <c r="S195" s="1"/>
      <c r="T195" s="1" t="s">
        <v>57</v>
      </c>
      <c r="U195" s="1"/>
      <c r="V195" s="1"/>
    </row>
    <row r="196" spans="1:22" s="10" customFormat="1" x14ac:dyDescent="0.15">
      <c r="A196" s="1">
        <v>559</v>
      </c>
      <c r="B196" s="1" t="s">
        <v>1056</v>
      </c>
      <c r="C196" s="1" t="s">
        <v>1097</v>
      </c>
      <c r="D196" s="1">
        <v>1</v>
      </c>
      <c r="E196" s="9"/>
      <c r="F196" s="38" t="s">
        <v>1034</v>
      </c>
      <c r="G196" s="1" t="s">
        <v>420</v>
      </c>
      <c r="H196" s="1" t="s">
        <v>1061</v>
      </c>
      <c r="I196" s="1" t="s">
        <v>1098</v>
      </c>
      <c r="J196" s="33" t="s">
        <v>847</v>
      </c>
      <c r="K196" s="1">
        <v>32</v>
      </c>
      <c r="L196" s="1">
        <v>34</v>
      </c>
      <c r="M196" s="1"/>
      <c r="N196" s="1"/>
      <c r="O196" s="1"/>
      <c r="P196" s="1"/>
      <c r="Q196" s="1"/>
      <c r="R196" s="1"/>
      <c r="S196" s="1"/>
      <c r="T196" s="1" t="s">
        <v>57</v>
      </c>
      <c r="U196" s="1"/>
      <c r="V196" s="1"/>
    </row>
    <row r="197" spans="1:22" s="10" customFormat="1" x14ac:dyDescent="0.15">
      <c r="A197" s="1">
        <v>560</v>
      </c>
      <c r="B197" s="1" t="s">
        <v>1063</v>
      </c>
      <c r="C197" s="1" t="s">
        <v>1099</v>
      </c>
      <c r="D197" s="1">
        <v>1</v>
      </c>
      <c r="E197" s="9"/>
      <c r="F197" s="38" t="s">
        <v>1060</v>
      </c>
      <c r="G197" s="1" t="s">
        <v>1067</v>
      </c>
      <c r="H197" s="1" t="s">
        <v>1068</v>
      </c>
      <c r="I197" s="1" t="s">
        <v>1069</v>
      </c>
      <c r="J197" s="33" t="s">
        <v>847</v>
      </c>
      <c r="K197" s="1">
        <v>35</v>
      </c>
      <c r="L197" s="1">
        <v>37</v>
      </c>
      <c r="M197" s="1"/>
      <c r="N197" s="1"/>
      <c r="O197" s="1"/>
      <c r="P197" s="1"/>
      <c r="Q197" s="1"/>
      <c r="R197" s="1"/>
      <c r="S197" s="1"/>
      <c r="T197" s="1" t="s">
        <v>1100</v>
      </c>
      <c r="U197" s="1"/>
      <c r="V197" s="1"/>
    </row>
    <row r="198" spans="1:22" s="10" customFormat="1" x14ac:dyDescent="0.15">
      <c r="A198" s="1">
        <v>561</v>
      </c>
      <c r="B198" s="1" t="s">
        <v>1072</v>
      </c>
      <c r="C198" s="1" t="s">
        <v>1101</v>
      </c>
      <c r="D198" s="1">
        <v>1</v>
      </c>
      <c r="E198" s="9"/>
      <c r="F198" s="38" t="s">
        <v>1033</v>
      </c>
      <c r="G198" s="1" t="s">
        <v>1076</v>
      </c>
      <c r="H198" s="1" t="s">
        <v>1068</v>
      </c>
      <c r="I198" s="1" t="s">
        <v>1102</v>
      </c>
      <c r="J198" s="33" t="s">
        <v>847</v>
      </c>
      <c r="K198" s="1">
        <v>38</v>
      </c>
      <c r="L198" s="1">
        <v>40</v>
      </c>
      <c r="M198" s="1"/>
      <c r="N198" s="1"/>
      <c r="O198" s="1"/>
      <c r="P198" s="1"/>
      <c r="Q198" s="1"/>
      <c r="R198" s="1"/>
      <c r="S198" s="1"/>
      <c r="T198" s="1" t="s">
        <v>57</v>
      </c>
      <c r="U198" s="1"/>
      <c r="V198" s="1"/>
    </row>
    <row r="199" spans="1:22" s="10" customFormat="1" x14ac:dyDescent="0.15">
      <c r="A199" s="1">
        <v>562</v>
      </c>
      <c r="B199" s="1" t="s">
        <v>1080</v>
      </c>
      <c r="C199" s="1" t="s">
        <v>1103</v>
      </c>
      <c r="D199" s="1">
        <v>1</v>
      </c>
      <c r="E199" s="9"/>
      <c r="F199" s="38" t="s">
        <v>1104</v>
      </c>
      <c r="G199" s="1" t="s">
        <v>1105</v>
      </c>
      <c r="H199" s="1" t="s">
        <v>1096</v>
      </c>
      <c r="I199" s="1" t="s">
        <v>1106</v>
      </c>
      <c r="J199" s="33" t="s">
        <v>847</v>
      </c>
      <c r="K199" s="1">
        <v>41</v>
      </c>
      <c r="L199" s="1">
        <v>43</v>
      </c>
      <c r="M199" s="1"/>
      <c r="N199" s="1"/>
      <c r="O199" s="1"/>
      <c r="P199" s="1"/>
      <c r="Q199" s="1"/>
      <c r="R199" s="1"/>
      <c r="S199" s="1"/>
      <c r="T199" s="1" t="s">
        <v>57</v>
      </c>
      <c r="U199" s="1"/>
      <c r="V199" s="1"/>
    </row>
    <row r="200" spans="1:22" s="10" customFormat="1" x14ac:dyDescent="0.15">
      <c r="A200" s="1">
        <v>563</v>
      </c>
      <c r="B200" s="1" t="s">
        <v>1036</v>
      </c>
      <c r="C200" s="64" t="s">
        <v>1107</v>
      </c>
      <c r="D200" s="1">
        <v>1</v>
      </c>
      <c r="E200" s="9"/>
      <c r="F200" s="38" t="s">
        <v>1108</v>
      </c>
      <c r="G200" s="1" t="s">
        <v>59</v>
      </c>
      <c r="H200" s="1" t="s">
        <v>54</v>
      </c>
      <c r="I200" s="1" t="s">
        <v>60</v>
      </c>
      <c r="J200" s="33" t="s">
        <v>847</v>
      </c>
      <c r="K200" s="1">
        <v>8</v>
      </c>
      <c r="L200" s="1">
        <v>10</v>
      </c>
      <c r="M200" s="1"/>
      <c r="N200" s="1"/>
      <c r="O200" s="1"/>
      <c r="P200" s="1"/>
      <c r="Q200" s="1"/>
      <c r="R200" s="1"/>
      <c r="S200" s="1"/>
      <c r="T200" s="1" t="s">
        <v>57</v>
      </c>
      <c r="U200" s="1"/>
      <c r="V200" s="1"/>
    </row>
    <row r="201" spans="1:22" s="10" customFormat="1" x14ac:dyDescent="0.15">
      <c r="A201" s="1">
        <v>564</v>
      </c>
      <c r="B201" s="1" t="s">
        <v>76</v>
      </c>
      <c r="C201" s="1" t="s">
        <v>1065</v>
      </c>
      <c r="D201" s="1">
        <v>1</v>
      </c>
      <c r="E201" s="9"/>
      <c r="F201" s="38" t="s">
        <v>1033</v>
      </c>
      <c r="G201" s="1" t="s">
        <v>77</v>
      </c>
      <c r="H201" s="1" t="s">
        <v>54</v>
      </c>
      <c r="I201" s="1" t="s">
        <v>60</v>
      </c>
      <c r="J201" s="33" t="s">
        <v>847</v>
      </c>
      <c r="K201" s="1">
        <v>11</v>
      </c>
      <c r="L201" s="1">
        <v>13</v>
      </c>
      <c r="M201" s="1"/>
      <c r="N201" s="1"/>
      <c r="O201" s="1"/>
      <c r="P201" s="1"/>
      <c r="Q201" s="1"/>
      <c r="R201" s="1"/>
      <c r="S201" s="1"/>
      <c r="T201" s="1" t="s">
        <v>79</v>
      </c>
      <c r="U201" s="1"/>
      <c r="V201" s="1"/>
    </row>
    <row r="202" spans="1:22" s="10" customFormat="1" x14ac:dyDescent="0.15">
      <c r="A202" s="1">
        <v>565</v>
      </c>
      <c r="B202" s="1" t="s">
        <v>1109</v>
      </c>
      <c r="C202" s="1" t="s">
        <v>1074</v>
      </c>
      <c r="D202" s="1">
        <v>1</v>
      </c>
      <c r="E202" s="9"/>
      <c r="F202" s="38" t="s">
        <v>1110</v>
      </c>
      <c r="G202" s="1" t="s">
        <v>62</v>
      </c>
      <c r="H202" s="1" t="s">
        <v>1111</v>
      </c>
      <c r="I202" s="1" t="s">
        <v>60</v>
      </c>
      <c r="J202" s="33" t="s">
        <v>847</v>
      </c>
      <c r="K202" s="1">
        <v>14</v>
      </c>
      <c r="L202" s="1">
        <v>16</v>
      </c>
      <c r="M202" s="1"/>
      <c r="N202" s="1"/>
      <c r="O202" s="1"/>
      <c r="P202" s="1"/>
      <c r="Q202" s="1"/>
      <c r="R202" s="1"/>
      <c r="S202" s="1"/>
      <c r="T202" s="1" t="s">
        <v>681</v>
      </c>
      <c r="U202" s="1"/>
      <c r="V202" s="1"/>
    </row>
    <row r="203" spans="1:22" s="10" customFormat="1" x14ac:dyDescent="0.15">
      <c r="A203" s="1">
        <v>566</v>
      </c>
      <c r="B203" s="1" t="s">
        <v>1112</v>
      </c>
      <c r="C203" s="1" t="s">
        <v>1113</v>
      </c>
      <c r="D203" s="1">
        <v>1</v>
      </c>
      <c r="E203" s="9"/>
      <c r="F203" s="38" t="s">
        <v>1060</v>
      </c>
      <c r="G203" s="1" t="s">
        <v>59</v>
      </c>
      <c r="H203" s="1" t="s">
        <v>54</v>
      </c>
      <c r="I203" s="1" t="s">
        <v>60</v>
      </c>
      <c r="J203" s="33" t="s">
        <v>847</v>
      </c>
      <c r="K203" s="1">
        <v>17</v>
      </c>
      <c r="L203" s="1">
        <v>19</v>
      </c>
      <c r="M203" s="1"/>
      <c r="N203" s="1"/>
      <c r="O203" s="1"/>
      <c r="P203" s="1"/>
      <c r="Q203" s="1"/>
      <c r="R203" s="1"/>
      <c r="S203" s="1"/>
      <c r="T203" s="1" t="s">
        <v>57</v>
      </c>
      <c r="U203" s="1"/>
      <c r="V203" s="1"/>
    </row>
    <row r="204" spans="1:22" s="10" customFormat="1" x14ac:dyDescent="0.15">
      <c r="A204" s="1">
        <v>567</v>
      </c>
      <c r="B204" s="1" t="s">
        <v>76</v>
      </c>
      <c r="C204" s="1" t="s">
        <v>1086</v>
      </c>
      <c r="D204" s="1">
        <v>1</v>
      </c>
      <c r="E204" s="9"/>
      <c r="F204" s="38" t="s">
        <v>1033</v>
      </c>
      <c r="G204" s="1" t="s">
        <v>77</v>
      </c>
      <c r="H204" s="1" t="s">
        <v>54</v>
      </c>
      <c r="I204" s="1" t="s">
        <v>60</v>
      </c>
      <c r="J204" s="33" t="s">
        <v>847</v>
      </c>
      <c r="K204" s="1">
        <v>20</v>
      </c>
      <c r="L204" s="1">
        <v>22</v>
      </c>
      <c r="M204" s="1"/>
      <c r="N204" s="1"/>
      <c r="O204" s="1"/>
      <c r="P204" s="1"/>
      <c r="Q204" s="1"/>
      <c r="R204" s="1"/>
      <c r="S204" s="1"/>
      <c r="T204" s="1" t="s">
        <v>79</v>
      </c>
      <c r="U204" s="1"/>
      <c r="V204" s="1"/>
    </row>
    <row r="205" spans="1:22" s="10" customFormat="1" x14ac:dyDescent="0.15">
      <c r="A205" s="1">
        <v>568</v>
      </c>
      <c r="B205" s="1" t="s">
        <v>1114</v>
      </c>
      <c r="C205" s="1" t="s">
        <v>1088</v>
      </c>
      <c r="D205" s="1">
        <v>1</v>
      </c>
      <c r="E205" s="9"/>
      <c r="F205" s="38" t="s">
        <v>1033</v>
      </c>
      <c r="G205" s="1" t="s">
        <v>62</v>
      </c>
      <c r="H205" s="1" t="s">
        <v>1111</v>
      </c>
      <c r="I205" s="1" t="s">
        <v>60</v>
      </c>
      <c r="J205" s="33" t="s">
        <v>847</v>
      </c>
      <c r="K205" s="1">
        <v>23</v>
      </c>
      <c r="L205" s="1">
        <v>25</v>
      </c>
      <c r="M205" s="1"/>
      <c r="N205" s="1"/>
      <c r="O205" s="1"/>
      <c r="P205" s="1"/>
      <c r="Q205" s="1"/>
      <c r="R205" s="1"/>
      <c r="S205" s="1"/>
      <c r="T205" s="1" t="s">
        <v>681</v>
      </c>
      <c r="U205" s="1"/>
      <c r="V205" s="1"/>
    </row>
    <row r="206" spans="1:22" s="10" customFormat="1" x14ac:dyDescent="0.15">
      <c r="A206" s="1">
        <v>569</v>
      </c>
      <c r="B206" s="1" t="s">
        <v>1115</v>
      </c>
      <c r="C206" s="1" t="s">
        <v>1090</v>
      </c>
      <c r="D206" s="1">
        <v>1</v>
      </c>
      <c r="E206" s="9"/>
      <c r="F206" s="38" t="s">
        <v>1033</v>
      </c>
      <c r="G206" s="1" t="s">
        <v>59</v>
      </c>
      <c r="H206" s="1" t="s">
        <v>54</v>
      </c>
      <c r="I206" s="1" t="s">
        <v>60</v>
      </c>
      <c r="J206" s="33" t="s">
        <v>847</v>
      </c>
      <c r="K206" s="1">
        <v>26</v>
      </c>
      <c r="L206" s="1">
        <v>28</v>
      </c>
      <c r="M206" s="1"/>
      <c r="N206" s="1"/>
      <c r="O206" s="1"/>
      <c r="P206" s="1"/>
      <c r="Q206" s="1"/>
      <c r="R206" s="1"/>
      <c r="S206" s="1"/>
      <c r="T206" s="1" t="s">
        <v>57</v>
      </c>
      <c r="U206" s="1"/>
      <c r="V206" s="1"/>
    </row>
    <row r="207" spans="1:22" s="10" customFormat="1" x14ac:dyDescent="0.15">
      <c r="A207" s="1">
        <v>570</v>
      </c>
      <c r="B207" s="1" t="s">
        <v>76</v>
      </c>
      <c r="C207" s="1" t="s">
        <v>1116</v>
      </c>
      <c r="D207" s="1">
        <v>1</v>
      </c>
      <c r="E207" s="9"/>
      <c r="F207" s="38" t="s">
        <v>1033</v>
      </c>
      <c r="G207" s="1" t="s">
        <v>77</v>
      </c>
      <c r="H207" s="1" t="s">
        <v>54</v>
      </c>
      <c r="I207" s="1" t="s">
        <v>60</v>
      </c>
      <c r="J207" s="33" t="s">
        <v>847</v>
      </c>
      <c r="K207" s="1">
        <v>29</v>
      </c>
      <c r="L207" s="1">
        <v>31</v>
      </c>
      <c r="M207" s="1"/>
      <c r="N207" s="1"/>
      <c r="O207" s="1"/>
      <c r="P207" s="1"/>
      <c r="Q207" s="1"/>
      <c r="R207" s="1"/>
      <c r="S207" s="1"/>
      <c r="T207" s="1" t="s">
        <v>79</v>
      </c>
      <c r="U207" s="1"/>
      <c r="V207" s="1"/>
    </row>
    <row r="208" spans="1:22" s="10" customFormat="1" x14ac:dyDescent="0.15">
      <c r="A208" s="1">
        <v>571</v>
      </c>
      <c r="B208" s="1" t="s">
        <v>1109</v>
      </c>
      <c r="C208" s="1" t="s">
        <v>1117</v>
      </c>
      <c r="D208" s="1">
        <v>1</v>
      </c>
      <c r="E208" s="9"/>
      <c r="F208" s="38" t="s">
        <v>1033</v>
      </c>
      <c r="G208" s="1" t="s">
        <v>62</v>
      </c>
      <c r="H208" s="1" t="s">
        <v>1111</v>
      </c>
      <c r="I208" s="1" t="s">
        <v>60</v>
      </c>
      <c r="J208" s="33" t="s">
        <v>847</v>
      </c>
      <c r="K208" s="1">
        <v>32</v>
      </c>
      <c r="L208" s="1">
        <v>34</v>
      </c>
      <c r="M208" s="1"/>
      <c r="N208" s="1"/>
      <c r="O208" s="1"/>
      <c r="P208" s="1"/>
      <c r="Q208" s="1"/>
      <c r="R208" s="1"/>
      <c r="S208" s="1"/>
      <c r="T208" s="1" t="s">
        <v>1118</v>
      </c>
      <c r="U208" s="1"/>
      <c r="V208" s="1"/>
    </row>
    <row r="209" spans="1:22" s="10" customFormat="1" x14ac:dyDescent="0.15">
      <c r="A209" s="1">
        <v>572</v>
      </c>
      <c r="B209" s="1" t="s">
        <v>1036</v>
      </c>
      <c r="C209" s="1" t="s">
        <v>1099</v>
      </c>
      <c r="D209" s="1">
        <v>1</v>
      </c>
      <c r="E209" s="9"/>
      <c r="F209" s="38" t="s">
        <v>1119</v>
      </c>
      <c r="G209" s="1" t="s">
        <v>59</v>
      </c>
      <c r="H209" s="1" t="s">
        <v>54</v>
      </c>
      <c r="I209" s="1" t="s">
        <v>60</v>
      </c>
      <c r="J209" s="33" t="s">
        <v>847</v>
      </c>
      <c r="K209" s="1">
        <v>35</v>
      </c>
      <c r="L209" s="1">
        <v>37</v>
      </c>
      <c r="M209" s="1"/>
      <c r="N209" s="1"/>
      <c r="O209" s="1"/>
      <c r="P209" s="1"/>
      <c r="Q209" s="1"/>
      <c r="R209" s="1"/>
      <c r="S209" s="1"/>
      <c r="T209" s="1" t="s">
        <v>57</v>
      </c>
      <c r="U209" s="1"/>
      <c r="V209" s="1"/>
    </row>
    <row r="210" spans="1:22" s="10" customFormat="1" x14ac:dyDescent="0.15">
      <c r="A210" s="1">
        <v>573</v>
      </c>
      <c r="B210" s="1" t="s">
        <v>76</v>
      </c>
      <c r="C210" s="1" t="s">
        <v>1120</v>
      </c>
      <c r="D210" s="1">
        <v>1</v>
      </c>
      <c r="E210" s="9"/>
      <c r="F210" s="38" t="s">
        <v>1033</v>
      </c>
      <c r="G210" s="1" t="s">
        <v>77</v>
      </c>
      <c r="H210" s="1" t="s">
        <v>54</v>
      </c>
      <c r="I210" s="1" t="s">
        <v>60</v>
      </c>
      <c r="J210" s="33" t="s">
        <v>847</v>
      </c>
      <c r="K210" s="1">
        <v>38</v>
      </c>
      <c r="L210" s="1">
        <v>40</v>
      </c>
      <c r="M210" s="1"/>
      <c r="N210" s="1"/>
      <c r="O210" s="1"/>
      <c r="P210" s="1"/>
      <c r="Q210" s="1"/>
      <c r="R210" s="1"/>
      <c r="S210" s="1"/>
      <c r="T210" s="1" t="s">
        <v>79</v>
      </c>
      <c r="U210" s="1"/>
      <c r="V210" s="1"/>
    </row>
    <row r="211" spans="1:22" s="10" customFormat="1" x14ac:dyDescent="0.15">
      <c r="A211" s="1">
        <v>574</v>
      </c>
      <c r="B211" s="1" t="s">
        <v>1121</v>
      </c>
      <c r="C211" s="1" t="s">
        <v>1122</v>
      </c>
      <c r="D211" s="1">
        <v>1</v>
      </c>
      <c r="E211" s="9"/>
      <c r="F211" s="38" t="s">
        <v>1060</v>
      </c>
      <c r="G211" s="1" t="s">
        <v>62</v>
      </c>
      <c r="H211" s="1" t="s">
        <v>1123</v>
      </c>
      <c r="I211" s="1" t="s">
        <v>60</v>
      </c>
      <c r="J211" s="33" t="s">
        <v>847</v>
      </c>
      <c r="K211" s="1">
        <v>41</v>
      </c>
      <c r="L211" s="1">
        <v>43</v>
      </c>
      <c r="M211" s="1"/>
      <c r="N211" s="1"/>
      <c r="O211" s="1"/>
      <c r="P211" s="1"/>
      <c r="Q211" s="1"/>
      <c r="R211" s="1"/>
      <c r="S211" s="1"/>
      <c r="T211" s="1" t="s">
        <v>1124</v>
      </c>
      <c r="U211" s="1"/>
      <c r="V211" s="1"/>
    </row>
    <row r="212" spans="1:22" s="10" customFormat="1" x14ac:dyDescent="0.15">
      <c r="A212" s="1">
        <v>575</v>
      </c>
      <c r="B212" s="1" t="s">
        <v>1125</v>
      </c>
      <c r="C212" s="64" t="s">
        <v>1059</v>
      </c>
      <c r="D212" s="1">
        <v>1</v>
      </c>
      <c r="E212" s="9"/>
      <c r="F212" s="38" t="s">
        <v>1033</v>
      </c>
      <c r="G212" s="1"/>
      <c r="H212" s="1"/>
      <c r="I212" s="1"/>
      <c r="J212" s="33" t="s">
        <v>847</v>
      </c>
      <c r="K212" s="1">
        <v>8</v>
      </c>
      <c r="L212" s="1">
        <v>10</v>
      </c>
      <c r="M212" s="1"/>
      <c r="N212" s="1"/>
      <c r="O212" s="1"/>
      <c r="P212" s="1"/>
      <c r="Q212" s="1"/>
      <c r="R212" s="1"/>
      <c r="S212" s="1"/>
      <c r="T212" s="1" t="s">
        <v>1126</v>
      </c>
      <c r="U212" s="1">
        <v>211406</v>
      </c>
      <c r="V212" s="1"/>
    </row>
    <row r="213" spans="1:22" s="10" customFormat="1" x14ac:dyDescent="0.15">
      <c r="A213" s="1">
        <v>576</v>
      </c>
      <c r="B213" s="1" t="s">
        <v>1127</v>
      </c>
      <c r="C213" s="1" t="s">
        <v>1065</v>
      </c>
      <c r="D213" s="1">
        <v>1</v>
      </c>
      <c r="E213" s="9"/>
      <c r="F213" s="38" t="s">
        <v>1060</v>
      </c>
      <c r="G213" s="1"/>
      <c r="H213" s="1"/>
      <c r="I213" s="1"/>
      <c r="J213" s="33" t="s">
        <v>847</v>
      </c>
      <c r="K213" s="1">
        <v>11</v>
      </c>
      <c r="L213" s="1">
        <v>13</v>
      </c>
      <c r="M213" s="1"/>
      <c r="N213" s="1"/>
      <c r="O213" s="1"/>
      <c r="P213" s="1"/>
      <c r="Q213" s="1"/>
      <c r="R213" s="1"/>
      <c r="S213" s="1"/>
      <c r="T213" s="1" t="s">
        <v>1126</v>
      </c>
      <c r="U213" s="1">
        <v>212411</v>
      </c>
      <c r="V213" s="1"/>
    </row>
    <row r="214" spans="1:22" s="10" customFormat="1" x14ac:dyDescent="0.15">
      <c r="A214" s="1">
        <v>577</v>
      </c>
      <c r="B214" s="1" t="s">
        <v>52</v>
      </c>
      <c r="C214" s="1" t="s">
        <v>1128</v>
      </c>
      <c r="D214" s="1">
        <v>1</v>
      </c>
      <c r="E214" s="9"/>
      <c r="F214" s="38" t="s">
        <v>1110</v>
      </c>
      <c r="G214" s="1" t="s">
        <v>53</v>
      </c>
      <c r="H214" s="1" t="s">
        <v>54</v>
      </c>
      <c r="I214" s="1" t="s">
        <v>55</v>
      </c>
      <c r="J214" s="33" t="s">
        <v>847</v>
      </c>
      <c r="K214" s="1">
        <v>14</v>
      </c>
      <c r="L214" s="1">
        <v>16</v>
      </c>
      <c r="M214" s="1"/>
      <c r="N214" s="1"/>
      <c r="O214" s="1"/>
      <c r="P214" s="1"/>
      <c r="Q214" s="1"/>
      <c r="R214" s="1"/>
      <c r="S214" s="1"/>
      <c r="T214" s="1" t="s">
        <v>57</v>
      </c>
      <c r="U214" s="1"/>
      <c r="V214" s="1"/>
    </row>
    <row r="215" spans="1:22" s="10" customFormat="1" x14ac:dyDescent="0.15">
      <c r="A215" s="1">
        <v>578</v>
      </c>
      <c r="B215" s="1" t="s">
        <v>1129</v>
      </c>
      <c r="C215" s="1" t="s">
        <v>1130</v>
      </c>
      <c r="D215" s="1">
        <v>1</v>
      </c>
      <c r="E215" s="9"/>
      <c r="F215" s="38" t="s">
        <v>1034</v>
      </c>
      <c r="G215" s="1"/>
      <c r="H215" s="1"/>
      <c r="I215" s="1"/>
      <c r="J215" s="33" t="s">
        <v>847</v>
      </c>
      <c r="K215" s="1">
        <v>17</v>
      </c>
      <c r="L215" s="1">
        <v>19</v>
      </c>
      <c r="M215" s="1"/>
      <c r="N215" s="1"/>
      <c r="O215" s="1"/>
      <c r="P215" s="1"/>
      <c r="Q215" s="1"/>
      <c r="R215" s="1"/>
      <c r="S215" s="1"/>
      <c r="T215" s="1" t="s">
        <v>1131</v>
      </c>
      <c r="U215" s="1">
        <v>213407</v>
      </c>
      <c r="V215" s="1"/>
    </row>
    <row r="216" spans="1:22" s="10" customFormat="1" x14ac:dyDescent="0.15">
      <c r="A216" s="1">
        <v>579</v>
      </c>
      <c r="B216" s="1" t="s">
        <v>1132</v>
      </c>
      <c r="C216" s="1" t="s">
        <v>1086</v>
      </c>
      <c r="D216" s="1">
        <v>1</v>
      </c>
      <c r="E216" s="9"/>
      <c r="F216" s="38" t="s">
        <v>1033</v>
      </c>
      <c r="G216" s="1"/>
      <c r="H216" s="1"/>
      <c r="I216" s="1"/>
      <c r="J216" s="33" t="s">
        <v>847</v>
      </c>
      <c r="K216" s="1">
        <v>20</v>
      </c>
      <c r="L216" s="1">
        <v>22</v>
      </c>
      <c r="M216" s="1"/>
      <c r="N216" s="1"/>
      <c r="O216" s="1"/>
      <c r="P216" s="1"/>
      <c r="Q216" s="1"/>
      <c r="R216" s="1"/>
      <c r="S216" s="1"/>
      <c r="T216" s="1" t="s">
        <v>1126</v>
      </c>
      <c r="U216" s="1">
        <v>214411</v>
      </c>
      <c r="V216" s="1"/>
    </row>
    <row r="217" spans="1:22" s="10" customFormat="1" x14ac:dyDescent="0.15">
      <c r="A217" s="1">
        <v>580</v>
      </c>
      <c r="B217" s="1" t="s">
        <v>52</v>
      </c>
      <c r="C217" s="1" t="s">
        <v>1088</v>
      </c>
      <c r="D217" s="1">
        <v>1</v>
      </c>
      <c r="E217" s="9"/>
      <c r="F217" s="38" t="s">
        <v>1110</v>
      </c>
      <c r="G217" s="1" t="s">
        <v>53</v>
      </c>
      <c r="H217" s="1" t="s">
        <v>54</v>
      </c>
      <c r="I217" s="1" t="s">
        <v>55</v>
      </c>
      <c r="J217" s="33" t="s">
        <v>847</v>
      </c>
      <c r="K217" s="1">
        <v>23</v>
      </c>
      <c r="L217" s="1">
        <v>25</v>
      </c>
      <c r="M217" s="1"/>
      <c r="N217" s="1"/>
      <c r="O217" s="1"/>
      <c r="P217" s="1"/>
      <c r="Q217" s="1"/>
      <c r="R217" s="1"/>
      <c r="S217" s="1"/>
      <c r="T217" s="1" t="s">
        <v>57</v>
      </c>
      <c r="U217" s="1"/>
      <c r="V217" s="1"/>
    </row>
    <row r="218" spans="1:22" s="10" customFormat="1" x14ac:dyDescent="0.15">
      <c r="A218" s="1">
        <v>581</v>
      </c>
      <c r="B218" s="1" t="s">
        <v>1133</v>
      </c>
      <c r="C218" s="1" t="s">
        <v>1090</v>
      </c>
      <c r="D218" s="1">
        <v>1</v>
      </c>
      <c r="E218" s="9"/>
      <c r="F218" s="38" t="s">
        <v>1060</v>
      </c>
      <c r="G218" s="1"/>
      <c r="H218" s="1"/>
      <c r="I218" s="1"/>
      <c r="J218" s="33" t="s">
        <v>847</v>
      </c>
      <c r="K218" s="1">
        <v>26</v>
      </c>
      <c r="L218" s="1">
        <v>28</v>
      </c>
      <c r="M218" s="1"/>
      <c r="N218" s="1"/>
      <c r="O218" s="1"/>
      <c r="P218" s="1"/>
      <c r="Q218" s="1"/>
      <c r="R218" s="1"/>
      <c r="S218" s="1"/>
      <c r="T218" s="1" t="s">
        <v>1126</v>
      </c>
      <c r="U218" s="1">
        <v>211408</v>
      </c>
      <c r="V218" s="1"/>
    </row>
    <row r="219" spans="1:22" s="10" customFormat="1" x14ac:dyDescent="0.15">
      <c r="A219" s="1">
        <v>582</v>
      </c>
      <c r="B219" s="1" t="s">
        <v>1134</v>
      </c>
      <c r="C219" s="1" t="s">
        <v>1135</v>
      </c>
      <c r="D219" s="1">
        <v>1</v>
      </c>
      <c r="E219" s="9"/>
      <c r="F219" s="38" t="s">
        <v>1060</v>
      </c>
      <c r="G219" s="1"/>
      <c r="H219" s="1"/>
      <c r="I219" s="1"/>
      <c r="J219" s="33" t="s">
        <v>847</v>
      </c>
      <c r="K219" s="1">
        <v>29</v>
      </c>
      <c r="L219" s="1">
        <v>31</v>
      </c>
      <c r="M219" s="1"/>
      <c r="N219" s="1"/>
      <c r="O219" s="1"/>
      <c r="P219" s="1"/>
      <c r="Q219" s="1"/>
      <c r="R219" s="1"/>
      <c r="S219" s="1"/>
      <c r="T219" s="1" t="s">
        <v>1136</v>
      </c>
      <c r="U219" s="1">
        <v>212402</v>
      </c>
      <c r="V219" s="1"/>
    </row>
    <row r="220" spans="1:22" s="10" customFormat="1" x14ac:dyDescent="0.15">
      <c r="A220" s="1">
        <v>583</v>
      </c>
      <c r="B220" s="1" t="s">
        <v>52</v>
      </c>
      <c r="C220" s="1" t="s">
        <v>1137</v>
      </c>
      <c r="D220" s="1">
        <v>1</v>
      </c>
      <c r="E220" s="9"/>
      <c r="F220" s="38" t="s">
        <v>1138</v>
      </c>
      <c r="G220" s="1" t="s">
        <v>53</v>
      </c>
      <c r="H220" s="1" t="s">
        <v>54</v>
      </c>
      <c r="I220" s="1" t="s">
        <v>55</v>
      </c>
      <c r="J220" s="33" t="s">
        <v>847</v>
      </c>
      <c r="K220" s="1">
        <v>32</v>
      </c>
      <c r="L220" s="1">
        <v>34</v>
      </c>
      <c r="M220" s="1"/>
      <c r="N220" s="1"/>
      <c r="O220" s="1"/>
      <c r="P220" s="1"/>
      <c r="Q220" s="1"/>
      <c r="R220" s="1"/>
      <c r="S220" s="1"/>
      <c r="T220" s="1" t="s">
        <v>57</v>
      </c>
      <c r="U220" s="1"/>
      <c r="V220" s="1"/>
    </row>
    <row r="221" spans="1:22" s="10" customFormat="1" x14ac:dyDescent="0.15">
      <c r="A221" s="1">
        <v>584</v>
      </c>
      <c r="B221" s="1" t="s">
        <v>1139</v>
      </c>
      <c r="C221" s="1" t="s">
        <v>1140</v>
      </c>
      <c r="D221" s="1">
        <v>1</v>
      </c>
      <c r="E221" s="9"/>
      <c r="F221" s="38" t="s">
        <v>1033</v>
      </c>
      <c r="G221" s="1"/>
      <c r="H221" s="1"/>
      <c r="I221" s="1"/>
      <c r="J221" s="33" t="s">
        <v>847</v>
      </c>
      <c r="K221" s="1">
        <v>35</v>
      </c>
      <c r="L221" s="1">
        <v>37</v>
      </c>
      <c r="M221" s="1"/>
      <c r="N221" s="1"/>
      <c r="O221" s="1"/>
      <c r="P221" s="1"/>
      <c r="Q221" s="1"/>
      <c r="R221" s="1"/>
      <c r="S221" s="1"/>
      <c r="T221" s="1" t="s">
        <v>1126</v>
      </c>
      <c r="U221" s="1">
        <v>213408</v>
      </c>
      <c r="V221" s="1"/>
    </row>
    <row r="222" spans="1:22" s="10" customFormat="1" x14ac:dyDescent="0.15">
      <c r="A222" s="1">
        <v>585</v>
      </c>
      <c r="B222" s="1" t="s">
        <v>1141</v>
      </c>
      <c r="C222" s="1" t="s">
        <v>1142</v>
      </c>
      <c r="D222" s="1">
        <v>1</v>
      </c>
      <c r="E222" s="9"/>
      <c r="F222" s="38" t="s">
        <v>1060</v>
      </c>
      <c r="G222" s="1"/>
      <c r="H222" s="1"/>
      <c r="I222" s="1"/>
      <c r="J222" s="33" t="s">
        <v>847</v>
      </c>
      <c r="K222" s="1">
        <v>38</v>
      </c>
      <c r="L222" s="1">
        <v>40</v>
      </c>
      <c r="M222" s="1"/>
      <c r="N222" s="1"/>
      <c r="O222" s="1"/>
      <c r="P222" s="1"/>
      <c r="Q222" s="1"/>
      <c r="R222" s="1"/>
      <c r="S222" s="1"/>
      <c r="T222" s="1" t="s">
        <v>1126</v>
      </c>
      <c r="U222" s="1">
        <v>214407</v>
      </c>
      <c r="V222" s="1"/>
    </row>
    <row r="223" spans="1:22" s="10" customFormat="1" x14ac:dyDescent="0.15">
      <c r="A223" s="1">
        <v>586</v>
      </c>
      <c r="B223" s="1" t="s">
        <v>52</v>
      </c>
      <c r="C223" s="1" t="s">
        <v>1103</v>
      </c>
      <c r="D223" s="1">
        <v>1</v>
      </c>
      <c r="E223" s="9"/>
      <c r="F223" s="38" t="s">
        <v>1033</v>
      </c>
      <c r="G223" s="1" t="s">
        <v>53</v>
      </c>
      <c r="H223" s="1" t="s">
        <v>54</v>
      </c>
      <c r="I223" s="1" t="s">
        <v>55</v>
      </c>
      <c r="J223" s="33" t="s">
        <v>847</v>
      </c>
      <c r="K223" s="1">
        <v>41</v>
      </c>
      <c r="L223" s="1">
        <v>43</v>
      </c>
      <c r="M223" s="1"/>
      <c r="N223" s="1"/>
      <c r="O223" s="1"/>
      <c r="P223" s="1"/>
      <c r="Q223" s="1"/>
      <c r="R223" s="1"/>
      <c r="S223" s="1"/>
      <c r="T223" s="1" t="s">
        <v>57</v>
      </c>
      <c r="U223" s="1"/>
      <c r="V223" s="1"/>
    </row>
    <row r="224" spans="1:22" s="10" customFormat="1" x14ac:dyDescent="0.15">
      <c r="A224" s="1">
        <v>587</v>
      </c>
      <c r="B224" s="1" t="s">
        <v>1143</v>
      </c>
      <c r="C224" s="64" t="s">
        <v>1058</v>
      </c>
      <c r="D224" s="1">
        <v>1</v>
      </c>
      <c r="E224" s="9"/>
      <c r="F224" s="38" t="s">
        <v>1033</v>
      </c>
      <c r="G224" s="1" t="s">
        <v>89</v>
      </c>
      <c r="H224" s="1" t="s">
        <v>54</v>
      </c>
      <c r="I224" s="1" t="s">
        <v>50</v>
      </c>
      <c r="J224" s="33" t="s">
        <v>847</v>
      </c>
      <c r="K224" s="1">
        <v>8</v>
      </c>
      <c r="L224" s="1">
        <v>10</v>
      </c>
      <c r="M224" s="1"/>
      <c r="N224" s="1"/>
      <c r="O224" s="1"/>
      <c r="P224" s="1"/>
      <c r="Q224" s="1"/>
      <c r="R224" s="1"/>
      <c r="S224" s="1"/>
      <c r="T224" s="1" t="s">
        <v>57</v>
      </c>
      <c r="U224" s="1"/>
      <c r="V224" s="1"/>
    </row>
    <row r="225" spans="1:22" s="10" customFormat="1" x14ac:dyDescent="0.15">
      <c r="A225" s="1">
        <v>588</v>
      </c>
      <c r="B225" s="1" t="s">
        <v>1145</v>
      </c>
      <c r="C225" s="1" t="s">
        <v>1065</v>
      </c>
      <c r="D225" s="1">
        <v>1</v>
      </c>
      <c r="E225" s="9"/>
      <c r="F225" s="38" t="s">
        <v>1104</v>
      </c>
      <c r="G225" s="1" t="s">
        <v>84</v>
      </c>
      <c r="H225" s="1" t="s">
        <v>85</v>
      </c>
      <c r="I225" s="1"/>
      <c r="J225" s="33" t="s">
        <v>847</v>
      </c>
      <c r="K225" s="1">
        <v>11</v>
      </c>
      <c r="L225" s="1">
        <v>13</v>
      </c>
      <c r="M225" s="1"/>
      <c r="N225" s="1"/>
      <c r="O225" s="1"/>
      <c r="P225" s="1"/>
      <c r="Q225" s="1"/>
      <c r="R225" s="1"/>
      <c r="S225" s="1"/>
      <c r="T225" s="1" t="s">
        <v>87</v>
      </c>
      <c r="U225" s="1"/>
      <c r="V225" s="1"/>
    </row>
    <row r="226" spans="1:22" s="10" customFormat="1" x14ac:dyDescent="0.15">
      <c r="A226" s="1">
        <v>589</v>
      </c>
      <c r="B226" s="1" t="s">
        <v>1039</v>
      </c>
      <c r="C226" s="1" t="s">
        <v>1074</v>
      </c>
      <c r="D226" s="1">
        <v>1</v>
      </c>
      <c r="E226" s="9"/>
      <c r="F226" s="38" t="s">
        <v>1055</v>
      </c>
      <c r="G226" s="1" t="s">
        <v>790</v>
      </c>
      <c r="H226" s="1" t="s">
        <v>863</v>
      </c>
      <c r="I226" s="1"/>
      <c r="J226" s="33" t="s">
        <v>847</v>
      </c>
      <c r="K226" s="1">
        <v>14</v>
      </c>
      <c r="L226" s="1">
        <v>16</v>
      </c>
      <c r="M226" s="1"/>
      <c r="N226" s="1"/>
      <c r="O226" s="1"/>
      <c r="P226" s="1"/>
      <c r="Q226" s="1"/>
      <c r="R226" s="1"/>
      <c r="S226" s="1"/>
      <c r="T226" s="1" t="s">
        <v>1146</v>
      </c>
      <c r="U226" s="1"/>
      <c r="V226" s="1"/>
    </row>
    <row r="227" spans="1:22" s="10" customFormat="1" x14ac:dyDescent="0.15">
      <c r="A227" s="1">
        <v>590</v>
      </c>
      <c r="B227" s="1" t="s">
        <v>1147</v>
      </c>
      <c r="C227" s="1" t="s">
        <v>1081</v>
      </c>
      <c r="D227" s="1">
        <v>1</v>
      </c>
      <c r="E227" s="9"/>
      <c r="F227" s="38" t="s">
        <v>1033</v>
      </c>
      <c r="G227" s="1" t="s">
        <v>89</v>
      </c>
      <c r="H227" s="1" t="s">
        <v>54</v>
      </c>
      <c r="I227" s="1" t="s">
        <v>50</v>
      </c>
      <c r="J227" s="33" t="s">
        <v>847</v>
      </c>
      <c r="K227" s="1">
        <v>17</v>
      </c>
      <c r="L227" s="1">
        <v>19</v>
      </c>
      <c r="M227" s="1"/>
      <c r="N227" s="1"/>
      <c r="O227" s="1"/>
      <c r="P227" s="1"/>
      <c r="Q227" s="1"/>
      <c r="R227" s="1"/>
      <c r="S227" s="1"/>
      <c r="T227" s="1" t="s">
        <v>57</v>
      </c>
      <c r="U227" s="1"/>
      <c r="V227" s="1"/>
    </row>
    <row r="228" spans="1:22" s="10" customFormat="1" x14ac:dyDescent="0.15">
      <c r="A228" s="1">
        <v>591</v>
      </c>
      <c r="B228" s="1" t="s">
        <v>1044</v>
      </c>
      <c r="C228" s="1" t="s">
        <v>1086</v>
      </c>
      <c r="D228" s="1">
        <v>1</v>
      </c>
      <c r="E228" s="9"/>
      <c r="F228" s="38" t="s">
        <v>903</v>
      </c>
      <c r="G228" s="1" t="s">
        <v>84</v>
      </c>
      <c r="H228" s="1" t="s">
        <v>85</v>
      </c>
      <c r="I228" s="1"/>
      <c r="J228" s="33" t="s">
        <v>847</v>
      </c>
      <c r="K228" s="1">
        <v>20</v>
      </c>
      <c r="L228" s="1">
        <v>22</v>
      </c>
      <c r="M228" s="1"/>
      <c r="N228" s="1"/>
      <c r="O228" s="1"/>
      <c r="P228" s="1"/>
      <c r="Q228" s="1"/>
      <c r="R228" s="1"/>
      <c r="S228" s="1"/>
      <c r="T228" s="1" t="s">
        <v>87</v>
      </c>
      <c r="U228" s="1"/>
      <c r="V228" s="1"/>
    </row>
    <row r="229" spans="1:22" s="10" customFormat="1" x14ac:dyDescent="0.15">
      <c r="A229" s="1">
        <v>592</v>
      </c>
      <c r="B229" s="1" t="s">
        <v>1144</v>
      </c>
      <c r="C229" s="1" t="s">
        <v>1088</v>
      </c>
      <c r="D229" s="1">
        <v>1</v>
      </c>
      <c r="E229" s="9"/>
      <c r="F229" s="38" t="s">
        <v>903</v>
      </c>
      <c r="G229" s="1" t="s">
        <v>84</v>
      </c>
      <c r="H229" s="1" t="s">
        <v>85</v>
      </c>
      <c r="I229" s="1"/>
      <c r="J229" s="33" t="s">
        <v>847</v>
      </c>
      <c r="K229" s="1">
        <v>23</v>
      </c>
      <c r="L229" s="1">
        <v>25</v>
      </c>
      <c r="M229" s="1"/>
      <c r="N229" s="1"/>
      <c r="O229" s="1"/>
      <c r="P229" s="1"/>
      <c r="Q229" s="1"/>
      <c r="R229" s="1"/>
      <c r="S229" s="1"/>
      <c r="T229" s="1" t="s">
        <v>87</v>
      </c>
      <c r="U229" s="1"/>
      <c r="V229" s="1"/>
    </row>
    <row r="230" spans="1:22" s="10" customFormat="1" x14ac:dyDescent="0.15">
      <c r="A230" s="1">
        <v>593</v>
      </c>
      <c r="B230" s="1" t="s">
        <v>1035</v>
      </c>
      <c r="C230" s="1" t="s">
        <v>1090</v>
      </c>
      <c r="D230" s="1">
        <v>1</v>
      </c>
      <c r="E230" s="9"/>
      <c r="F230" s="38" t="s">
        <v>1034</v>
      </c>
      <c r="G230" s="1" t="s">
        <v>89</v>
      </c>
      <c r="H230" s="1" t="s">
        <v>54</v>
      </c>
      <c r="I230" s="1" t="s">
        <v>50</v>
      </c>
      <c r="J230" s="33" t="s">
        <v>847</v>
      </c>
      <c r="K230" s="1">
        <v>26</v>
      </c>
      <c r="L230" s="1">
        <v>28</v>
      </c>
      <c r="M230" s="1"/>
      <c r="N230" s="1"/>
      <c r="O230" s="1"/>
      <c r="P230" s="1"/>
      <c r="Q230" s="1"/>
      <c r="R230" s="1"/>
      <c r="S230" s="1"/>
      <c r="T230" s="1" t="s">
        <v>57</v>
      </c>
      <c r="U230" s="1"/>
      <c r="V230" s="1"/>
    </row>
    <row r="231" spans="1:22" s="10" customFormat="1" x14ac:dyDescent="0.15">
      <c r="A231" s="1">
        <v>594</v>
      </c>
      <c r="B231" s="1" t="s">
        <v>1039</v>
      </c>
      <c r="C231" s="1" t="s">
        <v>1094</v>
      </c>
      <c r="D231" s="1">
        <v>1</v>
      </c>
      <c r="E231" s="9"/>
      <c r="F231" s="38" t="s">
        <v>903</v>
      </c>
      <c r="G231" s="1" t="s">
        <v>790</v>
      </c>
      <c r="H231" s="1" t="s">
        <v>791</v>
      </c>
      <c r="I231" s="1"/>
      <c r="J231" s="33" t="s">
        <v>847</v>
      </c>
      <c r="K231" s="1">
        <v>29</v>
      </c>
      <c r="L231" s="1">
        <v>31</v>
      </c>
      <c r="M231" s="1"/>
      <c r="N231" s="1"/>
      <c r="O231" s="1"/>
      <c r="P231" s="1"/>
      <c r="Q231" s="1"/>
      <c r="R231" s="1"/>
      <c r="S231" s="1"/>
      <c r="T231" s="1" t="s">
        <v>793</v>
      </c>
      <c r="U231" s="1"/>
      <c r="V231" s="1"/>
    </row>
    <row r="232" spans="1:22" s="10" customFormat="1" x14ac:dyDescent="0.15">
      <c r="A232" s="1">
        <v>595</v>
      </c>
      <c r="B232" s="1" t="s">
        <v>1355</v>
      </c>
      <c r="C232" s="1" t="s">
        <v>1097</v>
      </c>
      <c r="D232" s="1">
        <v>1</v>
      </c>
      <c r="E232" s="9"/>
      <c r="F232" s="38" t="s">
        <v>903</v>
      </c>
      <c r="G232" s="1" t="s">
        <v>84</v>
      </c>
      <c r="H232" s="1" t="s">
        <v>85</v>
      </c>
      <c r="I232" s="1"/>
      <c r="J232" s="33" t="s">
        <v>847</v>
      </c>
      <c r="K232" s="1">
        <v>32</v>
      </c>
      <c r="L232" s="1">
        <v>34</v>
      </c>
      <c r="M232" s="1"/>
      <c r="N232" s="1"/>
      <c r="O232" s="1"/>
      <c r="P232" s="1"/>
      <c r="Q232" s="1"/>
      <c r="R232" s="1"/>
      <c r="S232" s="1"/>
      <c r="T232" s="1" t="s">
        <v>87</v>
      </c>
      <c r="U232" s="1"/>
      <c r="V232" s="1"/>
    </row>
    <row r="233" spans="1:22" s="10" customFormat="1" x14ac:dyDescent="0.15">
      <c r="A233" s="1">
        <v>596</v>
      </c>
      <c r="B233" s="1" t="s">
        <v>1035</v>
      </c>
      <c r="C233" s="1" t="s">
        <v>1099</v>
      </c>
      <c r="D233" s="1">
        <v>1</v>
      </c>
      <c r="E233" s="9"/>
      <c r="F233" s="38" t="s">
        <v>1033</v>
      </c>
      <c r="G233" s="1" t="s">
        <v>89</v>
      </c>
      <c r="H233" s="1" t="s">
        <v>54</v>
      </c>
      <c r="I233" s="1" t="s">
        <v>50</v>
      </c>
      <c r="J233" s="33" t="s">
        <v>847</v>
      </c>
      <c r="K233" s="1">
        <v>35</v>
      </c>
      <c r="L233" s="1">
        <v>37</v>
      </c>
      <c r="M233" s="1"/>
      <c r="N233" s="1"/>
      <c r="O233" s="1"/>
      <c r="P233" s="1"/>
      <c r="Q233" s="1"/>
      <c r="R233" s="1"/>
      <c r="S233" s="1"/>
      <c r="T233" s="1" t="s">
        <v>57</v>
      </c>
      <c r="U233" s="1"/>
      <c r="V233" s="1"/>
    </row>
    <row r="234" spans="1:22" s="10" customFormat="1" x14ac:dyDescent="0.15">
      <c r="A234" s="1">
        <v>597</v>
      </c>
      <c r="B234" s="1" t="s">
        <v>1144</v>
      </c>
      <c r="C234" s="1" t="s">
        <v>1101</v>
      </c>
      <c r="D234" s="1">
        <v>1</v>
      </c>
      <c r="E234" s="9"/>
      <c r="F234" s="38" t="s">
        <v>903</v>
      </c>
      <c r="G234" s="1" t="s">
        <v>84</v>
      </c>
      <c r="H234" s="1" t="s">
        <v>85</v>
      </c>
      <c r="I234" s="1"/>
      <c r="J234" s="33" t="s">
        <v>847</v>
      </c>
      <c r="K234" s="1">
        <v>38</v>
      </c>
      <c r="L234" s="1">
        <v>40</v>
      </c>
      <c r="M234" s="1"/>
      <c r="N234" s="1"/>
      <c r="O234" s="1"/>
      <c r="P234" s="1"/>
      <c r="Q234" s="1"/>
      <c r="R234" s="1"/>
      <c r="S234" s="1"/>
      <c r="T234" s="1" t="s">
        <v>87</v>
      </c>
      <c r="U234" s="1"/>
      <c r="V234" s="1"/>
    </row>
    <row r="235" spans="1:22" s="10" customFormat="1" x14ac:dyDescent="0.15">
      <c r="A235" s="1">
        <v>598</v>
      </c>
      <c r="B235" s="1" t="s">
        <v>1039</v>
      </c>
      <c r="C235" s="1" t="s">
        <v>1103</v>
      </c>
      <c r="D235" s="1">
        <v>1</v>
      </c>
      <c r="E235" s="9"/>
      <c r="F235" s="38" t="s">
        <v>903</v>
      </c>
      <c r="G235" s="1" t="s">
        <v>790</v>
      </c>
      <c r="H235" s="1" t="s">
        <v>791</v>
      </c>
      <c r="I235" s="1"/>
      <c r="J235" s="33" t="s">
        <v>847</v>
      </c>
      <c r="K235" s="1">
        <v>41</v>
      </c>
      <c r="L235" s="1">
        <v>43</v>
      </c>
      <c r="M235" s="1"/>
      <c r="N235" s="1"/>
      <c r="O235" s="1"/>
      <c r="P235" s="1"/>
      <c r="Q235" s="1"/>
      <c r="R235" s="1"/>
      <c r="S235" s="1"/>
      <c r="T235" s="1" t="s">
        <v>793</v>
      </c>
      <c r="U235" s="1"/>
      <c r="V235" s="1"/>
    </row>
  </sheetData>
  <phoneticPr fontId="7" type="noConversion"/>
  <conditionalFormatting sqref="D1:F2 D3:D17 E3:E18 D32:D45 F32:F45">
    <cfRule type="cellIs" dxfId="306" priority="384" operator="equal">
      <formula>0</formula>
    </cfRule>
  </conditionalFormatting>
  <conditionalFormatting sqref="D18">
    <cfRule type="cellIs" dxfId="305" priority="359" operator="equal">
      <formula>0</formula>
    </cfRule>
  </conditionalFormatting>
  <conditionalFormatting sqref="D20:D28">
    <cfRule type="cellIs" dxfId="304" priority="358" operator="equal">
      <formula>0</formula>
    </cfRule>
  </conditionalFormatting>
  <conditionalFormatting sqref="D19 F19:F31">
    <cfRule type="cellIs" dxfId="303" priority="357" operator="equal">
      <formula>0</formula>
    </cfRule>
  </conditionalFormatting>
  <conditionalFormatting sqref="D29">
    <cfRule type="cellIs" dxfId="302" priority="356" operator="equal">
      <formula>0</formula>
    </cfRule>
  </conditionalFormatting>
  <conditionalFormatting sqref="D30">
    <cfRule type="cellIs" dxfId="301" priority="355" operator="equal">
      <formula>0</formula>
    </cfRule>
  </conditionalFormatting>
  <conditionalFormatting sqref="D31">
    <cfRule type="cellIs" dxfId="300" priority="354" operator="equal">
      <formula>0</formula>
    </cfRule>
  </conditionalFormatting>
  <conditionalFormatting sqref="D62">
    <cfRule type="cellIs" dxfId="299" priority="350" operator="equal">
      <formula>0</formula>
    </cfRule>
  </conditionalFormatting>
  <conditionalFormatting sqref="F62">
    <cfRule type="cellIs" dxfId="298" priority="349" operator="equal">
      <formula>0</formula>
    </cfRule>
  </conditionalFormatting>
  <conditionalFormatting sqref="D63">
    <cfRule type="cellIs" dxfId="297" priority="348" operator="equal">
      <formula>0</formula>
    </cfRule>
  </conditionalFormatting>
  <conditionalFormatting sqref="F63">
    <cfRule type="cellIs" dxfId="296" priority="347" operator="equal">
      <formula>0</formula>
    </cfRule>
  </conditionalFormatting>
  <conditionalFormatting sqref="D68">
    <cfRule type="cellIs" dxfId="295" priority="346" operator="equal">
      <formula>0</formula>
    </cfRule>
  </conditionalFormatting>
  <conditionalFormatting sqref="D71">
    <cfRule type="cellIs" dxfId="294" priority="345" operator="equal">
      <formula>0</formula>
    </cfRule>
  </conditionalFormatting>
  <conditionalFormatting sqref="D74">
    <cfRule type="cellIs" dxfId="293" priority="344" operator="equal">
      <formula>0</formula>
    </cfRule>
  </conditionalFormatting>
  <conditionalFormatting sqref="D77">
    <cfRule type="cellIs" dxfId="292" priority="343" operator="equal">
      <formula>0</formula>
    </cfRule>
  </conditionalFormatting>
  <conditionalFormatting sqref="F77">
    <cfRule type="cellIs" dxfId="291" priority="342" operator="equal">
      <formula>0</formula>
    </cfRule>
  </conditionalFormatting>
  <conditionalFormatting sqref="D80">
    <cfRule type="cellIs" dxfId="290" priority="341" operator="equal">
      <formula>0</formula>
    </cfRule>
  </conditionalFormatting>
  <conditionalFormatting sqref="F83">
    <cfRule type="cellIs" dxfId="289" priority="340" operator="equal">
      <formula>0</formula>
    </cfRule>
  </conditionalFormatting>
  <conditionalFormatting sqref="D83">
    <cfRule type="cellIs" dxfId="288" priority="339" operator="equal">
      <formula>0</formula>
    </cfRule>
  </conditionalFormatting>
  <conditionalFormatting sqref="D84">
    <cfRule type="cellIs" dxfId="287" priority="327" operator="equal">
      <formula>0</formula>
    </cfRule>
  </conditionalFormatting>
  <conditionalFormatting sqref="D64">
    <cfRule type="cellIs" dxfId="286" priority="338" operator="equal">
      <formula>0</formula>
    </cfRule>
  </conditionalFormatting>
  <conditionalFormatting sqref="F64">
    <cfRule type="cellIs" dxfId="285" priority="337" operator="equal">
      <formula>0</formula>
    </cfRule>
  </conditionalFormatting>
  <conditionalFormatting sqref="D65">
    <cfRule type="cellIs" dxfId="284" priority="336" operator="equal">
      <formula>0</formula>
    </cfRule>
  </conditionalFormatting>
  <conditionalFormatting sqref="F65">
    <cfRule type="cellIs" dxfId="283" priority="335" operator="equal">
      <formula>0</formula>
    </cfRule>
  </conditionalFormatting>
  <conditionalFormatting sqref="D69">
    <cfRule type="cellIs" dxfId="282" priority="334" operator="equal">
      <formula>0</formula>
    </cfRule>
  </conditionalFormatting>
  <conditionalFormatting sqref="D72">
    <cfRule type="cellIs" dxfId="281" priority="333" operator="equal">
      <formula>0</formula>
    </cfRule>
  </conditionalFormatting>
  <conditionalFormatting sqref="D75">
    <cfRule type="cellIs" dxfId="280" priority="332" operator="equal">
      <formula>0</formula>
    </cfRule>
  </conditionalFormatting>
  <conditionalFormatting sqref="D78">
    <cfRule type="cellIs" dxfId="279" priority="331" operator="equal">
      <formula>0</formula>
    </cfRule>
  </conditionalFormatting>
  <conditionalFormatting sqref="F78">
    <cfRule type="cellIs" dxfId="278" priority="330" operator="equal">
      <formula>0</formula>
    </cfRule>
  </conditionalFormatting>
  <conditionalFormatting sqref="D81">
    <cfRule type="cellIs" dxfId="277" priority="329" operator="equal">
      <formula>0</formula>
    </cfRule>
  </conditionalFormatting>
  <conditionalFormatting sqref="F84">
    <cfRule type="cellIs" dxfId="276" priority="328" operator="equal">
      <formula>0</formula>
    </cfRule>
  </conditionalFormatting>
  <conditionalFormatting sqref="F88">
    <cfRule type="cellIs" dxfId="275" priority="323" operator="equal">
      <formula>0</formula>
    </cfRule>
  </conditionalFormatting>
  <conditionalFormatting sqref="D85">
    <cfRule type="cellIs" dxfId="274" priority="319" operator="equal">
      <formula>0</formula>
    </cfRule>
  </conditionalFormatting>
  <conditionalFormatting sqref="D66">
    <cfRule type="cellIs" dxfId="273" priority="326" operator="equal">
      <formula>0</formula>
    </cfRule>
  </conditionalFormatting>
  <conditionalFormatting sqref="F66">
    <cfRule type="cellIs" dxfId="272" priority="325" operator="equal">
      <formula>0</formula>
    </cfRule>
  </conditionalFormatting>
  <conditionalFormatting sqref="D88">
    <cfRule type="cellIs" dxfId="271" priority="324" operator="equal">
      <formula>0</formula>
    </cfRule>
  </conditionalFormatting>
  <conditionalFormatting sqref="F67">
    <cfRule type="cellIs" dxfId="270" priority="317" operator="equal">
      <formula>0</formula>
    </cfRule>
  </conditionalFormatting>
  <conditionalFormatting sqref="D73">
    <cfRule type="cellIs" dxfId="269" priority="322" operator="equal">
      <formula>0</formula>
    </cfRule>
  </conditionalFormatting>
  <conditionalFormatting sqref="D89">
    <cfRule type="cellIs" dxfId="268" priority="321" operator="equal">
      <formula>0</formula>
    </cfRule>
  </conditionalFormatting>
  <conditionalFormatting sqref="F79">
    <cfRule type="cellIs" dxfId="267" priority="315" operator="equal">
      <formula>0</formula>
    </cfRule>
  </conditionalFormatting>
  <conditionalFormatting sqref="F85">
    <cfRule type="cellIs" dxfId="266" priority="320" operator="equal">
      <formula>0</formula>
    </cfRule>
  </conditionalFormatting>
  <conditionalFormatting sqref="D67">
    <cfRule type="cellIs" dxfId="265" priority="318" operator="equal">
      <formula>0</formula>
    </cfRule>
  </conditionalFormatting>
  <conditionalFormatting sqref="D70">
    <cfRule type="cellIs" dxfId="264" priority="313" operator="equal">
      <formula>0</formula>
    </cfRule>
  </conditionalFormatting>
  <conditionalFormatting sqref="D79">
    <cfRule type="cellIs" dxfId="263" priority="316" operator="equal">
      <formula>0</formula>
    </cfRule>
  </conditionalFormatting>
  <conditionalFormatting sqref="D76">
    <cfRule type="cellIs" dxfId="262" priority="314" operator="equal">
      <formula>0</formula>
    </cfRule>
  </conditionalFormatting>
  <conditionalFormatting sqref="D82">
    <cfRule type="cellIs" dxfId="261" priority="312" operator="equal">
      <formula>0</formula>
    </cfRule>
  </conditionalFormatting>
  <conditionalFormatting sqref="D157">
    <cfRule type="cellIs" dxfId="260" priority="299" operator="equal">
      <formula>0</formula>
    </cfRule>
  </conditionalFormatting>
  <conditionalFormatting sqref="D158">
    <cfRule type="cellIs" dxfId="259" priority="297" operator="equal">
      <formula>0</formula>
    </cfRule>
  </conditionalFormatting>
  <conditionalFormatting sqref="D159">
    <cfRule type="cellIs" dxfId="258" priority="295" operator="equal">
      <formula>0</formula>
    </cfRule>
  </conditionalFormatting>
  <conditionalFormatting sqref="D160">
    <cfRule type="cellIs" dxfId="257" priority="294" operator="equal">
      <formula>0</formula>
    </cfRule>
  </conditionalFormatting>
  <conditionalFormatting sqref="D161">
    <cfRule type="cellIs" dxfId="256" priority="293" operator="equal">
      <formula>0</formula>
    </cfRule>
  </conditionalFormatting>
  <conditionalFormatting sqref="D162">
    <cfRule type="cellIs" dxfId="255" priority="292" operator="equal">
      <formula>0</formula>
    </cfRule>
  </conditionalFormatting>
  <conditionalFormatting sqref="D163">
    <cfRule type="cellIs" dxfId="254" priority="290" operator="equal">
      <formula>0</formula>
    </cfRule>
  </conditionalFormatting>
  <conditionalFormatting sqref="D164">
    <cfRule type="cellIs" dxfId="253" priority="285" operator="equal">
      <formula>0</formula>
    </cfRule>
  </conditionalFormatting>
  <conditionalFormatting sqref="D166">
    <cfRule type="cellIs" dxfId="252" priority="289" operator="equal">
      <formula>0</formula>
    </cfRule>
  </conditionalFormatting>
  <conditionalFormatting sqref="D167">
    <cfRule type="cellIs" dxfId="251" priority="287" operator="equal">
      <formula>0</formula>
    </cfRule>
  </conditionalFormatting>
  <conditionalFormatting sqref="D90:D91">
    <cfRule type="cellIs" dxfId="250" priority="284" operator="equal">
      <formula>0</formula>
    </cfRule>
  </conditionalFormatting>
  <conditionalFormatting sqref="E179">
    <cfRule type="cellIs" dxfId="249" priority="273" operator="equal">
      <formula>0</formula>
    </cfRule>
  </conditionalFormatting>
  <conditionalFormatting sqref="D174:E174">
    <cfRule type="cellIs" dxfId="248" priority="283" operator="equal">
      <formula>0</formula>
    </cfRule>
  </conditionalFormatting>
  <conditionalFormatting sqref="D175">
    <cfRule type="cellIs" dxfId="247" priority="282" operator="equal">
      <formula>0</formula>
    </cfRule>
  </conditionalFormatting>
  <conditionalFormatting sqref="D177">
    <cfRule type="cellIs" dxfId="246" priority="278" operator="equal">
      <formula>0</formula>
    </cfRule>
  </conditionalFormatting>
  <conditionalFormatting sqref="D176">
    <cfRule type="cellIs" dxfId="245" priority="280" operator="equal">
      <formula>0</formula>
    </cfRule>
  </conditionalFormatting>
  <conditionalFormatting sqref="E175">
    <cfRule type="cellIs" dxfId="244" priority="281" operator="equal">
      <formula>0</formula>
    </cfRule>
  </conditionalFormatting>
  <conditionalFormatting sqref="E178">
    <cfRule type="cellIs" dxfId="243" priority="275" operator="equal">
      <formula>0</formula>
    </cfRule>
  </conditionalFormatting>
  <conditionalFormatting sqref="E177">
    <cfRule type="cellIs" dxfId="242" priority="277" operator="equal">
      <formula>0</formula>
    </cfRule>
  </conditionalFormatting>
  <conditionalFormatting sqref="E176">
    <cfRule type="cellIs" dxfId="241" priority="279" operator="equal">
      <formula>0</formula>
    </cfRule>
  </conditionalFormatting>
  <conditionalFormatting sqref="D178">
    <cfRule type="cellIs" dxfId="240" priority="276" operator="equal">
      <formula>0</formula>
    </cfRule>
  </conditionalFormatting>
  <conditionalFormatting sqref="D179">
    <cfRule type="cellIs" dxfId="239" priority="274" operator="equal">
      <formula>0</formula>
    </cfRule>
  </conditionalFormatting>
  <conditionalFormatting sqref="D180">
    <cfRule type="cellIs" dxfId="238" priority="272" operator="equal">
      <formula>0</formula>
    </cfRule>
  </conditionalFormatting>
  <conditionalFormatting sqref="E189">
    <cfRule type="cellIs" dxfId="237" priority="259" operator="equal">
      <formula>0</formula>
    </cfRule>
  </conditionalFormatting>
  <conditionalFormatting sqref="D188">
    <cfRule type="cellIs" dxfId="236" priority="262" operator="equal">
      <formula>0</formula>
    </cfRule>
  </conditionalFormatting>
  <conditionalFormatting sqref="E180">
    <cfRule type="cellIs" dxfId="235" priority="271" operator="equal">
      <formula>0</formula>
    </cfRule>
  </conditionalFormatting>
  <conditionalFormatting sqref="D181:D187">
    <cfRule type="cellIs" dxfId="234" priority="270" operator="equal">
      <formula>0</formula>
    </cfRule>
  </conditionalFormatting>
  <conditionalFormatting sqref="E181">
    <cfRule type="cellIs" dxfId="233" priority="269" operator="equal">
      <formula>0</formula>
    </cfRule>
  </conditionalFormatting>
  <conditionalFormatting sqref="E182">
    <cfRule type="cellIs" dxfId="232" priority="268" operator="equal">
      <formula>0</formula>
    </cfRule>
  </conditionalFormatting>
  <conditionalFormatting sqref="E185">
    <cfRule type="cellIs" dxfId="231" priority="265" operator="equal">
      <formula>0</formula>
    </cfRule>
  </conditionalFormatting>
  <conditionalFormatting sqref="E183">
    <cfRule type="cellIs" dxfId="230" priority="267" operator="equal">
      <formula>0</formula>
    </cfRule>
  </conditionalFormatting>
  <conditionalFormatting sqref="E184">
    <cfRule type="cellIs" dxfId="229" priority="266" operator="equal">
      <formula>0</formula>
    </cfRule>
  </conditionalFormatting>
  <conditionalFormatting sqref="E186">
    <cfRule type="cellIs" dxfId="228" priority="264" operator="equal">
      <formula>0</formula>
    </cfRule>
  </conditionalFormatting>
  <conditionalFormatting sqref="E187">
    <cfRule type="cellIs" dxfId="227" priority="263" operator="equal">
      <formula>0</formula>
    </cfRule>
  </conditionalFormatting>
  <conditionalFormatting sqref="D189">
    <cfRule type="cellIs" dxfId="226" priority="260" operator="equal">
      <formula>0</formula>
    </cfRule>
  </conditionalFormatting>
  <conditionalFormatting sqref="E188">
    <cfRule type="cellIs" dxfId="225" priority="261" operator="equal">
      <formula>0</formula>
    </cfRule>
  </conditionalFormatting>
  <conditionalFormatting sqref="D190">
    <cfRule type="cellIs" dxfId="224" priority="258" operator="equal">
      <formula>0</formula>
    </cfRule>
  </conditionalFormatting>
  <conditionalFormatting sqref="E190">
    <cfRule type="cellIs" dxfId="223" priority="257" operator="equal">
      <formula>0</formula>
    </cfRule>
  </conditionalFormatting>
  <conditionalFormatting sqref="D202">
    <cfRule type="cellIs" dxfId="222" priority="234" operator="equal">
      <formula>0</formula>
    </cfRule>
  </conditionalFormatting>
  <conditionalFormatting sqref="D214">
    <cfRule type="cellIs" dxfId="221" priority="210" operator="equal">
      <formula>0</formula>
    </cfRule>
  </conditionalFormatting>
  <conditionalFormatting sqref="D191">
    <cfRule type="cellIs" dxfId="220" priority="256" operator="equal">
      <formula>0</formula>
    </cfRule>
  </conditionalFormatting>
  <conditionalFormatting sqref="E191">
    <cfRule type="cellIs" dxfId="219" priority="255" operator="equal">
      <formula>0</formula>
    </cfRule>
  </conditionalFormatting>
  <conditionalFormatting sqref="E193">
    <cfRule type="cellIs" dxfId="218" priority="251" operator="equal">
      <formula>0</formula>
    </cfRule>
  </conditionalFormatting>
  <conditionalFormatting sqref="D192">
    <cfRule type="cellIs" dxfId="217" priority="254" operator="equal">
      <formula>0</formula>
    </cfRule>
  </conditionalFormatting>
  <conditionalFormatting sqref="D193">
    <cfRule type="cellIs" dxfId="216" priority="252" operator="equal">
      <formula>0</formula>
    </cfRule>
  </conditionalFormatting>
  <conditionalFormatting sqref="E192">
    <cfRule type="cellIs" dxfId="215" priority="253" operator="equal">
      <formula>0</formula>
    </cfRule>
  </conditionalFormatting>
  <conditionalFormatting sqref="D194">
    <cfRule type="cellIs" dxfId="214" priority="250" operator="equal">
      <formula>0</formula>
    </cfRule>
  </conditionalFormatting>
  <conditionalFormatting sqref="E194">
    <cfRule type="cellIs" dxfId="213" priority="249" operator="equal">
      <formula>0</formula>
    </cfRule>
  </conditionalFormatting>
  <conditionalFormatting sqref="D195">
    <cfRule type="cellIs" dxfId="212" priority="248" operator="equal">
      <formula>0</formula>
    </cfRule>
  </conditionalFormatting>
  <conditionalFormatting sqref="E195">
    <cfRule type="cellIs" dxfId="211" priority="247" operator="equal">
      <formula>0</formula>
    </cfRule>
  </conditionalFormatting>
  <conditionalFormatting sqref="E197">
    <cfRule type="cellIs" dxfId="210" priority="243" operator="equal">
      <formula>0</formula>
    </cfRule>
  </conditionalFormatting>
  <conditionalFormatting sqref="D196">
    <cfRule type="cellIs" dxfId="209" priority="246" operator="equal">
      <formula>0</formula>
    </cfRule>
  </conditionalFormatting>
  <conditionalFormatting sqref="D197">
    <cfRule type="cellIs" dxfId="208" priority="244" operator="equal">
      <formula>0</formula>
    </cfRule>
  </conditionalFormatting>
  <conditionalFormatting sqref="E196">
    <cfRule type="cellIs" dxfId="207" priority="245" operator="equal">
      <formula>0</formula>
    </cfRule>
  </conditionalFormatting>
  <conditionalFormatting sqref="D198">
    <cfRule type="cellIs" dxfId="206" priority="242" operator="equal">
      <formula>0</formula>
    </cfRule>
  </conditionalFormatting>
  <conditionalFormatting sqref="E198">
    <cfRule type="cellIs" dxfId="205" priority="241" operator="equal">
      <formula>0</formula>
    </cfRule>
  </conditionalFormatting>
  <conditionalFormatting sqref="D199">
    <cfRule type="cellIs" dxfId="204" priority="240" operator="equal">
      <formula>0</formula>
    </cfRule>
  </conditionalFormatting>
  <conditionalFormatting sqref="E199">
    <cfRule type="cellIs" dxfId="203" priority="239" operator="equal">
      <formula>0</formula>
    </cfRule>
  </conditionalFormatting>
  <conditionalFormatting sqref="D200">
    <cfRule type="cellIs" dxfId="202" priority="238" operator="equal">
      <formula>0</formula>
    </cfRule>
  </conditionalFormatting>
  <conditionalFormatting sqref="E200">
    <cfRule type="cellIs" dxfId="201" priority="237" operator="equal">
      <formula>0</formula>
    </cfRule>
  </conditionalFormatting>
  <conditionalFormatting sqref="D201">
    <cfRule type="cellIs" dxfId="200" priority="236" operator="equal">
      <formula>0</formula>
    </cfRule>
  </conditionalFormatting>
  <conditionalFormatting sqref="E201">
    <cfRule type="cellIs" dxfId="199" priority="235" operator="equal">
      <formula>0</formula>
    </cfRule>
  </conditionalFormatting>
  <conditionalFormatting sqref="E213">
    <cfRule type="cellIs" dxfId="198" priority="211" operator="equal">
      <formula>0</formula>
    </cfRule>
  </conditionalFormatting>
  <conditionalFormatting sqref="E202">
    <cfRule type="cellIs" dxfId="197" priority="233" operator="equal">
      <formula>0</formula>
    </cfRule>
  </conditionalFormatting>
  <conditionalFormatting sqref="D205">
    <cfRule type="cellIs" dxfId="196" priority="228" operator="equal">
      <formula>0</formula>
    </cfRule>
  </conditionalFormatting>
  <conditionalFormatting sqref="D203">
    <cfRule type="cellIs" dxfId="195" priority="232" operator="equal">
      <formula>0</formula>
    </cfRule>
  </conditionalFormatting>
  <conditionalFormatting sqref="E203">
    <cfRule type="cellIs" dxfId="194" priority="231" operator="equal">
      <formula>0</formula>
    </cfRule>
  </conditionalFormatting>
  <conditionalFormatting sqref="D204">
    <cfRule type="cellIs" dxfId="193" priority="230" operator="equal">
      <formula>0</formula>
    </cfRule>
  </conditionalFormatting>
  <conditionalFormatting sqref="E204">
    <cfRule type="cellIs" dxfId="192" priority="229" operator="equal">
      <formula>0</formula>
    </cfRule>
  </conditionalFormatting>
  <conditionalFormatting sqref="E205">
    <cfRule type="cellIs" dxfId="191" priority="227" operator="equal">
      <formula>0</formula>
    </cfRule>
  </conditionalFormatting>
  <conditionalFormatting sqref="D208">
    <cfRule type="cellIs" dxfId="190" priority="222" operator="equal">
      <formula>0</formula>
    </cfRule>
  </conditionalFormatting>
  <conditionalFormatting sqref="D206">
    <cfRule type="cellIs" dxfId="189" priority="226" operator="equal">
      <formula>0</formula>
    </cfRule>
  </conditionalFormatting>
  <conditionalFormatting sqref="E206">
    <cfRule type="cellIs" dxfId="188" priority="225" operator="equal">
      <formula>0</formula>
    </cfRule>
  </conditionalFormatting>
  <conditionalFormatting sqref="D207">
    <cfRule type="cellIs" dxfId="187" priority="224" operator="equal">
      <formula>0</formula>
    </cfRule>
  </conditionalFormatting>
  <conditionalFormatting sqref="E207">
    <cfRule type="cellIs" dxfId="186" priority="223" operator="equal">
      <formula>0</formula>
    </cfRule>
  </conditionalFormatting>
  <conditionalFormatting sqref="E208">
    <cfRule type="cellIs" dxfId="185" priority="221" operator="equal">
      <formula>0</formula>
    </cfRule>
  </conditionalFormatting>
  <conditionalFormatting sqref="D211">
    <cfRule type="cellIs" dxfId="184" priority="216" operator="equal">
      <formula>0</formula>
    </cfRule>
  </conditionalFormatting>
  <conditionalFormatting sqref="D209">
    <cfRule type="cellIs" dxfId="183" priority="220" operator="equal">
      <formula>0</formula>
    </cfRule>
  </conditionalFormatting>
  <conditionalFormatting sqref="E209">
    <cfRule type="cellIs" dxfId="182" priority="219" operator="equal">
      <formula>0</formula>
    </cfRule>
  </conditionalFormatting>
  <conditionalFormatting sqref="D210">
    <cfRule type="cellIs" dxfId="181" priority="218" operator="equal">
      <formula>0</formula>
    </cfRule>
  </conditionalFormatting>
  <conditionalFormatting sqref="E210">
    <cfRule type="cellIs" dxfId="180" priority="217" operator="equal">
      <formula>0</formula>
    </cfRule>
  </conditionalFormatting>
  <conditionalFormatting sqref="E211">
    <cfRule type="cellIs" dxfId="179" priority="215" operator="equal">
      <formula>0</formula>
    </cfRule>
  </conditionalFormatting>
  <conditionalFormatting sqref="D212">
    <cfRule type="cellIs" dxfId="178" priority="214" operator="equal">
      <formula>0</formula>
    </cfRule>
  </conditionalFormatting>
  <conditionalFormatting sqref="E212">
    <cfRule type="cellIs" dxfId="177" priority="213" operator="equal">
      <formula>0</formula>
    </cfRule>
  </conditionalFormatting>
  <conditionalFormatting sqref="D213">
    <cfRule type="cellIs" dxfId="176" priority="212" operator="equal">
      <formula>0</formula>
    </cfRule>
  </conditionalFormatting>
  <conditionalFormatting sqref="E214">
    <cfRule type="cellIs" dxfId="175" priority="209" operator="equal">
      <formula>0</formula>
    </cfRule>
  </conditionalFormatting>
  <conditionalFormatting sqref="D217">
    <cfRule type="cellIs" dxfId="174" priority="204" operator="equal">
      <formula>0</formula>
    </cfRule>
  </conditionalFormatting>
  <conditionalFormatting sqref="E216">
    <cfRule type="cellIs" dxfId="173" priority="205" operator="equal">
      <formula>0</formula>
    </cfRule>
  </conditionalFormatting>
  <conditionalFormatting sqref="D215">
    <cfRule type="cellIs" dxfId="172" priority="208" operator="equal">
      <formula>0</formula>
    </cfRule>
  </conditionalFormatting>
  <conditionalFormatting sqref="E215">
    <cfRule type="cellIs" dxfId="171" priority="207" operator="equal">
      <formula>0</formula>
    </cfRule>
  </conditionalFormatting>
  <conditionalFormatting sqref="D216">
    <cfRule type="cellIs" dxfId="170" priority="206" operator="equal">
      <formula>0</formula>
    </cfRule>
  </conditionalFormatting>
  <conditionalFormatting sqref="E217">
    <cfRule type="cellIs" dxfId="169" priority="203" operator="equal">
      <formula>0</formula>
    </cfRule>
  </conditionalFormatting>
  <conditionalFormatting sqref="D220">
    <cfRule type="cellIs" dxfId="168" priority="198" operator="equal">
      <formula>0</formula>
    </cfRule>
  </conditionalFormatting>
  <conditionalFormatting sqref="E219">
    <cfRule type="cellIs" dxfId="167" priority="199" operator="equal">
      <formula>0</formula>
    </cfRule>
  </conditionalFormatting>
  <conditionalFormatting sqref="D218">
    <cfRule type="cellIs" dxfId="166" priority="202" operator="equal">
      <formula>0</formula>
    </cfRule>
  </conditionalFormatting>
  <conditionalFormatting sqref="E218">
    <cfRule type="cellIs" dxfId="165" priority="201" operator="equal">
      <formula>0</formula>
    </cfRule>
  </conditionalFormatting>
  <conditionalFormatting sqref="D219">
    <cfRule type="cellIs" dxfId="164" priority="200" operator="equal">
      <formula>0</formula>
    </cfRule>
  </conditionalFormatting>
  <conditionalFormatting sqref="E220">
    <cfRule type="cellIs" dxfId="163" priority="197" operator="equal">
      <formula>0</formula>
    </cfRule>
  </conditionalFormatting>
  <conditionalFormatting sqref="D223">
    <cfRule type="cellIs" dxfId="162" priority="192" operator="equal">
      <formula>0</formula>
    </cfRule>
  </conditionalFormatting>
  <conditionalFormatting sqref="E222">
    <cfRule type="cellIs" dxfId="161" priority="193" operator="equal">
      <formula>0</formula>
    </cfRule>
  </conditionalFormatting>
  <conditionalFormatting sqref="D221">
    <cfRule type="cellIs" dxfId="160" priority="196" operator="equal">
      <formula>0</formula>
    </cfRule>
  </conditionalFormatting>
  <conditionalFormatting sqref="E221">
    <cfRule type="cellIs" dxfId="159" priority="195" operator="equal">
      <formula>0</formula>
    </cfRule>
  </conditionalFormatting>
  <conditionalFormatting sqref="D222">
    <cfRule type="cellIs" dxfId="158" priority="194" operator="equal">
      <formula>0</formula>
    </cfRule>
  </conditionalFormatting>
  <conditionalFormatting sqref="E223">
    <cfRule type="cellIs" dxfId="157" priority="191" operator="equal">
      <formula>0</formula>
    </cfRule>
  </conditionalFormatting>
  <conditionalFormatting sqref="D224">
    <cfRule type="cellIs" dxfId="156" priority="190" operator="equal">
      <formula>0</formula>
    </cfRule>
  </conditionalFormatting>
  <conditionalFormatting sqref="E224">
    <cfRule type="cellIs" dxfId="155" priority="189" operator="equal">
      <formula>0</formula>
    </cfRule>
  </conditionalFormatting>
  <conditionalFormatting sqref="E225">
    <cfRule type="cellIs" dxfId="154" priority="187" operator="equal">
      <formula>0</formula>
    </cfRule>
  </conditionalFormatting>
  <conditionalFormatting sqref="D225">
    <cfRule type="cellIs" dxfId="153" priority="188" operator="equal">
      <formula>0</formula>
    </cfRule>
  </conditionalFormatting>
  <conditionalFormatting sqref="E226">
    <cfRule type="cellIs" dxfId="152" priority="185" operator="equal">
      <formula>0</formula>
    </cfRule>
  </conditionalFormatting>
  <conditionalFormatting sqref="D226">
    <cfRule type="cellIs" dxfId="151" priority="186" operator="equal">
      <formula>0</formula>
    </cfRule>
  </conditionalFormatting>
  <conditionalFormatting sqref="D227">
    <cfRule type="cellIs" dxfId="150" priority="184" operator="equal">
      <formula>0</formula>
    </cfRule>
  </conditionalFormatting>
  <conditionalFormatting sqref="E227">
    <cfRule type="cellIs" dxfId="149" priority="183" operator="equal">
      <formula>0</formula>
    </cfRule>
  </conditionalFormatting>
  <conditionalFormatting sqref="D230">
    <cfRule type="cellIs" dxfId="148" priority="178" operator="equal">
      <formula>0</formula>
    </cfRule>
  </conditionalFormatting>
  <conditionalFormatting sqref="E230">
    <cfRule type="cellIs" dxfId="147" priority="177" operator="equal">
      <formula>0</formula>
    </cfRule>
  </conditionalFormatting>
  <conditionalFormatting sqref="D233">
    <cfRule type="cellIs" dxfId="146" priority="172" operator="equal">
      <formula>0</formula>
    </cfRule>
  </conditionalFormatting>
  <conditionalFormatting sqref="E233">
    <cfRule type="cellIs" dxfId="145" priority="171" operator="equal">
      <formula>0</formula>
    </cfRule>
  </conditionalFormatting>
  <conditionalFormatting sqref="E228">
    <cfRule type="cellIs" dxfId="144" priority="165" operator="equal">
      <formula>0</formula>
    </cfRule>
  </conditionalFormatting>
  <conditionalFormatting sqref="D228">
    <cfRule type="cellIs" dxfId="143" priority="166" operator="equal">
      <formula>0</formula>
    </cfRule>
  </conditionalFormatting>
  <conditionalFormatting sqref="E229">
    <cfRule type="cellIs" dxfId="142" priority="163" operator="equal">
      <formula>0</formula>
    </cfRule>
  </conditionalFormatting>
  <conditionalFormatting sqref="D229">
    <cfRule type="cellIs" dxfId="141" priority="164" operator="equal">
      <formula>0</formula>
    </cfRule>
  </conditionalFormatting>
  <conditionalFormatting sqref="E231">
    <cfRule type="cellIs" dxfId="140" priority="161" operator="equal">
      <formula>0</formula>
    </cfRule>
  </conditionalFormatting>
  <conditionalFormatting sqref="D231">
    <cfRule type="cellIs" dxfId="139" priority="162" operator="equal">
      <formula>0</formula>
    </cfRule>
  </conditionalFormatting>
  <conditionalFormatting sqref="E232">
    <cfRule type="cellIs" dxfId="138" priority="159" operator="equal">
      <formula>0</formula>
    </cfRule>
  </conditionalFormatting>
  <conditionalFormatting sqref="D232">
    <cfRule type="cellIs" dxfId="137" priority="160" operator="equal">
      <formula>0</formula>
    </cfRule>
  </conditionalFormatting>
  <conditionalFormatting sqref="E234">
    <cfRule type="cellIs" dxfId="136" priority="157" operator="equal">
      <formula>0</formula>
    </cfRule>
  </conditionalFormatting>
  <conditionalFormatting sqref="D234">
    <cfRule type="cellIs" dxfId="135" priority="158" operator="equal">
      <formula>0</formula>
    </cfRule>
  </conditionalFormatting>
  <conditionalFormatting sqref="E235">
    <cfRule type="cellIs" dxfId="134" priority="155" operator="equal">
      <formula>0</formula>
    </cfRule>
  </conditionalFormatting>
  <conditionalFormatting sqref="D235">
    <cfRule type="cellIs" dxfId="133" priority="156" operator="equal">
      <formula>0</formula>
    </cfRule>
  </conditionalFormatting>
  <conditionalFormatting sqref="D92">
    <cfRule type="cellIs" dxfId="91" priority="114" operator="equal">
      <formula>0</formula>
    </cfRule>
  </conditionalFormatting>
  <conditionalFormatting sqref="D93">
    <cfRule type="cellIs" dxfId="90" priority="112" operator="equal">
      <formula>0</formula>
    </cfRule>
  </conditionalFormatting>
  <conditionalFormatting sqref="D94">
    <cfRule type="cellIs" dxfId="88" priority="110" operator="equal">
      <formula>0</formula>
    </cfRule>
  </conditionalFormatting>
  <conditionalFormatting sqref="D95">
    <cfRule type="cellIs" dxfId="84" priority="108" operator="equal">
      <formula>0</formula>
    </cfRule>
  </conditionalFormatting>
  <conditionalFormatting sqref="D96">
    <cfRule type="cellIs" dxfId="81" priority="106" operator="equal">
      <formula>0</formula>
    </cfRule>
  </conditionalFormatting>
  <conditionalFormatting sqref="D97:D103">
    <cfRule type="cellIs" dxfId="80" priority="104" operator="equal">
      <formula>0</formula>
    </cfRule>
  </conditionalFormatting>
  <conditionalFormatting sqref="D104">
    <cfRule type="cellIs" dxfId="35" priority="18" operator="equal">
      <formula>0</formula>
    </cfRule>
  </conditionalFormatting>
  <conditionalFormatting sqref="D105">
    <cfRule type="cellIs" dxfId="33" priority="17" operator="equal">
      <formula>0</formula>
    </cfRule>
  </conditionalFormatting>
  <conditionalFormatting sqref="D106">
    <cfRule type="cellIs" dxfId="31" priority="16" operator="equal">
      <formula>0</formula>
    </cfRule>
  </conditionalFormatting>
  <conditionalFormatting sqref="D107">
    <cfRule type="cellIs" dxfId="29" priority="15" operator="equal">
      <formula>0</formula>
    </cfRule>
  </conditionalFormatting>
  <conditionalFormatting sqref="D108">
    <cfRule type="cellIs" dxfId="27" priority="14" operator="equal">
      <formula>0</formula>
    </cfRule>
  </conditionalFormatting>
  <conditionalFormatting sqref="D109:D115">
    <cfRule type="cellIs" dxfId="25" priority="13" operator="equal">
      <formula>0</formula>
    </cfRule>
  </conditionalFormatting>
  <conditionalFormatting sqref="D116">
    <cfRule type="cellIs" dxfId="23" priority="12" operator="equal">
      <formula>0</formula>
    </cfRule>
  </conditionalFormatting>
  <conditionalFormatting sqref="D117">
    <cfRule type="cellIs" dxfId="21" priority="11" operator="equal">
      <formula>0</formula>
    </cfRule>
  </conditionalFormatting>
  <conditionalFormatting sqref="D118">
    <cfRule type="cellIs" dxfId="19" priority="10" operator="equal">
      <formula>0</formula>
    </cfRule>
  </conditionalFormatting>
  <conditionalFormatting sqref="D119">
    <cfRule type="cellIs" dxfId="17" priority="9" operator="equal">
      <formula>0</formula>
    </cfRule>
  </conditionalFormatting>
  <conditionalFormatting sqref="D120">
    <cfRule type="cellIs" dxfId="15" priority="8" operator="equal">
      <formula>0</formula>
    </cfRule>
  </conditionalFormatting>
  <conditionalFormatting sqref="D121:D127">
    <cfRule type="cellIs" dxfId="13" priority="7" operator="equal">
      <formula>0</formula>
    </cfRule>
  </conditionalFormatting>
  <conditionalFormatting sqref="D128">
    <cfRule type="cellIs" dxfId="11" priority="6" operator="equal">
      <formula>0</formula>
    </cfRule>
  </conditionalFormatting>
  <conditionalFormatting sqref="D129">
    <cfRule type="cellIs" dxfId="9" priority="5" operator="equal">
      <formula>0</formula>
    </cfRule>
  </conditionalFormatting>
  <conditionalFormatting sqref="D130">
    <cfRule type="cellIs" dxfId="7" priority="4" operator="equal">
      <formula>0</formula>
    </cfRule>
  </conditionalFormatting>
  <conditionalFormatting sqref="D131">
    <cfRule type="cellIs" dxfId="5" priority="3" operator="equal">
      <formula>0</formula>
    </cfRule>
  </conditionalFormatting>
  <conditionalFormatting sqref="D132">
    <cfRule type="cellIs" dxfId="3" priority="2" operator="equal">
      <formula>0</formula>
    </cfRule>
  </conditionalFormatting>
  <conditionalFormatting sqref="D133:D139">
    <cfRule type="cellIs" dxfId="1" priority="1" operator="equal">
      <formula>0</formula>
    </cfRule>
  </conditionalFormatting>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2"/>
  <sheetViews>
    <sheetView workbookViewId="0">
      <selection activeCell="E20" sqref="E20"/>
    </sheetView>
  </sheetViews>
  <sheetFormatPr defaultRowHeight="13.5" x14ac:dyDescent="0.15"/>
  <cols>
    <col min="1" max="1" width="6.25" bestFit="1" customWidth="1"/>
    <col min="2" max="2" width="5.5" bestFit="1" customWidth="1"/>
    <col min="3" max="3" width="18" bestFit="1" customWidth="1"/>
    <col min="4" max="4" width="13.75" bestFit="1" customWidth="1"/>
    <col min="5" max="5" width="11.125" bestFit="1" customWidth="1"/>
    <col min="6" max="6" width="13.25" bestFit="1" customWidth="1"/>
    <col min="7" max="7" width="13.625" bestFit="1" customWidth="1"/>
    <col min="8" max="8" width="13.75" bestFit="1" customWidth="1"/>
    <col min="9" max="9" width="11.125" bestFit="1" customWidth="1"/>
    <col min="10" max="10" width="13.25" bestFit="1" customWidth="1"/>
    <col min="11" max="11" width="13.625" bestFit="1" customWidth="1"/>
    <col min="12" max="12" width="13.75" bestFit="1" customWidth="1"/>
    <col min="13" max="13" width="11.125" bestFit="1" customWidth="1"/>
    <col min="14" max="14" width="16.375" bestFit="1" customWidth="1"/>
    <col min="15" max="15" width="13.625" bestFit="1" customWidth="1"/>
    <col min="16" max="16" width="13.75" bestFit="1" customWidth="1"/>
    <col min="17" max="17" width="11.125" bestFit="1" customWidth="1"/>
    <col min="18" max="18" width="10.375" bestFit="1" customWidth="1"/>
    <col min="19" max="19" width="13.625" bestFit="1" customWidth="1"/>
    <col min="20" max="20" width="9.25" bestFit="1" customWidth="1"/>
  </cols>
  <sheetData>
    <row r="1" spans="1:20" ht="16.5" x14ac:dyDescent="0.15">
      <c r="A1" s="57" t="s">
        <v>947</v>
      </c>
      <c r="B1" s="57" t="s">
        <v>948</v>
      </c>
      <c r="C1" s="57" t="s">
        <v>949</v>
      </c>
      <c r="D1" s="58" t="s">
        <v>950</v>
      </c>
      <c r="E1" s="58" t="s">
        <v>951</v>
      </c>
      <c r="F1" s="58" t="s">
        <v>952</v>
      </c>
      <c r="G1" s="59" t="s">
        <v>953</v>
      </c>
      <c r="H1" s="60" t="s">
        <v>954</v>
      </c>
      <c r="I1" s="60" t="s">
        <v>955</v>
      </c>
      <c r="J1" s="58" t="s">
        <v>956</v>
      </c>
      <c r="K1" s="60" t="s">
        <v>957</v>
      </c>
      <c r="L1" s="61" t="s">
        <v>958</v>
      </c>
      <c r="M1" s="61" t="s">
        <v>959</v>
      </c>
      <c r="N1" s="61" t="s">
        <v>960</v>
      </c>
      <c r="O1" s="61" t="s">
        <v>961</v>
      </c>
      <c r="P1" s="62" t="s">
        <v>962</v>
      </c>
      <c r="Q1" s="62" t="s">
        <v>963</v>
      </c>
      <c r="R1" s="62" t="s">
        <v>964</v>
      </c>
      <c r="S1" s="62" t="s">
        <v>965</v>
      </c>
      <c r="T1" s="57" t="s">
        <v>966</v>
      </c>
    </row>
    <row r="2" spans="1:20" ht="16.5" x14ac:dyDescent="0.15">
      <c r="A2" s="57" t="s">
        <v>967</v>
      </c>
      <c r="B2" s="57" t="s">
        <v>968</v>
      </c>
      <c r="C2" s="57" t="s">
        <v>969</v>
      </c>
      <c r="D2" s="58" t="s">
        <v>970</v>
      </c>
      <c r="E2" s="58" t="s">
        <v>971</v>
      </c>
      <c r="F2" s="58"/>
      <c r="G2" s="59" t="s">
        <v>972</v>
      </c>
      <c r="H2" s="60" t="s">
        <v>973</v>
      </c>
      <c r="I2" s="60" t="s">
        <v>974</v>
      </c>
      <c r="J2" s="58"/>
      <c r="K2" s="60" t="s">
        <v>975</v>
      </c>
      <c r="L2" s="61" t="s">
        <v>976</v>
      </c>
      <c r="M2" s="61" t="s">
        <v>977</v>
      </c>
      <c r="N2" s="61"/>
      <c r="O2" s="61" t="s">
        <v>978</v>
      </c>
      <c r="P2" s="62" t="s">
        <v>979</v>
      </c>
      <c r="Q2" s="62" t="s">
        <v>980</v>
      </c>
      <c r="R2" s="62"/>
      <c r="S2" s="62" t="s">
        <v>981</v>
      </c>
      <c r="T2" s="57" t="s">
        <v>982</v>
      </c>
    </row>
    <row r="3" spans="1:20" ht="16.5" x14ac:dyDescent="0.15">
      <c r="A3" s="55">
        <v>1201</v>
      </c>
      <c r="B3" s="57">
        <v>1</v>
      </c>
      <c r="C3" s="57" t="s">
        <v>1303</v>
      </c>
      <c r="D3" s="57" t="s">
        <v>983</v>
      </c>
      <c r="E3" s="57">
        <v>5130534</v>
      </c>
      <c r="F3" s="57" t="s">
        <v>984</v>
      </c>
      <c r="G3" s="57">
        <v>100</v>
      </c>
      <c r="H3" s="57" t="s">
        <v>985</v>
      </c>
      <c r="I3" s="57">
        <v>7100049</v>
      </c>
      <c r="J3" s="57" t="s">
        <v>986</v>
      </c>
      <c r="K3" s="57">
        <v>1</v>
      </c>
      <c r="L3" s="57" t="s">
        <v>983</v>
      </c>
      <c r="M3" s="57">
        <v>5120205</v>
      </c>
      <c r="N3" s="57" t="s">
        <v>987</v>
      </c>
      <c r="O3" s="57">
        <v>30</v>
      </c>
      <c r="P3" s="57"/>
      <c r="Q3" s="57"/>
      <c r="R3" s="57"/>
      <c r="S3" s="57"/>
      <c r="T3" s="63">
        <v>9108001</v>
      </c>
    </row>
    <row r="4" spans="1:20" ht="16.5" x14ac:dyDescent="0.15">
      <c r="A4" s="55">
        <v>1201</v>
      </c>
      <c r="B4" s="57">
        <v>2</v>
      </c>
      <c r="C4" s="57" t="s">
        <v>1303</v>
      </c>
      <c r="D4" s="57" t="s">
        <v>983</v>
      </c>
      <c r="E4" s="57">
        <v>5130534</v>
      </c>
      <c r="F4" s="57" t="s">
        <v>988</v>
      </c>
      <c r="G4" s="57">
        <v>50</v>
      </c>
      <c r="H4" s="57" t="s">
        <v>985</v>
      </c>
      <c r="I4" s="57">
        <v>7100037</v>
      </c>
      <c r="J4" s="57" t="s">
        <v>989</v>
      </c>
      <c r="K4" s="57">
        <v>1</v>
      </c>
      <c r="L4" s="57" t="s">
        <v>983</v>
      </c>
      <c r="M4" s="57">
        <v>5120205</v>
      </c>
      <c r="N4" s="57" t="s">
        <v>987</v>
      </c>
      <c r="O4" s="57">
        <v>20</v>
      </c>
      <c r="P4" s="57"/>
      <c r="Q4" s="57"/>
      <c r="R4" s="57"/>
      <c r="S4" s="57"/>
      <c r="T4" s="63">
        <v>9108002</v>
      </c>
    </row>
    <row r="5" spans="1:20" ht="16.5" x14ac:dyDescent="0.15">
      <c r="A5" s="55">
        <v>1201</v>
      </c>
      <c r="B5" s="57">
        <v>3</v>
      </c>
      <c r="C5" s="57" t="s">
        <v>1303</v>
      </c>
      <c r="D5" s="57" t="s">
        <v>983</v>
      </c>
      <c r="E5" s="57">
        <v>5130534</v>
      </c>
      <c r="F5" s="57" t="s">
        <v>988</v>
      </c>
      <c r="G5" s="57">
        <v>30</v>
      </c>
      <c r="H5" s="57" t="s">
        <v>990</v>
      </c>
      <c r="I5" s="57">
        <v>7100037</v>
      </c>
      <c r="J5" s="57" t="s">
        <v>989</v>
      </c>
      <c r="K5" s="57">
        <v>1</v>
      </c>
      <c r="L5" s="57" t="s">
        <v>983</v>
      </c>
      <c r="M5" s="57">
        <v>5120205</v>
      </c>
      <c r="N5" s="57" t="s">
        <v>987</v>
      </c>
      <c r="O5" s="57">
        <v>10</v>
      </c>
      <c r="P5" s="57"/>
      <c r="Q5" s="57"/>
      <c r="R5" s="57"/>
      <c r="S5" s="57"/>
      <c r="T5" s="63">
        <v>9108003</v>
      </c>
    </row>
    <row r="6" spans="1:20" ht="16.5" x14ac:dyDescent="0.15">
      <c r="A6" s="55">
        <v>1201</v>
      </c>
      <c r="B6" s="57">
        <v>4</v>
      </c>
      <c r="C6" s="57" t="s">
        <v>1303</v>
      </c>
      <c r="D6" s="57" t="s">
        <v>983</v>
      </c>
      <c r="E6" s="57">
        <v>5130534</v>
      </c>
      <c r="F6" s="57" t="s">
        <v>984</v>
      </c>
      <c r="G6" s="57">
        <v>20</v>
      </c>
      <c r="H6" s="57" t="s">
        <v>985</v>
      </c>
      <c r="I6" s="57">
        <v>7100043</v>
      </c>
      <c r="J6" s="57" t="s">
        <v>991</v>
      </c>
      <c r="K6" s="57">
        <v>1</v>
      </c>
      <c r="L6" s="57" t="s">
        <v>992</v>
      </c>
      <c r="M6" s="57">
        <v>5120205</v>
      </c>
      <c r="N6" s="57" t="s">
        <v>987</v>
      </c>
      <c r="O6" s="57">
        <v>8</v>
      </c>
      <c r="P6" s="57"/>
      <c r="Q6" s="57"/>
      <c r="R6" s="57"/>
      <c r="S6" s="57"/>
      <c r="T6" s="63">
        <v>9108004</v>
      </c>
    </row>
    <row r="7" spans="1:20" ht="16.5" x14ac:dyDescent="0.15">
      <c r="A7" s="55">
        <v>1201</v>
      </c>
      <c r="B7" s="57">
        <v>5</v>
      </c>
      <c r="C7" s="57" t="s">
        <v>1303</v>
      </c>
      <c r="D7" s="57" t="s">
        <v>983</v>
      </c>
      <c r="E7" s="57">
        <v>5130534</v>
      </c>
      <c r="F7" s="57" t="s">
        <v>984</v>
      </c>
      <c r="G7" s="57">
        <v>10</v>
      </c>
      <c r="H7" s="57" t="s">
        <v>985</v>
      </c>
      <c r="I7" s="57">
        <v>7100043</v>
      </c>
      <c r="J7" s="57" t="s">
        <v>993</v>
      </c>
      <c r="K7" s="57">
        <v>1</v>
      </c>
      <c r="L7" s="57" t="s">
        <v>983</v>
      </c>
      <c r="M7" s="57">
        <v>5120205</v>
      </c>
      <c r="N7" s="57" t="s">
        <v>987</v>
      </c>
      <c r="O7" s="57">
        <v>6</v>
      </c>
      <c r="P7" s="57"/>
      <c r="Q7" s="57"/>
      <c r="R7" s="57"/>
      <c r="S7" s="57"/>
      <c r="T7" s="63">
        <v>9108005</v>
      </c>
    </row>
    <row r="8" spans="1:20" ht="16.5" x14ac:dyDescent="0.15">
      <c r="A8" s="55">
        <v>1201</v>
      </c>
      <c r="B8" s="57">
        <v>6</v>
      </c>
      <c r="C8" s="57" t="s">
        <v>1303</v>
      </c>
      <c r="D8" s="57" t="s">
        <v>992</v>
      </c>
      <c r="E8" s="57">
        <v>5140105</v>
      </c>
      <c r="F8" s="57" t="s">
        <v>807</v>
      </c>
      <c r="G8" s="57">
        <v>10</v>
      </c>
      <c r="H8" s="57" t="s">
        <v>990</v>
      </c>
      <c r="I8" s="57">
        <v>7100031</v>
      </c>
      <c r="J8" s="57" t="s">
        <v>994</v>
      </c>
      <c r="K8" s="57">
        <v>1</v>
      </c>
      <c r="L8" s="57" t="s">
        <v>983</v>
      </c>
      <c r="M8" s="57">
        <v>5120205</v>
      </c>
      <c r="N8" s="57" t="s">
        <v>987</v>
      </c>
      <c r="O8" s="57">
        <v>5</v>
      </c>
      <c r="P8" s="57"/>
      <c r="Q8" s="57"/>
      <c r="R8" s="57"/>
      <c r="S8" s="57"/>
      <c r="T8" s="63">
        <v>9108006</v>
      </c>
    </row>
    <row r="9" spans="1:20" ht="16.5" x14ac:dyDescent="0.15">
      <c r="A9" s="55">
        <v>1201</v>
      </c>
      <c r="B9" s="57">
        <v>7</v>
      </c>
      <c r="C9" s="57" t="s">
        <v>1303</v>
      </c>
      <c r="D9" s="57" t="s">
        <v>983</v>
      </c>
      <c r="E9" s="57">
        <v>5140105</v>
      </c>
      <c r="F9" s="57" t="s">
        <v>807</v>
      </c>
      <c r="G9" s="57">
        <v>8</v>
      </c>
      <c r="H9" s="57" t="s">
        <v>990</v>
      </c>
      <c r="I9" s="57">
        <v>7100031</v>
      </c>
      <c r="J9" s="57" t="s">
        <v>994</v>
      </c>
      <c r="K9" s="57">
        <v>1</v>
      </c>
      <c r="L9" s="57" t="s">
        <v>992</v>
      </c>
      <c r="M9" s="57">
        <v>5120205</v>
      </c>
      <c r="N9" s="57" t="s">
        <v>987</v>
      </c>
      <c r="O9" s="57">
        <v>4</v>
      </c>
      <c r="P9" s="57"/>
      <c r="Q9" s="57"/>
      <c r="R9" s="57"/>
      <c r="S9" s="57"/>
      <c r="T9" s="63">
        <v>9108007</v>
      </c>
    </row>
    <row r="10" spans="1:20" ht="16.5" x14ac:dyDescent="0.15">
      <c r="A10" s="55">
        <v>1201</v>
      </c>
      <c r="B10" s="57">
        <v>8</v>
      </c>
      <c r="C10" s="57" t="s">
        <v>1303</v>
      </c>
      <c r="D10" s="57" t="s">
        <v>983</v>
      </c>
      <c r="E10" s="57">
        <v>5140105</v>
      </c>
      <c r="F10" s="57" t="s">
        <v>807</v>
      </c>
      <c r="G10" s="57">
        <v>6</v>
      </c>
      <c r="H10" s="57" t="s">
        <v>985</v>
      </c>
      <c r="I10" s="57">
        <v>7100025</v>
      </c>
      <c r="J10" s="57" t="s">
        <v>995</v>
      </c>
      <c r="K10" s="57">
        <v>1</v>
      </c>
      <c r="L10" s="57" t="s">
        <v>992</v>
      </c>
      <c r="M10" s="57">
        <v>5120205</v>
      </c>
      <c r="N10" s="57" t="s">
        <v>996</v>
      </c>
      <c r="O10" s="57">
        <v>3</v>
      </c>
      <c r="P10" s="57"/>
      <c r="Q10" s="57"/>
      <c r="R10" s="57"/>
      <c r="S10" s="57"/>
      <c r="T10" s="63">
        <v>9108008</v>
      </c>
    </row>
    <row r="11" spans="1:20" ht="16.5" x14ac:dyDescent="0.15">
      <c r="A11" s="55">
        <v>1201</v>
      </c>
      <c r="B11" s="57">
        <v>9</v>
      </c>
      <c r="C11" s="57" t="s">
        <v>1303</v>
      </c>
      <c r="D11" s="57" t="s">
        <v>992</v>
      </c>
      <c r="E11" s="57">
        <v>5140105</v>
      </c>
      <c r="F11" s="57" t="s">
        <v>807</v>
      </c>
      <c r="G11" s="57">
        <v>5</v>
      </c>
      <c r="H11" s="57" t="s">
        <v>990</v>
      </c>
      <c r="I11" s="57">
        <v>7100025</v>
      </c>
      <c r="J11" s="57" t="s">
        <v>995</v>
      </c>
      <c r="K11" s="57">
        <v>1</v>
      </c>
      <c r="L11" s="57" t="s">
        <v>983</v>
      </c>
      <c r="M11" s="57">
        <v>5120205</v>
      </c>
      <c r="N11" s="57" t="s">
        <v>987</v>
      </c>
      <c r="O11" s="57">
        <v>2</v>
      </c>
      <c r="P11" s="57"/>
      <c r="Q11" s="57"/>
      <c r="R11" s="57"/>
      <c r="S11" s="57"/>
      <c r="T11" s="63">
        <v>9108009</v>
      </c>
    </row>
    <row r="12" spans="1:20" ht="16.5" x14ac:dyDescent="0.15">
      <c r="A12" s="55">
        <v>1201</v>
      </c>
      <c r="B12" s="57">
        <v>10</v>
      </c>
      <c r="C12" s="57" t="s">
        <v>1303</v>
      </c>
      <c r="D12" s="57" t="s">
        <v>983</v>
      </c>
      <c r="E12" s="57">
        <v>5140105</v>
      </c>
      <c r="F12" s="57" t="s">
        <v>807</v>
      </c>
      <c r="G12" s="57">
        <v>3</v>
      </c>
      <c r="H12" s="57" t="s">
        <v>985</v>
      </c>
      <c r="I12" s="57">
        <v>7100025</v>
      </c>
      <c r="J12" s="57" t="s">
        <v>995</v>
      </c>
      <c r="K12" s="57">
        <v>1</v>
      </c>
      <c r="L12" s="57" t="s">
        <v>983</v>
      </c>
      <c r="M12" s="57">
        <v>5120205</v>
      </c>
      <c r="N12" s="57" t="s">
        <v>996</v>
      </c>
      <c r="O12" s="57">
        <v>1</v>
      </c>
      <c r="P12" s="57"/>
      <c r="Q12" s="57"/>
      <c r="R12" s="57"/>
      <c r="S12" s="57"/>
      <c r="T12" s="63">
        <v>9108010</v>
      </c>
    </row>
    <row r="13" spans="1:20" ht="16.5" x14ac:dyDescent="0.15">
      <c r="A13" s="55">
        <v>1202</v>
      </c>
      <c r="B13" s="57">
        <v>1</v>
      </c>
      <c r="C13" s="57" t="s">
        <v>1304</v>
      </c>
      <c r="D13" s="57" t="s">
        <v>983</v>
      </c>
      <c r="E13" s="57">
        <v>5140106</v>
      </c>
      <c r="F13" s="57" t="s">
        <v>997</v>
      </c>
      <c r="G13" s="57">
        <v>100</v>
      </c>
      <c r="H13" s="57" t="s">
        <v>151</v>
      </c>
      <c r="I13" s="57"/>
      <c r="J13" s="57" t="s">
        <v>998</v>
      </c>
      <c r="K13" s="57">
        <v>60000</v>
      </c>
      <c r="L13" s="57" t="s">
        <v>999</v>
      </c>
      <c r="M13" s="57">
        <v>81000024</v>
      </c>
      <c r="N13" s="57" t="s">
        <v>1000</v>
      </c>
      <c r="O13" s="57">
        <v>1</v>
      </c>
      <c r="P13" s="57"/>
      <c r="Q13" s="57"/>
      <c r="R13" s="57"/>
      <c r="S13" s="57"/>
      <c r="T13" s="63">
        <v>9108011</v>
      </c>
    </row>
    <row r="14" spans="1:20" ht="16.5" x14ac:dyDescent="0.15">
      <c r="A14" s="55">
        <v>1202</v>
      </c>
      <c r="B14" s="57">
        <v>2</v>
      </c>
      <c r="C14" s="57" t="s">
        <v>1304</v>
      </c>
      <c r="D14" s="57" t="s">
        <v>992</v>
      </c>
      <c r="E14" s="57">
        <v>5140106</v>
      </c>
      <c r="F14" s="57" t="s">
        <v>1001</v>
      </c>
      <c r="G14" s="57">
        <v>80</v>
      </c>
      <c r="H14" s="57" t="s">
        <v>151</v>
      </c>
      <c r="I14" s="57"/>
      <c r="J14" s="57" t="s">
        <v>1002</v>
      </c>
      <c r="K14" s="57">
        <v>50000</v>
      </c>
      <c r="L14" s="57" t="s">
        <v>1003</v>
      </c>
      <c r="M14" s="57">
        <v>81000009</v>
      </c>
      <c r="N14" s="57" t="s">
        <v>1004</v>
      </c>
      <c r="O14" s="57">
        <v>1</v>
      </c>
      <c r="P14" s="57"/>
      <c r="Q14" s="57"/>
      <c r="R14" s="57"/>
      <c r="S14" s="57"/>
      <c r="T14" s="63">
        <v>9108012</v>
      </c>
    </row>
    <row r="15" spans="1:20" ht="16.5" x14ac:dyDescent="0.15">
      <c r="A15" s="55">
        <v>1202</v>
      </c>
      <c r="B15" s="57">
        <v>3</v>
      </c>
      <c r="C15" s="57" t="s">
        <v>1304</v>
      </c>
      <c r="D15" s="57" t="s">
        <v>992</v>
      </c>
      <c r="E15" s="57">
        <v>5140106</v>
      </c>
      <c r="F15" s="57" t="s">
        <v>1001</v>
      </c>
      <c r="G15" s="57">
        <v>60</v>
      </c>
      <c r="H15" s="57" t="s">
        <v>151</v>
      </c>
      <c r="I15" s="57"/>
      <c r="J15" s="57" t="s">
        <v>1002</v>
      </c>
      <c r="K15" s="57">
        <v>40000</v>
      </c>
      <c r="L15" s="57" t="s">
        <v>1003</v>
      </c>
      <c r="M15" s="57">
        <v>81000009</v>
      </c>
      <c r="N15" s="57" t="s">
        <v>1005</v>
      </c>
      <c r="O15" s="57">
        <v>1</v>
      </c>
      <c r="P15" s="57"/>
      <c r="Q15" s="57"/>
      <c r="R15" s="57"/>
      <c r="S15" s="57"/>
      <c r="T15" s="63">
        <v>9108013</v>
      </c>
    </row>
    <row r="16" spans="1:20" ht="16.5" x14ac:dyDescent="0.15">
      <c r="A16" s="55">
        <v>1202</v>
      </c>
      <c r="B16" s="57">
        <v>4</v>
      </c>
      <c r="C16" s="57" t="s">
        <v>1304</v>
      </c>
      <c r="D16" s="57" t="s">
        <v>983</v>
      </c>
      <c r="E16" s="57">
        <v>5140106</v>
      </c>
      <c r="F16" s="57" t="s">
        <v>1001</v>
      </c>
      <c r="G16" s="57">
        <v>50</v>
      </c>
      <c r="H16" s="57" t="s">
        <v>151</v>
      </c>
      <c r="I16" s="57"/>
      <c r="J16" s="57" t="s">
        <v>998</v>
      </c>
      <c r="K16" s="57">
        <v>30000</v>
      </c>
      <c r="L16" s="57" t="s">
        <v>1003</v>
      </c>
      <c r="M16" s="57">
        <v>81000007</v>
      </c>
      <c r="N16" s="57" t="s">
        <v>1006</v>
      </c>
      <c r="O16" s="57">
        <v>1</v>
      </c>
      <c r="P16" s="57"/>
      <c r="Q16" s="57"/>
      <c r="R16" s="57"/>
      <c r="S16" s="57"/>
      <c r="T16" s="63">
        <v>9108014</v>
      </c>
    </row>
    <row r="17" spans="1:20" ht="16.5" x14ac:dyDescent="0.15">
      <c r="A17" s="55">
        <v>1202</v>
      </c>
      <c r="B17" s="57">
        <v>5</v>
      </c>
      <c r="C17" s="57" t="s">
        <v>1304</v>
      </c>
      <c r="D17" s="57" t="s">
        <v>983</v>
      </c>
      <c r="E17" s="57">
        <v>5140106</v>
      </c>
      <c r="F17" s="57" t="s">
        <v>1001</v>
      </c>
      <c r="G17" s="57">
        <v>40</v>
      </c>
      <c r="H17" s="57" t="s">
        <v>151</v>
      </c>
      <c r="I17" s="57"/>
      <c r="J17" s="57" t="s">
        <v>998</v>
      </c>
      <c r="K17" s="57">
        <v>20000</v>
      </c>
      <c r="L17" s="57" t="s">
        <v>1003</v>
      </c>
      <c r="M17" s="57">
        <v>81000007</v>
      </c>
      <c r="N17" s="57" t="s">
        <v>1006</v>
      </c>
      <c r="O17" s="57">
        <v>1</v>
      </c>
      <c r="P17" s="57"/>
      <c r="Q17" s="57"/>
      <c r="R17" s="57"/>
      <c r="S17" s="57"/>
      <c r="T17" s="63">
        <v>9108015</v>
      </c>
    </row>
    <row r="18" spans="1:20" ht="16.5" x14ac:dyDescent="0.15">
      <c r="A18" s="55">
        <v>1202</v>
      </c>
      <c r="B18" s="57">
        <v>6</v>
      </c>
      <c r="C18" s="57" t="s">
        <v>1304</v>
      </c>
      <c r="D18" s="57" t="s">
        <v>983</v>
      </c>
      <c r="E18" s="57">
        <v>5140106</v>
      </c>
      <c r="F18" s="57" t="s">
        <v>997</v>
      </c>
      <c r="G18" s="57">
        <v>30</v>
      </c>
      <c r="H18" s="57" t="s">
        <v>151</v>
      </c>
      <c r="I18" s="57"/>
      <c r="J18" s="57" t="s">
        <v>1002</v>
      </c>
      <c r="K18" s="57">
        <v>10000</v>
      </c>
      <c r="L18" s="57" t="s">
        <v>999</v>
      </c>
      <c r="M18" s="57">
        <v>81000005</v>
      </c>
      <c r="N18" s="57" t="s">
        <v>1007</v>
      </c>
      <c r="O18" s="57">
        <v>1</v>
      </c>
      <c r="P18" s="57"/>
      <c r="Q18" s="57"/>
      <c r="R18" s="57"/>
      <c r="S18" s="57"/>
      <c r="T18" s="63">
        <v>9108016</v>
      </c>
    </row>
    <row r="19" spans="1:20" ht="16.5" x14ac:dyDescent="0.15">
      <c r="A19" s="55">
        <v>1202</v>
      </c>
      <c r="B19" s="57">
        <v>7</v>
      </c>
      <c r="C19" s="57" t="s">
        <v>1304</v>
      </c>
      <c r="D19" s="57" t="s">
        <v>983</v>
      </c>
      <c r="E19" s="57">
        <v>5140106</v>
      </c>
      <c r="F19" s="57" t="s">
        <v>997</v>
      </c>
      <c r="G19" s="57">
        <v>20</v>
      </c>
      <c r="H19" s="57" t="s">
        <v>151</v>
      </c>
      <c r="I19" s="57"/>
      <c r="J19" s="57" t="s">
        <v>1002</v>
      </c>
      <c r="K19" s="57">
        <v>8000</v>
      </c>
      <c r="L19" s="57" t="s">
        <v>1003</v>
      </c>
      <c r="M19" s="57">
        <v>81000005</v>
      </c>
      <c r="N19" s="57" t="s">
        <v>1007</v>
      </c>
      <c r="O19" s="57">
        <v>1</v>
      </c>
      <c r="P19" s="57"/>
      <c r="Q19" s="57"/>
      <c r="R19" s="57"/>
      <c r="S19" s="57"/>
      <c r="T19" s="63">
        <v>9108017</v>
      </c>
    </row>
    <row r="20" spans="1:20" ht="16.5" x14ac:dyDescent="0.15">
      <c r="A20" s="55">
        <v>1202</v>
      </c>
      <c r="B20" s="57">
        <v>8</v>
      </c>
      <c r="C20" s="57" t="s">
        <v>1304</v>
      </c>
      <c r="D20" s="57" t="s">
        <v>983</v>
      </c>
      <c r="E20" s="57">
        <v>5140106</v>
      </c>
      <c r="F20" s="57" t="s">
        <v>1001</v>
      </c>
      <c r="G20" s="57">
        <v>18</v>
      </c>
      <c r="H20" s="57" t="s">
        <v>151</v>
      </c>
      <c r="I20" s="57"/>
      <c r="J20" s="57" t="s">
        <v>998</v>
      </c>
      <c r="K20" s="57">
        <v>6000</v>
      </c>
      <c r="L20" s="57" t="s">
        <v>1003</v>
      </c>
      <c r="M20" s="57">
        <v>81000002</v>
      </c>
      <c r="N20" s="57" t="s">
        <v>1008</v>
      </c>
      <c r="O20" s="57">
        <v>1</v>
      </c>
      <c r="P20" s="57"/>
      <c r="Q20" s="57"/>
      <c r="R20" s="57"/>
      <c r="S20" s="57"/>
      <c r="T20" s="63">
        <v>9108018</v>
      </c>
    </row>
    <row r="21" spans="1:20" ht="16.5" x14ac:dyDescent="0.15">
      <c r="A21" s="55">
        <v>1202</v>
      </c>
      <c r="B21" s="57">
        <v>9</v>
      </c>
      <c r="C21" s="57" t="s">
        <v>1304</v>
      </c>
      <c r="D21" s="57" t="s">
        <v>992</v>
      </c>
      <c r="E21" s="57">
        <v>5140106</v>
      </c>
      <c r="F21" s="57" t="s">
        <v>1001</v>
      </c>
      <c r="G21" s="57">
        <v>15</v>
      </c>
      <c r="H21" s="57" t="s">
        <v>151</v>
      </c>
      <c r="I21" s="57"/>
      <c r="J21" s="57" t="s">
        <v>1002</v>
      </c>
      <c r="K21" s="57">
        <v>4000</v>
      </c>
      <c r="L21" s="57" t="s">
        <v>1003</v>
      </c>
      <c r="M21" s="57">
        <v>81000002</v>
      </c>
      <c r="N21" s="57" t="s">
        <v>1008</v>
      </c>
      <c r="O21" s="57">
        <v>1</v>
      </c>
      <c r="P21" s="57"/>
      <c r="Q21" s="57"/>
      <c r="R21" s="57"/>
      <c r="S21" s="57"/>
      <c r="T21" s="63">
        <v>9108019</v>
      </c>
    </row>
    <row r="22" spans="1:20" ht="16.5" x14ac:dyDescent="0.15">
      <c r="A22" s="55">
        <v>1202</v>
      </c>
      <c r="B22" s="57">
        <v>10</v>
      </c>
      <c r="C22" s="57" t="s">
        <v>1304</v>
      </c>
      <c r="D22" s="57" t="s">
        <v>992</v>
      </c>
      <c r="E22" s="57">
        <v>5140106</v>
      </c>
      <c r="F22" s="57" t="s">
        <v>997</v>
      </c>
      <c r="G22" s="57">
        <v>10</v>
      </c>
      <c r="H22" s="57" t="s">
        <v>151</v>
      </c>
      <c r="I22" s="57"/>
      <c r="J22" s="57" t="s">
        <v>998</v>
      </c>
      <c r="K22" s="57">
        <v>2000</v>
      </c>
      <c r="L22" s="57" t="s">
        <v>1003</v>
      </c>
      <c r="M22" s="57">
        <v>81000001</v>
      </c>
      <c r="N22" s="57" t="s">
        <v>1009</v>
      </c>
      <c r="O22" s="57">
        <v>1</v>
      </c>
      <c r="P22" s="57"/>
      <c r="Q22" s="57"/>
      <c r="R22" s="57"/>
      <c r="S22" s="57"/>
      <c r="T22" s="63">
        <v>9108020</v>
      </c>
    </row>
    <row r="23" spans="1:20" ht="16.5" x14ac:dyDescent="0.15">
      <c r="A23" s="55">
        <v>1203</v>
      </c>
      <c r="B23" s="57">
        <v>1</v>
      </c>
      <c r="C23" s="57" t="s">
        <v>1305</v>
      </c>
      <c r="D23" s="57" t="s">
        <v>992</v>
      </c>
      <c r="E23" s="57">
        <v>5140107</v>
      </c>
      <c r="F23" s="57" t="s">
        <v>1010</v>
      </c>
      <c r="G23" s="57">
        <v>100</v>
      </c>
      <c r="H23" s="57" t="s">
        <v>992</v>
      </c>
      <c r="I23" s="57">
        <v>5120205</v>
      </c>
      <c r="J23" s="57" t="s">
        <v>996</v>
      </c>
      <c r="K23" s="57">
        <v>100</v>
      </c>
      <c r="L23" s="57" t="s">
        <v>992</v>
      </c>
      <c r="M23" s="57">
        <v>5140201</v>
      </c>
      <c r="N23" s="57" t="s">
        <v>1011</v>
      </c>
      <c r="O23" s="57">
        <v>3</v>
      </c>
      <c r="P23" s="57"/>
      <c r="Q23" s="57"/>
      <c r="R23" s="57"/>
      <c r="S23" s="57"/>
      <c r="T23" s="63">
        <v>9108021</v>
      </c>
    </row>
    <row r="24" spans="1:20" ht="16.5" x14ac:dyDescent="0.15">
      <c r="A24" s="55">
        <v>1203</v>
      </c>
      <c r="B24" s="57">
        <v>2</v>
      </c>
      <c r="C24" s="57" t="s">
        <v>1305</v>
      </c>
      <c r="D24" s="57" t="s">
        <v>992</v>
      </c>
      <c r="E24" s="57">
        <v>5140107</v>
      </c>
      <c r="F24" s="57" t="s">
        <v>1010</v>
      </c>
      <c r="G24" s="57">
        <v>60</v>
      </c>
      <c r="H24" s="57" t="s">
        <v>983</v>
      </c>
      <c r="I24" s="57">
        <v>5120205</v>
      </c>
      <c r="J24" s="57" t="s">
        <v>996</v>
      </c>
      <c r="K24" s="57">
        <v>60</v>
      </c>
      <c r="L24" s="57" t="s">
        <v>983</v>
      </c>
      <c r="M24" s="57">
        <v>5140201</v>
      </c>
      <c r="N24" s="57" t="s">
        <v>1011</v>
      </c>
      <c r="O24" s="57">
        <v>2</v>
      </c>
      <c r="P24" s="57"/>
      <c r="Q24" s="57"/>
      <c r="R24" s="57"/>
      <c r="S24" s="57"/>
      <c r="T24" s="63">
        <v>9108022</v>
      </c>
    </row>
    <row r="25" spans="1:20" ht="16.5" x14ac:dyDescent="0.15">
      <c r="A25" s="55">
        <v>1203</v>
      </c>
      <c r="B25" s="57">
        <v>3</v>
      </c>
      <c r="C25" s="57" t="s">
        <v>1305</v>
      </c>
      <c r="D25" s="57" t="s">
        <v>992</v>
      </c>
      <c r="E25" s="57">
        <v>5140107</v>
      </c>
      <c r="F25" s="57" t="s">
        <v>1010</v>
      </c>
      <c r="G25" s="57">
        <v>30</v>
      </c>
      <c r="H25" s="57" t="s">
        <v>983</v>
      </c>
      <c r="I25" s="57">
        <v>5120205</v>
      </c>
      <c r="J25" s="57" t="s">
        <v>996</v>
      </c>
      <c r="K25" s="57">
        <v>30</v>
      </c>
      <c r="L25" s="57" t="s">
        <v>992</v>
      </c>
      <c r="M25" s="57">
        <v>5140201</v>
      </c>
      <c r="N25" s="57" t="s">
        <v>1011</v>
      </c>
      <c r="O25" s="57">
        <v>1</v>
      </c>
      <c r="P25" s="57"/>
      <c r="Q25" s="57"/>
      <c r="R25" s="57"/>
      <c r="S25" s="57"/>
      <c r="T25" s="63">
        <v>9108023</v>
      </c>
    </row>
    <row r="26" spans="1:20" ht="16.5" x14ac:dyDescent="0.15">
      <c r="A26" s="55">
        <v>1203</v>
      </c>
      <c r="B26" s="57">
        <v>4</v>
      </c>
      <c r="C26" s="57" t="s">
        <v>1305</v>
      </c>
      <c r="D26" s="57" t="s">
        <v>983</v>
      </c>
      <c r="E26" s="57">
        <v>5140107</v>
      </c>
      <c r="F26" s="57" t="s">
        <v>1012</v>
      </c>
      <c r="G26" s="57">
        <v>20</v>
      </c>
      <c r="H26" s="57" t="s">
        <v>983</v>
      </c>
      <c r="I26" s="57">
        <v>5120205</v>
      </c>
      <c r="J26" s="57" t="s">
        <v>996</v>
      </c>
      <c r="K26" s="57">
        <v>20</v>
      </c>
      <c r="L26" s="57" t="s">
        <v>983</v>
      </c>
      <c r="M26" s="57">
        <v>5140201</v>
      </c>
      <c r="N26" s="57" t="s">
        <v>1011</v>
      </c>
      <c r="O26" s="57">
        <v>1</v>
      </c>
      <c r="P26" s="57"/>
      <c r="Q26" s="57"/>
      <c r="R26" s="57"/>
      <c r="S26" s="57"/>
      <c r="T26" s="63">
        <v>9108024</v>
      </c>
    </row>
    <row r="27" spans="1:20" ht="16.5" x14ac:dyDescent="0.15">
      <c r="A27" s="55">
        <v>1203</v>
      </c>
      <c r="B27" s="57">
        <v>5</v>
      </c>
      <c r="C27" s="57" t="s">
        <v>1305</v>
      </c>
      <c r="D27" s="57" t="s">
        <v>992</v>
      </c>
      <c r="E27" s="57">
        <v>5140107</v>
      </c>
      <c r="F27" s="57" t="s">
        <v>1010</v>
      </c>
      <c r="G27" s="57">
        <v>10</v>
      </c>
      <c r="H27" s="57" t="s">
        <v>983</v>
      </c>
      <c r="I27" s="57">
        <v>5120205</v>
      </c>
      <c r="J27" s="57" t="s">
        <v>996</v>
      </c>
      <c r="K27" s="57">
        <v>10</v>
      </c>
      <c r="L27" s="57" t="s">
        <v>983</v>
      </c>
      <c r="M27" s="57">
        <v>5140201</v>
      </c>
      <c r="N27" s="57" t="s">
        <v>1011</v>
      </c>
      <c r="O27" s="57">
        <v>1</v>
      </c>
      <c r="P27" s="57"/>
      <c r="Q27" s="57"/>
      <c r="R27" s="57"/>
      <c r="S27" s="57"/>
      <c r="T27" s="63">
        <v>9108025</v>
      </c>
    </row>
    <row r="28" spans="1:20" ht="16.5" x14ac:dyDescent="0.15">
      <c r="A28" s="55">
        <v>1203</v>
      </c>
      <c r="B28" s="57">
        <v>6</v>
      </c>
      <c r="C28" s="57" t="s">
        <v>1305</v>
      </c>
      <c r="D28" s="57" t="s">
        <v>992</v>
      </c>
      <c r="E28" s="57">
        <v>5140104</v>
      </c>
      <c r="F28" s="57" t="s">
        <v>1013</v>
      </c>
      <c r="G28" s="57">
        <v>20</v>
      </c>
      <c r="H28" s="57" t="s">
        <v>992</v>
      </c>
      <c r="I28" s="57">
        <v>5120204</v>
      </c>
      <c r="J28" s="57" t="s">
        <v>399</v>
      </c>
      <c r="K28" s="57">
        <v>20</v>
      </c>
      <c r="L28" s="57" t="s">
        <v>983</v>
      </c>
      <c r="M28" s="57">
        <v>5140202</v>
      </c>
      <c r="N28" s="57" t="s">
        <v>1014</v>
      </c>
      <c r="O28" s="57">
        <v>1</v>
      </c>
      <c r="P28" s="57"/>
      <c r="Q28" s="57"/>
      <c r="R28" s="57"/>
      <c r="S28" s="57"/>
      <c r="T28" s="63">
        <v>9108026</v>
      </c>
    </row>
    <row r="29" spans="1:20" ht="16.5" x14ac:dyDescent="0.15">
      <c r="A29" s="55">
        <v>1203</v>
      </c>
      <c r="B29" s="57">
        <v>7</v>
      </c>
      <c r="C29" s="57" t="s">
        <v>1305</v>
      </c>
      <c r="D29" s="57" t="s">
        <v>983</v>
      </c>
      <c r="E29" s="57">
        <v>5140104</v>
      </c>
      <c r="F29" s="57" t="s">
        <v>1015</v>
      </c>
      <c r="G29" s="57">
        <v>18</v>
      </c>
      <c r="H29" s="57" t="s">
        <v>992</v>
      </c>
      <c r="I29" s="57">
        <v>5120204</v>
      </c>
      <c r="J29" s="57" t="s">
        <v>399</v>
      </c>
      <c r="K29" s="57">
        <v>18</v>
      </c>
      <c r="L29" s="57" t="s">
        <v>983</v>
      </c>
      <c r="M29" s="57">
        <v>5140202</v>
      </c>
      <c r="N29" s="57" t="s">
        <v>1014</v>
      </c>
      <c r="O29" s="57">
        <v>1</v>
      </c>
      <c r="P29" s="57"/>
      <c r="Q29" s="57"/>
      <c r="R29" s="57"/>
      <c r="S29" s="57"/>
      <c r="T29" s="63">
        <v>9108027</v>
      </c>
    </row>
    <row r="30" spans="1:20" ht="16.5" x14ac:dyDescent="0.15">
      <c r="A30" s="55">
        <v>1203</v>
      </c>
      <c r="B30" s="57">
        <v>8</v>
      </c>
      <c r="C30" s="57" t="s">
        <v>1305</v>
      </c>
      <c r="D30" s="57" t="s">
        <v>983</v>
      </c>
      <c r="E30" s="57">
        <v>5140104</v>
      </c>
      <c r="F30" s="57" t="s">
        <v>1013</v>
      </c>
      <c r="G30" s="57">
        <v>16</v>
      </c>
      <c r="H30" s="57" t="s">
        <v>983</v>
      </c>
      <c r="I30" s="57">
        <v>5120204</v>
      </c>
      <c r="J30" s="57" t="s">
        <v>399</v>
      </c>
      <c r="K30" s="57">
        <v>16</v>
      </c>
      <c r="L30" s="57" t="s">
        <v>983</v>
      </c>
      <c r="M30" s="57">
        <v>5140202</v>
      </c>
      <c r="N30" s="57" t="s">
        <v>1014</v>
      </c>
      <c r="O30" s="57">
        <v>1</v>
      </c>
      <c r="P30" s="57"/>
      <c r="Q30" s="57"/>
      <c r="R30" s="57"/>
      <c r="S30" s="57"/>
      <c r="T30" s="63">
        <v>9108028</v>
      </c>
    </row>
    <row r="31" spans="1:20" ht="16.5" x14ac:dyDescent="0.15">
      <c r="A31" s="55">
        <v>1203</v>
      </c>
      <c r="B31" s="57">
        <v>9</v>
      </c>
      <c r="C31" s="57" t="s">
        <v>1305</v>
      </c>
      <c r="D31" s="57" t="s">
        <v>983</v>
      </c>
      <c r="E31" s="57">
        <v>5140104</v>
      </c>
      <c r="F31" s="57" t="s">
        <v>1013</v>
      </c>
      <c r="G31" s="57">
        <v>13</v>
      </c>
      <c r="H31" s="57" t="s">
        <v>983</v>
      </c>
      <c r="I31" s="57">
        <v>5120204</v>
      </c>
      <c r="J31" s="57" t="s">
        <v>399</v>
      </c>
      <c r="K31" s="57">
        <v>13</v>
      </c>
      <c r="L31" s="57" t="s">
        <v>992</v>
      </c>
      <c r="M31" s="57">
        <v>5140202</v>
      </c>
      <c r="N31" s="57" t="s">
        <v>1014</v>
      </c>
      <c r="O31" s="57">
        <v>1</v>
      </c>
      <c r="P31" s="57"/>
      <c r="Q31" s="57"/>
      <c r="R31" s="57"/>
      <c r="S31" s="57"/>
      <c r="T31" s="63">
        <v>9108029</v>
      </c>
    </row>
    <row r="32" spans="1:20" ht="16.5" x14ac:dyDescent="0.15">
      <c r="A32" s="55">
        <v>1203</v>
      </c>
      <c r="B32" s="57">
        <v>10</v>
      </c>
      <c r="C32" s="57" t="s">
        <v>1305</v>
      </c>
      <c r="D32" s="57" t="s">
        <v>992</v>
      </c>
      <c r="E32" s="57">
        <v>5140104</v>
      </c>
      <c r="F32" s="57" t="s">
        <v>1013</v>
      </c>
      <c r="G32" s="57">
        <v>10</v>
      </c>
      <c r="H32" s="57" t="s">
        <v>983</v>
      </c>
      <c r="I32" s="57">
        <v>5120204</v>
      </c>
      <c r="J32" s="57" t="s">
        <v>399</v>
      </c>
      <c r="K32" s="57">
        <v>10</v>
      </c>
      <c r="L32" s="57" t="s">
        <v>983</v>
      </c>
      <c r="M32" s="57">
        <v>5140202</v>
      </c>
      <c r="N32" s="57" t="s">
        <v>1014</v>
      </c>
      <c r="O32" s="57">
        <v>1</v>
      </c>
      <c r="P32" s="57"/>
      <c r="Q32" s="57"/>
      <c r="R32" s="57"/>
      <c r="S32" s="57"/>
      <c r="T32" s="63">
        <v>9108030</v>
      </c>
    </row>
    <row r="33" spans="1:20" ht="16.5" x14ac:dyDescent="0.15">
      <c r="A33" s="55">
        <v>1204</v>
      </c>
      <c r="B33" s="57">
        <v>1</v>
      </c>
      <c r="C33" s="57" t="s">
        <v>1306</v>
      </c>
      <c r="D33" s="57" t="s">
        <v>983</v>
      </c>
      <c r="E33" s="57">
        <v>5130154</v>
      </c>
      <c r="F33" s="57" t="s">
        <v>1016</v>
      </c>
      <c r="G33" s="57">
        <v>100</v>
      </c>
      <c r="H33" s="57" t="s">
        <v>983</v>
      </c>
      <c r="I33" s="57">
        <v>5140106</v>
      </c>
      <c r="J33" s="57" t="s">
        <v>1001</v>
      </c>
      <c r="K33" s="57">
        <v>50</v>
      </c>
      <c r="L33" s="57" t="s">
        <v>992</v>
      </c>
      <c r="M33" s="57">
        <v>5120887</v>
      </c>
      <c r="N33" s="57" t="s">
        <v>1017</v>
      </c>
      <c r="O33" s="57">
        <v>10</v>
      </c>
      <c r="P33" s="57"/>
      <c r="Q33" s="57"/>
      <c r="R33" s="57"/>
      <c r="S33" s="57"/>
      <c r="T33" s="63">
        <v>9108031</v>
      </c>
    </row>
    <row r="34" spans="1:20" ht="16.5" x14ac:dyDescent="0.15">
      <c r="A34" s="55">
        <v>1204</v>
      </c>
      <c r="B34" s="57">
        <v>2</v>
      </c>
      <c r="C34" s="57" t="s">
        <v>1306</v>
      </c>
      <c r="D34" s="57" t="s">
        <v>992</v>
      </c>
      <c r="E34" s="57">
        <v>5130154</v>
      </c>
      <c r="F34" s="57" t="s">
        <v>1016</v>
      </c>
      <c r="G34" s="57">
        <v>80</v>
      </c>
      <c r="H34" s="57" t="s">
        <v>983</v>
      </c>
      <c r="I34" s="57">
        <v>5140106</v>
      </c>
      <c r="J34" s="57" t="s">
        <v>1001</v>
      </c>
      <c r="K34" s="57">
        <v>40</v>
      </c>
      <c r="L34" s="57" t="s">
        <v>983</v>
      </c>
      <c r="M34" s="57">
        <v>5120877</v>
      </c>
      <c r="N34" s="57" t="s">
        <v>175</v>
      </c>
      <c r="O34" s="57">
        <v>10</v>
      </c>
      <c r="P34" s="57"/>
      <c r="Q34" s="57"/>
      <c r="R34" s="57"/>
      <c r="S34" s="57"/>
      <c r="T34" s="63">
        <v>9108032</v>
      </c>
    </row>
    <row r="35" spans="1:20" ht="16.5" x14ac:dyDescent="0.15">
      <c r="A35" s="55">
        <v>1204</v>
      </c>
      <c r="B35" s="57">
        <v>3</v>
      </c>
      <c r="C35" s="57" t="s">
        <v>1306</v>
      </c>
      <c r="D35" s="57" t="s">
        <v>992</v>
      </c>
      <c r="E35" s="57">
        <v>5130154</v>
      </c>
      <c r="F35" s="57" t="s">
        <v>1018</v>
      </c>
      <c r="G35" s="57">
        <v>60</v>
      </c>
      <c r="H35" s="57" t="s">
        <v>983</v>
      </c>
      <c r="I35" s="57">
        <v>5140106</v>
      </c>
      <c r="J35" s="57" t="s">
        <v>1001</v>
      </c>
      <c r="K35" s="57">
        <v>30</v>
      </c>
      <c r="L35" s="57" t="s">
        <v>992</v>
      </c>
      <c r="M35" s="57">
        <v>5120877</v>
      </c>
      <c r="N35" s="57" t="s">
        <v>175</v>
      </c>
      <c r="O35" s="57">
        <v>10</v>
      </c>
      <c r="P35" s="57"/>
      <c r="Q35" s="57"/>
      <c r="R35" s="57"/>
      <c r="S35" s="57"/>
      <c r="T35" s="63">
        <v>9108033</v>
      </c>
    </row>
    <row r="36" spans="1:20" ht="16.5" x14ac:dyDescent="0.15">
      <c r="A36" s="55">
        <v>1204</v>
      </c>
      <c r="B36" s="57">
        <v>4</v>
      </c>
      <c r="C36" s="57" t="s">
        <v>1306</v>
      </c>
      <c r="D36" s="57" t="s">
        <v>983</v>
      </c>
      <c r="E36" s="57">
        <v>5130154</v>
      </c>
      <c r="F36" s="57" t="s">
        <v>1018</v>
      </c>
      <c r="G36" s="57">
        <v>40</v>
      </c>
      <c r="H36" s="57" t="s">
        <v>992</v>
      </c>
      <c r="I36" s="57">
        <v>5140106</v>
      </c>
      <c r="J36" s="57" t="s">
        <v>997</v>
      </c>
      <c r="K36" s="57">
        <v>20</v>
      </c>
      <c r="L36" s="57" t="s">
        <v>992</v>
      </c>
      <c r="M36" s="57">
        <v>5120876</v>
      </c>
      <c r="N36" s="57" t="s">
        <v>173</v>
      </c>
      <c r="O36" s="57">
        <v>10</v>
      </c>
      <c r="P36" s="57"/>
      <c r="Q36" s="57"/>
      <c r="R36" s="57"/>
      <c r="S36" s="57"/>
      <c r="T36" s="63">
        <v>9108034</v>
      </c>
    </row>
    <row r="37" spans="1:20" ht="16.5" x14ac:dyDescent="0.15">
      <c r="A37" s="55">
        <v>1204</v>
      </c>
      <c r="B37" s="57">
        <v>5</v>
      </c>
      <c r="C37" s="57" t="s">
        <v>1306</v>
      </c>
      <c r="D37" s="57" t="s">
        <v>992</v>
      </c>
      <c r="E37" s="57">
        <v>5130154</v>
      </c>
      <c r="F37" s="57" t="s">
        <v>1018</v>
      </c>
      <c r="G37" s="57">
        <v>30</v>
      </c>
      <c r="H37" s="57" t="s">
        <v>992</v>
      </c>
      <c r="I37" s="57">
        <v>5140106</v>
      </c>
      <c r="J37" s="57" t="s">
        <v>1001</v>
      </c>
      <c r="K37" s="57">
        <v>10</v>
      </c>
      <c r="L37" s="57" t="s">
        <v>983</v>
      </c>
      <c r="M37" s="57">
        <v>5120876</v>
      </c>
      <c r="N37" s="57" t="s">
        <v>173</v>
      </c>
      <c r="O37" s="57">
        <v>10</v>
      </c>
      <c r="P37" s="57"/>
      <c r="Q37" s="57"/>
      <c r="R37" s="57"/>
      <c r="S37" s="57"/>
      <c r="T37" s="63">
        <v>9108035</v>
      </c>
    </row>
    <row r="38" spans="1:20" ht="16.5" x14ac:dyDescent="0.15">
      <c r="A38" s="55">
        <v>1204</v>
      </c>
      <c r="B38" s="57">
        <v>6</v>
      </c>
      <c r="C38" s="57" t="s">
        <v>1306</v>
      </c>
      <c r="D38" s="57" t="s">
        <v>983</v>
      </c>
      <c r="E38" s="57">
        <v>5130154</v>
      </c>
      <c r="F38" s="57" t="s">
        <v>1016</v>
      </c>
      <c r="G38" s="57">
        <v>20</v>
      </c>
      <c r="H38" s="57" t="s">
        <v>992</v>
      </c>
      <c r="I38" s="57">
        <v>5140106</v>
      </c>
      <c r="J38" s="57" t="s">
        <v>1001</v>
      </c>
      <c r="K38" s="57">
        <v>9</v>
      </c>
      <c r="L38" s="57" t="s">
        <v>992</v>
      </c>
      <c r="M38" s="57">
        <v>5120875</v>
      </c>
      <c r="N38" s="57" t="s">
        <v>1019</v>
      </c>
      <c r="O38" s="57">
        <v>9</v>
      </c>
      <c r="P38" s="57"/>
      <c r="Q38" s="57"/>
      <c r="R38" s="57"/>
      <c r="S38" s="57"/>
      <c r="T38" s="63">
        <v>9108036</v>
      </c>
    </row>
    <row r="39" spans="1:20" ht="16.5" x14ac:dyDescent="0.15">
      <c r="A39" s="55">
        <v>1204</v>
      </c>
      <c r="B39" s="57">
        <v>7</v>
      </c>
      <c r="C39" s="57" t="s">
        <v>1306</v>
      </c>
      <c r="D39" s="57" t="s">
        <v>992</v>
      </c>
      <c r="E39" s="57">
        <v>5130154</v>
      </c>
      <c r="F39" s="57" t="s">
        <v>1018</v>
      </c>
      <c r="G39" s="57">
        <v>10</v>
      </c>
      <c r="H39" s="57" t="s">
        <v>983</v>
      </c>
      <c r="I39" s="57">
        <v>5140106</v>
      </c>
      <c r="J39" s="57" t="s">
        <v>1001</v>
      </c>
      <c r="K39" s="57">
        <v>8</v>
      </c>
      <c r="L39" s="57" t="s">
        <v>992</v>
      </c>
      <c r="M39" s="57">
        <v>5120875</v>
      </c>
      <c r="N39" s="57" t="s">
        <v>1020</v>
      </c>
      <c r="O39" s="57">
        <v>8</v>
      </c>
      <c r="P39" s="57"/>
      <c r="Q39" s="57"/>
      <c r="R39" s="57"/>
      <c r="S39" s="57"/>
      <c r="T39" s="63">
        <v>9108037</v>
      </c>
    </row>
    <row r="40" spans="1:20" ht="16.5" x14ac:dyDescent="0.15">
      <c r="A40" s="55">
        <v>1204</v>
      </c>
      <c r="B40" s="57">
        <v>8</v>
      </c>
      <c r="C40" s="57" t="s">
        <v>1306</v>
      </c>
      <c r="D40" s="57" t="s">
        <v>983</v>
      </c>
      <c r="E40" s="57">
        <v>5130154</v>
      </c>
      <c r="F40" s="57" t="s">
        <v>1018</v>
      </c>
      <c r="G40" s="57">
        <v>8</v>
      </c>
      <c r="H40" s="57" t="s">
        <v>983</v>
      </c>
      <c r="I40" s="57">
        <v>5140106</v>
      </c>
      <c r="J40" s="57" t="s">
        <v>1001</v>
      </c>
      <c r="K40" s="57">
        <v>6</v>
      </c>
      <c r="L40" s="57" t="s">
        <v>992</v>
      </c>
      <c r="M40" s="57">
        <v>5120875</v>
      </c>
      <c r="N40" s="57" t="s">
        <v>1019</v>
      </c>
      <c r="O40" s="57">
        <v>6</v>
      </c>
      <c r="P40" s="57"/>
      <c r="Q40" s="57"/>
      <c r="R40" s="57"/>
      <c r="S40" s="57"/>
      <c r="T40" s="63">
        <v>9108038</v>
      </c>
    </row>
    <row r="41" spans="1:20" ht="16.5" x14ac:dyDescent="0.15">
      <c r="A41" s="55">
        <v>1204</v>
      </c>
      <c r="B41" s="57">
        <v>9</v>
      </c>
      <c r="C41" s="57" t="s">
        <v>1306</v>
      </c>
      <c r="D41" s="57" t="s">
        <v>992</v>
      </c>
      <c r="E41" s="57">
        <v>5130154</v>
      </c>
      <c r="F41" s="57" t="s">
        <v>1016</v>
      </c>
      <c r="G41" s="57">
        <v>6</v>
      </c>
      <c r="H41" s="57" t="s">
        <v>992</v>
      </c>
      <c r="I41" s="57">
        <v>5140106</v>
      </c>
      <c r="J41" s="57" t="s">
        <v>1001</v>
      </c>
      <c r="K41" s="57">
        <v>4</v>
      </c>
      <c r="L41" s="57" t="s">
        <v>992</v>
      </c>
      <c r="M41" s="57">
        <v>5120875</v>
      </c>
      <c r="N41" s="57" t="s">
        <v>1019</v>
      </c>
      <c r="O41" s="57">
        <v>4</v>
      </c>
      <c r="P41" s="57"/>
      <c r="Q41" s="57"/>
      <c r="R41" s="57"/>
      <c r="S41" s="57"/>
      <c r="T41" s="63">
        <v>9108039</v>
      </c>
    </row>
    <row r="42" spans="1:20" ht="16.5" x14ac:dyDescent="0.15">
      <c r="A42" s="55">
        <v>1204</v>
      </c>
      <c r="B42" s="57">
        <v>10</v>
      </c>
      <c r="C42" s="57" t="s">
        <v>1306</v>
      </c>
      <c r="D42" s="57" t="s">
        <v>983</v>
      </c>
      <c r="E42" s="57">
        <v>5130154</v>
      </c>
      <c r="F42" s="57" t="s">
        <v>1016</v>
      </c>
      <c r="G42" s="57">
        <v>5</v>
      </c>
      <c r="H42" s="57" t="s">
        <v>983</v>
      </c>
      <c r="I42" s="57">
        <v>5140106</v>
      </c>
      <c r="J42" s="57" t="s">
        <v>1001</v>
      </c>
      <c r="K42" s="57">
        <v>3</v>
      </c>
      <c r="L42" s="57" t="s">
        <v>983</v>
      </c>
      <c r="M42" s="57">
        <v>5120875</v>
      </c>
      <c r="N42" s="57" t="s">
        <v>1020</v>
      </c>
      <c r="O42" s="57">
        <v>3</v>
      </c>
      <c r="P42" s="57"/>
      <c r="Q42" s="57"/>
      <c r="R42" s="57"/>
      <c r="S42" s="57"/>
      <c r="T42" s="63">
        <v>9108040</v>
      </c>
    </row>
    <row r="43" spans="1:20" ht="16.5" x14ac:dyDescent="0.15">
      <c r="A43" s="55">
        <v>1205</v>
      </c>
      <c r="B43" s="57">
        <v>1</v>
      </c>
      <c r="C43" s="57" t="s">
        <v>1307</v>
      </c>
      <c r="D43" s="57" t="s">
        <v>985</v>
      </c>
      <c r="E43" s="57">
        <v>7100048</v>
      </c>
      <c r="F43" s="57" t="s">
        <v>141</v>
      </c>
      <c r="G43" s="57">
        <v>1</v>
      </c>
      <c r="H43" s="57" t="s">
        <v>535</v>
      </c>
      <c r="I43" s="57"/>
      <c r="J43" s="57" t="s">
        <v>1021</v>
      </c>
      <c r="K43" s="57">
        <v>3000</v>
      </c>
      <c r="L43" s="57" t="s">
        <v>983</v>
      </c>
      <c r="M43" s="57">
        <v>5120887</v>
      </c>
      <c r="N43" s="57" t="s">
        <v>1022</v>
      </c>
      <c r="O43" s="57">
        <v>20</v>
      </c>
      <c r="P43" s="57"/>
      <c r="Q43" s="57"/>
      <c r="R43" s="57"/>
      <c r="S43" s="57"/>
      <c r="T43" s="63">
        <v>9108041</v>
      </c>
    </row>
    <row r="44" spans="1:20" ht="16.5" x14ac:dyDescent="0.15">
      <c r="A44" s="55">
        <v>1205</v>
      </c>
      <c r="B44" s="57">
        <v>2</v>
      </c>
      <c r="C44" s="57" t="s">
        <v>1307</v>
      </c>
      <c r="D44" s="57" t="s">
        <v>985</v>
      </c>
      <c r="E44" s="57">
        <v>7100048</v>
      </c>
      <c r="F44" s="57" t="s">
        <v>141</v>
      </c>
      <c r="G44" s="57">
        <v>1</v>
      </c>
      <c r="H44" s="57" t="s">
        <v>535</v>
      </c>
      <c r="I44" s="57"/>
      <c r="J44" s="57" t="s">
        <v>1021</v>
      </c>
      <c r="K44" s="57">
        <v>2500</v>
      </c>
      <c r="L44" s="57" t="s">
        <v>983</v>
      </c>
      <c r="M44" s="57">
        <v>5120887</v>
      </c>
      <c r="N44" s="57" t="s">
        <v>1017</v>
      </c>
      <c r="O44" s="57">
        <v>18</v>
      </c>
      <c r="P44" s="57"/>
      <c r="Q44" s="57"/>
      <c r="R44" s="57"/>
      <c r="S44" s="57"/>
      <c r="T44" s="63">
        <v>9108042</v>
      </c>
    </row>
    <row r="45" spans="1:20" ht="16.5" x14ac:dyDescent="0.15">
      <c r="A45" s="55">
        <v>1205</v>
      </c>
      <c r="B45" s="57">
        <v>3</v>
      </c>
      <c r="C45" s="57" t="s">
        <v>1307</v>
      </c>
      <c r="D45" s="57" t="s">
        <v>985</v>
      </c>
      <c r="E45" s="57">
        <v>7100036</v>
      </c>
      <c r="F45" s="57" t="s">
        <v>289</v>
      </c>
      <c r="G45" s="57">
        <v>1</v>
      </c>
      <c r="H45" s="57" t="s">
        <v>535</v>
      </c>
      <c r="I45" s="57"/>
      <c r="J45" s="57" t="s">
        <v>1023</v>
      </c>
      <c r="K45" s="57">
        <v>2000</v>
      </c>
      <c r="L45" s="57" t="s">
        <v>992</v>
      </c>
      <c r="M45" s="57">
        <v>5120887</v>
      </c>
      <c r="N45" s="57" t="s">
        <v>1017</v>
      </c>
      <c r="O45" s="57">
        <v>16</v>
      </c>
      <c r="P45" s="57"/>
      <c r="Q45" s="57"/>
      <c r="R45" s="57"/>
      <c r="S45" s="57"/>
      <c r="T45" s="63">
        <v>9108043</v>
      </c>
    </row>
    <row r="46" spans="1:20" ht="16.5" x14ac:dyDescent="0.15">
      <c r="A46" s="55">
        <v>1205</v>
      </c>
      <c r="B46" s="57">
        <v>4</v>
      </c>
      <c r="C46" s="57" t="s">
        <v>1307</v>
      </c>
      <c r="D46" s="57" t="s">
        <v>985</v>
      </c>
      <c r="E46" s="57">
        <v>7100036</v>
      </c>
      <c r="F46" s="57" t="s">
        <v>289</v>
      </c>
      <c r="G46" s="57">
        <v>1</v>
      </c>
      <c r="H46" s="57" t="s">
        <v>535</v>
      </c>
      <c r="I46" s="57"/>
      <c r="J46" s="57" t="s">
        <v>1021</v>
      </c>
      <c r="K46" s="57">
        <v>1800</v>
      </c>
      <c r="L46" s="57" t="s">
        <v>983</v>
      </c>
      <c r="M46" s="57">
        <v>5120887</v>
      </c>
      <c r="N46" s="57" t="s">
        <v>1017</v>
      </c>
      <c r="O46" s="57">
        <v>14</v>
      </c>
      <c r="P46" s="57"/>
      <c r="Q46" s="57"/>
      <c r="R46" s="57"/>
      <c r="S46" s="57"/>
      <c r="T46" s="63">
        <v>9108044</v>
      </c>
    </row>
    <row r="47" spans="1:20" ht="16.5" x14ac:dyDescent="0.15">
      <c r="A47" s="55">
        <v>1205</v>
      </c>
      <c r="B47" s="57">
        <v>5</v>
      </c>
      <c r="C47" s="57" t="s">
        <v>1307</v>
      </c>
      <c r="D47" s="57" t="s">
        <v>990</v>
      </c>
      <c r="E47" s="57">
        <v>7100036</v>
      </c>
      <c r="F47" s="57" t="s">
        <v>289</v>
      </c>
      <c r="G47" s="57">
        <v>1</v>
      </c>
      <c r="H47" s="57" t="s">
        <v>535</v>
      </c>
      <c r="I47" s="57"/>
      <c r="J47" s="57" t="s">
        <v>1021</v>
      </c>
      <c r="K47" s="57">
        <v>1500</v>
      </c>
      <c r="L47" s="57" t="s">
        <v>983</v>
      </c>
      <c r="M47" s="57">
        <v>5120887</v>
      </c>
      <c r="N47" s="57" t="s">
        <v>1017</v>
      </c>
      <c r="O47" s="57">
        <v>12</v>
      </c>
      <c r="P47" s="57"/>
      <c r="Q47" s="57"/>
      <c r="R47" s="57"/>
      <c r="S47" s="57"/>
      <c r="T47" s="63">
        <v>9108045</v>
      </c>
    </row>
    <row r="48" spans="1:20" ht="16.5" x14ac:dyDescent="0.15">
      <c r="A48" s="55">
        <v>1205</v>
      </c>
      <c r="B48" s="57">
        <v>6</v>
      </c>
      <c r="C48" s="57" t="s">
        <v>1307</v>
      </c>
      <c r="D48" s="57" t="s">
        <v>990</v>
      </c>
      <c r="E48" s="57">
        <v>7100030</v>
      </c>
      <c r="F48" s="57" t="s">
        <v>283</v>
      </c>
      <c r="G48" s="57">
        <v>1</v>
      </c>
      <c r="H48" s="57" t="s">
        <v>535</v>
      </c>
      <c r="I48" s="57"/>
      <c r="J48" s="57" t="s">
        <v>1023</v>
      </c>
      <c r="K48" s="57">
        <v>1200</v>
      </c>
      <c r="L48" s="57" t="s">
        <v>992</v>
      </c>
      <c r="M48" s="57">
        <v>5120887</v>
      </c>
      <c r="N48" s="57" t="s">
        <v>1017</v>
      </c>
      <c r="O48" s="57">
        <v>10</v>
      </c>
      <c r="P48" s="57"/>
      <c r="Q48" s="57"/>
      <c r="R48" s="57"/>
      <c r="S48" s="57"/>
      <c r="T48" s="63">
        <v>9108046</v>
      </c>
    </row>
    <row r="49" spans="1:20" ht="16.5" x14ac:dyDescent="0.15">
      <c r="A49" s="55">
        <v>1205</v>
      </c>
      <c r="B49" s="57">
        <v>7</v>
      </c>
      <c r="C49" s="57" t="s">
        <v>1307</v>
      </c>
      <c r="D49" s="57" t="s">
        <v>990</v>
      </c>
      <c r="E49" s="57">
        <v>7100030</v>
      </c>
      <c r="F49" s="57" t="s">
        <v>283</v>
      </c>
      <c r="G49" s="57">
        <v>1</v>
      </c>
      <c r="H49" s="57" t="s">
        <v>535</v>
      </c>
      <c r="I49" s="57"/>
      <c r="J49" s="57" t="s">
        <v>1021</v>
      </c>
      <c r="K49" s="57">
        <v>1000</v>
      </c>
      <c r="L49" s="57" t="s">
        <v>983</v>
      </c>
      <c r="M49" s="57">
        <v>5120887</v>
      </c>
      <c r="N49" s="57" t="s">
        <v>1022</v>
      </c>
      <c r="O49" s="57">
        <v>8</v>
      </c>
      <c r="P49" s="57"/>
      <c r="Q49" s="57"/>
      <c r="R49" s="57"/>
      <c r="S49" s="57"/>
      <c r="T49" s="63">
        <v>9108047</v>
      </c>
    </row>
    <row r="50" spans="1:20" ht="16.5" x14ac:dyDescent="0.15">
      <c r="A50" s="55">
        <v>1205</v>
      </c>
      <c r="B50" s="57">
        <v>8</v>
      </c>
      <c r="C50" s="57" t="s">
        <v>1307</v>
      </c>
      <c r="D50" s="57" t="s">
        <v>985</v>
      </c>
      <c r="E50" s="57">
        <v>7100030</v>
      </c>
      <c r="F50" s="57" t="s">
        <v>283</v>
      </c>
      <c r="G50" s="57">
        <v>1</v>
      </c>
      <c r="H50" s="57" t="s">
        <v>535</v>
      </c>
      <c r="I50" s="57"/>
      <c r="J50" s="57" t="s">
        <v>1023</v>
      </c>
      <c r="K50" s="57">
        <v>800</v>
      </c>
      <c r="L50" s="57" t="s">
        <v>983</v>
      </c>
      <c r="M50" s="57">
        <v>5120887</v>
      </c>
      <c r="N50" s="57" t="s">
        <v>1022</v>
      </c>
      <c r="O50" s="57">
        <v>6</v>
      </c>
      <c r="P50" s="57"/>
      <c r="Q50" s="57"/>
      <c r="R50" s="57"/>
      <c r="S50" s="57"/>
      <c r="T50" s="63">
        <v>9108048</v>
      </c>
    </row>
    <row r="51" spans="1:20" ht="16.5" x14ac:dyDescent="0.15">
      <c r="A51" s="55">
        <v>1205</v>
      </c>
      <c r="B51" s="57">
        <v>9</v>
      </c>
      <c r="C51" s="57" t="s">
        <v>1307</v>
      </c>
      <c r="D51" s="57" t="s">
        <v>990</v>
      </c>
      <c r="E51" s="57">
        <v>7100018</v>
      </c>
      <c r="F51" s="57" t="s">
        <v>1024</v>
      </c>
      <c r="G51" s="57">
        <v>1</v>
      </c>
      <c r="H51" s="57" t="s">
        <v>535</v>
      </c>
      <c r="I51" s="57"/>
      <c r="J51" s="57" t="s">
        <v>1021</v>
      </c>
      <c r="K51" s="57">
        <v>600</v>
      </c>
      <c r="L51" s="57" t="s">
        <v>992</v>
      </c>
      <c r="M51" s="57">
        <v>5120887</v>
      </c>
      <c r="N51" s="57" t="s">
        <v>1022</v>
      </c>
      <c r="O51" s="57">
        <v>4</v>
      </c>
      <c r="P51" s="57"/>
      <c r="Q51" s="57"/>
      <c r="R51" s="57"/>
      <c r="S51" s="57"/>
      <c r="T51" s="63">
        <v>9108049</v>
      </c>
    </row>
    <row r="52" spans="1:20" ht="16.5" x14ac:dyDescent="0.15">
      <c r="A52" s="55">
        <v>1205</v>
      </c>
      <c r="B52" s="57">
        <v>10</v>
      </c>
      <c r="C52" s="57" t="s">
        <v>1307</v>
      </c>
      <c r="D52" s="57" t="s">
        <v>990</v>
      </c>
      <c r="E52" s="57">
        <v>7100018</v>
      </c>
      <c r="F52" s="57" t="s">
        <v>1024</v>
      </c>
      <c r="G52" s="57">
        <v>1</v>
      </c>
      <c r="H52" s="57" t="s">
        <v>535</v>
      </c>
      <c r="I52" s="57"/>
      <c r="J52" s="57" t="s">
        <v>1021</v>
      </c>
      <c r="K52" s="57">
        <v>400</v>
      </c>
      <c r="L52" s="57" t="s">
        <v>983</v>
      </c>
      <c r="M52" s="57">
        <v>5120887</v>
      </c>
      <c r="N52" s="57" t="s">
        <v>1017</v>
      </c>
      <c r="O52" s="57">
        <v>2</v>
      </c>
      <c r="P52" s="57"/>
      <c r="Q52" s="57"/>
      <c r="R52" s="57"/>
      <c r="S52" s="57"/>
      <c r="T52" s="63">
        <v>9108050</v>
      </c>
    </row>
  </sheetData>
  <phoneticPr fontId="7"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66"/>
  <sheetViews>
    <sheetView zoomScale="85" zoomScaleNormal="85" workbookViewId="0">
      <pane ySplit="1" topLeftCell="A322" activePane="bottomLeft" state="frozen"/>
      <selection pane="bottomLeft" activeCell="C398" sqref="C398"/>
    </sheetView>
  </sheetViews>
  <sheetFormatPr defaultColWidth="9" defaultRowHeight="16.5" x14ac:dyDescent="0.15"/>
  <cols>
    <col min="1" max="1" width="8.875" style="1" customWidth="1"/>
    <col min="2" max="2" width="5.5" style="1" customWidth="1"/>
    <col min="3" max="3" width="53.625" style="1" customWidth="1"/>
    <col min="4" max="4" width="53.5" style="1" bestFit="1" customWidth="1"/>
    <col min="5" max="5" width="27.875" style="1" bestFit="1" customWidth="1"/>
    <col min="6" max="6" width="19.375" style="1" customWidth="1"/>
    <col min="7" max="7" width="18.625" style="1" customWidth="1"/>
    <col min="8" max="8" width="13.75" style="1" customWidth="1"/>
    <col min="9" max="9" width="11.125" style="1" customWidth="1"/>
    <col min="10" max="10" width="18.375" style="1" bestFit="1" customWidth="1"/>
    <col min="11" max="11" width="13.625" style="3" customWidth="1"/>
    <col min="12" max="12" width="13.75" style="1" customWidth="1"/>
    <col min="13" max="13" width="11.125" style="1" customWidth="1"/>
    <col min="14" max="14" width="18.375" style="1" bestFit="1" customWidth="1"/>
    <col min="15" max="15" width="13.625" style="1" customWidth="1"/>
    <col min="16" max="16" width="13.75" style="1" customWidth="1"/>
    <col min="17" max="17" width="11.125" style="1" customWidth="1"/>
    <col min="18" max="18" width="13.25" style="1" customWidth="1"/>
    <col min="19" max="19" width="13.625" style="1" customWidth="1"/>
    <col min="20" max="20" width="13.75" style="1" customWidth="1"/>
    <col min="21" max="21" width="11.125" style="1" customWidth="1"/>
    <col min="22" max="22" width="13.25" style="1" bestFit="1" customWidth="1"/>
    <col min="23" max="23" width="13.625" style="1" customWidth="1"/>
    <col min="24" max="16384" width="9" style="1"/>
  </cols>
  <sheetData>
    <row r="1" spans="1:23" x14ac:dyDescent="0.15">
      <c r="A1" s="1" t="s">
        <v>0</v>
      </c>
      <c r="B1" s="1" t="s">
        <v>97</v>
      </c>
      <c r="C1" s="1" t="s">
        <v>98</v>
      </c>
      <c r="D1" s="1" t="s">
        <v>1</v>
      </c>
      <c r="E1" s="1" t="s">
        <v>99</v>
      </c>
      <c r="F1" s="1" t="s">
        <v>100</v>
      </c>
      <c r="G1" s="1" t="s">
        <v>101</v>
      </c>
      <c r="H1" s="1" t="s">
        <v>102</v>
      </c>
      <c r="I1" s="1" t="s">
        <v>103</v>
      </c>
      <c r="J1" s="1" t="s">
        <v>104</v>
      </c>
      <c r="K1" s="3" t="s">
        <v>105</v>
      </c>
      <c r="L1" s="1" t="s">
        <v>106</v>
      </c>
      <c r="M1" s="1" t="s">
        <v>107</v>
      </c>
      <c r="N1" s="1" t="s">
        <v>108</v>
      </c>
      <c r="O1" s="1" t="s">
        <v>109</v>
      </c>
      <c r="P1" s="1" t="s">
        <v>110</v>
      </c>
      <c r="Q1" s="1" t="s">
        <v>111</v>
      </c>
      <c r="R1" s="1" t="s">
        <v>112</v>
      </c>
      <c r="S1" s="1" t="s">
        <v>113</v>
      </c>
      <c r="T1" s="1" t="s">
        <v>114</v>
      </c>
      <c r="U1" s="1" t="s">
        <v>115</v>
      </c>
      <c r="V1" s="1" t="s">
        <v>116</v>
      </c>
      <c r="W1" s="1" t="s">
        <v>117</v>
      </c>
    </row>
    <row r="2" spans="1:23" x14ac:dyDescent="0.15">
      <c r="A2" s="1" t="s">
        <v>20</v>
      </c>
      <c r="B2" s="1" t="s">
        <v>118</v>
      </c>
      <c r="D2" s="1" t="s">
        <v>21</v>
      </c>
      <c r="E2" s="1" t="s">
        <v>39</v>
      </c>
      <c r="F2" s="1" t="s">
        <v>32</v>
      </c>
      <c r="G2" s="1" t="s">
        <v>33</v>
      </c>
      <c r="H2" s="1" t="s">
        <v>119</v>
      </c>
      <c r="I2" s="1" t="s">
        <v>120</v>
      </c>
      <c r="K2" s="3" t="s">
        <v>121</v>
      </c>
      <c r="L2" s="1" t="s">
        <v>122</v>
      </c>
      <c r="M2" s="1" t="s">
        <v>123</v>
      </c>
      <c r="O2" s="1" t="s">
        <v>124</v>
      </c>
      <c r="P2" s="1" t="s">
        <v>125</v>
      </c>
      <c r="Q2" s="1" t="s">
        <v>126</v>
      </c>
      <c r="S2" s="1" t="s">
        <v>127</v>
      </c>
      <c r="T2" s="1" t="s">
        <v>128</v>
      </c>
      <c r="U2" s="1" t="s">
        <v>129</v>
      </c>
      <c r="W2" s="1" t="s">
        <v>130</v>
      </c>
    </row>
    <row r="3" spans="1:23" s="6" customFormat="1" x14ac:dyDescent="0.3">
      <c r="A3" s="6">
        <v>103</v>
      </c>
      <c r="B3" s="6">
        <v>1</v>
      </c>
      <c r="C3" s="6" t="str">
        <f t="shared" ref="C3:C9" si="0">"消费满&lt;&amp;image:5190002_s&gt;&lt;&amp;/&gt;"&amp;F3</f>
        <v>消费满&lt;&amp;image:5190002_s&gt;&lt;&amp;/&gt;diamond_acc_cost</v>
      </c>
      <c r="D3" s="6" t="str">
        <f t="shared" ref="D3:D9" si="1">"Spend &lt;&amp;image:5190002_s&gt;&lt;&amp;/&gt;"&amp;G3</f>
        <v>Spend &lt;&amp;image:5190002_s&gt;&lt;&amp;/&gt;500</v>
      </c>
      <c r="F3" s="6" t="s">
        <v>131</v>
      </c>
      <c r="G3" s="6">
        <v>500</v>
      </c>
      <c r="H3" s="6" t="s">
        <v>132</v>
      </c>
      <c r="J3" s="6" t="s">
        <v>133</v>
      </c>
      <c r="K3" s="19">
        <v>100</v>
      </c>
      <c r="U3" s="28"/>
    </row>
    <row r="4" spans="1:23" s="6" customFormat="1" x14ac:dyDescent="0.3">
      <c r="A4" s="6">
        <v>103</v>
      </c>
      <c r="B4" s="6">
        <v>2</v>
      </c>
      <c r="C4" s="6" t="str">
        <f t="shared" si="0"/>
        <v>消费满&lt;&amp;image:5190002_s&gt;&lt;&amp;/&gt;diamond_acc_cost</v>
      </c>
      <c r="D4" s="6" t="str">
        <f t="shared" si="1"/>
        <v>Spend &lt;&amp;image:5190002_s&gt;&lt;&amp;/&gt;1000</v>
      </c>
      <c r="F4" s="6" t="s">
        <v>131</v>
      </c>
      <c r="G4" s="6">
        <v>1000</v>
      </c>
      <c r="H4" s="6" t="s">
        <v>134</v>
      </c>
      <c r="I4" s="6">
        <v>5140104</v>
      </c>
      <c r="J4" s="6" t="s">
        <v>135</v>
      </c>
      <c r="K4" s="19">
        <v>5</v>
      </c>
      <c r="U4" s="28"/>
      <c r="V4" s="28"/>
    </row>
    <row r="5" spans="1:23" s="6" customFormat="1" x14ac:dyDescent="0.3">
      <c r="A5" s="6">
        <v>103</v>
      </c>
      <c r="B5" s="6">
        <v>3</v>
      </c>
      <c r="C5" s="6" t="str">
        <f t="shared" si="0"/>
        <v>消费满&lt;&amp;image:5190002_s&gt;&lt;&amp;/&gt;diamond_acc_cost</v>
      </c>
      <c r="D5" s="6" t="str">
        <f t="shared" si="1"/>
        <v>Spend &lt;&amp;image:5190002_s&gt;&lt;&amp;/&gt;2000</v>
      </c>
      <c r="F5" s="6" t="s">
        <v>131</v>
      </c>
      <c r="G5" s="6">
        <v>2000</v>
      </c>
      <c r="H5" s="6" t="s">
        <v>134</v>
      </c>
      <c r="I5" s="6">
        <v>5120031</v>
      </c>
      <c r="J5" s="6" t="s">
        <v>136</v>
      </c>
      <c r="K5" s="19">
        <v>100</v>
      </c>
      <c r="U5" s="28"/>
      <c r="V5" s="28"/>
    </row>
    <row r="6" spans="1:23" s="6" customFormat="1" x14ac:dyDescent="0.3">
      <c r="A6" s="6">
        <v>103</v>
      </c>
      <c r="B6" s="6">
        <v>4</v>
      </c>
      <c r="C6" s="6" t="str">
        <f t="shared" si="0"/>
        <v>消费满&lt;&amp;image:5190002_s&gt;&lt;&amp;/&gt;diamond_acc_cost</v>
      </c>
      <c r="D6" s="6" t="str">
        <f t="shared" si="1"/>
        <v>Spend &lt;&amp;image:5190002_s&gt;&lt;&amp;/&gt;3000</v>
      </c>
      <c r="F6" s="6" t="s">
        <v>131</v>
      </c>
      <c r="G6" s="6">
        <v>3000</v>
      </c>
      <c r="H6" s="6" t="s">
        <v>134</v>
      </c>
      <c r="I6" s="6">
        <v>5120031</v>
      </c>
      <c r="J6" s="6" t="s">
        <v>137</v>
      </c>
      <c r="K6" s="19">
        <v>200</v>
      </c>
      <c r="O6" s="19"/>
      <c r="U6" s="28"/>
      <c r="V6" s="28"/>
    </row>
    <row r="7" spans="1:23" s="6" customFormat="1" x14ac:dyDescent="0.3">
      <c r="A7" s="6">
        <v>103</v>
      </c>
      <c r="B7" s="6">
        <v>5</v>
      </c>
      <c r="C7" s="6" t="str">
        <f t="shared" si="0"/>
        <v>消费满&lt;&amp;image:5190002_s&gt;&lt;&amp;/&gt;diamond_acc_cost</v>
      </c>
      <c r="D7" s="6" t="str">
        <f t="shared" si="1"/>
        <v>Spend &lt;&amp;image:5190002_s&gt;&lt;&amp;/&gt;5000</v>
      </c>
      <c r="F7" s="6" t="s">
        <v>131</v>
      </c>
      <c r="G7" s="6">
        <v>5000</v>
      </c>
      <c r="H7" s="6" t="s">
        <v>134</v>
      </c>
      <c r="I7" s="6">
        <v>5120031</v>
      </c>
      <c r="J7" s="6" t="s">
        <v>138</v>
      </c>
      <c r="K7" s="19">
        <v>500</v>
      </c>
      <c r="U7" s="28"/>
      <c r="V7" s="28"/>
    </row>
    <row r="8" spans="1:23" s="6" customFormat="1" x14ac:dyDescent="0.3">
      <c r="A8" s="6">
        <v>103</v>
      </c>
      <c r="B8" s="6">
        <v>6</v>
      </c>
      <c r="C8" s="6" t="str">
        <f t="shared" si="0"/>
        <v>消费满&lt;&amp;image:5190002_s&gt;&lt;&amp;/&gt;diamond_acc_cost</v>
      </c>
      <c r="D8" s="6" t="str">
        <f t="shared" si="1"/>
        <v>Spend &lt;&amp;image:5190002_s&gt;&lt;&amp;/&gt;10000</v>
      </c>
      <c r="F8" s="6" t="s">
        <v>131</v>
      </c>
      <c r="G8" s="6">
        <v>10000</v>
      </c>
      <c r="H8" s="6" t="s">
        <v>139</v>
      </c>
      <c r="I8" s="6">
        <v>7100047</v>
      </c>
      <c r="J8" s="6" t="s">
        <v>140</v>
      </c>
      <c r="K8" s="19">
        <v>1</v>
      </c>
      <c r="U8" s="28"/>
      <c r="V8" s="28"/>
    </row>
    <row r="9" spans="1:23" s="6" customFormat="1" x14ac:dyDescent="0.3">
      <c r="A9" s="6">
        <v>103</v>
      </c>
      <c r="B9" s="6">
        <v>7</v>
      </c>
      <c r="C9" s="6" t="str">
        <f t="shared" si="0"/>
        <v>消费满&lt;&amp;image:5190002_s&gt;&lt;&amp;/&gt;diamond_acc_cost</v>
      </c>
      <c r="D9" s="6" t="str">
        <f t="shared" si="1"/>
        <v>Spend &lt;&amp;image:5190002_s&gt;&lt;&amp;/&gt;20000</v>
      </c>
      <c r="F9" s="6" t="s">
        <v>131</v>
      </c>
      <c r="G9" s="6">
        <v>20000</v>
      </c>
      <c r="H9" s="6" t="s">
        <v>139</v>
      </c>
      <c r="I9" s="6">
        <v>7100048</v>
      </c>
      <c r="J9" s="6" t="s">
        <v>141</v>
      </c>
      <c r="K9" s="19">
        <v>1</v>
      </c>
      <c r="U9" s="28"/>
      <c r="V9" s="28"/>
    </row>
    <row r="10" spans="1:23" s="6" customFormat="1" x14ac:dyDescent="0.15">
      <c r="A10" s="6">
        <v>104</v>
      </c>
      <c r="B10" s="6">
        <v>1</v>
      </c>
      <c r="C10" s="6" t="s">
        <v>142</v>
      </c>
      <c r="D10" s="6" t="s">
        <v>143</v>
      </c>
      <c r="F10" s="6" t="s">
        <v>144</v>
      </c>
      <c r="G10" s="6">
        <v>30</v>
      </c>
      <c r="H10" s="6" t="s">
        <v>132</v>
      </c>
      <c r="J10" s="6" t="s">
        <v>145</v>
      </c>
      <c r="K10" s="19">
        <v>300</v>
      </c>
    </row>
    <row r="11" spans="1:23" s="6" customFormat="1" x14ac:dyDescent="0.15">
      <c r="A11" s="6">
        <v>104</v>
      </c>
      <c r="B11" s="6">
        <v>2</v>
      </c>
      <c r="C11" s="6" t="s">
        <v>146</v>
      </c>
      <c r="D11" s="6" t="s">
        <v>147</v>
      </c>
      <c r="F11" s="6" t="s">
        <v>144</v>
      </c>
      <c r="G11" s="6">
        <v>98</v>
      </c>
      <c r="H11" s="6" t="s">
        <v>139</v>
      </c>
      <c r="I11" s="6">
        <v>7100037</v>
      </c>
      <c r="J11" s="6" t="s">
        <v>148</v>
      </c>
      <c r="K11" s="19">
        <v>1</v>
      </c>
    </row>
    <row r="12" spans="1:23" s="6" customFormat="1" x14ac:dyDescent="0.15">
      <c r="A12" s="6">
        <v>104</v>
      </c>
      <c r="B12" s="6">
        <v>3</v>
      </c>
      <c r="C12" s="6" t="s">
        <v>149</v>
      </c>
      <c r="D12" s="6" t="s">
        <v>150</v>
      </c>
      <c r="F12" s="6" t="s">
        <v>144</v>
      </c>
      <c r="G12" s="6">
        <v>198</v>
      </c>
      <c r="H12" s="6" t="s">
        <v>151</v>
      </c>
      <c r="J12" s="6" t="s">
        <v>152</v>
      </c>
      <c r="K12" s="19">
        <v>4000</v>
      </c>
    </row>
    <row r="13" spans="1:23" s="6" customFormat="1" x14ac:dyDescent="0.15">
      <c r="A13" s="6">
        <v>104</v>
      </c>
      <c r="B13" s="6">
        <v>4</v>
      </c>
      <c r="C13" s="6" t="s">
        <v>153</v>
      </c>
      <c r="D13" s="6" t="s">
        <v>154</v>
      </c>
      <c r="F13" s="6" t="s">
        <v>144</v>
      </c>
      <c r="G13" s="6">
        <v>328</v>
      </c>
      <c r="H13" s="6" t="s">
        <v>139</v>
      </c>
      <c r="I13" s="6">
        <v>7100044</v>
      </c>
      <c r="J13" s="6" t="s">
        <v>155</v>
      </c>
      <c r="K13" s="19">
        <v>1</v>
      </c>
    </row>
    <row r="14" spans="1:23" s="6" customFormat="1" x14ac:dyDescent="0.15">
      <c r="A14" s="6">
        <v>104</v>
      </c>
      <c r="B14" s="6">
        <v>5</v>
      </c>
      <c r="C14" s="6" t="s">
        <v>156</v>
      </c>
      <c r="D14" s="6" t="s">
        <v>157</v>
      </c>
      <c r="F14" s="6" t="s">
        <v>144</v>
      </c>
      <c r="G14" s="6">
        <v>648</v>
      </c>
      <c r="H14" s="6" t="s">
        <v>139</v>
      </c>
      <c r="I14" s="6">
        <v>7100045</v>
      </c>
      <c r="J14" s="6" t="s">
        <v>158</v>
      </c>
      <c r="K14" s="19">
        <v>1</v>
      </c>
    </row>
    <row r="15" spans="1:23" s="6" customFormat="1" x14ac:dyDescent="0.15">
      <c r="A15" s="6">
        <v>104</v>
      </c>
      <c r="B15" s="6">
        <v>6</v>
      </c>
      <c r="C15" s="6" t="s">
        <v>159</v>
      </c>
      <c r="D15" s="6" t="s">
        <v>160</v>
      </c>
      <c r="F15" s="6" t="s">
        <v>144</v>
      </c>
      <c r="G15" s="6">
        <v>1200</v>
      </c>
      <c r="H15" s="6" t="s">
        <v>139</v>
      </c>
      <c r="I15" s="6">
        <v>7100046</v>
      </c>
      <c r="J15" s="6" t="s">
        <v>161</v>
      </c>
      <c r="K15" s="19">
        <v>1</v>
      </c>
    </row>
    <row r="16" spans="1:23" s="6" customFormat="1" x14ac:dyDescent="0.15">
      <c r="A16" s="6">
        <v>104</v>
      </c>
      <c r="B16" s="6">
        <v>7</v>
      </c>
      <c r="C16" s="6" t="s">
        <v>162</v>
      </c>
      <c r="D16" s="6" t="s">
        <v>163</v>
      </c>
      <c r="F16" s="6" t="s">
        <v>144</v>
      </c>
      <c r="G16" s="6">
        <v>2000</v>
      </c>
      <c r="H16" s="6" t="s">
        <v>139</v>
      </c>
      <c r="I16" s="6">
        <v>7100043</v>
      </c>
      <c r="J16" s="6" t="s">
        <v>164</v>
      </c>
      <c r="K16" s="19">
        <v>1</v>
      </c>
    </row>
    <row r="17" spans="1:19" s="6" customFormat="1" x14ac:dyDescent="0.15">
      <c r="A17" s="6">
        <v>105</v>
      </c>
      <c r="B17" s="6">
        <v>1</v>
      </c>
      <c r="C17" s="6" t="s">
        <v>165</v>
      </c>
      <c r="D17" s="6" t="s">
        <v>166</v>
      </c>
      <c r="F17" s="6" t="s">
        <v>144</v>
      </c>
      <c r="G17" s="6">
        <v>1</v>
      </c>
      <c r="H17" s="6" t="s">
        <v>132</v>
      </c>
      <c r="J17" s="6" t="s">
        <v>133</v>
      </c>
      <c r="K17" s="19">
        <v>100</v>
      </c>
      <c r="L17" s="6" t="s">
        <v>134</v>
      </c>
      <c r="M17" s="6">
        <v>5100033</v>
      </c>
      <c r="N17" s="6" t="s">
        <v>167</v>
      </c>
      <c r="O17" s="6">
        <v>2</v>
      </c>
    </row>
    <row r="18" spans="1:19" s="6" customFormat="1" x14ac:dyDescent="0.15">
      <c r="A18" s="6">
        <v>106</v>
      </c>
      <c r="B18" s="6">
        <v>1</v>
      </c>
      <c r="C18" s="6" t="s">
        <v>165</v>
      </c>
      <c r="D18" s="6" t="s">
        <v>166</v>
      </c>
      <c r="F18" s="6" t="s">
        <v>144</v>
      </c>
      <c r="G18" s="6">
        <v>1</v>
      </c>
      <c r="H18" s="6" t="s">
        <v>132</v>
      </c>
      <c r="J18" s="6" t="s">
        <v>133</v>
      </c>
      <c r="K18" s="19">
        <v>100</v>
      </c>
      <c r="L18" s="6" t="s">
        <v>134</v>
      </c>
      <c r="M18" s="6">
        <v>5100033</v>
      </c>
      <c r="N18" s="6" t="s">
        <v>167</v>
      </c>
      <c r="O18" s="6">
        <v>2</v>
      </c>
    </row>
    <row r="19" spans="1:19" s="6" customFormat="1" x14ac:dyDescent="0.15">
      <c r="A19" s="6">
        <v>107</v>
      </c>
      <c r="B19" s="6">
        <v>1</v>
      </c>
      <c r="C19" s="6" t="s">
        <v>165</v>
      </c>
      <c r="D19" s="6" t="s">
        <v>166</v>
      </c>
      <c r="F19" s="6" t="s">
        <v>144</v>
      </c>
      <c r="G19" s="6">
        <v>1</v>
      </c>
      <c r="H19" s="6" t="s">
        <v>132</v>
      </c>
      <c r="J19" s="6" t="s">
        <v>133</v>
      </c>
      <c r="K19" s="19">
        <v>100</v>
      </c>
      <c r="L19" s="6" t="s">
        <v>134</v>
      </c>
      <c r="M19" s="6">
        <v>5100033</v>
      </c>
      <c r="N19" s="6" t="s">
        <v>167</v>
      </c>
      <c r="O19" s="6">
        <v>2</v>
      </c>
    </row>
    <row r="20" spans="1:19" s="6" customFormat="1" x14ac:dyDescent="0.15">
      <c r="A20" s="6">
        <v>108</v>
      </c>
      <c r="B20" s="6">
        <v>1</v>
      </c>
      <c r="C20" s="6" t="s">
        <v>165</v>
      </c>
      <c r="D20" s="6" t="s">
        <v>166</v>
      </c>
      <c r="F20" s="6" t="s">
        <v>144</v>
      </c>
      <c r="G20" s="6">
        <v>1</v>
      </c>
      <c r="H20" s="6" t="s">
        <v>132</v>
      </c>
      <c r="J20" s="6" t="s">
        <v>133</v>
      </c>
      <c r="K20" s="19">
        <v>100</v>
      </c>
      <c r="L20" s="6" t="s">
        <v>134</v>
      </c>
      <c r="M20" s="6">
        <v>5100033</v>
      </c>
      <c r="N20" s="6" t="s">
        <v>167</v>
      </c>
      <c r="O20" s="6">
        <v>2</v>
      </c>
    </row>
    <row r="21" spans="1:19" s="6" customFormat="1" x14ac:dyDescent="0.15">
      <c r="A21" s="6">
        <v>109</v>
      </c>
      <c r="B21" s="6">
        <v>1</v>
      </c>
      <c r="C21" s="6" t="s">
        <v>165</v>
      </c>
      <c r="D21" s="6" t="s">
        <v>166</v>
      </c>
      <c r="F21" s="6" t="s">
        <v>144</v>
      </c>
      <c r="G21" s="6">
        <v>1</v>
      </c>
      <c r="H21" s="6" t="s">
        <v>132</v>
      </c>
      <c r="J21" s="6" t="s">
        <v>133</v>
      </c>
      <c r="K21" s="19">
        <v>100</v>
      </c>
      <c r="L21" s="6" t="s">
        <v>134</v>
      </c>
      <c r="M21" s="6">
        <v>5100033</v>
      </c>
      <c r="N21" s="6" t="s">
        <v>167</v>
      </c>
      <c r="O21" s="6">
        <v>2</v>
      </c>
    </row>
    <row r="22" spans="1:19" s="6" customFormat="1" x14ac:dyDescent="0.15">
      <c r="A22" s="6">
        <v>110</v>
      </c>
      <c r="B22" s="6">
        <v>1</v>
      </c>
      <c r="C22" s="6" t="s">
        <v>165</v>
      </c>
      <c r="D22" s="6" t="s">
        <v>166</v>
      </c>
      <c r="F22" s="6" t="s">
        <v>144</v>
      </c>
      <c r="G22" s="6">
        <v>1</v>
      </c>
      <c r="H22" s="6" t="s">
        <v>132</v>
      </c>
      <c r="J22" s="6" t="s">
        <v>133</v>
      </c>
      <c r="K22" s="19">
        <v>100</v>
      </c>
      <c r="L22" s="6" t="s">
        <v>134</v>
      </c>
      <c r="M22" s="6">
        <v>5100033</v>
      </c>
      <c r="N22" s="6" t="s">
        <v>167</v>
      </c>
      <c r="O22" s="6">
        <v>2</v>
      </c>
    </row>
    <row r="23" spans="1:19" s="6" customFormat="1" x14ac:dyDescent="0.15">
      <c r="A23" s="6">
        <v>111</v>
      </c>
      <c r="B23" s="6">
        <v>1</v>
      </c>
      <c r="C23" s="6" t="s">
        <v>165</v>
      </c>
      <c r="D23" s="6" t="s">
        <v>166</v>
      </c>
      <c r="F23" s="6" t="s">
        <v>144</v>
      </c>
      <c r="G23" s="6">
        <v>1</v>
      </c>
      <c r="H23" s="6" t="s">
        <v>132</v>
      </c>
      <c r="J23" s="6" t="s">
        <v>133</v>
      </c>
      <c r="K23" s="19">
        <v>100</v>
      </c>
      <c r="L23" s="6" t="s">
        <v>134</v>
      </c>
      <c r="M23" s="6">
        <v>5100033</v>
      </c>
      <c r="N23" s="6" t="s">
        <v>167</v>
      </c>
      <c r="O23" s="6">
        <v>2</v>
      </c>
    </row>
    <row r="24" spans="1:19" s="23" customFormat="1" x14ac:dyDescent="0.3">
      <c r="A24" s="23">
        <v>113</v>
      </c>
      <c r="B24" s="23">
        <v>1</v>
      </c>
      <c r="C24" s="23" t="str">
        <f>"战力达到"&amp;F24</f>
        <v>战力达到team_gearscore</v>
      </c>
      <c r="D24" s="23" t="str">
        <f t="shared" ref="D24:D30" si="2">"Power reaches "&amp;G24</f>
        <v>Power reaches 5000</v>
      </c>
      <c r="F24" s="23" t="s">
        <v>168</v>
      </c>
      <c r="G24" s="23">
        <v>5000</v>
      </c>
      <c r="H24" s="23" t="s">
        <v>132</v>
      </c>
      <c r="K24" s="24">
        <v>50</v>
      </c>
      <c r="L24" s="23" t="s">
        <v>139</v>
      </c>
      <c r="M24" s="23">
        <v>7100020</v>
      </c>
      <c r="N24" s="23" t="s">
        <v>169</v>
      </c>
      <c r="O24" s="23">
        <v>1</v>
      </c>
      <c r="P24" s="23" t="s">
        <v>134</v>
      </c>
      <c r="Q24" s="23">
        <v>5120875</v>
      </c>
      <c r="R24" s="23" t="s">
        <v>170</v>
      </c>
      <c r="S24" s="23">
        <v>10</v>
      </c>
    </row>
    <row r="25" spans="1:19" s="23" customFormat="1" x14ac:dyDescent="0.3">
      <c r="A25" s="23">
        <v>113</v>
      </c>
      <c r="B25" s="23">
        <v>2</v>
      </c>
      <c r="C25" s="23" t="str">
        <f t="shared" ref="C25:C30" si="3">"战力达到"&amp;F25</f>
        <v>战力达到team_gearscore</v>
      </c>
      <c r="D25" s="23" t="str">
        <f t="shared" si="2"/>
        <v>Power reaches 10000</v>
      </c>
      <c r="F25" s="23" t="s">
        <v>168</v>
      </c>
      <c r="G25" s="23">
        <v>10000</v>
      </c>
      <c r="H25" s="23" t="s">
        <v>132</v>
      </c>
      <c r="K25" s="24">
        <v>100</v>
      </c>
      <c r="L25" s="23" t="s">
        <v>139</v>
      </c>
      <c r="M25" s="23">
        <v>7100024</v>
      </c>
      <c r="N25" s="23" t="s">
        <v>171</v>
      </c>
      <c r="O25" s="23">
        <v>1</v>
      </c>
      <c r="P25" s="23" t="s">
        <v>134</v>
      </c>
      <c r="Q25" s="23">
        <v>5120875</v>
      </c>
      <c r="R25" s="23" t="s">
        <v>170</v>
      </c>
      <c r="S25" s="23">
        <v>10</v>
      </c>
    </row>
    <row r="26" spans="1:19" s="23" customFormat="1" x14ac:dyDescent="0.3">
      <c r="A26" s="23">
        <v>113</v>
      </c>
      <c r="B26" s="23">
        <v>3</v>
      </c>
      <c r="C26" s="23" t="str">
        <f t="shared" si="3"/>
        <v>战力达到team_gearscore</v>
      </c>
      <c r="D26" s="23" t="str">
        <f t="shared" si="2"/>
        <v>Power reaches 20000</v>
      </c>
      <c r="F26" s="23" t="s">
        <v>168</v>
      </c>
      <c r="G26" s="23">
        <v>20000</v>
      </c>
      <c r="H26" s="23" t="s">
        <v>132</v>
      </c>
      <c r="K26" s="24">
        <v>120</v>
      </c>
      <c r="L26" s="23" t="s">
        <v>139</v>
      </c>
      <c r="M26" s="23">
        <v>7100023</v>
      </c>
      <c r="N26" s="23" t="s">
        <v>172</v>
      </c>
      <c r="O26" s="23">
        <v>1</v>
      </c>
      <c r="P26" s="23" t="s">
        <v>134</v>
      </c>
      <c r="Q26" s="23">
        <v>5120876</v>
      </c>
      <c r="R26" s="23" t="s">
        <v>173</v>
      </c>
      <c r="S26" s="23">
        <v>10</v>
      </c>
    </row>
    <row r="27" spans="1:19" s="23" customFormat="1" x14ac:dyDescent="0.3">
      <c r="A27" s="23">
        <v>113</v>
      </c>
      <c r="B27" s="23">
        <v>4</v>
      </c>
      <c r="C27" s="23" t="str">
        <f t="shared" si="3"/>
        <v>战力达到team_gearscore</v>
      </c>
      <c r="D27" s="23" t="str">
        <f t="shared" si="2"/>
        <v>Power reaches 30000</v>
      </c>
      <c r="F27" s="23" t="s">
        <v>168</v>
      </c>
      <c r="G27" s="23">
        <v>30000</v>
      </c>
      <c r="H27" s="23" t="s">
        <v>132</v>
      </c>
      <c r="K27" s="24">
        <v>150</v>
      </c>
      <c r="L27" s="23" t="s">
        <v>134</v>
      </c>
      <c r="M27" s="23">
        <v>5110032</v>
      </c>
      <c r="N27" s="23" t="s">
        <v>174</v>
      </c>
      <c r="O27" s="23">
        <v>10</v>
      </c>
      <c r="P27" s="23" t="s">
        <v>134</v>
      </c>
      <c r="Q27" s="23">
        <v>5120876</v>
      </c>
      <c r="R27" s="23" t="s">
        <v>173</v>
      </c>
      <c r="S27" s="23">
        <v>10</v>
      </c>
    </row>
    <row r="28" spans="1:19" s="23" customFormat="1" x14ac:dyDescent="0.3">
      <c r="A28" s="23">
        <v>113</v>
      </c>
      <c r="B28" s="23">
        <v>5</v>
      </c>
      <c r="C28" s="23" t="str">
        <f t="shared" si="3"/>
        <v>战力达到team_gearscore</v>
      </c>
      <c r="D28" s="23" t="str">
        <f t="shared" si="2"/>
        <v>Power reaches 40000</v>
      </c>
      <c r="F28" s="23" t="s">
        <v>168</v>
      </c>
      <c r="G28" s="23">
        <v>40000</v>
      </c>
      <c r="H28" s="23" t="s">
        <v>132</v>
      </c>
      <c r="K28" s="24">
        <v>200</v>
      </c>
      <c r="L28" s="23" t="s">
        <v>134</v>
      </c>
      <c r="M28" s="23">
        <v>5110032</v>
      </c>
      <c r="N28" s="23" t="s">
        <v>174</v>
      </c>
      <c r="O28" s="23">
        <v>20</v>
      </c>
      <c r="P28" s="23" t="s">
        <v>134</v>
      </c>
      <c r="Q28" s="23">
        <v>5120877</v>
      </c>
      <c r="R28" s="23" t="s">
        <v>175</v>
      </c>
      <c r="S28" s="23">
        <v>10</v>
      </c>
    </row>
    <row r="29" spans="1:19" s="23" customFormat="1" x14ac:dyDescent="0.3">
      <c r="A29" s="23">
        <v>113</v>
      </c>
      <c r="B29" s="23">
        <v>6</v>
      </c>
      <c r="C29" s="23" t="str">
        <f t="shared" si="3"/>
        <v>战力达到team_gearscore</v>
      </c>
      <c r="D29" s="23" t="str">
        <f t="shared" si="2"/>
        <v>Power reaches 45000</v>
      </c>
      <c r="F29" s="23" t="s">
        <v>168</v>
      </c>
      <c r="G29" s="23">
        <v>45000</v>
      </c>
      <c r="H29" s="23" t="s">
        <v>132</v>
      </c>
      <c r="K29" s="24">
        <v>300</v>
      </c>
      <c r="L29" s="23" t="s">
        <v>139</v>
      </c>
      <c r="M29" s="23">
        <v>7100033</v>
      </c>
      <c r="N29" s="23" t="s">
        <v>176</v>
      </c>
      <c r="O29" s="23">
        <v>1</v>
      </c>
      <c r="P29" s="23" t="s">
        <v>134</v>
      </c>
      <c r="Q29" s="23">
        <v>5120877</v>
      </c>
      <c r="R29" s="23" t="s">
        <v>175</v>
      </c>
      <c r="S29" s="23">
        <v>10</v>
      </c>
    </row>
    <row r="30" spans="1:19" s="23" customFormat="1" x14ac:dyDescent="0.3">
      <c r="A30" s="23">
        <v>113</v>
      </c>
      <c r="B30" s="23">
        <v>7</v>
      </c>
      <c r="C30" s="23" t="str">
        <f t="shared" si="3"/>
        <v>战力达到team_gearscore</v>
      </c>
      <c r="D30" s="23" t="str">
        <f t="shared" si="2"/>
        <v>Power reaches 50000</v>
      </c>
      <c r="F30" s="23" t="s">
        <v>168</v>
      </c>
      <c r="G30" s="23">
        <v>50000</v>
      </c>
      <c r="H30" s="23" t="s">
        <v>132</v>
      </c>
      <c r="K30" s="24">
        <v>400</v>
      </c>
      <c r="L30" s="23" t="s">
        <v>139</v>
      </c>
      <c r="M30" s="23">
        <v>7100034</v>
      </c>
      <c r="N30" s="23" t="s">
        <v>177</v>
      </c>
      <c r="O30" s="23">
        <v>1</v>
      </c>
      <c r="P30" s="23" t="s">
        <v>134</v>
      </c>
      <c r="Q30" s="23">
        <v>5120887</v>
      </c>
      <c r="R30" s="23" t="s">
        <v>178</v>
      </c>
      <c r="S30" s="23">
        <v>10</v>
      </c>
    </row>
    <row r="31" spans="1:19" s="6" customFormat="1" x14ac:dyDescent="0.15">
      <c r="A31" s="6">
        <v>115</v>
      </c>
      <c r="B31" s="6">
        <v>1</v>
      </c>
      <c r="C31" s="6" t="s">
        <v>179</v>
      </c>
      <c r="D31" s="6" t="s">
        <v>180</v>
      </c>
      <c r="F31" s="6" t="s">
        <v>181</v>
      </c>
      <c r="G31" s="6">
        <v>2</v>
      </c>
      <c r="H31" s="6" t="s">
        <v>182</v>
      </c>
      <c r="J31" s="6" t="s">
        <v>183</v>
      </c>
      <c r="K31" s="19">
        <v>20000</v>
      </c>
      <c r="L31" s="6" t="s">
        <v>134</v>
      </c>
      <c r="M31" s="6">
        <v>5140104</v>
      </c>
      <c r="N31" s="6" t="s">
        <v>135</v>
      </c>
      <c r="O31" s="6">
        <v>5</v>
      </c>
    </row>
    <row r="32" spans="1:19" s="6" customFormat="1" x14ac:dyDescent="0.15">
      <c r="A32" s="6">
        <v>115</v>
      </c>
      <c r="B32" s="6">
        <v>2</v>
      </c>
      <c r="C32" s="6" t="s">
        <v>179</v>
      </c>
      <c r="D32" s="6" t="s">
        <v>180</v>
      </c>
      <c r="F32" s="6" t="s">
        <v>181</v>
      </c>
      <c r="G32" s="6">
        <v>3</v>
      </c>
      <c r="H32" s="6" t="s">
        <v>182</v>
      </c>
      <c r="J32" s="6" t="s">
        <v>184</v>
      </c>
      <c r="K32" s="19">
        <v>50000</v>
      </c>
      <c r="L32" s="6" t="s">
        <v>134</v>
      </c>
      <c r="M32" s="6">
        <v>5140104</v>
      </c>
      <c r="N32" s="6" t="s">
        <v>185</v>
      </c>
      <c r="O32" s="6">
        <v>10</v>
      </c>
    </row>
    <row r="33" spans="1:19" s="6" customFormat="1" x14ac:dyDescent="0.15">
      <c r="A33" s="6">
        <v>115</v>
      </c>
      <c r="B33" s="6">
        <v>3</v>
      </c>
      <c r="C33" s="6" t="s">
        <v>179</v>
      </c>
      <c r="D33" s="6" t="s">
        <v>180</v>
      </c>
      <c r="F33" s="6" t="s">
        <v>181</v>
      </c>
      <c r="G33" s="6">
        <v>4</v>
      </c>
      <c r="H33" s="6" t="s">
        <v>132</v>
      </c>
      <c r="J33" s="6" t="s">
        <v>186</v>
      </c>
      <c r="K33" s="19">
        <v>200</v>
      </c>
      <c r="L33" s="6" t="s">
        <v>151</v>
      </c>
      <c r="N33" s="6" t="s">
        <v>187</v>
      </c>
      <c r="O33" s="6">
        <v>4000</v>
      </c>
    </row>
    <row r="34" spans="1:19" s="6" customFormat="1" x14ac:dyDescent="0.15">
      <c r="A34" s="6">
        <v>115</v>
      </c>
      <c r="B34" s="6">
        <v>4</v>
      </c>
      <c r="C34" s="6" t="s">
        <v>179</v>
      </c>
      <c r="D34" s="6" t="s">
        <v>180</v>
      </c>
      <c r="F34" s="6" t="s">
        <v>181</v>
      </c>
      <c r="G34" s="6">
        <v>5</v>
      </c>
      <c r="H34" s="6" t="s">
        <v>132</v>
      </c>
      <c r="J34" s="6" t="s">
        <v>188</v>
      </c>
      <c r="K34" s="19">
        <v>400</v>
      </c>
      <c r="L34" s="6" t="s">
        <v>151</v>
      </c>
      <c r="N34" s="6" t="s">
        <v>189</v>
      </c>
      <c r="O34" s="6">
        <v>6000</v>
      </c>
    </row>
    <row r="35" spans="1:19" s="6" customFormat="1" x14ac:dyDescent="0.15">
      <c r="A35" s="6">
        <v>115</v>
      </c>
      <c r="B35" s="6">
        <v>5</v>
      </c>
      <c r="C35" s="6" t="s">
        <v>179</v>
      </c>
      <c r="D35" s="6" t="s">
        <v>180</v>
      </c>
      <c r="F35" s="6" t="s">
        <v>181</v>
      </c>
      <c r="G35" s="6">
        <v>7</v>
      </c>
      <c r="H35" s="6" t="s">
        <v>132</v>
      </c>
      <c r="J35" s="6" t="s">
        <v>190</v>
      </c>
      <c r="K35" s="19">
        <v>600</v>
      </c>
      <c r="L35" s="6" t="s">
        <v>134</v>
      </c>
      <c r="M35" s="6">
        <v>5140107</v>
      </c>
      <c r="N35" s="6" t="s">
        <v>191</v>
      </c>
      <c r="O35" s="6">
        <v>10</v>
      </c>
    </row>
    <row r="36" spans="1:19" s="6" customFormat="1" x14ac:dyDescent="0.15">
      <c r="A36" s="6">
        <v>115</v>
      </c>
      <c r="B36" s="6">
        <v>6</v>
      </c>
      <c r="C36" s="6" t="s">
        <v>179</v>
      </c>
      <c r="D36" s="6" t="s">
        <v>180</v>
      </c>
      <c r="F36" s="6" t="s">
        <v>181</v>
      </c>
      <c r="G36" s="6">
        <v>9</v>
      </c>
      <c r="H36" s="6" t="s">
        <v>132</v>
      </c>
      <c r="J36" s="6" t="s">
        <v>192</v>
      </c>
      <c r="K36" s="19">
        <v>1000</v>
      </c>
      <c r="L36" s="6" t="s">
        <v>134</v>
      </c>
      <c r="M36" s="6">
        <v>5140107</v>
      </c>
      <c r="N36" s="6" t="s">
        <v>193</v>
      </c>
      <c r="O36" s="6">
        <v>20</v>
      </c>
    </row>
    <row r="37" spans="1:19" s="6" customFormat="1" x14ac:dyDescent="0.15">
      <c r="A37" s="6">
        <v>115</v>
      </c>
      <c r="B37" s="6">
        <v>7</v>
      </c>
      <c r="C37" s="6" t="s">
        <v>179</v>
      </c>
      <c r="D37" s="6" t="s">
        <v>180</v>
      </c>
      <c r="F37" s="6" t="s">
        <v>181</v>
      </c>
      <c r="G37" s="6">
        <v>12</v>
      </c>
      <c r="H37" s="6" t="s">
        <v>132</v>
      </c>
      <c r="J37" s="6" t="s">
        <v>192</v>
      </c>
      <c r="K37" s="19">
        <v>1000</v>
      </c>
      <c r="L37" s="6" t="s">
        <v>134</v>
      </c>
      <c r="M37" s="6">
        <v>5120205</v>
      </c>
      <c r="N37" s="6" t="s">
        <v>194</v>
      </c>
      <c r="O37" s="6">
        <v>30</v>
      </c>
    </row>
    <row r="38" spans="1:19" s="6" customFormat="1" x14ac:dyDescent="0.15">
      <c r="A38" s="6">
        <v>115</v>
      </c>
      <c r="B38" s="6">
        <v>8</v>
      </c>
      <c r="C38" s="6" t="s">
        <v>179</v>
      </c>
      <c r="D38" s="6" t="s">
        <v>180</v>
      </c>
      <c r="F38" s="6" t="s">
        <v>181</v>
      </c>
      <c r="G38" s="6">
        <v>15</v>
      </c>
      <c r="H38" s="6" t="s">
        <v>132</v>
      </c>
      <c r="J38" s="6" t="s">
        <v>195</v>
      </c>
      <c r="K38" s="19">
        <v>2000</v>
      </c>
      <c r="L38" s="6" t="s">
        <v>151</v>
      </c>
      <c r="N38" s="6" t="s">
        <v>196</v>
      </c>
      <c r="O38" s="6">
        <v>10000</v>
      </c>
    </row>
    <row r="39" spans="1:19" s="6" customFormat="1" x14ac:dyDescent="0.15">
      <c r="A39" s="6">
        <v>116</v>
      </c>
      <c r="B39" s="6">
        <v>1</v>
      </c>
      <c r="C39" s="29" t="s">
        <v>360</v>
      </c>
      <c r="D39" s="29" t="s">
        <v>353</v>
      </c>
      <c r="F39" s="6" t="s">
        <v>352</v>
      </c>
      <c r="G39" s="6">
        <v>350</v>
      </c>
      <c r="H39" s="29" t="s">
        <v>367</v>
      </c>
      <c r="I39" s="6">
        <v>5140104</v>
      </c>
      <c r="J39" s="29" t="s">
        <v>384</v>
      </c>
      <c r="K39" s="19">
        <v>5</v>
      </c>
      <c r="L39" s="29" t="s">
        <v>386</v>
      </c>
      <c r="M39" s="6">
        <v>5120204</v>
      </c>
      <c r="N39" s="29" t="s">
        <v>370</v>
      </c>
      <c r="O39" s="6">
        <v>5</v>
      </c>
    </row>
    <row r="40" spans="1:19" s="6" customFormat="1" x14ac:dyDescent="0.15">
      <c r="A40" s="6">
        <v>116</v>
      </c>
      <c r="B40" s="6">
        <v>2</v>
      </c>
      <c r="C40" s="29" t="s">
        <v>361</v>
      </c>
      <c r="D40" s="29" t="s">
        <v>354</v>
      </c>
      <c r="F40" s="6" t="s">
        <v>352</v>
      </c>
      <c r="G40" s="6">
        <v>700</v>
      </c>
      <c r="H40" s="29" t="s">
        <v>367</v>
      </c>
      <c r="I40" s="6">
        <v>5140104</v>
      </c>
      <c r="J40" s="29" t="s">
        <v>385</v>
      </c>
      <c r="K40" s="19">
        <v>10</v>
      </c>
      <c r="L40" s="29" t="s">
        <v>386</v>
      </c>
      <c r="M40" s="6">
        <v>5120204</v>
      </c>
      <c r="N40" s="29" t="s">
        <v>370</v>
      </c>
      <c r="O40" s="6">
        <v>10</v>
      </c>
      <c r="P40" s="29" t="s">
        <v>386</v>
      </c>
      <c r="Q40" s="6">
        <v>5100033</v>
      </c>
      <c r="R40" s="29" t="s">
        <v>371</v>
      </c>
      <c r="S40" s="6">
        <v>2</v>
      </c>
    </row>
    <row r="41" spans="1:19" s="6" customFormat="1" x14ac:dyDescent="0.15">
      <c r="A41" s="6">
        <v>116</v>
      </c>
      <c r="B41" s="6">
        <v>3</v>
      </c>
      <c r="C41" s="29" t="s">
        <v>362</v>
      </c>
      <c r="D41" s="29" t="s">
        <v>355</v>
      </c>
      <c r="F41" s="6" t="s">
        <v>352</v>
      </c>
      <c r="G41" s="6">
        <v>2100</v>
      </c>
      <c r="H41" s="6" t="s">
        <v>139</v>
      </c>
      <c r="I41" s="6">
        <v>7100031</v>
      </c>
      <c r="J41" s="29" t="s">
        <v>372</v>
      </c>
      <c r="K41" s="19">
        <v>1</v>
      </c>
      <c r="L41" s="29" t="s">
        <v>386</v>
      </c>
      <c r="M41" s="6">
        <v>5120887</v>
      </c>
      <c r="N41" s="29" t="s">
        <v>373</v>
      </c>
      <c r="O41" s="6">
        <v>1</v>
      </c>
    </row>
    <row r="42" spans="1:19" s="6" customFormat="1" x14ac:dyDescent="0.15">
      <c r="A42" s="6">
        <v>116</v>
      </c>
      <c r="B42" s="6">
        <v>4</v>
      </c>
      <c r="C42" s="29" t="s">
        <v>363</v>
      </c>
      <c r="D42" s="29" t="s">
        <v>356</v>
      </c>
      <c r="F42" s="6" t="s">
        <v>352</v>
      </c>
      <c r="G42" s="6">
        <v>3500</v>
      </c>
      <c r="H42" s="29" t="s">
        <v>369</v>
      </c>
      <c r="I42" s="6">
        <v>5100035</v>
      </c>
      <c r="J42" s="29" t="s">
        <v>374</v>
      </c>
      <c r="K42" s="19">
        <v>5</v>
      </c>
      <c r="L42" s="29" t="s">
        <v>386</v>
      </c>
      <c r="M42" s="6">
        <v>5120885</v>
      </c>
      <c r="N42" s="29" t="s">
        <v>375</v>
      </c>
      <c r="O42" s="6">
        <v>5</v>
      </c>
      <c r="P42" s="29" t="s">
        <v>386</v>
      </c>
      <c r="Q42" s="6">
        <v>5150035</v>
      </c>
      <c r="R42" s="29" t="s">
        <v>376</v>
      </c>
      <c r="S42" s="6">
        <v>15</v>
      </c>
    </row>
    <row r="43" spans="1:19" s="6" customFormat="1" x14ac:dyDescent="0.15">
      <c r="A43" s="6">
        <v>116</v>
      </c>
      <c r="B43" s="6">
        <v>5</v>
      </c>
      <c r="C43" s="29" t="s">
        <v>364</v>
      </c>
      <c r="D43" s="29" t="s">
        <v>357</v>
      </c>
      <c r="F43" s="6" t="s">
        <v>352</v>
      </c>
      <c r="G43" s="6">
        <v>7000</v>
      </c>
      <c r="H43" s="29" t="s">
        <v>368</v>
      </c>
      <c r="I43" s="6">
        <v>5130054</v>
      </c>
      <c r="J43" s="29" t="s">
        <v>377</v>
      </c>
      <c r="K43" s="19">
        <v>10</v>
      </c>
      <c r="L43" s="29" t="s">
        <v>386</v>
      </c>
      <c r="M43" s="6">
        <v>5120031</v>
      </c>
      <c r="N43" s="29" t="s">
        <v>378</v>
      </c>
      <c r="O43" s="6">
        <v>20</v>
      </c>
      <c r="P43" s="29" t="s">
        <v>386</v>
      </c>
      <c r="Q43" s="6">
        <v>5190007</v>
      </c>
      <c r="R43" s="29" t="s">
        <v>379</v>
      </c>
      <c r="S43" s="6">
        <v>50</v>
      </c>
    </row>
    <row r="44" spans="1:19" s="6" customFormat="1" x14ac:dyDescent="0.15">
      <c r="A44" s="6">
        <v>116</v>
      </c>
      <c r="B44" s="6">
        <v>6</v>
      </c>
      <c r="C44" s="29" t="s">
        <v>365</v>
      </c>
      <c r="D44" s="29" t="s">
        <v>358</v>
      </c>
      <c r="F44" s="6" t="s">
        <v>352</v>
      </c>
      <c r="G44" s="6">
        <v>14000</v>
      </c>
      <c r="H44" s="29" t="s">
        <v>367</v>
      </c>
      <c r="I44" s="6">
        <v>5130804</v>
      </c>
      <c r="J44" s="29" t="s">
        <v>380</v>
      </c>
      <c r="K44" s="19">
        <v>10</v>
      </c>
      <c r="L44" s="6" t="s">
        <v>139</v>
      </c>
      <c r="M44" s="6">
        <v>7100039</v>
      </c>
      <c r="N44" s="29" t="s">
        <v>381</v>
      </c>
      <c r="O44" s="6">
        <v>1</v>
      </c>
      <c r="P44" s="29" t="s">
        <v>386</v>
      </c>
      <c r="Q44" s="6">
        <v>5100033</v>
      </c>
      <c r="R44" s="29" t="s">
        <v>371</v>
      </c>
      <c r="S44" s="6">
        <v>3</v>
      </c>
    </row>
    <row r="45" spans="1:19" s="6" customFormat="1" x14ac:dyDescent="0.15">
      <c r="A45" s="6">
        <v>116</v>
      </c>
      <c r="B45" s="6">
        <v>7</v>
      </c>
      <c r="C45" s="29" t="s">
        <v>366</v>
      </c>
      <c r="D45" s="29" t="s">
        <v>359</v>
      </c>
      <c r="F45" s="6" t="s">
        <v>352</v>
      </c>
      <c r="G45" s="6">
        <v>21000</v>
      </c>
      <c r="H45" s="29" t="s">
        <v>367</v>
      </c>
      <c r="I45" s="6">
        <v>5130154</v>
      </c>
      <c r="J45" s="29" t="s">
        <v>382</v>
      </c>
      <c r="K45" s="19">
        <v>20</v>
      </c>
      <c r="L45" s="6" t="s">
        <v>139</v>
      </c>
      <c r="M45" s="6">
        <v>7100041</v>
      </c>
      <c r="N45" s="29" t="s">
        <v>383</v>
      </c>
      <c r="O45" s="6">
        <v>1</v>
      </c>
      <c r="P45" s="29" t="s">
        <v>386</v>
      </c>
      <c r="Q45" s="6">
        <v>5100033</v>
      </c>
      <c r="R45" s="29" t="s">
        <v>371</v>
      </c>
      <c r="S45" s="6">
        <v>4</v>
      </c>
    </row>
    <row r="46" spans="1:19" s="6" customFormat="1" x14ac:dyDescent="0.15">
      <c r="A46" s="6">
        <v>202</v>
      </c>
      <c r="B46" s="6">
        <v>1</v>
      </c>
      <c r="C46" s="6" t="s">
        <v>179</v>
      </c>
      <c r="D46" s="6" t="s">
        <v>180</v>
      </c>
      <c r="F46" s="6" t="s">
        <v>181</v>
      </c>
      <c r="G46" s="6">
        <v>1</v>
      </c>
      <c r="H46" s="6" t="s">
        <v>438</v>
      </c>
      <c r="J46" s="6" t="s">
        <v>439</v>
      </c>
      <c r="K46" s="19">
        <v>100000</v>
      </c>
      <c r="L46" s="6" t="s">
        <v>446</v>
      </c>
      <c r="M46" s="6">
        <v>5130534</v>
      </c>
      <c r="N46" s="6" t="s">
        <v>448</v>
      </c>
      <c r="O46" s="6">
        <v>3</v>
      </c>
    </row>
    <row r="47" spans="1:19" s="6" customFormat="1" x14ac:dyDescent="0.15">
      <c r="A47" s="6">
        <v>202</v>
      </c>
      <c r="B47" s="6">
        <v>2</v>
      </c>
      <c r="C47" s="6" t="s">
        <v>179</v>
      </c>
      <c r="D47" s="6" t="s">
        <v>180</v>
      </c>
      <c r="F47" s="6" t="s">
        <v>181</v>
      </c>
      <c r="G47" s="6">
        <v>3</v>
      </c>
      <c r="H47" s="6" t="s">
        <v>438</v>
      </c>
      <c r="J47" s="6" t="s">
        <v>440</v>
      </c>
      <c r="K47" s="19">
        <v>200000</v>
      </c>
      <c r="L47" s="6" t="s">
        <v>446</v>
      </c>
      <c r="M47" s="6">
        <v>5130534</v>
      </c>
      <c r="N47" s="6" t="s">
        <v>448</v>
      </c>
      <c r="O47" s="6">
        <v>6</v>
      </c>
    </row>
    <row r="48" spans="1:19" s="6" customFormat="1" x14ac:dyDescent="0.15">
      <c r="A48" s="6">
        <v>202</v>
      </c>
      <c r="B48" s="6">
        <v>3</v>
      </c>
      <c r="C48" s="6" t="s">
        <v>179</v>
      </c>
      <c r="D48" s="6" t="s">
        <v>180</v>
      </c>
      <c r="F48" s="6" t="s">
        <v>181</v>
      </c>
      <c r="G48" s="6">
        <v>5</v>
      </c>
      <c r="H48" s="6" t="s">
        <v>438</v>
      </c>
      <c r="J48" s="6" t="s">
        <v>441</v>
      </c>
      <c r="K48" s="19">
        <v>300000</v>
      </c>
      <c r="L48" s="6" t="s">
        <v>446</v>
      </c>
      <c r="M48" s="6">
        <v>5130534</v>
      </c>
      <c r="N48" s="6" t="s">
        <v>448</v>
      </c>
      <c r="O48" s="6">
        <v>9</v>
      </c>
    </row>
    <row r="49" spans="1:19" s="6" customFormat="1" x14ac:dyDescent="0.15">
      <c r="A49" s="6">
        <v>202</v>
      </c>
      <c r="B49" s="6">
        <v>4</v>
      </c>
      <c r="C49" s="6" t="s">
        <v>179</v>
      </c>
      <c r="D49" s="6" t="s">
        <v>180</v>
      </c>
      <c r="F49" s="6" t="s">
        <v>181</v>
      </c>
      <c r="G49" s="6">
        <v>7</v>
      </c>
      <c r="H49" s="6" t="s">
        <v>438</v>
      </c>
      <c r="J49" s="6" t="s">
        <v>442</v>
      </c>
      <c r="K49" s="19">
        <v>500000</v>
      </c>
      <c r="L49" s="6" t="s">
        <v>446</v>
      </c>
      <c r="M49" s="6">
        <v>5130534</v>
      </c>
      <c r="N49" s="6" t="s">
        <v>448</v>
      </c>
      <c r="O49" s="6">
        <v>12</v>
      </c>
    </row>
    <row r="50" spans="1:19" s="6" customFormat="1" x14ac:dyDescent="0.15">
      <c r="A50" s="6">
        <v>202</v>
      </c>
      <c r="B50" s="6">
        <v>5</v>
      </c>
      <c r="C50" s="6" t="s">
        <v>179</v>
      </c>
      <c r="D50" s="6" t="s">
        <v>180</v>
      </c>
      <c r="F50" s="6" t="s">
        <v>181</v>
      </c>
      <c r="G50" s="6">
        <v>10</v>
      </c>
      <c r="H50" s="6" t="s">
        <v>438</v>
      </c>
      <c r="J50" s="6" t="s">
        <v>443</v>
      </c>
      <c r="K50" s="19">
        <v>1000000</v>
      </c>
      <c r="L50" s="6" t="s">
        <v>446</v>
      </c>
      <c r="M50" s="6">
        <v>5130534</v>
      </c>
      <c r="N50" s="6" t="s">
        <v>448</v>
      </c>
      <c r="O50" s="6">
        <v>20</v>
      </c>
    </row>
    <row r="51" spans="1:19" s="6" customFormat="1" x14ac:dyDescent="0.15">
      <c r="A51" s="6">
        <v>202</v>
      </c>
      <c r="B51" s="6">
        <v>6</v>
      </c>
      <c r="C51" s="6" t="s">
        <v>179</v>
      </c>
      <c r="D51" s="6" t="s">
        <v>180</v>
      </c>
      <c r="F51" s="6" t="s">
        <v>181</v>
      </c>
      <c r="G51" s="6">
        <v>15</v>
      </c>
      <c r="H51" s="6" t="s">
        <v>438</v>
      </c>
      <c r="J51" s="6" t="s">
        <v>444</v>
      </c>
      <c r="K51" s="19">
        <v>2000000</v>
      </c>
      <c r="L51" s="6" t="s">
        <v>446</v>
      </c>
      <c r="M51" s="6">
        <v>5130534</v>
      </c>
      <c r="N51" s="6" t="s">
        <v>448</v>
      </c>
      <c r="O51" s="6">
        <v>40</v>
      </c>
    </row>
    <row r="52" spans="1:19" s="6" customFormat="1" x14ac:dyDescent="0.15">
      <c r="A52" s="6">
        <v>202</v>
      </c>
      <c r="B52" s="6">
        <v>7</v>
      </c>
      <c r="C52" s="6" t="s">
        <v>179</v>
      </c>
      <c r="D52" s="6" t="s">
        <v>180</v>
      </c>
      <c r="F52" s="6" t="s">
        <v>181</v>
      </c>
      <c r="G52" s="6">
        <v>20</v>
      </c>
      <c r="H52" s="6" t="s">
        <v>438</v>
      </c>
      <c r="J52" s="6" t="s">
        <v>445</v>
      </c>
      <c r="K52" s="19">
        <v>3000000</v>
      </c>
      <c r="L52" s="6" t="s">
        <v>446</v>
      </c>
      <c r="M52" s="6">
        <v>5130534</v>
      </c>
      <c r="N52" s="6" t="s">
        <v>448</v>
      </c>
      <c r="O52" s="6">
        <v>60</v>
      </c>
    </row>
    <row r="53" spans="1:19" s="6" customFormat="1" x14ac:dyDescent="0.15">
      <c r="A53" s="6">
        <v>203</v>
      </c>
      <c r="B53" s="6">
        <v>1</v>
      </c>
      <c r="C53" s="6" t="s">
        <v>449</v>
      </c>
      <c r="D53" s="6" t="s">
        <v>610</v>
      </c>
      <c r="F53" s="6" t="s">
        <v>352</v>
      </c>
      <c r="G53" s="6">
        <v>500</v>
      </c>
      <c r="H53" s="6" t="s">
        <v>457</v>
      </c>
      <c r="I53" s="6">
        <v>7100021</v>
      </c>
      <c r="J53" s="6" t="s">
        <v>458</v>
      </c>
      <c r="K53" s="19">
        <v>1</v>
      </c>
      <c r="L53" s="6" t="s">
        <v>465</v>
      </c>
      <c r="M53" s="6">
        <v>5110048</v>
      </c>
      <c r="N53" s="6" t="s">
        <v>466</v>
      </c>
      <c r="O53" s="6">
        <v>2</v>
      </c>
      <c r="P53" s="6" t="s">
        <v>465</v>
      </c>
      <c r="Q53" s="6">
        <v>5140104</v>
      </c>
      <c r="R53" s="6" t="s">
        <v>468</v>
      </c>
      <c r="S53" s="6">
        <v>3</v>
      </c>
    </row>
    <row r="54" spans="1:19" s="6" customFormat="1" x14ac:dyDescent="0.15">
      <c r="A54" s="6">
        <v>203</v>
      </c>
      <c r="B54" s="6">
        <v>2</v>
      </c>
      <c r="C54" s="6" t="s">
        <v>450</v>
      </c>
      <c r="D54" s="6" t="s">
        <v>611</v>
      </c>
      <c r="F54" s="6" t="s">
        <v>352</v>
      </c>
      <c r="G54" s="6">
        <v>1000</v>
      </c>
      <c r="H54" s="6" t="s">
        <v>457</v>
      </c>
      <c r="I54" s="6">
        <v>7100020</v>
      </c>
      <c r="J54" s="6" t="s">
        <v>459</v>
      </c>
      <c r="K54" s="19">
        <v>1</v>
      </c>
      <c r="L54" s="6" t="s">
        <v>465</v>
      </c>
      <c r="M54" s="6">
        <v>5110048</v>
      </c>
      <c r="N54" s="6" t="s">
        <v>466</v>
      </c>
      <c r="O54" s="6">
        <v>3</v>
      </c>
      <c r="P54" s="6" t="s">
        <v>465</v>
      </c>
      <c r="Q54" s="6">
        <v>5120204</v>
      </c>
      <c r="R54" s="6" t="s">
        <v>469</v>
      </c>
      <c r="S54" s="6">
        <v>3</v>
      </c>
    </row>
    <row r="55" spans="1:19" s="6" customFormat="1" x14ac:dyDescent="0.15">
      <c r="A55" s="6">
        <v>203</v>
      </c>
      <c r="B55" s="6">
        <v>3</v>
      </c>
      <c r="C55" s="6" t="s">
        <v>451</v>
      </c>
      <c r="D55" s="6" t="s">
        <v>612</v>
      </c>
      <c r="F55" s="6" t="s">
        <v>352</v>
      </c>
      <c r="G55" s="6">
        <v>2200</v>
      </c>
      <c r="H55" s="6" t="s">
        <v>457</v>
      </c>
      <c r="I55" s="6">
        <v>7100022</v>
      </c>
      <c r="J55" s="6" t="s">
        <v>460</v>
      </c>
      <c r="K55" s="19">
        <v>1</v>
      </c>
      <c r="L55" s="6" t="s">
        <v>465</v>
      </c>
      <c r="M55" s="6">
        <v>5110048</v>
      </c>
      <c r="N55" s="6" t="s">
        <v>466</v>
      </c>
      <c r="O55" s="6">
        <v>5</v>
      </c>
      <c r="P55" s="6" t="s">
        <v>465</v>
      </c>
      <c r="Q55" s="6">
        <v>5140107</v>
      </c>
      <c r="R55" s="6" t="s">
        <v>470</v>
      </c>
      <c r="S55" s="6">
        <v>3</v>
      </c>
    </row>
    <row r="56" spans="1:19" s="6" customFormat="1" x14ac:dyDescent="0.15">
      <c r="A56" s="6">
        <v>203</v>
      </c>
      <c r="B56" s="6">
        <v>4</v>
      </c>
      <c r="C56" s="6" t="s">
        <v>452</v>
      </c>
      <c r="D56" s="6" t="s">
        <v>613</v>
      </c>
      <c r="F56" s="6" t="s">
        <v>352</v>
      </c>
      <c r="G56" s="6">
        <v>3800</v>
      </c>
      <c r="H56" s="6" t="s">
        <v>457</v>
      </c>
      <c r="I56" s="6">
        <v>7100024</v>
      </c>
      <c r="J56" s="6" t="s">
        <v>461</v>
      </c>
      <c r="K56" s="19">
        <v>1</v>
      </c>
      <c r="L56" s="6" t="s">
        <v>465</v>
      </c>
      <c r="M56" s="6">
        <v>5110048</v>
      </c>
      <c r="N56" s="6" t="s">
        <v>466</v>
      </c>
      <c r="O56" s="6">
        <v>8</v>
      </c>
      <c r="P56" s="6" t="s">
        <v>465</v>
      </c>
      <c r="Q56" s="6">
        <v>5120205</v>
      </c>
      <c r="R56" s="6" t="s">
        <v>471</v>
      </c>
      <c r="S56" s="6">
        <v>3</v>
      </c>
    </row>
    <row r="57" spans="1:19" s="6" customFormat="1" x14ac:dyDescent="0.15">
      <c r="A57" s="6">
        <v>203</v>
      </c>
      <c r="B57" s="6">
        <v>5</v>
      </c>
      <c r="C57" s="6" t="s">
        <v>453</v>
      </c>
      <c r="D57" s="6" t="s">
        <v>614</v>
      </c>
      <c r="F57" s="6" t="s">
        <v>352</v>
      </c>
      <c r="G57" s="6">
        <v>5500</v>
      </c>
      <c r="H57" s="6" t="s">
        <v>457</v>
      </c>
      <c r="I57" s="6">
        <v>7100023</v>
      </c>
      <c r="J57" s="6" t="s">
        <v>462</v>
      </c>
      <c r="K57" s="19">
        <v>1</v>
      </c>
      <c r="L57" s="6" t="s">
        <v>465</v>
      </c>
      <c r="M57" s="6">
        <v>5110048</v>
      </c>
      <c r="N57" s="6" t="s">
        <v>466</v>
      </c>
      <c r="O57" s="6">
        <v>12</v>
      </c>
      <c r="P57" s="6" t="s">
        <v>465</v>
      </c>
      <c r="Q57" s="6">
        <v>5130534</v>
      </c>
      <c r="R57" s="6" t="s">
        <v>472</v>
      </c>
      <c r="S57" s="6">
        <v>10</v>
      </c>
    </row>
    <row r="58" spans="1:19" s="6" customFormat="1" x14ac:dyDescent="0.15">
      <c r="A58" s="6">
        <v>203</v>
      </c>
      <c r="B58" s="6">
        <v>6</v>
      </c>
      <c r="C58" s="6" t="s">
        <v>454</v>
      </c>
      <c r="D58" s="6" t="s">
        <v>615</v>
      </c>
      <c r="F58" s="6" t="s">
        <v>352</v>
      </c>
      <c r="G58" s="6">
        <v>10000</v>
      </c>
      <c r="H58" s="6" t="s">
        <v>457</v>
      </c>
      <c r="I58" s="6">
        <v>7100019</v>
      </c>
      <c r="J58" s="6" t="s">
        <v>463</v>
      </c>
      <c r="K58" s="19">
        <v>1</v>
      </c>
      <c r="L58" s="6" t="s">
        <v>465</v>
      </c>
      <c r="M58" s="6">
        <v>5110048</v>
      </c>
      <c r="N58" s="6" t="s">
        <v>466</v>
      </c>
      <c r="O58" s="6">
        <v>20</v>
      </c>
      <c r="P58" s="6" t="s">
        <v>465</v>
      </c>
      <c r="Q58" s="6">
        <v>5130534</v>
      </c>
      <c r="R58" s="6" t="s">
        <v>472</v>
      </c>
      <c r="S58" s="6">
        <v>10</v>
      </c>
    </row>
    <row r="59" spans="1:19" s="6" customFormat="1" x14ac:dyDescent="0.15">
      <c r="A59" s="6">
        <v>203</v>
      </c>
      <c r="B59" s="6">
        <v>7</v>
      </c>
      <c r="C59" s="6" t="s">
        <v>455</v>
      </c>
      <c r="D59" s="6" t="s">
        <v>616</v>
      </c>
      <c r="F59" s="6" t="s">
        <v>352</v>
      </c>
      <c r="G59" s="6">
        <v>20000</v>
      </c>
      <c r="H59" s="6" t="s">
        <v>457</v>
      </c>
      <c r="I59" s="6">
        <v>7100025</v>
      </c>
      <c r="J59" s="6" t="s">
        <v>464</v>
      </c>
      <c r="K59" s="19">
        <v>1</v>
      </c>
      <c r="L59" s="6" t="s">
        <v>457</v>
      </c>
      <c r="M59" s="6">
        <v>7100047</v>
      </c>
      <c r="N59" s="6" t="s">
        <v>467</v>
      </c>
      <c r="O59" s="6">
        <v>1</v>
      </c>
      <c r="P59" s="6" t="s">
        <v>465</v>
      </c>
      <c r="Q59" s="6">
        <v>5130534</v>
      </c>
      <c r="R59" s="6" t="s">
        <v>473</v>
      </c>
      <c r="S59" s="6">
        <v>20</v>
      </c>
    </row>
    <row r="60" spans="1:19" s="6" customFormat="1" x14ac:dyDescent="0.15">
      <c r="A60" s="6">
        <v>205</v>
      </c>
      <c r="B60" s="6">
        <v>1</v>
      </c>
      <c r="C60" s="6" t="s">
        <v>474</v>
      </c>
      <c r="D60" s="6" t="s">
        <v>475</v>
      </c>
      <c r="F60" s="6" t="s">
        <v>131</v>
      </c>
      <c r="G60" s="6">
        <v>500</v>
      </c>
      <c r="H60" s="6" t="s">
        <v>481</v>
      </c>
      <c r="J60" s="6" t="s">
        <v>439</v>
      </c>
      <c r="K60" s="19">
        <v>100000</v>
      </c>
      <c r="L60" s="6" t="s">
        <v>457</v>
      </c>
      <c r="M60" s="6">
        <v>7100030</v>
      </c>
      <c r="N60" s="6" t="s">
        <v>484</v>
      </c>
      <c r="O60" s="6">
        <v>1</v>
      </c>
      <c r="P60" s="6" t="s">
        <v>486</v>
      </c>
      <c r="Q60" s="6">
        <v>5130804</v>
      </c>
      <c r="R60" s="6" t="s">
        <v>487</v>
      </c>
      <c r="S60" s="6">
        <v>3</v>
      </c>
    </row>
    <row r="61" spans="1:19" s="6" customFormat="1" x14ac:dyDescent="0.15">
      <c r="A61" s="6">
        <v>205</v>
      </c>
      <c r="B61" s="6">
        <v>2</v>
      </c>
      <c r="C61" s="6" t="s">
        <v>474</v>
      </c>
      <c r="D61" s="6" t="s">
        <v>476</v>
      </c>
      <c r="F61" s="6" t="s">
        <v>131</v>
      </c>
      <c r="G61" s="6">
        <v>1000</v>
      </c>
      <c r="H61" s="6" t="s">
        <v>481</v>
      </c>
      <c r="J61" s="6" t="s">
        <v>440</v>
      </c>
      <c r="K61" s="19">
        <v>200000</v>
      </c>
      <c r="L61" s="6" t="s">
        <v>465</v>
      </c>
      <c r="M61" s="6">
        <v>5110043</v>
      </c>
      <c r="N61" s="6" t="s">
        <v>485</v>
      </c>
      <c r="O61" s="6">
        <v>2</v>
      </c>
      <c r="P61" s="6" t="s">
        <v>486</v>
      </c>
      <c r="Q61" s="6">
        <v>5130804</v>
      </c>
      <c r="R61" s="6" t="s">
        <v>487</v>
      </c>
      <c r="S61" s="6">
        <v>6</v>
      </c>
    </row>
    <row r="62" spans="1:19" s="6" customFormat="1" x14ac:dyDescent="0.15">
      <c r="A62" s="6">
        <v>205</v>
      </c>
      <c r="B62" s="6">
        <v>3</v>
      </c>
      <c r="C62" s="6" t="s">
        <v>474</v>
      </c>
      <c r="D62" s="6" t="s">
        <v>477</v>
      </c>
      <c r="F62" s="6" t="s">
        <v>131</v>
      </c>
      <c r="G62" s="6">
        <v>2000</v>
      </c>
      <c r="H62" s="6" t="s">
        <v>481</v>
      </c>
      <c r="J62" s="6" t="s">
        <v>441</v>
      </c>
      <c r="K62" s="19">
        <v>300000</v>
      </c>
      <c r="L62" s="6" t="s">
        <v>465</v>
      </c>
      <c r="M62" s="6">
        <v>5110043</v>
      </c>
      <c r="N62" s="6" t="s">
        <v>485</v>
      </c>
      <c r="O62" s="6">
        <v>3</v>
      </c>
      <c r="P62" s="6" t="s">
        <v>486</v>
      </c>
      <c r="Q62" s="6">
        <v>5130804</v>
      </c>
      <c r="R62" s="6" t="s">
        <v>487</v>
      </c>
      <c r="S62" s="6">
        <v>9</v>
      </c>
    </row>
    <row r="63" spans="1:19" s="6" customFormat="1" x14ac:dyDescent="0.15">
      <c r="A63" s="6">
        <v>205</v>
      </c>
      <c r="B63" s="6">
        <v>4</v>
      </c>
      <c r="C63" s="6" t="s">
        <v>474</v>
      </c>
      <c r="D63" s="6" t="s">
        <v>478</v>
      </c>
      <c r="F63" s="6" t="s">
        <v>131</v>
      </c>
      <c r="G63" s="6">
        <v>3000</v>
      </c>
      <c r="H63" s="6" t="s">
        <v>481</v>
      </c>
      <c r="J63" s="6" t="s">
        <v>442</v>
      </c>
      <c r="K63" s="19">
        <v>500000</v>
      </c>
      <c r="L63" s="6" t="s">
        <v>465</v>
      </c>
      <c r="M63" s="6">
        <v>5110043</v>
      </c>
      <c r="N63" s="6" t="s">
        <v>485</v>
      </c>
      <c r="O63" s="6">
        <v>5</v>
      </c>
      <c r="P63" s="6" t="s">
        <v>486</v>
      </c>
      <c r="Q63" s="6">
        <v>5130804</v>
      </c>
      <c r="R63" s="6" t="s">
        <v>487</v>
      </c>
      <c r="S63" s="6">
        <v>12</v>
      </c>
    </row>
    <row r="64" spans="1:19" s="6" customFormat="1" x14ac:dyDescent="0.15">
      <c r="A64" s="6">
        <v>205</v>
      </c>
      <c r="B64" s="6">
        <v>5</v>
      </c>
      <c r="C64" s="6" t="s">
        <v>474</v>
      </c>
      <c r="D64" s="6" t="s">
        <v>479</v>
      </c>
      <c r="F64" s="6" t="s">
        <v>131</v>
      </c>
      <c r="G64" s="6">
        <v>5000</v>
      </c>
      <c r="H64" s="6" t="s">
        <v>481</v>
      </c>
      <c r="J64" s="6" t="s">
        <v>482</v>
      </c>
      <c r="K64" s="19">
        <v>600000</v>
      </c>
      <c r="L64" s="6" t="s">
        <v>465</v>
      </c>
      <c r="M64" s="6">
        <v>5110043</v>
      </c>
      <c r="N64" s="6" t="s">
        <v>485</v>
      </c>
      <c r="O64" s="6">
        <v>5</v>
      </c>
      <c r="P64" s="6" t="s">
        <v>486</v>
      </c>
      <c r="Q64" s="6">
        <v>5130804</v>
      </c>
      <c r="R64" s="6" t="s">
        <v>487</v>
      </c>
      <c r="S64" s="6">
        <v>20</v>
      </c>
    </row>
    <row r="65" spans="1:23" s="6" customFormat="1" x14ac:dyDescent="0.15">
      <c r="A65" s="6">
        <v>205</v>
      </c>
      <c r="B65" s="6">
        <v>6</v>
      </c>
      <c r="C65" s="6" t="s">
        <v>474</v>
      </c>
      <c r="D65" s="6" t="s">
        <v>480</v>
      </c>
      <c r="F65" s="6" t="s">
        <v>131</v>
      </c>
      <c r="G65" s="6">
        <v>10000</v>
      </c>
      <c r="H65" s="6" t="s">
        <v>481</v>
      </c>
      <c r="J65" s="6" t="s">
        <v>483</v>
      </c>
      <c r="K65" s="19">
        <v>800000</v>
      </c>
      <c r="L65" s="6" t="s">
        <v>465</v>
      </c>
      <c r="M65" s="6">
        <v>5110043</v>
      </c>
      <c r="N65" s="6" t="s">
        <v>485</v>
      </c>
      <c r="O65" s="6">
        <v>15</v>
      </c>
      <c r="P65" s="6" t="s">
        <v>486</v>
      </c>
      <c r="Q65" s="6">
        <v>5130804</v>
      </c>
      <c r="R65" s="6" t="s">
        <v>487</v>
      </c>
      <c r="S65" s="6">
        <v>30</v>
      </c>
    </row>
    <row r="66" spans="1:23" s="6" customFormat="1" x14ac:dyDescent="0.15">
      <c r="A66" s="6">
        <v>205</v>
      </c>
      <c r="B66" s="6">
        <v>7</v>
      </c>
      <c r="C66" s="6" t="s">
        <v>474</v>
      </c>
      <c r="D66" s="6" t="s">
        <v>617</v>
      </c>
      <c r="F66" s="6" t="s">
        <v>131</v>
      </c>
      <c r="G66" s="6">
        <v>30000</v>
      </c>
      <c r="H66" s="6" t="s">
        <v>481</v>
      </c>
      <c r="J66" s="6" t="s">
        <v>443</v>
      </c>
      <c r="K66" s="19">
        <v>1000000</v>
      </c>
      <c r="L66" s="6" t="s">
        <v>465</v>
      </c>
      <c r="M66" s="6">
        <v>5110043</v>
      </c>
      <c r="N66" s="6" t="s">
        <v>485</v>
      </c>
      <c r="O66" s="6">
        <v>20</v>
      </c>
      <c r="P66" s="6" t="s">
        <v>486</v>
      </c>
      <c r="Q66" s="6">
        <v>5130804</v>
      </c>
      <c r="R66" s="6" t="s">
        <v>487</v>
      </c>
      <c r="S66" s="6">
        <v>50</v>
      </c>
    </row>
    <row r="67" spans="1:23" s="6" customFormat="1" x14ac:dyDescent="0.15">
      <c r="A67" s="6">
        <v>207</v>
      </c>
      <c r="B67" s="6">
        <v>1</v>
      </c>
      <c r="C67" s="6" t="s">
        <v>526</v>
      </c>
      <c r="D67" s="6" t="s">
        <v>518</v>
      </c>
      <c r="F67" s="6" t="s">
        <v>501</v>
      </c>
      <c r="G67" s="6">
        <v>50</v>
      </c>
      <c r="H67" s="6" t="s">
        <v>465</v>
      </c>
      <c r="I67" s="6">
        <v>5130054</v>
      </c>
      <c r="J67" s="6" t="s">
        <v>502</v>
      </c>
      <c r="K67" s="19">
        <v>5</v>
      </c>
      <c r="L67" s="6" t="s">
        <v>465</v>
      </c>
      <c r="M67" s="6">
        <v>5120882</v>
      </c>
      <c r="N67" s="6" t="s">
        <v>506</v>
      </c>
      <c r="O67" s="6">
        <v>3</v>
      </c>
    </row>
    <row r="68" spans="1:23" s="6" customFormat="1" x14ac:dyDescent="0.15">
      <c r="A68" s="6">
        <v>207</v>
      </c>
      <c r="B68" s="6">
        <v>2</v>
      </c>
      <c r="C68" s="6" t="s">
        <v>527</v>
      </c>
      <c r="D68" s="6" t="s">
        <v>519</v>
      </c>
      <c r="F68" s="6" t="s">
        <v>501</v>
      </c>
      <c r="G68" s="6">
        <v>100</v>
      </c>
      <c r="H68" s="6" t="s">
        <v>465</v>
      </c>
      <c r="I68" s="6">
        <v>5130054</v>
      </c>
      <c r="J68" s="6" t="s">
        <v>502</v>
      </c>
      <c r="K68" s="19">
        <v>5</v>
      </c>
      <c r="L68" s="6" t="s">
        <v>465</v>
      </c>
      <c r="M68" s="6">
        <v>5120883</v>
      </c>
      <c r="N68" s="6" t="s">
        <v>507</v>
      </c>
      <c r="O68" s="6">
        <v>3</v>
      </c>
    </row>
    <row r="69" spans="1:23" s="6" customFormat="1" x14ac:dyDescent="0.15">
      <c r="A69" s="6">
        <v>207</v>
      </c>
      <c r="B69" s="6">
        <v>3</v>
      </c>
      <c r="C69" s="6" t="s">
        <v>528</v>
      </c>
      <c r="D69" s="6" t="s">
        <v>520</v>
      </c>
      <c r="F69" s="6" t="s">
        <v>501</v>
      </c>
      <c r="G69" s="6">
        <v>140</v>
      </c>
      <c r="H69" s="6" t="s">
        <v>465</v>
      </c>
      <c r="I69" s="6">
        <v>5130054</v>
      </c>
      <c r="J69" s="6" t="s">
        <v>502</v>
      </c>
      <c r="K69" s="19">
        <v>10</v>
      </c>
      <c r="L69" s="6" t="s">
        <v>465</v>
      </c>
      <c r="M69" s="6">
        <v>5120883</v>
      </c>
      <c r="N69" s="6" t="s">
        <v>508</v>
      </c>
      <c r="O69" s="6">
        <v>5</v>
      </c>
      <c r="P69" s="6" t="s">
        <v>134</v>
      </c>
      <c r="Q69" s="6">
        <v>5120886</v>
      </c>
      <c r="R69" s="6" t="s">
        <v>514</v>
      </c>
      <c r="S69" s="6">
        <v>5</v>
      </c>
    </row>
    <row r="70" spans="1:23" s="6" customFormat="1" x14ac:dyDescent="0.15">
      <c r="A70" s="6">
        <v>207</v>
      </c>
      <c r="B70" s="6">
        <v>4</v>
      </c>
      <c r="C70" s="6" t="s">
        <v>529</v>
      </c>
      <c r="D70" s="6" t="s">
        <v>521</v>
      </c>
      <c r="F70" s="6" t="s">
        <v>501</v>
      </c>
      <c r="G70" s="6">
        <v>190</v>
      </c>
      <c r="H70" s="6" t="s">
        <v>465</v>
      </c>
      <c r="I70" s="6">
        <v>5130974</v>
      </c>
      <c r="J70" s="6" t="s">
        <v>503</v>
      </c>
      <c r="K70" s="19">
        <v>10</v>
      </c>
      <c r="L70" s="6" t="s">
        <v>465</v>
      </c>
      <c r="M70" s="6">
        <v>5120883</v>
      </c>
      <c r="N70" s="6" t="s">
        <v>509</v>
      </c>
      <c r="O70" s="6">
        <v>10</v>
      </c>
      <c r="P70" s="6" t="s">
        <v>134</v>
      </c>
      <c r="Q70" s="6">
        <v>5120886</v>
      </c>
      <c r="R70" s="6" t="s">
        <v>515</v>
      </c>
      <c r="S70" s="6">
        <v>10</v>
      </c>
    </row>
    <row r="71" spans="1:23" s="6" customFormat="1" x14ac:dyDescent="0.15">
      <c r="A71" s="6">
        <v>207</v>
      </c>
      <c r="B71" s="6">
        <v>5</v>
      </c>
      <c r="C71" s="6" t="s">
        <v>530</v>
      </c>
      <c r="D71" s="6" t="s">
        <v>522</v>
      </c>
      <c r="F71" s="6" t="s">
        <v>501</v>
      </c>
      <c r="G71" s="6">
        <v>430</v>
      </c>
      <c r="H71" s="6" t="s">
        <v>465</v>
      </c>
      <c r="I71" s="6">
        <v>5130974</v>
      </c>
      <c r="J71" s="6" t="s">
        <v>503</v>
      </c>
      <c r="K71" s="19">
        <v>15</v>
      </c>
      <c r="L71" s="6" t="s">
        <v>465</v>
      </c>
      <c r="M71" s="6">
        <v>5120884</v>
      </c>
      <c r="N71" s="6" t="s">
        <v>510</v>
      </c>
      <c r="O71" s="6">
        <v>5</v>
      </c>
      <c r="P71" s="6" t="s">
        <v>134</v>
      </c>
      <c r="Q71" s="6">
        <v>5120886</v>
      </c>
      <c r="R71" s="6" t="s">
        <v>515</v>
      </c>
      <c r="S71" s="6">
        <v>20</v>
      </c>
    </row>
    <row r="72" spans="1:23" s="6" customFormat="1" x14ac:dyDescent="0.15">
      <c r="A72" s="6">
        <v>207</v>
      </c>
      <c r="B72" s="6">
        <v>6</v>
      </c>
      <c r="C72" s="6" t="s">
        <v>531</v>
      </c>
      <c r="D72" s="6" t="s">
        <v>523</v>
      </c>
      <c r="F72" s="6" t="s">
        <v>501</v>
      </c>
      <c r="G72" s="6">
        <v>670</v>
      </c>
      <c r="H72" s="6" t="s">
        <v>465</v>
      </c>
      <c r="I72" s="6">
        <v>5130974</v>
      </c>
      <c r="J72" s="6" t="s">
        <v>504</v>
      </c>
      <c r="K72" s="19">
        <v>20</v>
      </c>
      <c r="L72" s="6" t="s">
        <v>465</v>
      </c>
      <c r="M72" s="6">
        <v>5120884</v>
      </c>
      <c r="N72" s="6" t="s">
        <v>511</v>
      </c>
      <c r="O72" s="6">
        <v>10</v>
      </c>
      <c r="P72" s="6" t="s">
        <v>134</v>
      </c>
      <c r="Q72" s="6">
        <v>5120886</v>
      </c>
      <c r="R72" s="6" t="s">
        <v>516</v>
      </c>
      <c r="S72" s="6">
        <v>30</v>
      </c>
      <c r="T72" s="6" t="s">
        <v>134</v>
      </c>
      <c r="U72" s="6">
        <v>5120881</v>
      </c>
      <c r="V72" s="6" t="s">
        <v>517</v>
      </c>
      <c r="W72" s="6">
        <v>20</v>
      </c>
    </row>
    <row r="73" spans="1:23" s="6" customFormat="1" x14ac:dyDescent="0.15">
      <c r="A73" s="6">
        <v>207</v>
      </c>
      <c r="B73" s="6">
        <v>7</v>
      </c>
      <c r="C73" s="6" t="s">
        <v>532</v>
      </c>
      <c r="D73" s="6" t="s">
        <v>524</v>
      </c>
      <c r="F73" s="6" t="s">
        <v>501</v>
      </c>
      <c r="G73" s="6">
        <v>910</v>
      </c>
      <c r="H73" s="6" t="s">
        <v>465</v>
      </c>
      <c r="I73" s="6">
        <v>5130534</v>
      </c>
      <c r="J73" s="6" t="s">
        <v>448</v>
      </c>
      <c r="K73" s="19">
        <v>20</v>
      </c>
      <c r="L73" s="6" t="s">
        <v>465</v>
      </c>
      <c r="M73" s="6">
        <v>5120885</v>
      </c>
      <c r="N73" s="6" t="s">
        <v>512</v>
      </c>
      <c r="O73" s="6">
        <v>5</v>
      </c>
      <c r="P73" s="6" t="s">
        <v>134</v>
      </c>
      <c r="Q73" s="6">
        <v>5120886</v>
      </c>
      <c r="R73" s="6" t="s">
        <v>515</v>
      </c>
      <c r="S73" s="6">
        <v>50</v>
      </c>
      <c r="T73" s="6" t="s">
        <v>134</v>
      </c>
      <c r="U73" s="6">
        <v>5120881</v>
      </c>
      <c r="V73" s="6" t="s">
        <v>517</v>
      </c>
      <c r="W73" s="6">
        <v>30</v>
      </c>
    </row>
    <row r="74" spans="1:23" s="6" customFormat="1" x14ac:dyDescent="0.15">
      <c r="A74" s="6">
        <v>207</v>
      </c>
      <c r="B74" s="6">
        <v>8</v>
      </c>
      <c r="C74" s="6" t="s">
        <v>533</v>
      </c>
      <c r="D74" s="6" t="s">
        <v>525</v>
      </c>
      <c r="F74" s="6" t="s">
        <v>501</v>
      </c>
      <c r="G74" s="6">
        <v>1150</v>
      </c>
      <c r="H74" s="6" t="s">
        <v>465</v>
      </c>
      <c r="I74" s="6">
        <v>5130534</v>
      </c>
      <c r="J74" s="6" t="s">
        <v>505</v>
      </c>
      <c r="K74" s="19">
        <v>40</v>
      </c>
      <c r="L74" s="6" t="s">
        <v>465</v>
      </c>
      <c r="M74" s="6">
        <v>5120885</v>
      </c>
      <c r="N74" s="6" t="s">
        <v>513</v>
      </c>
      <c r="O74" s="6">
        <v>10</v>
      </c>
      <c r="P74" s="6" t="s">
        <v>134</v>
      </c>
      <c r="Q74" s="6">
        <v>5120886</v>
      </c>
      <c r="R74" s="6" t="s">
        <v>515</v>
      </c>
      <c r="S74" s="6">
        <v>100</v>
      </c>
      <c r="T74" s="6" t="s">
        <v>134</v>
      </c>
      <c r="U74" s="6">
        <v>5120881</v>
      </c>
      <c r="V74" s="6" t="s">
        <v>517</v>
      </c>
      <c r="W74" s="6">
        <v>50</v>
      </c>
    </row>
    <row r="75" spans="1:23" s="6" customFormat="1" x14ac:dyDescent="0.15">
      <c r="A75" s="6">
        <v>209</v>
      </c>
      <c r="B75" s="6">
        <v>1</v>
      </c>
      <c r="C75" s="6" t="s">
        <v>537</v>
      </c>
      <c r="D75" s="6" t="s">
        <v>555</v>
      </c>
      <c r="F75" s="6" t="s">
        <v>536</v>
      </c>
      <c r="G75" s="6">
        <v>80</v>
      </c>
      <c r="H75" s="6" t="s">
        <v>134</v>
      </c>
      <c r="I75" s="6">
        <v>5130974</v>
      </c>
      <c r="J75" s="6" t="s">
        <v>503</v>
      </c>
      <c r="K75" s="19">
        <v>5</v>
      </c>
      <c r="L75" s="6" t="s">
        <v>465</v>
      </c>
      <c r="M75" s="6">
        <v>5100011</v>
      </c>
      <c r="N75" s="6" t="s">
        <v>546</v>
      </c>
      <c r="O75" s="6">
        <v>10</v>
      </c>
      <c r="P75" s="6" t="s">
        <v>438</v>
      </c>
      <c r="R75" s="6" t="s">
        <v>552</v>
      </c>
      <c r="S75" s="6">
        <v>100000</v>
      </c>
    </row>
    <row r="76" spans="1:23" s="6" customFormat="1" x14ac:dyDescent="0.15">
      <c r="A76" s="6">
        <v>209</v>
      </c>
      <c r="B76" s="6">
        <v>2</v>
      </c>
      <c r="C76" s="6" t="s">
        <v>538</v>
      </c>
      <c r="D76" s="6" t="s">
        <v>556</v>
      </c>
      <c r="F76" s="6" t="s">
        <v>536</v>
      </c>
      <c r="G76" s="6">
        <v>120</v>
      </c>
      <c r="H76" s="6" t="s">
        <v>134</v>
      </c>
      <c r="I76" s="6">
        <v>5130974</v>
      </c>
      <c r="J76" s="6" t="s">
        <v>503</v>
      </c>
      <c r="K76" s="19">
        <v>10</v>
      </c>
      <c r="L76" s="6" t="s">
        <v>465</v>
      </c>
      <c r="M76" s="6">
        <v>5100012</v>
      </c>
      <c r="N76" s="6" t="s">
        <v>547</v>
      </c>
      <c r="O76" s="6">
        <v>10</v>
      </c>
      <c r="P76" s="6" t="s">
        <v>134</v>
      </c>
      <c r="Q76" s="6">
        <v>5120031</v>
      </c>
      <c r="R76" s="6" t="s">
        <v>553</v>
      </c>
      <c r="S76" s="6">
        <v>10</v>
      </c>
    </row>
    <row r="77" spans="1:23" s="6" customFormat="1" x14ac:dyDescent="0.15">
      <c r="A77" s="6">
        <v>209</v>
      </c>
      <c r="B77" s="6">
        <v>3</v>
      </c>
      <c r="C77" s="6" t="s">
        <v>539</v>
      </c>
      <c r="D77" s="6" t="s">
        <v>557</v>
      </c>
      <c r="F77" s="6" t="s">
        <v>536</v>
      </c>
      <c r="G77" s="6">
        <v>180</v>
      </c>
      <c r="H77" s="6" t="s">
        <v>134</v>
      </c>
      <c r="I77" s="6">
        <v>5130974</v>
      </c>
      <c r="J77" s="6" t="s">
        <v>545</v>
      </c>
      <c r="K77" s="19">
        <v>12</v>
      </c>
      <c r="L77" s="6" t="s">
        <v>465</v>
      </c>
      <c r="M77" s="6">
        <v>5100012</v>
      </c>
      <c r="N77" s="6" t="s">
        <v>547</v>
      </c>
      <c r="O77" s="6">
        <v>20</v>
      </c>
      <c r="P77" s="6" t="s">
        <v>134</v>
      </c>
      <c r="Q77" s="6">
        <v>5120031</v>
      </c>
      <c r="R77" s="6" t="s">
        <v>553</v>
      </c>
      <c r="S77" s="6">
        <v>20</v>
      </c>
    </row>
    <row r="78" spans="1:23" s="6" customFormat="1" x14ac:dyDescent="0.15">
      <c r="A78" s="6">
        <v>209</v>
      </c>
      <c r="B78" s="6">
        <v>4</v>
      </c>
      <c r="C78" s="6" t="s">
        <v>540</v>
      </c>
      <c r="D78" s="6" t="s">
        <v>558</v>
      </c>
      <c r="F78" s="6" t="s">
        <v>536</v>
      </c>
      <c r="G78" s="6">
        <v>240</v>
      </c>
      <c r="H78" s="6" t="s">
        <v>134</v>
      </c>
      <c r="I78" s="6">
        <v>5130974</v>
      </c>
      <c r="J78" s="6" t="s">
        <v>503</v>
      </c>
      <c r="K78" s="19">
        <v>15</v>
      </c>
      <c r="L78" s="6" t="s">
        <v>465</v>
      </c>
      <c r="M78" s="6">
        <v>5100013</v>
      </c>
      <c r="N78" s="6" t="s">
        <v>548</v>
      </c>
      <c r="O78" s="6">
        <v>20</v>
      </c>
      <c r="P78" s="6" t="s">
        <v>134</v>
      </c>
      <c r="Q78" s="6">
        <v>5120031</v>
      </c>
      <c r="R78" s="6" t="s">
        <v>553</v>
      </c>
      <c r="S78" s="6">
        <v>50</v>
      </c>
    </row>
    <row r="79" spans="1:23" s="6" customFormat="1" x14ac:dyDescent="0.15">
      <c r="A79" s="6">
        <v>209</v>
      </c>
      <c r="B79" s="6">
        <v>5</v>
      </c>
      <c r="C79" s="6" t="s">
        <v>541</v>
      </c>
      <c r="D79" s="6" t="s">
        <v>559</v>
      </c>
      <c r="F79" s="6" t="s">
        <v>536</v>
      </c>
      <c r="G79" s="6">
        <v>300</v>
      </c>
      <c r="H79" s="6" t="s">
        <v>134</v>
      </c>
      <c r="I79" s="6">
        <v>5130974</v>
      </c>
      <c r="J79" s="6" t="s">
        <v>503</v>
      </c>
      <c r="K79" s="19">
        <v>18</v>
      </c>
      <c r="L79" s="6" t="s">
        <v>465</v>
      </c>
      <c r="M79" s="6">
        <v>5100013</v>
      </c>
      <c r="N79" s="6" t="s">
        <v>548</v>
      </c>
      <c r="O79" s="6">
        <v>30</v>
      </c>
      <c r="P79" s="6" t="s">
        <v>134</v>
      </c>
      <c r="Q79" s="6">
        <v>5120031</v>
      </c>
      <c r="R79" s="6" t="s">
        <v>553</v>
      </c>
      <c r="S79" s="6">
        <v>200</v>
      </c>
    </row>
    <row r="80" spans="1:23" s="6" customFormat="1" x14ac:dyDescent="0.15">
      <c r="A80" s="6">
        <v>209</v>
      </c>
      <c r="B80" s="6">
        <v>6</v>
      </c>
      <c r="C80" s="6" t="s">
        <v>542</v>
      </c>
      <c r="D80" s="6" t="s">
        <v>560</v>
      </c>
      <c r="F80" s="6" t="s">
        <v>536</v>
      </c>
      <c r="G80" s="6">
        <v>360</v>
      </c>
      <c r="H80" s="6" t="s">
        <v>134</v>
      </c>
      <c r="I80" s="6">
        <v>5130974</v>
      </c>
      <c r="J80" s="6" t="s">
        <v>545</v>
      </c>
      <c r="K80" s="19">
        <v>20</v>
      </c>
      <c r="L80" s="6" t="s">
        <v>465</v>
      </c>
      <c r="M80" s="6">
        <v>5100014</v>
      </c>
      <c r="N80" s="6" t="s">
        <v>549</v>
      </c>
      <c r="O80" s="6">
        <v>20</v>
      </c>
      <c r="P80" s="6" t="s">
        <v>134</v>
      </c>
      <c r="Q80" s="6">
        <v>5120031</v>
      </c>
      <c r="R80" s="6" t="s">
        <v>553</v>
      </c>
      <c r="S80" s="6">
        <v>300</v>
      </c>
      <c r="T80" s="6" t="s">
        <v>554</v>
      </c>
      <c r="U80" s="6">
        <v>5120811</v>
      </c>
      <c r="V80" s="6" t="s">
        <v>563</v>
      </c>
      <c r="W80" s="6">
        <v>30</v>
      </c>
    </row>
    <row r="81" spans="1:23" s="6" customFormat="1" x14ac:dyDescent="0.15">
      <c r="A81" s="6">
        <v>209</v>
      </c>
      <c r="B81" s="6">
        <v>7</v>
      </c>
      <c r="C81" s="6" t="s">
        <v>543</v>
      </c>
      <c r="D81" s="6" t="s">
        <v>561</v>
      </c>
      <c r="F81" s="6" t="s">
        <v>536</v>
      </c>
      <c r="G81" s="6">
        <v>420</v>
      </c>
      <c r="H81" s="6" t="s">
        <v>134</v>
      </c>
      <c r="I81" s="6">
        <v>5130534</v>
      </c>
      <c r="J81" s="6" t="s">
        <v>447</v>
      </c>
      <c r="K81" s="19">
        <v>20</v>
      </c>
      <c r="L81" s="6" t="s">
        <v>465</v>
      </c>
      <c r="M81" s="6">
        <v>5100014</v>
      </c>
      <c r="N81" s="6" t="s">
        <v>550</v>
      </c>
      <c r="O81" s="6">
        <v>30</v>
      </c>
      <c r="P81" s="6" t="s">
        <v>134</v>
      </c>
      <c r="Q81" s="6">
        <v>5120031</v>
      </c>
      <c r="R81" s="6" t="s">
        <v>553</v>
      </c>
      <c r="S81" s="6">
        <v>400</v>
      </c>
      <c r="T81" s="6" t="s">
        <v>554</v>
      </c>
      <c r="U81" s="6">
        <v>5120811</v>
      </c>
      <c r="V81" s="6" t="s">
        <v>563</v>
      </c>
      <c r="W81" s="6">
        <v>50</v>
      </c>
    </row>
    <row r="82" spans="1:23" s="6" customFormat="1" x14ac:dyDescent="0.15">
      <c r="A82" s="6">
        <v>209</v>
      </c>
      <c r="B82" s="6">
        <v>8</v>
      </c>
      <c r="C82" s="6" t="s">
        <v>544</v>
      </c>
      <c r="D82" s="6" t="s">
        <v>562</v>
      </c>
      <c r="F82" s="6" t="s">
        <v>536</v>
      </c>
      <c r="G82" s="6">
        <v>560</v>
      </c>
      <c r="H82" s="6" t="s">
        <v>134</v>
      </c>
      <c r="I82" s="6">
        <v>5130534</v>
      </c>
      <c r="J82" s="6" t="s">
        <v>447</v>
      </c>
      <c r="K82" s="19">
        <v>40</v>
      </c>
      <c r="L82" s="6" t="s">
        <v>465</v>
      </c>
      <c r="M82" s="6">
        <v>5100014</v>
      </c>
      <c r="N82" s="6" t="s">
        <v>551</v>
      </c>
      <c r="O82" s="6">
        <v>50</v>
      </c>
      <c r="P82" s="6" t="s">
        <v>134</v>
      </c>
      <c r="Q82" s="6">
        <v>5120031</v>
      </c>
      <c r="R82" s="6" t="s">
        <v>553</v>
      </c>
      <c r="S82" s="6">
        <v>500</v>
      </c>
      <c r="T82" s="6" t="s">
        <v>465</v>
      </c>
      <c r="U82" s="6">
        <v>5120811</v>
      </c>
      <c r="V82" s="6" t="s">
        <v>563</v>
      </c>
      <c r="W82" s="6">
        <v>100</v>
      </c>
    </row>
    <row r="83" spans="1:23" s="6" customFormat="1" x14ac:dyDescent="0.15">
      <c r="A83" s="6">
        <v>210</v>
      </c>
      <c r="B83" s="6">
        <v>1</v>
      </c>
      <c r="C83" s="6" t="s">
        <v>449</v>
      </c>
      <c r="D83" s="6" t="s">
        <v>610</v>
      </c>
      <c r="F83" s="6" t="s">
        <v>352</v>
      </c>
      <c r="G83" s="6">
        <v>500</v>
      </c>
      <c r="H83" s="6" t="s">
        <v>139</v>
      </c>
      <c r="I83" s="6">
        <v>7100027</v>
      </c>
      <c r="J83" s="6" t="s">
        <v>564</v>
      </c>
      <c r="K83" s="19">
        <v>1</v>
      </c>
      <c r="L83" s="6" t="s">
        <v>134</v>
      </c>
      <c r="M83" s="6">
        <v>5110045</v>
      </c>
      <c r="N83" s="6" t="s">
        <v>570</v>
      </c>
      <c r="O83" s="6">
        <v>2</v>
      </c>
      <c r="P83" s="6" t="s">
        <v>134</v>
      </c>
      <c r="Q83" s="6">
        <v>5140104</v>
      </c>
      <c r="R83" s="6" t="s">
        <v>572</v>
      </c>
      <c r="S83" s="6">
        <v>3</v>
      </c>
    </row>
    <row r="84" spans="1:23" s="6" customFormat="1" x14ac:dyDescent="0.15">
      <c r="A84" s="6">
        <v>210</v>
      </c>
      <c r="B84" s="6">
        <v>2</v>
      </c>
      <c r="C84" s="6" t="s">
        <v>450</v>
      </c>
      <c r="D84" s="6" t="s">
        <v>611</v>
      </c>
      <c r="F84" s="6" t="s">
        <v>352</v>
      </c>
      <c r="G84" s="6">
        <v>1000</v>
      </c>
      <c r="H84" s="6" t="s">
        <v>139</v>
      </c>
      <c r="I84" s="6">
        <v>7100028</v>
      </c>
      <c r="J84" s="6" t="s">
        <v>565</v>
      </c>
      <c r="K84" s="19">
        <v>1</v>
      </c>
      <c r="L84" s="6" t="s">
        <v>134</v>
      </c>
      <c r="M84" s="6">
        <v>5110045</v>
      </c>
      <c r="N84" s="6" t="s">
        <v>570</v>
      </c>
      <c r="O84" s="6">
        <v>3</v>
      </c>
      <c r="P84" s="6" t="s">
        <v>134</v>
      </c>
      <c r="Q84" s="6">
        <v>5120204</v>
      </c>
      <c r="R84" s="6" t="s">
        <v>573</v>
      </c>
      <c r="S84" s="6">
        <v>3</v>
      </c>
    </row>
    <row r="85" spans="1:23" s="6" customFormat="1" x14ac:dyDescent="0.15">
      <c r="A85" s="6">
        <v>210</v>
      </c>
      <c r="B85" s="6">
        <v>3</v>
      </c>
      <c r="C85" s="6" t="s">
        <v>451</v>
      </c>
      <c r="D85" s="6" t="s">
        <v>612</v>
      </c>
      <c r="F85" s="6" t="s">
        <v>352</v>
      </c>
      <c r="G85" s="6">
        <v>2200</v>
      </c>
      <c r="H85" s="6" t="s">
        <v>139</v>
      </c>
      <c r="I85" s="6">
        <v>7100026</v>
      </c>
      <c r="J85" s="6" t="s">
        <v>566</v>
      </c>
      <c r="K85" s="19">
        <v>1</v>
      </c>
      <c r="L85" s="6" t="s">
        <v>134</v>
      </c>
      <c r="M85" s="6">
        <v>5110045</v>
      </c>
      <c r="N85" s="6" t="s">
        <v>570</v>
      </c>
      <c r="O85" s="6">
        <v>5</v>
      </c>
      <c r="P85" s="6" t="s">
        <v>134</v>
      </c>
      <c r="Q85" s="6">
        <v>5140107</v>
      </c>
      <c r="R85" s="6" t="s">
        <v>470</v>
      </c>
      <c r="S85" s="6">
        <v>3</v>
      </c>
    </row>
    <row r="86" spans="1:23" s="6" customFormat="1" x14ac:dyDescent="0.15">
      <c r="A86" s="6">
        <v>210</v>
      </c>
      <c r="B86" s="6">
        <v>4</v>
      </c>
      <c r="C86" s="6" t="s">
        <v>452</v>
      </c>
      <c r="D86" s="6" t="s">
        <v>613</v>
      </c>
      <c r="F86" s="6" t="s">
        <v>352</v>
      </c>
      <c r="G86" s="6">
        <v>3800</v>
      </c>
      <c r="H86" s="6" t="s">
        <v>139</v>
      </c>
      <c r="I86" s="6">
        <v>7100030</v>
      </c>
      <c r="J86" s="6" t="s">
        <v>484</v>
      </c>
      <c r="K86" s="19">
        <v>1</v>
      </c>
      <c r="L86" s="6" t="s">
        <v>134</v>
      </c>
      <c r="M86" s="6">
        <v>5110045</v>
      </c>
      <c r="N86" s="6" t="s">
        <v>570</v>
      </c>
      <c r="O86" s="6">
        <v>8</v>
      </c>
      <c r="P86" s="6" t="s">
        <v>134</v>
      </c>
      <c r="Q86" s="6">
        <v>5120205</v>
      </c>
      <c r="R86" s="6" t="s">
        <v>574</v>
      </c>
      <c r="S86" s="6">
        <v>3</v>
      </c>
    </row>
    <row r="87" spans="1:23" s="6" customFormat="1" x14ac:dyDescent="0.15">
      <c r="A87" s="6">
        <v>210</v>
      </c>
      <c r="B87" s="6">
        <v>5</v>
      </c>
      <c r="C87" s="6" t="s">
        <v>453</v>
      </c>
      <c r="D87" s="6" t="s">
        <v>614</v>
      </c>
      <c r="F87" s="6" t="s">
        <v>352</v>
      </c>
      <c r="G87" s="6">
        <v>5500</v>
      </c>
      <c r="H87" s="6" t="s">
        <v>139</v>
      </c>
      <c r="I87" s="6">
        <v>7100029</v>
      </c>
      <c r="J87" s="6" t="s">
        <v>567</v>
      </c>
      <c r="K87" s="19">
        <v>1</v>
      </c>
      <c r="L87" s="6" t="s">
        <v>134</v>
      </c>
      <c r="M87" s="6">
        <v>5110045</v>
      </c>
      <c r="N87" s="6" t="s">
        <v>570</v>
      </c>
      <c r="O87" s="6">
        <v>12</v>
      </c>
      <c r="P87" s="6" t="s">
        <v>134</v>
      </c>
      <c r="Q87" s="6">
        <v>5130534</v>
      </c>
      <c r="R87" s="6" t="s">
        <v>448</v>
      </c>
      <c r="S87" s="6">
        <v>10</v>
      </c>
    </row>
    <row r="88" spans="1:23" s="6" customFormat="1" x14ac:dyDescent="0.15">
      <c r="A88" s="6">
        <v>210</v>
      </c>
      <c r="B88" s="6">
        <v>6</v>
      </c>
      <c r="C88" s="6" t="s">
        <v>454</v>
      </c>
      <c r="D88" s="6" t="s">
        <v>615</v>
      </c>
      <c r="F88" s="6" t="s">
        <v>352</v>
      </c>
      <c r="G88" s="6">
        <v>10000</v>
      </c>
      <c r="H88" s="6" t="s">
        <v>139</v>
      </c>
      <c r="I88" s="6">
        <v>7100025</v>
      </c>
      <c r="J88" s="6" t="s">
        <v>568</v>
      </c>
      <c r="K88" s="19">
        <v>1</v>
      </c>
      <c r="L88" s="6" t="s">
        <v>134</v>
      </c>
      <c r="M88" s="6">
        <v>5110045</v>
      </c>
      <c r="N88" s="6" t="s">
        <v>570</v>
      </c>
      <c r="O88" s="6">
        <v>20</v>
      </c>
      <c r="P88" s="6" t="s">
        <v>134</v>
      </c>
      <c r="Q88" s="6">
        <v>5130534</v>
      </c>
      <c r="R88" s="6" t="s">
        <v>575</v>
      </c>
      <c r="S88" s="6">
        <v>10</v>
      </c>
    </row>
    <row r="89" spans="1:23" s="6" customFormat="1" x14ac:dyDescent="0.15">
      <c r="A89" s="6">
        <v>210</v>
      </c>
      <c r="B89" s="6">
        <v>7</v>
      </c>
      <c r="C89" s="6" t="s">
        <v>455</v>
      </c>
      <c r="D89" s="6" t="s">
        <v>616</v>
      </c>
      <c r="F89" s="6" t="s">
        <v>352</v>
      </c>
      <c r="G89" s="6">
        <v>20000</v>
      </c>
      <c r="H89" s="6" t="s">
        <v>569</v>
      </c>
      <c r="I89" s="6">
        <v>5110043</v>
      </c>
      <c r="J89" s="6" t="s">
        <v>485</v>
      </c>
      <c r="K89" s="19">
        <v>10</v>
      </c>
      <c r="L89" s="6" t="s">
        <v>139</v>
      </c>
      <c r="M89" s="6">
        <v>7100044</v>
      </c>
      <c r="N89" s="6" t="s">
        <v>571</v>
      </c>
      <c r="O89" s="6">
        <v>1</v>
      </c>
      <c r="P89" s="6" t="s">
        <v>134</v>
      </c>
      <c r="Q89" s="6">
        <v>5130534</v>
      </c>
      <c r="R89" s="6" t="s">
        <v>448</v>
      </c>
      <c r="S89" s="6">
        <v>20</v>
      </c>
    </row>
    <row r="90" spans="1:23" s="6" customFormat="1" x14ac:dyDescent="0.15">
      <c r="A90" s="6">
        <v>214</v>
      </c>
      <c r="B90" s="6">
        <v>1</v>
      </c>
      <c r="C90" s="6" t="s">
        <v>165</v>
      </c>
      <c r="D90" s="6" t="s">
        <v>166</v>
      </c>
      <c r="F90" s="6" t="s">
        <v>144</v>
      </c>
      <c r="G90" s="6">
        <v>1</v>
      </c>
      <c r="H90" s="6" t="s">
        <v>823</v>
      </c>
      <c r="J90" s="6" t="s">
        <v>609</v>
      </c>
      <c r="K90" s="19">
        <v>100</v>
      </c>
      <c r="L90" s="6" t="s">
        <v>134</v>
      </c>
      <c r="M90" s="6">
        <v>5100033</v>
      </c>
      <c r="N90" s="6" t="s">
        <v>167</v>
      </c>
      <c r="O90" s="6">
        <v>2</v>
      </c>
    </row>
    <row r="91" spans="1:23" s="6" customFormat="1" x14ac:dyDescent="0.15">
      <c r="A91" s="6">
        <v>215</v>
      </c>
      <c r="B91" s="6">
        <v>1</v>
      </c>
      <c r="C91" s="6" t="s">
        <v>165</v>
      </c>
      <c r="D91" s="6" t="s">
        <v>166</v>
      </c>
      <c r="F91" s="6" t="s">
        <v>144</v>
      </c>
      <c r="G91" s="6">
        <v>1</v>
      </c>
      <c r="H91" s="6" t="s">
        <v>608</v>
      </c>
      <c r="J91" s="6" t="s">
        <v>609</v>
      </c>
      <c r="K91" s="19">
        <v>100</v>
      </c>
      <c r="L91" s="6" t="s">
        <v>134</v>
      </c>
      <c r="M91" s="6">
        <v>5100033</v>
      </c>
      <c r="N91" s="6" t="s">
        <v>167</v>
      </c>
      <c r="O91" s="6">
        <v>2</v>
      </c>
    </row>
    <row r="92" spans="1:23" s="6" customFormat="1" x14ac:dyDescent="0.15">
      <c r="A92" s="6">
        <v>216</v>
      </c>
      <c r="B92" s="6">
        <v>1</v>
      </c>
      <c r="C92" s="6" t="s">
        <v>165</v>
      </c>
      <c r="D92" s="6" t="s">
        <v>166</v>
      </c>
      <c r="F92" s="6" t="s">
        <v>144</v>
      </c>
      <c r="G92" s="6">
        <v>1</v>
      </c>
      <c r="H92" s="6" t="s">
        <v>608</v>
      </c>
      <c r="J92" s="6" t="s">
        <v>609</v>
      </c>
      <c r="K92" s="19">
        <v>100</v>
      </c>
      <c r="L92" s="6" t="s">
        <v>134</v>
      </c>
      <c r="M92" s="6">
        <v>5100033</v>
      </c>
      <c r="N92" s="6" t="s">
        <v>167</v>
      </c>
      <c r="O92" s="6">
        <v>2</v>
      </c>
    </row>
    <row r="93" spans="1:23" s="6" customFormat="1" x14ac:dyDescent="0.15">
      <c r="A93" s="6">
        <v>217</v>
      </c>
      <c r="B93" s="6">
        <v>1</v>
      </c>
      <c r="C93" s="6" t="s">
        <v>165</v>
      </c>
      <c r="D93" s="6" t="s">
        <v>166</v>
      </c>
      <c r="F93" s="6" t="s">
        <v>144</v>
      </c>
      <c r="G93" s="6">
        <v>1</v>
      </c>
      <c r="H93" s="6" t="s">
        <v>608</v>
      </c>
      <c r="J93" s="6" t="s">
        <v>609</v>
      </c>
      <c r="K93" s="19">
        <v>100</v>
      </c>
      <c r="L93" s="6" t="s">
        <v>134</v>
      </c>
      <c r="M93" s="6">
        <v>5100033</v>
      </c>
      <c r="N93" s="6" t="s">
        <v>167</v>
      </c>
      <c r="O93" s="6">
        <v>2</v>
      </c>
    </row>
    <row r="94" spans="1:23" s="6" customFormat="1" x14ac:dyDescent="0.15">
      <c r="A94" s="6">
        <v>218</v>
      </c>
      <c r="B94" s="6">
        <v>1</v>
      </c>
      <c r="C94" s="6" t="s">
        <v>165</v>
      </c>
      <c r="D94" s="6" t="s">
        <v>166</v>
      </c>
      <c r="F94" s="6" t="s">
        <v>144</v>
      </c>
      <c r="G94" s="6">
        <v>1</v>
      </c>
      <c r="H94" s="6" t="s">
        <v>608</v>
      </c>
      <c r="J94" s="6" t="s">
        <v>609</v>
      </c>
      <c r="K94" s="19">
        <v>100</v>
      </c>
      <c r="L94" s="6" t="s">
        <v>134</v>
      </c>
      <c r="M94" s="6">
        <v>5100033</v>
      </c>
      <c r="N94" s="6" t="s">
        <v>167</v>
      </c>
      <c r="O94" s="6">
        <v>2</v>
      </c>
    </row>
    <row r="95" spans="1:23" s="6" customFormat="1" x14ac:dyDescent="0.15">
      <c r="A95" s="6">
        <v>219</v>
      </c>
      <c r="B95" s="6">
        <v>1</v>
      </c>
      <c r="C95" s="6" t="s">
        <v>165</v>
      </c>
      <c r="D95" s="6" t="s">
        <v>166</v>
      </c>
      <c r="F95" s="6" t="s">
        <v>144</v>
      </c>
      <c r="G95" s="6">
        <v>1</v>
      </c>
      <c r="H95" s="6" t="s">
        <v>608</v>
      </c>
      <c r="J95" s="6" t="s">
        <v>609</v>
      </c>
      <c r="K95" s="19">
        <v>100</v>
      </c>
      <c r="L95" s="6" t="s">
        <v>134</v>
      </c>
      <c r="M95" s="6">
        <v>5100033</v>
      </c>
      <c r="N95" s="6" t="s">
        <v>167</v>
      </c>
      <c r="O95" s="6">
        <v>2</v>
      </c>
    </row>
    <row r="96" spans="1:23" s="6" customFormat="1" x14ac:dyDescent="0.15">
      <c r="A96" s="6">
        <v>220</v>
      </c>
      <c r="B96" s="6">
        <v>1</v>
      </c>
      <c r="C96" s="6" t="s">
        <v>165</v>
      </c>
      <c r="D96" s="6" t="s">
        <v>166</v>
      </c>
      <c r="F96" s="6" t="s">
        <v>144</v>
      </c>
      <c r="G96" s="6">
        <v>1</v>
      </c>
      <c r="H96" s="6" t="s">
        <v>608</v>
      </c>
      <c r="J96" s="6" t="s">
        <v>609</v>
      </c>
      <c r="K96" s="19">
        <v>100</v>
      </c>
      <c r="L96" s="6" t="s">
        <v>134</v>
      </c>
      <c r="M96" s="6">
        <v>5100033</v>
      </c>
      <c r="N96" s="6" t="s">
        <v>167</v>
      </c>
      <c r="O96" s="6">
        <v>2</v>
      </c>
    </row>
    <row r="97" spans="1:15" s="6" customFormat="1" x14ac:dyDescent="0.15">
      <c r="A97" s="6">
        <v>221</v>
      </c>
      <c r="B97" s="6">
        <v>1</v>
      </c>
      <c r="C97" s="6" t="s">
        <v>165</v>
      </c>
      <c r="D97" s="6" t="s">
        <v>166</v>
      </c>
      <c r="F97" s="6" t="s">
        <v>144</v>
      </c>
      <c r="G97" s="6">
        <v>1</v>
      </c>
      <c r="H97" s="6" t="s">
        <v>608</v>
      </c>
      <c r="J97" s="6" t="s">
        <v>609</v>
      </c>
      <c r="K97" s="19">
        <v>100</v>
      </c>
      <c r="L97" s="6" t="s">
        <v>134</v>
      </c>
      <c r="M97" s="6">
        <v>5100033</v>
      </c>
      <c r="N97" s="6" t="s">
        <v>167</v>
      </c>
      <c r="O97" s="6">
        <v>2</v>
      </c>
    </row>
    <row r="98" spans="1:15" s="6" customFormat="1" x14ac:dyDescent="0.15">
      <c r="A98" s="6">
        <v>222</v>
      </c>
      <c r="B98" s="6">
        <v>1</v>
      </c>
      <c r="C98" s="6" t="s">
        <v>165</v>
      </c>
      <c r="D98" s="6" t="s">
        <v>166</v>
      </c>
      <c r="F98" s="6" t="s">
        <v>144</v>
      </c>
      <c r="G98" s="6">
        <v>1</v>
      </c>
      <c r="H98" s="6" t="s">
        <v>608</v>
      </c>
      <c r="J98" s="6" t="s">
        <v>609</v>
      </c>
      <c r="K98" s="19">
        <v>100</v>
      </c>
      <c r="L98" s="6" t="s">
        <v>134</v>
      </c>
      <c r="M98" s="6">
        <v>5100033</v>
      </c>
      <c r="N98" s="6" t="s">
        <v>167</v>
      </c>
      <c r="O98" s="6">
        <v>2</v>
      </c>
    </row>
    <row r="99" spans="1:15" s="6" customFormat="1" x14ac:dyDescent="0.15">
      <c r="A99" s="6">
        <v>223</v>
      </c>
      <c r="B99" s="6">
        <v>1</v>
      </c>
      <c r="C99" s="6" t="s">
        <v>165</v>
      </c>
      <c r="D99" s="6" t="s">
        <v>166</v>
      </c>
      <c r="F99" s="6" t="s">
        <v>144</v>
      </c>
      <c r="G99" s="6">
        <v>1</v>
      </c>
      <c r="H99" s="6" t="s">
        <v>608</v>
      </c>
      <c r="J99" s="6" t="s">
        <v>609</v>
      </c>
      <c r="K99" s="19">
        <v>100</v>
      </c>
      <c r="L99" s="6" t="s">
        <v>134</v>
      </c>
      <c r="M99" s="6">
        <v>5100033</v>
      </c>
      <c r="N99" s="6" t="s">
        <v>167</v>
      </c>
      <c r="O99" s="6">
        <v>2</v>
      </c>
    </row>
    <row r="100" spans="1:15" s="6" customFormat="1" x14ac:dyDescent="0.15">
      <c r="A100" s="6">
        <v>224</v>
      </c>
      <c r="B100" s="6">
        <v>1</v>
      </c>
      <c r="C100" s="6" t="s">
        <v>165</v>
      </c>
      <c r="D100" s="6" t="s">
        <v>166</v>
      </c>
      <c r="F100" s="6" t="s">
        <v>144</v>
      </c>
      <c r="G100" s="6">
        <v>1</v>
      </c>
      <c r="H100" s="6" t="s">
        <v>608</v>
      </c>
      <c r="J100" s="6" t="s">
        <v>609</v>
      </c>
      <c r="K100" s="19">
        <v>100</v>
      </c>
      <c r="L100" s="6" t="s">
        <v>134</v>
      </c>
      <c r="M100" s="6">
        <v>5100033</v>
      </c>
      <c r="N100" s="6" t="s">
        <v>167</v>
      </c>
      <c r="O100" s="6">
        <v>2</v>
      </c>
    </row>
    <row r="101" spans="1:15" s="6" customFormat="1" x14ac:dyDescent="0.15">
      <c r="A101" s="6">
        <v>225</v>
      </c>
      <c r="B101" s="6">
        <v>1</v>
      </c>
      <c r="C101" s="6" t="s">
        <v>165</v>
      </c>
      <c r="D101" s="6" t="s">
        <v>166</v>
      </c>
      <c r="F101" s="6" t="s">
        <v>144</v>
      </c>
      <c r="G101" s="6">
        <v>1</v>
      </c>
      <c r="H101" s="6" t="s">
        <v>608</v>
      </c>
      <c r="J101" s="6" t="s">
        <v>609</v>
      </c>
      <c r="K101" s="19">
        <v>100</v>
      </c>
      <c r="L101" s="6" t="s">
        <v>134</v>
      </c>
      <c r="M101" s="6">
        <v>5100033</v>
      </c>
      <c r="N101" s="6" t="s">
        <v>167</v>
      </c>
      <c r="O101" s="6">
        <v>2</v>
      </c>
    </row>
    <row r="102" spans="1:15" s="6" customFormat="1" x14ac:dyDescent="0.15">
      <c r="A102" s="6">
        <v>226</v>
      </c>
      <c r="B102" s="6">
        <v>1</v>
      </c>
      <c r="C102" s="6" t="s">
        <v>165</v>
      </c>
      <c r="D102" s="6" t="s">
        <v>166</v>
      </c>
      <c r="F102" s="6" t="s">
        <v>144</v>
      </c>
      <c r="G102" s="6">
        <v>1</v>
      </c>
      <c r="H102" s="6" t="s">
        <v>608</v>
      </c>
      <c r="J102" s="6" t="s">
        <v>609</v>
      </c>
      <c r="K102" s="19">
        <v>100</v>
      </c>
      <c r="L102" s="6" t="s">
        <v>134</v>
      </c>
      <c r="M102" s="6">
        <v>5100033</v>
      </c>
      <c r="N102" s="6" t="s">
        <v>167</v>
      </c>
      <c r="O102" s="6">
        <v>2</v>
      </c>
    </row>
    <row r="103" spans="1:15" s="6" customFormat="1" x14ac:dyDescent="0.15">
      <c r="A103" s="6">
        <v>227</v>
      </c>
      <c r="B103" s="6">
        <v>1</v>
      </c>
      <c r="C103" s="6" t="s">
        <v>165</v>
      </c>
      <c r="D103" s="6" t="s">
        <v>166</v>
      </c>
      <c r="F103" s="6" t="s">
        <v>144</v>
      </c>
      <c r="G103" s="6">
        <v>1</v>
      </c>
      <c r="H103" s="6" t="s">
        <v>608</v>
      </c>
      <c r="J103" s="6" t="s">
        <v>609</v>
      </c>
      <c r="K103" s="19">
        <v>100</v>
      </c>
      <c r="L103" s="6" t="s">
        <v>134</v>
      </c>
      <c r="M103" s="6">
        <v>5100033</v>
      </c>
      <c r="N103" s="6" t="s">
        <v>167</v>
      </c>
      <c r="O103" s="6">
        <v>2</v>
      </c>
    </row>
    <row r="104" spans="1:15" s="6" customFormat="1" x14ac:dyDescent="0.15">
      <c r="A104" s="6">
        <v>2001</v>
      </c>
      <c r="B104" s="6">
        <v>1</v>
      </c>
      <c r="C104" s="6" t="s">
        <v>165</v>
      </c>
      <c r="D104" s="6" t="s">
        <v>166</v>
      </c>
      <c r="F104" s="6" t="s">
        <v>144</v>
      </c>
      <c r="G104" s="6">
        <v>1</v>
      </c>
      <c r="H104" s="6" t="s">
        <v>643</v>
      </c>
      <c r="J104" s="6" t="s">
        <v>645</v>
      </c>
      <c r="K104" s="19">
        <v>20000</v>
      </c>
      <c r="L104" s="6" t="s">
        <v>646</v>
      </c>
      <c r="M104" s="6">
        <v>5110032</v>
      </c>
      <c r="N104" s="6" t="s">
        <v>174</v>
      </c>
      <c r="O104" s="6">
        <v>10</v>
      </c>
    </row>
    <row r="105" spans="1:15" s="6" customFormat="1" x14ac:dyDescent="0.15">
      <c r="A105" s="6">
        <v>2002</v>
      </c>
      <c r="B105" s="6">
        <v>1</v>
      </c>
      <c r="C105" s="6" t="s">
        <v>165</v>
      </c>
      <c r="D105" s="6" t="s">
        <v>166</v>
      </c>
      <c r="F105" s="6" t="s">
        <v>144</v>
      </c>
      <c r="G105" s="6">
        <v>1</v>
      </c>
      <c r="H105" s="6" t="s">
        <v>643</v>
      </c>
      <c r="J105" s="6" t="s">
        <v>645</v>
      </c>
      <c r="K105" s="19">
        <v>20000</v>
      </c>
      <c r="L105" s="6" t="s">
        <v>646</v>
      </c>
      <c r="M105" s="6">
        <v>5110032</v>
      </c>
      <c r="N105" s="6" t="s">
        <v>174</v>
      </c>
      <c r="O105" s="6">
        <v>10</v>
      </c>
    </row>
    <row r="106" spans="1:15" s="6" customFormat="1" x14ac:dyDescent="0.15">
      <c r="A106" s="6">
        <v>2003</v>
      </c>
      <c r="B106" s="6">
        <v>1</v>
      </c>
      <c r="C106" s="6" t="s">
        <v>165</v>
      </c>
      <c r="D106" s="6" t="s">
        <v>166</v>
      </c>
      <c r="F106" s="6" t="s">
        <v>144</v>
      </c>
      <c r="G106" s="6">
        <v>1</v>
      </c>
      <c r="H106" s="6" t="s">
        <v>643</v>
      </c>
      <c r="J106" s="6" t="s">
        <v>645</v>
      </c>
      <c r="K106" s="19">
        <v>20000</v>
      </c>
      <c r="L106" s="6" t="s">
        <v>646</v>
      </c>
      <c r="M106" s="6">
        <v>5110032</v>
      </c>
      <c r="N106" s="6" t="s">
        <v>174</v>
      </c>
      <c r="O106" s="6">
        <v>10</v>
      </c>
    </row>
    <row r="107" spans="1:15" s="6" customFormat="1" x14ac:dyDescent="0.15">
      <c r="A107" s="6">
        <v>2004</v>
      </c>
      <c r="B107" s="6">
        <v>1</v>
      </c>
      <c r="C107" s="6" t="s">
        <v>165</v>
      </c>
      <c r="D107" s="6" t="s">
        <v>166</v>
      </c>
      <c r="F107" s="6" t="s">
        <v>144</v>
      </c>
      <c r="G107" s="6">
        <v>1</v>
      </c>
      <c r="H107" s="6" t="s">
        <v>643</v>
      </c>
      <c r="J107" s="6" t="s">
        <v>645</v>
      </c>
      <c r="K107" s="19">
        <v>20000</v>
      </c>
      <c r="L107" s="6" t="s">
        <v>646</v>
      </c>
      <c r="M107" s="6">
        <v>5110032</v>
      </c>
      <c r="N107" s="6" t="s">
        <v>174</v>
      </c>
      <c r="O107" s="6">
        <v>10</v>
      </c>
    </row>
    <row r="108" spans="1:15" s="6" customFormat="1" x14ac:dyDescent="0.15">
      <c r="A108" s="6">
        <v>2005</v>
      </c>
      <c r="B108" s="6">
        <v>1</v>
      </c>
      <c r="C108" s="6" t="s">
        <v>165</v>
      </c>
      <c r="D108" s="6" t="s">
        <v>166</v>
      </c>
      <c r="F108" s="6" t="s">
        <v>144</v>
      </c>
      <c r="G108" s="6">
        <v>1</v>
      </c>
      <c r="H108" s="6" t="s">
        <v>643</v>
      </c>
      <c r="J108" s="6" t="s">
        <v>645</v>
      </c>
      <c r="K108" s="19">
        <v>20000</v>
      </c>
      <c r="L108" s="6" t="s">
        <v>646</v>
      </c>
      <c r="M108" s="6">
        <v>5110032</v>
      </c>
      <c r="N108" s="6" t="s">
        <v>174</v>
      </c>
      <c r="O108" s="6">
        <v>10</v>
      </c>
    </row>
    <row r="109" spans="1:15" s="6" customFormat="1" x14ac:dyDescent="0.15">
      <c r="A109" s="6">
        <v>2006</v>
      </c>
      <c r="B109" s="6">
        <v>1</v>
      </c>
      <c r="C109" s="6" t="s">
        <v>165</v>
      </c>
      <c r="D109" s="6" t="s">
        <v>166</v>
      </c>
      <c r="F109" s="6" t="s">
        <v>144</v>
      </c>
      <c r="G109" s="6">
        <v>1</v>
      </c>
      <c r="H109" s="6" t="s">
        <v>438</v>
      </c>
      <c r="J109" s="6" t="s">
        <v>645</v>
      </c>
      <c r="K109" s="19">
        <v>20000</v>
      </c>
      <c r="L109" s="6" t="s">
        <v>386</v>
      </c>
      <c r="M109" s="6">
        <v>5110032</v>
      </c>
      <c r="N109" s="6" t="s">
        <v>174</v>
      </c>
      <c r="O109" s="6">
        <v>10</v>
      </c>
    </row>
    <row r="110" spans="1:15" s="6" customFormat="1" x14ac:dyDescent="0.15">
      <c r="A110" s="6">
        <v>2007</v>
      </c>
      <c r="B110" s="6">
        <v>1</v>
      </c>
      <c r="C110" s="6" t="s">
        <v>165</v>
      </c>
      <c r="D110" s="6" t="s">
        <v>166</v>
      </c>
      <c r="F110" s="6" t="s">
        <v>144</v>
      </c>
      <c r="G110" s="6">
        <v>1</v>
      </c>
      <c r="H110" s="6" t="s">
        <v>438</v>
      </c>
      <c r="J110" s="6" t="s">
        <v>645</v>
      </c>
      <c r="K110" s="19">
        <v>20000</v>
      </c>
      <c r="L110" s="6" t="s">
        <v>386</v>
      </c>
      <c r="M110" s="6">
        <v>5110032</v>
      </c>
      <c r="N110" s="6" t="s">
        <v>174</v>
      </c>
      <c r="O110" s="6">
        <v>10</v>
      </c>
    </row>
    <row r="111" spans="1:15" s="6" customFormat="1" x14ac:dyDescent="0.15">
      <c r="A111" s="6">
        <v>2008</v>
      </c>
      <c r="B111" s="6">
        <v>1</v>
      </c>
      <c r="C111" s="6" t="s">
        <v>165</v>
      </c>
      <c r="D111" s="6" t="s">
        <v>166</v>
      </c>
      <c r="F111" s="6" t="s">
        <v>144</v>
      </c>
      <c r="G111" s="6">
        <v>1</v>
      </c>
      <c r="H111" s="6" t="s">
        <v>438</v>
      </c>
      <c r="J111" s="6" t="s">
        <v>645</v>
      </c>
      <c r="K111" s="19">
        <v>20000</v>
      </c>
      <c r="L111" s="6" t="s">
        <v>386</v>
      </c>
      <c r="M111" s="6">
        <v>5110032</v>
      </c>
      <c r="N111" s="6" t="s">
        <v>174</v>
      </c>
      <c r="O111" s="6">
        <v>10</v>
      </c>
    </row>
    <row r="112" spans="1:15" s="6" customFormat="1" x14ac:dyDescent="0.15">
      <c r="A112" s="6">
        <v>2009</v>
      </c>
      <c r="B112" s="6">
        <v>1</v>
      </c>
      <c r="C112" s="6" t="s">
        <v>165</v>
      </c>
      <c r="D112" s="6" t="s">
        <v>166</v>
      </c>
      <c r="F112" s="6" t="s">
        <v>144</v>
      </c>
      <c r="G112" s="6">
        <v>1</v>
      </c>
      <c r="H112" s="6" t="s">
        <v>438</v>
      </c>
      <c r="J112" s="6" t="s">
        <v>645</v>
      </c>
      <c r="K112" s="19">
        <v>20000</v>
      </c>
      <c r="L112" s="6" t="s">
        <v>386</v>
      </c>
      <c r="M112" s="6">
        <v>5110032</v>
      </c>
      <c r="N112" s="6" t="s">
        <v>174</v>
      </c>
      <c r="O112" s="6">
        <v>10</v>
      </c>
    </row>
    <row r="113" spans="1:23" s="6" customFormat="1" x14ac:dyDescent="0.15">
      <c r="A113" s="6">
        <v>2010</v>
      </c>
      <c r="B113" s="6">
        <v>1</v>
      </c>
      <c r="C113" s="6" t="s">
        <v>165</v>
      </c>
      <c r="D113" s="6" t="s">
        <v>166</v>
      </c>
      <c r="F113" s="6" t="s">
        <v>144</v>
      </c>
      <c r="G113" s="6">
        <v>1</v>
      </c>
      <c r="H113" s="6" t="s">
        <v>438</v>
      </c>
      <c r="J113" s="6" t="s">
        <v>645</v>
      </c>
      <c r="K113" s="19">
        <v>20000</v>
      </c>
      <c r="L113" s="6" t="s">
        <v>386</v>
      </c>
      <c r="M113" s="6">
        <v>5110032</v>
      </c>
      <c r="N113" s="6" t="s">
        <v>174</v>
      </c>
      <c r="O113" s="6">
        <v>10</v>
      </c>
    </row>
    <row r="114" spans="1:23" s="6" customFormat="1" x14ac:dyDescent="0.15">
      <c r="A114" s="6">
        <v>2011</v>
      </c>
      <c r="B114" s="6">
        <v>1</v>
      </c>
      <c r="C114" s="6" t="s">
        <v>165</v>
      </c>
      <c r="D114" s="6" t="s">
        <v>166</v>
      </c>
      <c r="F114" s="6" t="s">
        <v>144</v>
      </c>
      <c r="G114" s="6">
        <v>1</v>
      </c>
      <c r="H114" s="6" t="s">
        <v>134</v>
      </c>
      <c r="I114" s="6">
        <v>5130074</v>
      </c>
      <c r="J114" s="6" t="s">
        <v>804</v>
      </c>
      <c r="K114" s="19">
        <v>5</v>
      </c>
      <c r="L114" s="6" t="s">
        <v>134</v>
      </c>
      <c r="M114" s="6">
        <v>5120205</v>
      </c>
      <c r="N114" s="6" t="s">
        <v>395</v>
      </c>
      <c r="O114" s="6">
        <v>2</v>
      </c>
      <c r="P114" s="6" t="s">
        <v>134</v>
      </c>
      <c r="Q114" s="6">
        <v>5120876</v>
      </c>
      <c r="R114" s="6" t="s">
        <v>173</v>
      </c>
      <c r="S114" s="6">
        <v>2</v>
      </c>
      <c r="T114" s="6" t="s">
        <v>134</v>
      </c>
      <c r="U114" s="6">
        <v>5100033</v>
      </c>
      <c r="V114" s="6" t="s">
        <v>838</v>
      </c>
      <c r="W114" s="6">
        <v>1</v>
      </c>
    </row>
    <row r="115" spans="1:23" s="6" customFormat="1" x14ac:dyDescent="0.15">
      <c r="A115" s="6">
        <v>2012</v>
      </c>
      <c r="B115" s="6">
        <v>1</v>
      </c>
      <c r="C115" s="6" t="s">
        <v>165</v>
      </c>
      <c r="D115" s="6" t="s">
        <v>166</v>
      </c>
      <c r="F115" s="6" t="s">
        <v>144</v>
      </c>
      <c r="G115" s="6">
        <v>1</v>
      </c>
      <c r="H115" s="6" t="s">
        <v>134</v>
      </c>
      <c r="I115" s="6">
        <v>5130074</v>
      </c>
      <c r="J115" s="6" t="s">
        <v>804</v>
      </c>
      <c r="K115" s="19">
        <v>5</v>
      </c>
      <c r="L115" s="6" t="s">
        <v>134</v>
      </c>
      <c r="M115" s="6">
        <v>5120205</v>
      </c>
      <c r="N115" s="6" t="s">
        <v>395</v>
      </c>
      <c r="O115" s="6">
        <v>2</v>
      </c>
      <c r="P115" s="6" t="s">
        <v>134</v>
      </c>
      <c r="Q115" s="6">
        <v>5120876</v>
      </c>
      <c r="R115" s="6" t="s">
        <v>173</v>
      </c>
      <c r="S115" s="6">
        <v>2</v>
      </c>
      <c r="T115" s="6" t="s">
        <v>134</v>
      </c>
      <c r="U115" s="6">
        <v>5100033</v>
      </c>
      <c r="V115" s="6" t="s">
        <v>838</v>
      </c>
      <c r="W115" s="6">
        <v>1</v>
      </c>
    </row>
    <row r="116" spans="1:23" s="6" customFormat="1" x14ac:dyDescent="0.15">
      <c r="A116" s="6">
        <v>2013</v>
      </c>
      <c r="B116" s="6">
        <v>1</v>
      </c>
      <c r="C116" s="6" t="s">
        <v>165</v>
      </c>
      <c r="D116" s="6" t="s">
        <v>166</v>
      </c>
      <c r="F116" s="6" t="s">
        <v>144</v>
      </c>
      <c r="G116" s="6">
        <v>1</v>
      </c>
      <c r="H116" s="6" t="s">
        <v>134</v>
      </c>
      <c r="I116" s="6">
        <v>5130074</v>
      </c>
      <c r="J116" s="6" t="s">
        <v>804</v>
      </c>
      <c r="K116" s="19">
        <v>5</v>
      </c>
      <c r="L116" s="6" t="s">
        <v>134</v>
      </c>
      <c r="M116" s="6">
        <v>5120205</v>
      </c>
      <c r="N116" s="6" t="s">
        <v>395</v>
      </c>
      <c r="O116" s="6">
        <v>2</v>
      </c>
      <c r="P116" s="6" t="s">
        <v>134</v>
      </c>
      <c r="Q116" s="6">
        <v>5120876</v>
      </c>
      <c r="R116" s="6" t="s">
        <v>173</v>
      </c>
      <c r="S116" s="6">
        <v>2</v>
      </c>
      <c r="T116" s="6" t="s">
        <v>134</v>
      </c>
      <c r="U116" s="6">
        <v>5100033</v>
      </c>
      <c r="V116" s="6" t="s">
        <v>838</v>
      </c>
      <c r="W116" s="6">
        <v>1</v>
      </c>
    </row>
    <row r="117" spans="1:23" s="6" customFormat="1" x14ac:dyDescent="0.15">
      <c r="A117" s="6">
        <v>2014</v>
      </c>
      <c r="B117" s="6">
        <v>1</v>
      </c>
      <c r="C117" s="6" t="s">
        <v>165</v>
      </c>
      <c r="D117" s="6" t="s">
        <v>166</v>
      </c>
      <c r="F117" s="6" t="s">
        <v>144</v>
      </c>
      <c r="G117" s="6">
        <v>1</v>
      </c>
      <c r="H117" s="6" t="s">
        <v>134</v>
      </c>
      <c r="I117" s="6">
        <v>5130074</v>
      </c>
      <c r="J117" s="6" t="s">
        <v>804</v>
      </c>
      <c r="K117" s="19">
        <v>5</v>
      </c>
      <c r="L117" s="6" t="s">
        <v>134</v>
      </c>
      <c r="M117" s="6">
        <v>5120205</v>
      </c>
      <c r="N117" s="6" t="s">
        <v>395</v>
      </c>
      <c r="O117" s="6">
        <v>2</v>
      </c>
      <c r="P117" s="6" t="s">
        <v>134</v>
      </c>
      <c r="Q117" s="6">
        <v>5120876</v>
      </c>
      <c r="R117" s="6" t="s">
        <v>173</v>
      </c>
      <c r="S117" s="6">
        <v>2</v>
      </c>
      <c r="T117" s="6" t="s">
        <v>134</v>
      </c>
      <c r="U117" s="6">
        <v>5100033</v>
      </c>
      <c r="V117" s="6" t="s">
        <v>838</v>
      </c>
      <c r="W117" s="6">
        <v>1</v>
      </c>
    </row>
    <row r="118" spans="1:23" s="6" customFormat="1" x14ac:dyDescent="0.15">
      <c r="A118" s="6">
        <v>3001</v>
      </c>
      <c r="B118" s="6">
        <v>1</v>
      </c>
      <c r="C118" s="6" t="s">
        <v>474</v>
      </c>
      <c r="D118" s="6" t="s">
        <v>475</v>
      </c>
      <c r="F118" s="6" t="s">
        <v>131</v>
      </c>
      <c r="G118" s="6">
        <v>500</v>
      </c>
      <c r="H118" s="6" t="s">
        <v>828</v>
      </c>
      <c r="I118" s="6">
        <v>5130534</v>
      </c>
      <c r="J118" s="6" t="s">
        <v>649</v>
      </c>
      <c r="K118" s="19">
        <v>5</v>
      </c>
      <c r="L118" s="6" t="s">
        <v>134</v>
      </c>
      <c r="M118" s="6">
        <v>5110031</v>
      </c>
      <c r="N118" s="6" t="s">
        <v>650</v>
      </c>
      <c r="O118" s="6">
        <v>5</v>
      </c>
      <c r="P118" s="6" t="s">
        <v>134</v>
      </c>
      <c r="Q118" s="6">
        <v>5120204</v>
      </c>
      <c r="R118" s="6" t="s">
        <v>399</v>
      </c>
      <c r="S118" s="6">
        <v>1</v>
      </c>
    </row>
    <row r="119" spans="1:23" s="6" customFormat="1" x14ac:dyDescent="0.15">
      <c r="A119" s="6">
        <v>3001</v>
      </c>
      <c r="B119" s="6">
        <v>2</v>
      </c>
      <c r="C119" s="6" t="s">
        <v>474</v>
      </c>
      <c r="D119" s="6" t="s">
        <v>476</v>
      </c>
      <c r="F119" s="6" t="s">
        <v>131</v>
      </c>
      <c r="G119" s="6">
        <v>1000</v>
      </c>
      <c r="H119" s="6" t="s">
        <v>134</v>
      </c>
      <c r="I119" s="6">
        <v>5130534</v>
      </c>
      <c r="J119" s="6" t="s">
        <v>649</v>
      </c>
      <c r="K119" s="19">
        <v>5</v>
      </c>
      <c r="L119" s="6" t="s">
        <v>134</v>
      </c>
      <c r="M119" s="6">
        <v>5110031</v>
      </c>
      <c r="N119" s="6" t="s">
        <v>650</v>
      </c>
      <c r="O119" s="6">
        <v>10</v>
      </c>
      <c r="P119" s="6" t="s">
        <v>134</v>
      </c>
      <c r="Q119" s="6">
        <v>5120204</v>
      </c>
      <c r="R119" s="6" t="s">
        <v>399</v>
      </c>
      <c r="S119" s="6">
        <v>2</v>
      </c>
    </row>
    <row r="120" spans="1:23" s="6" customFormat="1" x14ac:dyDescent="0.15">
      <c r="A120" s="6">
        <v>3001</v>
      </c>
      <c r="B120" s="6">
        <v>3</v>
      </c>
      <c r="C120" s="6" t="s">
        <v>474</v>
      </c>
      <c r="D120" s="6" t="s">
        <v>478</v>
      </c>
      <c r="F120" s="6" t="s">
        <v>131</v>
      </c>
      <c r="G120" s="6">
        <v>3000</v>
      </c>
      <c r="H120" s="6" t="s">
        <v>134</v>
      </c>
      <c r="I120" s="6">
        <v>5130534</v>
      </c>
      <c r="J120" s="6" t="s">
        <v>649</v>
      </c>
      <c r="K120" s="19">
        <v>10</v>
      </c>
      <c r="L120" s="6" t="s">
        <v>134</v>
      </c>
      <c r="M120" s="6">
        <v>5110031</v>
      </c>
      <c r="N120" s="6" t="s">
        <v>650</v>
      </c>
      <c r="O120" s="6">
        <v>15</v>
      </c>
      <c r="P120" s="6" t="s">
        <v>134</v>
      </c>
      <c r="Q120" s="6">
        <v>5120204</v>
      </c>
      <c r="R120" s="6" t="s">
        <v>399</v>
      </c>
      <c r="S120" s="6">
        <v>5</v>
      </c>
    </row>
    <row r="121" spans="1:23" s="6" customFormat="1" x14ac:dyDescent="0.15">
      <c r="A121" s="6">
        <v>3001</v>
      </c>
      <c r="B121" s="6">
        <v>4</v>
      </c>
      <c r="C121" s="6" t="s">
        <v>474</v>
      </c>
      <c r="D121" s="6" t="s">
        <v>479</v>
      </c>
      <c r="F121" s="6" t="s">
        <v>131</v>
      </c>
      <c r="G121" s="6">
        <v>5000</v>
      </c>
      <c r="H121" s="6" t="s">
        <v>134</v>
      </c>
      <c r="I121" s="6">
        <v>5130534</v>
      </c>
      <c r="J121" s="6" t="s">
        <v>649</v>
      </c>
      <c r="K121" s="19">
        <v>20</v>
      </c>
      <c r="L121" s="6" t="s">
        <v>134</v>
      </c>
      <c r="M121" s="6">
        <v>5110031</v>
      </c>
      <c r="N121" s="6" t="s">
        <v>650</v>
      </c>
      <c r="O121" s="6">
        <v>20</v>
      </c>
      <c r="P121" s="6" t="s">
        <v>134</v>
      </c>
      <c r="Q121" s="6">
        <v>5120204</v>
      </c>
      <c r="R121" s="6" t="s">
        <v>399</v>
      </c>
      <c r="S121" s="6">
        <v>10</v>
      </c>
    </row>
    <row r="122" spans="1:23" s="6" customFormat="1" x14ac:dyDescent="0.15">
      <c r="A122" s="6">
        <v>3001</v>
      </c>
      <c r="B122" s="6">
        <v>5</v>
      </c>
      <c r="C122" s="6" t="s">
        <v>474</v>
      </c>
      <c r="D122" s="6" t="s">
        <v>480</v>
      </c>
      <c r="F122" s="6" t="s">
        <v>131</v>
      </c>
      <c r="G122" s="6">
        <v>10000</v>
      </c>
      <c r="H122" s="6" t="s">
        <v>134</v>
      </c>
      <c r="I122" s="6">
        <v>5130534</v>
      </c>
      <c r="J122" s="6" t="s">
        <v>649</v>
      </c>
      <c r="K122" s="19">
        <v>30</v>
      </c>
      <c r="L122" s="6" t="s">
        <v>648</v>
      </c>
      <c r="M122" s="6">
        <v>7100033</v>
      </c>
      <c r="N122" s="6" t="s">
        <v>176</v>
      </c>
      <c r="O122" s="6">
        <v>1</v>
      </c>
      <c r="P122" s="6" t="s">
        <v>134</v>
      </c>
      <c r="Q122" s="6">
        <v>5120205</v>
      </c>
      <c r="R122" s="6" t="s">
        <v>395</v>
      </c>
      <c r="S122" s="6">
        <v>5</v>
      </c>
    </row>
    <row r="123" spans="1:23" s="6" customFormat="1" x14ac:dyDescent="0.15">
      <c r="A123" s="6">
        <v>3001</v>
      </c>
      <c r="B123" s="6">
        <v>6</v>
      </c>
      <c r="C123" s="6" t="s">
        <v>474</v>
      </c>
      <c r="D123" s="6" t="s">
        <v>647</v>
      </c>
      <c r="F123" s="6" t="s">
        <v>131</v>
      </c>
      <c r="G123" s="6">
        <v>30000</v>
      </c>
      <c r="H123" s="6" t="s">
        <v>134</v>
      </c>
      <c r="I123" s="6">
        <v>5130534</v>
      </c>
      <c r="J123" s="6" t="s">
        <v>649</v>
      </c>
      <c r="K123" s="19">
        <v>50</v>
      </c>
      <c r="L123" s="6" t="s">
        <v>648</v>
      </c>
      <c r="M123" s="6">
        <v>7100034</v>
      </c>
      <c r="N123" s="6" t="s">
        <v>177</v>
      </c>
      <c r="O123" s="6">
        <v>1</v>
      </c>
      <c r="P123" s="6" t="s">
        <v>134</v>
      </c>
      <c r="Q123" s="6">
        <v>5120205</v>
      </c>
      <c r="R123" s="6" t="s">
        <v>395</v>
      </c>
      <c r="S123" s="6">
        <v>10</v>
      </c>
    </row>
    <row r="124" spans="1:23" s="6" customFormat="1" x14ac:dyDescent="0.15">
      <c r="A124" s="6">
        <v>3002</v>
      </c>
      <c r="B124" s="6">
        <v>1</v>
      </c>
      <c r="C124" s="6" t="s">
        <v>474</v>
      </c>
      <c r="D124" s="6" t="s">
        <v>475</v>
      </c>
      <c r="F124" s="6" t="s">
        <v>131</v>
      </c>
      <c r="G124" s="6">
        <v>1000</v>
      </c>
      <c r="H124" s="6" t="s">
        <v>134</v>
      </c>
      <c r="I124" s="6">
        <v>5130054</v>
      </c>
      <c r="J124" s="6" t="s">
        <v>654</v>
      </c>
      <c r="K124" s="19">
        <v>5</v>
      </c>
      <c r="L124" s="6" t="s">
        <v>134</v>
      </c>
      <c r="M124" s="6">
        <v>5110043</v>
      </c>
      <c r="N124" s="6" t="s">
        <v>655</v>
      </c>
      <c r="O124" s="6">
        <v>10</v>
      </c>
      <c r="P124" s="6" t="s">
        <v>643</v>
      </c>
      <c r="R124" s="6" t="s">
        <v>644</v>
      </c>
      <c r="S124" s="6">
        <v>100000</v>
      </c>
    </row>
    <row r="125" spans="1:23" s="6" customFormat="1" x14ac:dyDescent="0.15">
      <c r="A125" s="6">
        <v>3002</v>
      </c>
      <c r="B125" s="6">
        <v>2</v>
      </c>
      <c r="C125" s="6" t="s">
        <v>474</v>
      </c>
      <c r="D125" s="6" t="s">
        <v>651</v>
      </c>
      <c r="F125" s="6" t="s">
        <v>131</v>
      </c>
      <c r="G125" s="6">
        <v>2000</v>
      </c>
      <c r="H125" s="6" t="s">
        <v>134</v>
      </c>
      <c r="I125" s="6">
        <v>5130054</v>
      </c>
      <c r="J125" s="6" t="s">
        <v>654</v>
      </c>
      <c r="K125" s="19">
        <v>10</v>
      </c>
      <c r="L125" s="6" t="s">
        <v>134</v>
      </c>
      <c r="M125" s="6">
        <v>5110043</v>
      </c>
      <c r="N125" s="6" t="s">
        <v>655</v>
      </c>
      <c r="O125" s="6">
        <v>15</v>
      </c>
      <c r="P125" s="6" t="s">
        <v>643</v>
      </c>
      <c r="R125" s="6" t="s">
        <v>644</v>
      </c>
      <c r="S125" s="6">
        <v>200000</v>
      </c>
    </row>
    <row r="126" spans="1:23" s="6" customFormat="1" x14ac:dyDescent="0.15">
      <c r="A126" s="6">
        <v>3002</v>
      </c>
      <c r="B126" s="6">
        <v>3</v>
      </c>
      <c r="C126" s="6" t="s">
        <v>474</v>
      </c>
      <c r="D126" s="6" t="s">
        <v>652</v>
      </c>
      <c r="F126" s="6" t="s">
        <v>131</v>
      </c>
      <c r="G126" s="6">
        <v>3000</v>
      </c>
      <c r="H126" s="6" t="s">
        <v>134</v>
      </c>
      <c r="I126" s="6">
        <v>5130054</v>
      </c>
      <c r="J126" s="6" t="s">
        <v>654</v>
      </c>
      <c r="K126" s="19">
        <v>15</v>
      </c>
      <c r="L126" s="6" t="s">
        <v>134</v>
      </c>
      <c r="M126" s="6">
        <v>5110043</v>
      </c>
      <c r="N126" s="6" t="s">
        <v>655</v>
      </c>
      <c r="O126" s="6">
        <v>25</v>
      </c>
      <c r="P126" s="6" t="s">
        <v>643</v>
      </c>
      <c r="R126" s="6" t="s">
        <v>644</v>
      </c>
      <c r="S126" s="6">
        <v>300000</v>
      </c>
    </row>
    <row r="127" spans="1:23" s="6" customFormat="1" x14ac:dyDescent="0.15">
      <c r="A127" s="6">
        <v>3002</v>
      </c>
      <c r="B127" s="6">
        <v>4</v>
      </c>
      <c r="C127" s="6" t="s">
        <v>474</v>
      </c>
      <c r="D127" s="6" t="s">
        <v>653</v>
      </c>
      <c r="F127" s="6" t="s">
        <v>131</v>
      </c>
      <c r="G127" s="6">
        <v>5000</v>
      </c>
      <c r="H127" s="6" t="s">
        <v>134</v>
      </c>
      <c r="I127" s="6">
        <v>5130054</v>
      </c>
      <c r="J127" s="6" t="s">
        <v>654</v>
      </c>
      <c r="K127" s="19">
        <v>20</v>
      </c>
      <c r="L127" s="6" t="s">
        <v>411</v>
      </c>
      <c r="M127" s="6">
        <v>7100044</v>
      </c>
      <c r="N127" s="6" t="s">
        <v>155</v>
      </c>
      <c r="O127" s="6">
        <v>1</v>
      </c>
      <c r="P127" s="6" t="s">
        <v>643</v>
      </c>
      <c r="R127" s="6" t="s">
        <v>644</v>
      </c>
      <c r="S127" s="6">
        <v>500000</v>
      </c>
    </row>
    <row r="128" spans="1:23" s="6" customFormat="1" x14ac:dyDescent="0.15">
      <c r="A128" s="6">
        <v>3002</v>
      </c>
      <c r="B128" s="6">
        <v>5</v>
      </c>
      <c r="C128" s="6" t="s">
        <v>474</v>
      </c>
      <c r="D128" s="6" t="s">
        <v>480</v>
      </c>
      <c r="F128" s="6" t="s">
        <v>131</v>
      </c>
      <c r="G128" s="6">
        <v>10000</v>
      </c>
      <c r="H128" s="6" t="s">
        <v>134</v>
      </c>
      <c r="I128" s="6">
        <v>5130054</v>
      </c>
      <c r="J128" s="6" t="s">
        <v>654</v>
      </c>
      <c r="K128" s="19">
        <v>30</v>
      </c>
      <c r="L128" s="6" t="s">
        <v>648</v>
      </c>
      <c r="M128" s="6">
        <v>7100047</v>
      </c>
      <c r="N128" s="6" t="s">
        <v>141</v>
      </c>
      <c r="O128" s="6">
        <v>1</v>
      </c>
      <c r="P128" s="6" t="s">
        <v>643</v>
      </c>
      <c r="R128" s="6" t="s">
        <v>644</v>
      </c>
      <c r="S128" s="6">
        <v>1000000</v>
      </c>
    </row>
    <row r="129" spans="1:23" s="6" customFormat="1" x14ac:dyDescent="0.15">
      <c r="A129" s="6">
        <v>3002</v>
      </c>
      <c r="B129" s="6">
        <v>6</v>
      </c>
      <c r="C129" s="6" t="s">
        <v>474</v>
      </c>
      <c r="D129" s="6" t="s">
        <v>647</v>
      </c>
      <c r="F129" s="6" t="s">
        <v>131</v>
      </c>
      <c r="G129" s="6">
        <v>30000</v>
      </c>
      <c r="H129" s="6" t="s">
        <v>134</v>
      </c>
      <c r="I129" s="6">
        <v>5130054</v>
      </c>
      <c r="J129" s="6" t="s">
        <v>654</v>
      </c>
      <c r="K129" s="19">
        <v>50</v>
      </c>
      <c r="L129" s="6" t="s">
        <v>648</v>
      </c>
      <c r="M129" s="6">
        <v>7100061</v>
      </c>
      <c r="N129" s="6" t="s">
        <v>656</v>
      </c>
      <c r="O129" s="6">
        <v>1</v>
      </c>
      <c r="P129" s="6" t="s">
        <v>643</v>
      </c>
      <c r="R129" s="6" t="s">
        <v>644</v>
      </c>
      <c r="S129" s="6">
        <v>3000000</v>
      </c>
    </row>
    <row r="130" spans="1:23" s="6" customFormat="1" x14ac:dyDescent="0.15">
      <c r="A130" s="6">
        <v>3003</v>
      </c>
      <c r="B130" s="6">
        <v>1</v>
      </c>
      <c r="C130" s="6" t="s">
        <v>474</v>
      </c>
      <c r="D130" s="6" t="s">
        <v>475</v>
      </c>
      <c r="F130" s="6" t="s">
        <v>131</v>
      </c>
      <c r="G130" s="6">
        <v>500</v>
      </c>
      <c r="H130" s="6" t="s">
        <v>134</v>
      </c>
      <c r="I130" s="6">
        <v>5130534</v>
      </c>
      <c r="J130" s="6" t="s">
        <v>649</v>
      </c>
      <c r="K130" s="19">
        <v>5</v>
      </c>
      <c r="L130" s="6" t="s">
        <v>134</v>
      </c>
      <c r="M130" s="6">
        <v>5110031</v>
      </c>
      <c r="N130" s="6" t="s">
        <v>650</v>
      </c>
      <c r="O130" s="6">
        <v>5</v>
      </c>
      <c r="P130" s="6" t="s">
        <v>134</v>
      </c>
      <c r="Q130" s="6">
        <v>5120204</v>
      </c>
      <c r="R130" s="6" t="s">
        <v>399</v>
      </c>
      <c r="S130" s="6">
        <v>1</v>
      </c>
    </row>
    <row r="131" spans="1:23" s="6" customFormat="1" x14ac:dyDescent="0.15">
      <c r="A131" s="6">
        <v>3003</v>
      </c>
      <c r="B131" s="6">
        <v>2</v>
      </c>
      <c r="C131" s="6" t="s">
        <v>474</v>
      </c>
      <c r="D131" s="6" t="s">
        <v>476</v>
      </c>
      <c r="F131" s="6" t="s">
        <v>131</v>
      </c>
      <c r="G131" s="6">
        <v>1000</v>
      </c>
      <c r="H131" s="6" t="s">
        <v>134</v>
      </c>
      <c r="I131" s="6">
        <v>5130534</v>
      </c>
      <c r="J131" s="6" t="s">
        <v>649</v>
      </c>
      <c r="K131" s="19">
        <v>5</v>
      </c>
      <c r="L131" s="6" t="s">
        <v>134</v>
      </c>
      <c r="M131" s="6">
        <v>5110031</v>
      </c>
      <c r="N131" s="6" t="s">
        <v>650</v>
      </c>
      <c r="O131" s="6">
        <v>10</v>
      </c>
      <c r="P131" s="6" t="s">
        <v>134</v>
      </c>
      <c r="Q131" s="6">
        <v>5120204</v>
      </c>
      <c r="R131" s="6" t="s">
        <v>399</v>
      </c>
      <c r="S131" s="6">
        <v>2</v>
      </c>
    </row>
    <row r="132" spans="1:23" s="6" customFormat="1" x14ac:dyDescent="0.15">
      <c r="A132" s="6">
        <v>3003</v>
      </c>
      <c r="B132" s="6">
        <v>3</v>
      </c>
      <c r="C132" s="6" t="s">
        <v>474</v>
      </c>
      <c r="D132" s="6" t="s">
        <v>478</v>
      </c>
      <c r="F132" s="6" t="s">
        <v>131</v>
      </c>
      <c r="G132" s="6">
        <v>3000</v>
      </c>
      <c r="H132" s="6" t="s">
        <v>134</v>
      </c>
      <c r="I132" s="6">
        <v>5130534</v>
      </c>
      <c r="J132" s="6" t="s">
        <v>649</v>
      </c>
      <c r="K132" s="19">
        <v>10</v>
      </c>
      <c r="L132" s="6" t="s">
        <v>134</v>
      </c>
      <c r="M132" s="6">
        <v>5110031</v>
      </c>
      <c r="N132" s="6" t="s">
        <v>650</v>
      </c>
      <c r="O132" s="6">
        <v>15</v>
      </c>
      <c r="P132" s="6" t="s">
        <v>134</v>
      </c>
      <c r="Q132" s="6">
        <v>5120204</v>
      </c>
      <c r="R132" s="6" t="s">
        <v>399</v>
      </c>
      <c r="S132" s="6">
        <v>5</v>
      </c>
    </row>
    <row r="133" spans="1:23" s="6" customFormat="1" x14ac:dyDescent="0.15">
      <c r="A133" s="6">
        <v>3003</v>
      </c>
      <c r="B133" s="6">
        <v>4</v>
      </c>
      <c r="C133" s="6" t="s">
        <v>474</v>
      </c>
      <c r="D133" s="6" t="s">
        <v>479</v>
      </c>
      <c r="F133" s="6" t="s">
        <v>131</v>
      </c>
      <c r="G133" s="6">
        <v>5000</v>
      </c>
      <c r="H133" s="6" t="s">
        <v>134</v>
      </c>
      <c r="I133" s="6">
        <v>5130534</v>
      </c>
      <c r="J133" s="6" t="s">
        <v>649</v>
      </c>
      <c r="K133" s="19">
        <v>20</v>
      </c>
      <c r="L133" s="6" t="s">
        <v>134</v>
      </c>
      <c r="M133" s="6">
        <v>5110031</v>
      </c>
      <c r="N133" s="6" t="s">
        <v>650</v>
      </c>
      <c r="O133" s="6">
        <v>20</v>
      </c>
      <c r="P133" s="6" t="s">
        <v>134</v>
      </c>
      <c r="Q133" s="6">
        <v>5120204</v>
      </c>
      <c r="R133" s="6" t="s">
        <v>399</v>
      </c>
      <c r="S133" s="6">
        <v>10</v>
      </c>
    </row>
    <row r="134" spans="1:23" s="6" customFormat="1" x14ac:dyDescent="0.15">
      <c r="A134" s="6">
        <v>3003</v>
      </c>
      <c r="B134" s="6">
        <v>5</v>
      </c>
      <c r="C134" s="6" t="s">
        <v>474</v>
      </c>
      <c r="D134" s="6" t="s">
        <v>480</v>
      </c>
      <c r="F134" s="6" t="s">
        <v>131</v>
      </c>
      <c r="G134" s="6">
        <v>10000</v>
      </c>
      <c r="H134" s="6" t="s">
        <v>134</v>
      </c>
      <c r="I134" s="6">
        <v>5130534</v>
      </c>
      <c r="J134" s="6" t="s">
        <v>649</v>
      </c>
      <c r="K134" s="19">
        <v>30</v>
      </c>
      <c r="L134" s="6" t="s">
        <v>648</v>
      </c>
      <c r="M134" s="6">
        <v>7100033</v>
      </c>
      <c r="N134" s="6" t="s">
        <v>176</v>
      </c>
      <c r="O134" s="6">
        <v>1</v>
      </c>
      <c r="P134" s="6" t="s">
        <v>134</v>
      </c>
      <c r="Q134" s="6">
        <v>5120205</v>
      </c>
      <c r="R134" s="6" t="s">
        <v>395</v>
      </c>
      <c r="S134" s="6">
        <v>5</v>
      </c>
    </row>
    <row r="135" spans="1:23" s="6" customFormat="1" x14ac:dyDescent="0.15">
      <c r="A135" s="6">
        <v>3003</v>
      </c>
      <c r="B135" s="6">
        <v>6</v>
      </c>
      <c r="C135" s="6" t="s">
        <v>474</v>
      </c>
      <c r="D135" s="6" t="s">
        <v>647</v>
      </c>
      <c r="F135" s="6" t="s">
        <v>131</v>
      </c>
      <c r="G135" s="6">
        <v>30000</v>
      </c>
      <c r="H135" s="6" t="s">
        <v>134</v>
      </c>
      <c r="I135" s="6">
        <v>5130534</v>
      </c>
      <c r="J135" s="6" t="s">
        <v>649</v>
      </c>
      <c r="K135" s="19">
        <v>50</v>
      </c>
      <c r="L135" s="6" t="s">
        <v>648</v>
      </c>
      <c r="M135" s="6">
        <v>7100034</v>
      </c>
      <c r="N135" s="6" t="s">
        <v>177</v>
      </c>
      <c r="O135" s="6">
        <v>1</v>
      </c>
      <c r="P135" s="6" t="s">
        <v>134</v>
      </c>
      <c r="Q135" s="6">
        <v>5120205</v>
      </c>
      <c r="R135" s="6" t="s">
        <v>395</v>
      </c>
      <c r="S135" s="6">
        <v>10</v>
      </c>
    </row>
    <row r="136" spans="1:23" s="6" customFormat="1" x14ac:dyDescent="0.15">
      <c r="A136" s="6">
        <v>3004</v>
      </c>
      <c r="B136" s="6">
        <v>1</v>
      </c>
      <c r="C136" s="6" t="s">
        <v>474</v>
      </c>
      <c r="D136" s="6" t="s">
        <v>785</v>
      </c>
      <c r="F136" s="6" t="s">
        <v>131</v>
      </c>
      <c r="G136" s="6">
        <v>1000</v>
      </c>
      <c r="H136" s="6" t="s">
        <v>134</v>
      </c>
      <c r="I136" s="6">
        <v>5130054</v>
      </c>
      <c r="J136" s="6" t="s">
        <v>654</v>
      </c>
      <c r="K136" s="19">
        <v>5</v>
      </c>
      <c r="L136" s="6" t="s">
        <v>134</v>
      </c>
      <c r="M136" s="6">
        <v>5110043</v>
      </c>
      <c r="N136" s="6" t="s">
        <v>655</v>
      </c>
      <c r="O136" s="6">
        <v>10</v>
      </c>
      <c r="P136" s="6" t="s">
        <v>438</v>
      </c>
      <c r="R136" s="6" t="s">
        <v>644</v>
      </c>
      <c r="S136" s="6">
        <v>100000</v>
      </c>
    </row>
    <row r="137" spans="1:23" s="6" customFormat="1" x14ac:dyDescent="0.15">
      <c r="A137" s="6">
        <v>3004</v>
      </c>
      <c r="B137" s="6">
        <v>2</v>
      </c>
      <c r="C137" s="6" t="s">
        <v>474</v>
      </c>
      <c r="D137" s="6" t="s">
        <v>651</v>
      </c>
      <c r="F137" s="6" t="s">
        <v>131</v>
      </c>
      <c r="G137" s="6">
        <v>2000</v>
      </c>
      <c r="H137" s="6" t="s">
        <v>134</v>
      </c>
      <c r="I137" s="6">
        <v>5130054</v>
      </c>
      <c r="J137" s="6" t="s">
        <v>654</v>
      </c>
      <c r="K137" s="19">
        <v>10</v>
      </c>
      <c r="L137" s="6" t="s">
        <v>134</v>
      </c>
      <c r="M137" s="6">
        <v>5110043</v>
      </c>
      <c r="N137" s="6" t="s">
        <v>655</v>
      </c>
      <c r="O137" s="6">
        <v>15</v>
      </c>
      <c r="P137" s="6" t="s">
        <v>438</v>
      </c>
      <c r="R137" s="6" t="s">
        <v>644</v>
      </c>
      <c r="S137" s="6">
        <v>200000</v>
      </c>
    </row>
    <row r="138" spans="1:23" s="6" customFormat="1" x14ac:dyDescent="0.15">
      <c r="A138" s="6">
        <v>3004</v>
      </c>
      <c r="B138" s="6">
        <v>3</v>
      </c>
      <c r="C138" s="6" t="s">
        <v>474</v>
      </c>
      <c r="D138" s="6" t="s">
        <v>652</v>
      </c>
      <c r="F138" s="6" t="s">
        <v>131</v>
      </c>
      <c r="G138" s="6">
        <v>3000</v>
      </c>
      <c r="H138" s="6" t="s">
        <v>134</v>
      </c>
      <c r="I138" s="6">
        <v>5130054</v>
      </c>
      <c r="J138" s="6" t="s">
        <v>654</v>
      </c>
      <c r="K138" s="19">
        <v>15</v>
      </c>
      <c r="L138" s="6" t="s">
        <v>134</v>
      </c>
      <c r="M138" s="6">
        <v>5110043</v>
      </c>
      <c r="N138" s="6" t="s">
        <v>655</v>
      </c>
      <c r="O138" s="6">
        <v>25</v>
      </c>
      <c r="P138" s="6" t="s">
        <v>438</v>
      </c>
      <c r="R138" s="6" t="s">
        <v>644</v>
      </c>
      <c r="S138" s="6">
        <v>300000</v>
      </c>
    </row>
    <row r="139" spans="1:23" s="6" customFormat="1" x14ac:dyDescent="0.15">
      <c r="A139" s="6">
        <v>3004</v>
      </c>
      <c r="B139" s="6">
        <v>4</v>
      </c>
      <c r="C139" s="6" t="s">
        <v>474</v>
      </c>
      <c r="D139" s="6" t="s">
        <v>653</v>
      </c>
      <c r="F139" s="6" t="s">
        <v>131</v>
      </c>
      <c r="G139" s="6">
        <v>5000</v>
      </c>
      <c r="H139" s="6" t="s">
        <v>134</v>
      </c>
      <c r="I139" s="6">
        <v>5130054</v>
      </c>
      <c r="J139" s="6" t="s">
        <v>654</v>
      </c>
      <c r="K139" s="19">
        <v>20</v>
      </c>
      <c r="L139" s="6" t="s">
        <v>411</v>
      </c>
      <c r="M139" s="6">
        <v>7100044</v>
      </c>
      <c r="N139" s="6" t="s">
        <v>155</v>
      </c>
      <c r="O139" s="6">
        <v>1</v>
      </c>
      <c r="P139" s="6" t="s">
        <v>438</v>
      </c>
      <c r="R139" s="6" t="s">
        <v>644</v>
      </c>
      <c r="S139" s="6">
        <v>500000</v>
      </c>
    </row>
    <row r="140" spans="1:23" s="6" customFormat="1" x14ac:dyDescent="0.15">
      <c r="A140" s="6">
        <v>3004</v>
      </c>
      <c r="B140" s="6">
        <v>5</v>
      </c>
      <c r="C140" s="6" t="s">
        <v>474</v>
      </c>
      <c r="D140" s="6" t="s">
        <v>480</v>
      </c>
      <c r="F140" s="6" t="s">
        <v>131</v>
      </c>
      <c r="G140" s="6">
        <v>10000</v>
      </c>
      <c r="H140" s="6" t="s">
        <v>134</v>
      </c>
      <c r="I140" s="6">
        <v>5130054</v>
      </c>
      <c r="J140" s="6" t="s">
        <v>654</v>
      </c>
      <c r="K140" s="19">
        <v>30</v>
      </c>
      <c r="L140" s="6" t="s">
        <v>648</v>
      </c>
      <c r="M140" s="6">
        <v>7100048</v>
      </c>
      <c r="N140" s="6" t="s">
        <v>141</v>
      </c>
      <c r="O140" s="6">
        <v>1</v>
      </c>
      <c r="P140" s="6" t="s">
        <v>438</v>
      </c>
      <c r="R140" s="6" t="s">
        <v>644</v>
      </c>
      <c r="S140" s="6">
        <v>1000000</v>
      </c>
    </row>
    <row r="141" spans="1:23" s="6" customFormat="1" x14ac:dyDescent="0.15">
      <c r="A141" s="6">
        <v>3004</v>
      </c>
      <c r="B141" s="6">
        <v>6</v>
      </c>
      <c r="C141" s="6" t="s">
        <v>474</v>
      </c>
      <c r="D141" s="6" t="s">
        <v>647</v>
      </c>
      <c r="F141" s="6" t="s">
        <v>131</v>
      </c>
      <c r="G141" s="6">
        <v>30000</v>
      </c>
      <c r="H141" s="6" t="s">
        <v>134</v>
      </c>
      <c r="I141" s="6">
        <v>5130054</v>
      </c>
      <c r="J141" s="6" t="s">
        <v>654</v>
      </c>
      <c r="K141" s="19">
        <v>50</v>
      </c>
      <c r="L141" s="6" t="s">
        <v>648</v>
      </c>
      <c r="M141" s="6">
        <v>7100061</v>
      </c>
      <c r="N141" s="6" t="s">
        <v>656</v>
      </c>
      <c r="O141" s="6">
        <v>1</v>
      </c>
      <c r="P141" s="6" t="s">
        <v>438</v>
      </c>
      <c r="R141" s="6" t="s">
        <v>644</v>
      </c>
      <c r="S141" s="6">
        <v>3000000</v>
      </c>
    </row>
    <row r="142" spans="1:23" s="6" customFormat="1" x14ac:dyDescent="0.15">
      <c r="A142" s="6">
        <v>3005</v>
      </c>
      <c r="B142" s="6">
        <v>1</v>
      </c>
      <c r="C142" s="6" t="s">
        <v>474</v>
      </c>
      <c r="D142" s="6" t="s">
        <v>785</v>
      </c>
      <c r="F142" s="6" t="s">
        <v>131</v>
      </c>
      <c r="G142" s="6">
        <v>1000</v>
      </c>
      <c r="H142" s="6" t="s">
        <v>134</v>
      </c>
      <c r="I142" s="6">
        <v>5110040</v>
      </c>
      <c r="J142" s="6" t="s">
        <v>801</v>
      </c>
      <c r="K142" s="19">
        <v>10</v>
      </c>
      <c r="L142" s="6" t="s">
        <v>134</v>
      </c>
      <c r="M142" s="6">
        <v>5110049</v>
      </c>
      <c r="N142" s="6" t="s">
        <v>912</v>
      </c>
      <c r="O142" s="6">
        <v>5</v>
      </c>
      <c r="P142" s="6" t="s">
        <v>134</v>
      </c>
      <c r="Q142" s="6">
        <v>5120205</v>
      </c>
      <c r="R142" s="6" t="s">
        <v>395</v>
      </c>
      <c r="S142" s="6">
        <v>1</v>
      </c>
      <c r="T142" s="6" t="s">
        <v>134</v>
      </c>
      <c r="U142" s="6">
        <v>5130534</v>
      </c>
      <c r="V142" s="6" t="s">
        <v>649</v>
      </c>
      <c r="W142" s="6">
        <v>10</v>
      </c>
    </row>
    <row r="143" spans="1:23" s="6" customFormat="1" x14ac:dyDescent="0.15">
      <c r="A143" s="6">
        <v>3005</v>
      </c>
      <c r="B143" s="6">
        <v>2</v>
      </c>
      <c r="C143" s="6" t="s">
        <v>474</v>
      </c>
      <c r="D143" s="6" t="s">
        <v>652</v>
      </c>
      <c r="F143" s="6" t="s">
        <v>131</v>
      </c>
      <c r="G143" s="6">
        <v>3000</v>
      </c>
      <c r="H143" s="6" t="s">
        <v>134</v>
      </c>
      <c r="I143" s="6">
        <v>5110040</v>
      </c>
      <c r="J143" s="6" t="s">
        <v>801</v>
      </c>
      <c r="K143" s="19">
        <v>15</v>
      </c>
      <c r="L143" s="6" t="s">
        <v>134</v>
      </c>
      <c r="M143" s="6">
        <v>5110049</v>
      </c>
      <c r="N143" s="6" t="s">
        <v>912</v>
      </c>
      <c r="O143" s="6">
        <v>10</v>
      </c>
      <c r="P143" s="6" t="s">
        <v>134</v>
      </c>
      <c r="Q143" s="6">
        <v>5120205</v>
      </c>
      <c r="R143" s="6" t="s">
        <v>395</v>
      </c>
      <c r="S143" s="6">
        <v>3</v>
      </c>
      <c r="T143" s="6" t="s">
        <v>134</v>
      </c>
      <c r="U143" s="6">
        <v>5130534</v>
      </c>
      <c r="V143" s="6" t="s">
        <v>649</v>
      </c>
      <c r="W143" s="6">
        <v>15</v>
      </c>
    </row>
    <row r="144" spans="1:23" s="6" customFormat="1" x14ac:dyDescent="0.15">
      <c r="A144" s="6">
        <v>3005</v>
      </c>
      <c r="B144" s="6">
        <v>3</v>
      </c>
      <c r="C144" s="6" t="s">
        <v>474</v>
      </c>
      <c r="D144" s="6" t="s">
        <v>653</v>
      </c>
      <c r="F144" s="6" t="s">
        <v>131</v>
      </c>
      <c r="G144" s="6">
        <v>5000</v>
      </c>
      <c r="H144" s="6" t="s">
        <v>134</v>
      </c>
      <c r="I144" s="6">
        <v>5110040</v>
      </c>
      <c r="J144" s="6" t="s">
        <v>801</v>
      </c>
      <c r="K144" s="19">
        <v>20</v>
      </c>
      <c r="L144" s="6" t="s">
        <v>134</v>
      </c>
      <c r="M144" s="6">
        <v>5110049</v>
      </c>
      <c r="N144" s="6" t="s">
        <v>912</v>
      </c>
      <c r="O144" s="6">
        <v>15</v>
      </c>
      <c r="P144" s="6" t="s">
        <v>134</v>
      </c>
      <c r="Q144" s="6">
        <v>5120205</v>
      </c>
      <c r="R144" s="6" t="s">
        <v>395</v>
      </c>
      <c r="S144" s="6">
        <v>5</v>
      </c>
      <c r="T144" s="6" t="s">
        <v>134</v>
      </c>
      <c r="U144" s="6">
        <v>5130534</v>
      </c>
      <c r="V144" s="6" t="s">
        <v>649</v>
      </c>
      <c r="W144" s="6">
        <v>20</v>
      </c>
    </row>
    <row r="145" spans="1:23" s="6" customFormat="1" x14ac:dyDescent="0.15">
      <c r="A145" s="6">
        <v>3005</v>
      </c>
      <c r="B145" s="6">
        <v>4</v>
      </c>
      <c r="C145" s="6" t="s">
        <v>474</v>
      </c>
      <c r="D145" s="6" t="s">
        <v>842</v>
      </c>
      <c r="F145" s="6" t="s">
        <v>131</v>
      </c>
      <c r="G145" s="6">
        <v>10000</v>
      </c>
      <c r="H145" s="6" t="s">
        <v>134</v>
      </c>
      <c r="I145" s="6">
        <v>5110040</v>
      </c>
      <c r="J145" s="6" t="s">
        <v>801</v>
      </c>
      <c r="K145" s="19">
        <v>35</v>
      </c>
      <c r="L145" s="6" t="s">
        <v>134</v>
      </c>
      <c r="M145" s="6">
        <v>5110049</v>
      </c>
      <c r="N145" s="6" t="s">
        <v>912</v>
      </c>
      <c r="O145" s="6">
        <v>20</v>
      </c>
      <c r="P145" s="6" t="s">
        <v>134</v>
      </c>
      <c r="Q145" s="6">
        <v>5120205</v>
      </c>
      <c r="R145" s="6" t="s">
        <v>395</v>
      </c>
      <c r="S145" s="6">
        <v>10</v>
      </c>
      <c r="T145" s="6" t="s">
        <v>134</v>
      </c>
      <c r="U145" s="6">
        <v>5130074</v>
      </c>
      <c r="V145" s="6" t="s">
        <v>804</v>
      </c>
      <c r="W145" s="6">
        <v>10</v>
      </c>
    </row>
    <row r="146" spans="1:23" s="6" customFormat="1" x14ac:dyDescent="0.15">
      <c r="A146" s="6">
        <v>3005</v>
      </c>
      <c r="B146" s="6">
        <v>5</v>
      </c>
      <c r="C146" s="6" t="s">
        <v>474</v>
      </c>
      <c r="D146" s="6" t="s">
        <v>844</v>
      </c>
      <c r="F146" s="6" t="s">
        <v>131</v>
      </c>
      <c r="G146" s="6">
        <v>20000</v>
      </c>
      <c r="H146" s="6" t="s">
        <v>913</v>
      </c>
      <c r="I146" s="6">
        <v>7100041</v>
      </c>
      <c r="J146" s="6" t="s">
        <v>456</v>
      </c>
      <c r="K146" s="19">
        <v>1</v>
      </c>
      <c r="L146" s="6" t="s">
        <v>134</v>
      </c>
      <c r="M146" s="6">
        <v>5110049</v>
      </c>
      <c r="N146" s="6" t="s">
        <v>912</v>
      </c>
      <c r="O146" s="6">
        <v>30</v>
      </c>
      <c r="P146" s="6" t="s">
        <v>134</v>
      </c>
      <c r="Q146" s="6">
        <v>5120205</v>
      </c>
      <c r="R146" s="6" t="s">
        <v>395</v>
      </c>
      <c r="S146" s="6">
        <v>30</v>
      </c>
      <c r="T146" s="6" t="s">
        <v>134</v>
      </c>
      <c r="U146" s="6">
        <v>5130074</v>
      </c>
      <c r="V146" s="6" t="s">
        <v>804</v>
      </c>
      <c r="W146" s="6">
        <v>20</v>
      </c>
    </row>
    <row r="147" spans="1:23" s="6" customFormat="1" x14ac:dyDescent="0.15">
      <c r="A147" s="6">
        <v>3006</v>
      </c>
      <c r="B147" s="6">
        <v>1</v>
      </c>
      <c r="C147" s="6" t="s">
        <v>474</v>
      </c>
      <c r="D147" s="6" t="s">
        <v>476</v>
      </c>
      <c r="F147" s="6" t="s">
        <v>131</v>
      </c>
      <c r="G147" s="6">
        <v>1000</v>
      </c>
      <c r="H147" s="6" t="s">
        <v>134</v>
      </c>
      <c r="I147" s="6">
        <v>5110039</v>
      </c>
      <c r="J147" s="6" t="s">
        <v>799</v>
      </c>
      <c r="K147" s="19">
        <v>10</v>
      </c>
      <c r="L147" s="6" t="s">
        <v>134</v>
      </c>
      <c r="M147" s="6">
        <v>5110054</v>
      </c>
      <c r="N147" s="6" t="s">
        <v>915</v>
      </c>
      <c r="O147" s="6">
        <v>5</v>
      </c>
      <c r="P147" s="6" t="s">
        <v>134</v>
      </c>
      <c r="Q147" s="6">
        <v>5120205</v>
      </c>
      <c r="R147" s="6" t="s">
        <v>395</v>
      </c>
      <c r="S147" s="6">
        <v>2</v>
      </c>
      <c r="T147" s="6" t="s">
        <v>134</v>
      </c>
      <c r="U147" s="6">
        <v>5130074</v>
      </c>
      <c r="V147" s="6" t="s">
        <v>804</v>
      </c>
      <c r="W147" s="6">
        <v>5</v>
      </c>
    </row>
    <row r="148" spans="1:23" s="6" customFormat="1" x14ac:dyDescent="0.15">
      <c r="A148" s="6">
        <v>3006</v>
      </c>
      <c r="B148" s="6">
        <v>2</v>
      </c>
      <c r="C148" s="6" t="s">
        <v>474</v>
      </c>
      <c r="D148" s="6" t="s">
        <v>478</v>
      </c>
      <c r="F148" s="6" t="s">
        <v>131</v>
      </c>
      <c r="G148" s="6">
        <v>3000</v>
      </c>
      <c r="H148" s="6" t="s">
        <v>134</v>
      </c>
      <c r="I148" s="6">
        <v>5110039</v>
      </c>
      <c r="J148" s="6" t="s">
        <v>799</v>
      </c>
      <c r="K148" s="19">
        <v>15</v>
      </c>
      <c r="L148" s="6" t="s">
        <v>134</v>
      </c>
      <c r="M148" s="6">
        <v>5110054</v>
      </c>
      <c r="N148" s="6" t="s">
        <v>915</v>
      </c>
      <c r="O148" s="6">
        <v>10</v>
      </c>
      <c r="P148" s="6" t="s">
        <v>134</v>
      </c>
      <c r="Q148" s="6">
        <v>5120205</v>
      </c>
      <c r="R148" s="6" t="s">
        <v>395</v>
      </c>
      <c r="S148" s="6">
        <v>3</v>
      </c>
      <c r="T148" s="6" t="s">
        <v>134</v>
      </c>
      <c r="U148" s="6">
        <v>5130074</v>
      </c>
      <c r="V148" s="6" t="s">
        <v>804</v>
      </c>
      <c r="W148" s="6">
        <v>10</v>
      </c>
    </row>
    <row r="149" spans="1:23" s="6" customFormat="1" x14ac:dyDescent="0.15">
      <c r="A149" s="6">
        <v>3006</v>
      </c>
      <c r="B149" s="6">
        <v>3</v>
      </c>
      <c r="C149" s="6" t="s">
        <v>474</v>
      </c>
      <c r="D149" s="6" t="s">
        <v>479</v>
      </c>
      <c r="F149" s="6" t="s">
        <v>131</v>
      </c>
      <c r="G149" s="6">
        <v>5000</v>
      </c>
      <c r="H149" s="6" t="s">
        <v>134</v>
      </c>
      <c r="I149" s="6">
        <v>5110039</v>
      </c>
      <c r="J149" s="6" t="s">
        <v>799</v>
      </c>
      <c r="K149" s="19">
        <v>20</v>
      </c>
      <c r="L149" s="6" t="s">
        <v>134</v>
      </c>
      <c r="M149" s="6">
        <v>5110054</v>
      </c>
      <c r="N149" s="6" t="s">
        <v>915</v>
      </c>
      <c r="O149" s="6">
        <v>15</v>
      </c>
      <c r="P149" s="6" t="s">
        <v>134</v>
      </c>
      <c r="Q149" s="6">
        <v>5120205</v>
      </c>
      <c r="R149" s="6" t="s">
        <v>395</v>
      </c>
      <c r="S149" s="6">
        <v>5</v>
      </c>
      <c r="T149" s="6" t="s">
        <v>134</v>
      </c>
      <c r="U149" s="6">
        <v>5130074</v>
      </c>
      <c r="V149" s="6" t="s">
        <v>804</v>
      </c>
      <c r="W149" s="6">
        <v>15</v>
      </c>
    </row>
    <row r="150" spans="1:23" s="6" customFormat="1" x14ac:dyDescent="0.15">
      <c r="A150" s="6">
        <v>3006</v>
      </c>
      <c r="B150" s="6">
        <v>4</v>
      </c>
      <c r="C150" s="6" t="s">
        <v>474</v>
      </c>
      <c r="D150" s="6" t="s">
        <v>480</v>
      </c>
      <c r="F150" s="6" t="s">
        <v>131</v>
      </c>
      <c r="G150" s="6">
        <v>10000</v>
      </c>
      <c r="H150" s="6" t="s">
        <v>134</v>
      </c>
      <c r="I150" s="6">
        <v>5110039</v>
      </c>
      <c r="J150" s="6" t="s">
        <v>799</v>
      </c>
      <c r="K150" s="19">
        <v>35</v>
      </c>
      <c r="L150" s="6" t="s">
        <v>134</v>
      </c>
      <c r="M150" s="6">
        <v>5110054</v>
      </c>
      <c r="N150" s="6" t="s">
        <v>915</v>
      </c>
      <c r="O150" s="6">
        <v>20</v>
      </c>
      <c r="P150" s="6" t="s">
        <v>134</v>
      </c>
      <c r="Q150" s="6">
        <v>5120205</v>
      </c>
      <c r="R150" s="6" t="s">
        <v>395</v>
      </c>
      <c r="S150" s="6">
        <v>10</v>
      </c>
      <c r="T150" s="6" t="s">
        <v>134</v>
      </c>
      <c r="U150" s="6">
        <v>5130074</v>
      </c>
      <c r="V150" s="6" t="s">
        <v>804</v>
      </c>
      <c r="W150" s="6">
        <v>20</v>
      </c>
    </row>
    <row r="151" spans="1:23" s="6" customFormat="1" x14ac:dyDescent="0.15">
      <c r="A151" s="6">
        <v>3006</v>
      </c>
      <c r="B151" s="6">
        <v>5</v>
      </c>
      <c r="C151" s="6" t="s">
        <v>474</v>
      </c>
      <c r="D151" s="6" t="s">
        <v>843</v>
      </c>
      <c r="F151" s="6" t="s">
        <v>131</v>
      </c>
      <c r="G151" s="6">
        <v>20000</v>
      </c>
      <c r="H151" s="6" t="s">
        <v>139</v>
      </c>
      <c r="I151" s="6">
        <v>7100042</v>
      </c>
      <c r="J151" s="6" t="s">
        <v>409</v>
      </c>
      <c r="K151" s="19">
        <v>1</v>
      </c>
      <c r="L151" s="6" t="s">
        <v>134</v>
      </c>
      <c r="M151" s="6">
        <v>5110054</v>
      </c>
      <c r="N151" s="6" t="s">
        <v>915</v>
      </c>
      <c r="O151" s="6">
        <v>50</v>
      </c>
      <c r="P151" s="6" t="s">
        <v>134</v>
      </c>
      <c r="Q151" s="6">
        <v>5120205</v>
      </c>
      <c r="R151" s="6" t="s">
        <v>395</v>
      </c>
      <c r="S151" s="6">
        <v>30</v>
      </c>
      <c r="T151" s="6" t="s">
        <v>134</v>
      </c>
      <c r="U151" s="6">
        <v>5130074</v>
      </c>
      <c r="V151" s="6" t="s">
        <v>804</v>
      </c>
      <c r="W151" s="6">
        <v>30</v>
      </c>
    </row>
    <row r="152" spans="1:23" s="6" customFormat="1" x14ac:dyDescent="0.15">
      <c r="A152" s="6">
        <v>4001</v>
      </c>
      <c r="B152" s="6">
        <v>1</v>
      </c>
      <c r="C152" s="6" t="s">
        <v>449</v>
      </c>
      <c r="D152" s="6" t="s">
        <v>610</v>
      </c>
      <c r="F152" s="6" t="s">
        <v>352</v>
      </c>
      <c r="G152" s="6">
        <v>500</v>
      </c>
      <c r="H152" s="6" t="s">
        <v>134</v>
      </c>
      <c r="I152" s="6">
        <v>5130054</v>
      </c>
      <c r="J152" s="6" t="s">
        <v>654</v>
      </c>
      <c r="K152" s="19">
        <v>5</v>
      </c>
      <c r="L152" s="6" t="s">
        <v>134</v>
      </c>
      <c r="M152" s="6">
        <v>5110046</v>
      </c>
      <c r="N152" s="6" t="s">
        <v>657</v>
      </c>
      <c r="O152" s="6">
        <v>10</v>
      </c>
      <c r="P152" s="6" t="s">
        <v>134</v>
      </c>
      <c r="Q152" s="6">
        <v>5120205</v>
      </c>
      <c r="R152" s="6" t="s">
        <v>395</v>
      </c>
      <c r="S152" s="6">
        <v>1</v>
      </c>
    </row>
    <row r="153" spans="1:23" s="6" customFormat="1" x14ac:dyDescent="0.15">
      <c r="A153" s="6">
        <v>4001</v>
      </c>
      <c r="B153" s="6">
        <v>2</v>
      </c>
      <c r="C153" s="6" t="s">
        <v>450</v>
      </c>
      <c r="D153" s="6" t="s">
        <v>611</v>
      </c>
      <c r="F153" s="6" t="s">
        <v>352</v>
      </c>
      <c r="G153" s="6">
        <v>1000</v>
      </c>
      <c r="H153" s="6" t="s">
        <v>134</v>
      </c>
      <c r="I153" s="6">
        <v>5130054</v>
      </c>
      <c r="J153" s="6" t="s">
        <v>654</v>
      </c>
      <c r="K153" s="19">
        <v>5</v>
      </c>
      <c r="L153" s="6" t="s">
        <v>134</v>
      </c>
      <c r="M153" s="6">
        <v>5110046</v>
      </c>
      <c r="N153" s="6" t="s">
        <v>657</v>
      </c>
      <c r="O153" s="6">
        <v>15</v>
      </c>
      <c r="P153" s="6" t="s">
        <v>134</v>
      </c>
      <c r="Q153" s="6">
        <v>5120205</v>
      </c>
      <c r="R153" s="6" t="s">
        <v>395</v>
      </c>
      <c r="S153" s="6">
        <v>2</v>
      </c>
    </row>
    <row r="154" spans="1:23" s="6" customFormat="1" x14ac:dyDescent="0.15">
      <c r="A154" s="6">
        <v>4001</v>
      </c>
      <c r="B154" s="6">
        <v>3</v>
      </c>
      <c r="C154" s="6" t="s">
        <v>451</v>
      </c>
      <c r="D154" s="6" t="s">
        <v>612</v>
      </c>
      <c r="F154" s="6" t="s">
        <v>352</v>
      </c>
      <c r="G154" s="6">
        <v>2200</v>
      </c>
      <c r="H154" s="6" t="s">
        <v>134</v>
      </c>
      <c r="I154" s="6">
        <v>5130054</v>
      </c>
      <c r="J154" s="6" t="s">
        <v>654</v>
      </c>
      <c r="K154" s="19">
        <v>10</v>
      </c>
      <c r="L154" s="6" t="s">
        <v>134</v>
      </c>
      <c r="M154" s="6">
        <v>5110046</v>
      </c>
      <c r="N154" s="6" t="s">
        <v>657</v>
      </c>
      <c r="O154" s="6">
        <v>25</v>
      </c>
      <c r="P154" s="6" t="s">
        <v>134</v>
      </c>
      <c r="Q154" s="6">
        <v>5120205</v>
      </c>
      <c r="R154" s="6" t="s">
        <v>395</v>
      </c>
      <c r="S154" s="6">
        <v>5</v>
      </c>
    </row>
    <row r="155" spans="1:23" s="6" customFormat="1" x14ac:dyDescent="0.15">
      <c r="A155" s="6">
        <v>4001</v>
      </c>
      <c r="B155" s="6">
        <v>4</v>
      </c>
      <c r="C155" s="6" t="s">
        <v>452</v>
      </c>
      <c r="D155" s="6" t="s">
        <v>613</v>
      </c>
      <c r="F155" s="6" t="s">
        <v>352</v>
      </c>
      <c r="G155" s="6">
        <v>3800</v>
      </c>
      <c r="H155" s="6" t="s">
        <v>134</v>
      </c>
      <c r="I155" s="6">
        <v>5130054</v>
      </c>
      <c r="J155" s="6" t="s">
        <v>654</v>
      </c>
      <c r="K155" s="19">
        <v>10</v>
      </c>
      <c r="L155" s="6" t="s">
        <v>134</v>
      </c>
      <c r="M155" s="6">
        <v>5110045</v>
      </c>
      <c r="N155" s="6" t="s">
        <v>658</v>
      </c>
      <c r="O155" s="6">
        <v>20</v>
      </c>
      <c r="P155" s="6" t="s">
        <v>134</v>
      </c>
      <c r="Q155" s="6">
        <v>5120205</v>
      </c>
      <c r="R155" s="6" t="s">
        <v>395</v>
      </c>
      <c r="S155" s="6">
        <v>8</v>
      </c>
    </row>
    <row r="156" spans="1:23" s="6" customFormat="1" x14ac:dyDescent="0.15">
      <c r="A156" s="6">
        <v>4001</v>
      </c>
      <c r="B156" s="6">
        <v>5</v>
      </c>
      <c r="C156" s="6" t="s">
        <v>453</v>
      </c>
      <c r="D156" s="6" t="s">
        <v>614</v>
      </c>
      <c r="F156" s="6" t="s">
        <v>352</v>
      </c>
      <c r="G156" s="6">
        <v>5500</v>
      </c>
      <c r="H156" s="6" t="s">
        <v>134</v>
      </c>
      <c r="I156" s="6">
        <v>5130054</v>
      </c>
      <c r="J156" s="6" t="s">
        <v>654</v>
      </c>
      <c r="K156" s="19">
        <v>20</v>
      </c>
      <c r="L156" s="6" t="s">
        <v>134</v>
      </c>
      <c r="M156" s="6">
        <v>5110045</v>
      </c>
      <c r="N156" s="6" t="s">
        <v>658</v>
      </c>
      <c r="O156" s="6">
        <v>30</v>
      </c>
      <c r="P156" s="6" t="s">
        <v>134</v>
      </c>
      <c r="Q156" s="6">
        <v>5120205</v>
      </c>
      <c r="R156" s="6" t="s">
        <v>395</v>
      </c>
      <c r="S156" s="6">
        <v>10</v>
      </c>
    </row>
    <row r="157" spans="1:23" s="6" customFormat="1" x14ac:dyDescent="0.15">
      <c r="A157" s="6">
        <v>4001</v>
      </c>
      <c r="B157" s="6">
        <v>6</v>
      </c>
      <c r="C157" s="6" t="s">
        <v>454</v>
      </c>
      <c r="D157" s="6" t="s">
        <v>615</v>
      </c>
      <c r="F157" s="6" t="s">
        <v>352</v>
      </c>
      <c r="G157" s="6">
        <v>10000</v>
      </c>
      <c r="H157" s="6" t="s">
        <v>134</v>
      </c>
      <c r="I157" s="6">
        <v>5130054</v>
      </c>
      <c r="J157" s="6" t="s">
        <v>654</v>
      </c>
      <c r="K157" s="19">
        <v>30</v>
      </c>
      <c r="L157" s="6" t="s">
        <v>648</v>
      </c>
      <c r="M157" s="6">
        <v>7100047</v>
      </c>
      <c r="N157" s="6" t="s">
        <v>140</v>
      </c>
      <c r="O157" s="6">
        <v>1</v>
      </c>
      <c r="P157" s="6" t="s">
        <v>134</v>
      </c>
      <c r="Q157" s="6">
        <v>5120205</v>
      </c>
      <c r="R157" s="6" t="s">
        <v>395</v>
      </c>
      <c r="S157" s="6">
        <v>15</v>
      </c>
    </row>
    <row r="158" spans="1:23" s="6" customFormat="1" x14ac:dyDescent="0.15">
      <c r="A158" s="6">
        <v>4001</v>
      </c>
      <c r="B158" s="6">
        <v>7</v>
      </c>
      <c r="C158" s="6" t="s">
        <v>455</v>
      </c>
      <c r="D158" s="6" t="s">
        <v>616</v>
      </c>
      <c r="F158" s="6" t="s">
        <v>352</v>
      </c>
      <c r="G158" s="6">
        <v>20000</v>
      </c>
      <c r="H158" s="6" t="s">
        <v>134</v>
      </c>
      <c r="I158" s="6">
        <v>5130054</v>
      </c>
      <c r="J158" s="6" t="s">
        <v>654</v>
      </c>
      <c r="K158" s="19">
        <v>50</v>
      </c>
      <c r="L158" s="6" t="s">
        <v>648</v>
      </c>
      <c r="M158" s="6">
        <v>7100048</v>
      </c>
      <c r="N158" s="6" t="s">
        <v>141</v>
      </c>
      <c r="O158" s="6">
        <v>1</v>
      </c>
      <c r="P158" s="6" t="s">
        <v>134</v>
      </c>
      <c r="Q158" s="6">
        <v>5120205</v>
      </c>
      <c r="R158" s="6" t="s">
        <v>395</v>
      </c>
      <c r="S158" s="6">
        <v>20</v>
      </c>
    </row>
    <row r="159" spans="1:23" s="6" customFormat="1" x14ac:dyDescent="0.15">
      <c r="A159" s="6">
        <v>4002</v>
      </c>
      <c r="B159" s="6">
        <v>1</v>
      </c>
      <c r="C159" s="6" t="s">
        <v>449</v>
      </c>
      <c r="D159" s="6" t="s">
        <v>610</v>
      </c>
      <c r="F159" s="6" t="s">
        <v>352</v>
      </c>
      <c r="G159" s="6">
        <v>500</v>
      </c>
      <c r="H159" s="6" t="s">
        <v>134</v>
      </c>
      <c r="I159" s="6">
        <v>5130054</v>
      </c>
      <c r="J159" s="6" t="s">
        <v>654</v>
      </c>
      <c r="K159" s="19">
        <v>5</v>
      </c>
      <c r="L159" s="6" t="s">
        <v>134</v>
      </c>
      <c r="M159" s="6">
        <v>5110046</v>
      </c>
      <c r="N159" s="6" t="s">
        <v>657</v>
      </c>
      <c r="O159" s="6">
        <v>10</v>
      </c>
      <c r="P159" s="6" t="s">
        <v>134</v>
      </c>
      <c r="Q159" s="6">
        <v>5120205</v>
      </c>
      <c r="R159" s="6" t="s">
        <v>395</v>
      </c>
      <c r="S159" s="6">
        <v>1</v>
      </c>
    </row>
    <row r="160" spans="1:23" s="6" customFormat="1" x14ac:dyDescent="0.15">
      <c r="A160" s="6">
        <v>4002</v>
      </c>
      <c r="B160" s="6">
        <v>2</v>
      </c>
      <c r="C160" s="6" t="s">
        <v>450</v>
      </c>
      <c r="D160" s="6" t="s">
        <v>611</v>
      </c>
      <c r="F160" s="6" t="s">
        <v>352</v>
      </c>
      <c r="G160" s="6">
        <v>1000</v>
      </c>
      <c r="H160" s="6" t="s">
        <v>134</v>
      </c>
      <c r="I160" s="6">
        <v>5130054</v>
      </c>
      <c r="J160" s="6" t="s">
        <v>654</v>
      </c>
      <c r="K160" s="19">
        <v>5</v>
      </c>
      <c r="L160" s="6" t="s">
        <v>134</v>
      </c>
      <c r="M160" s="6">
        <v>5110046</v>
      </c>
      <c r="N160" s="6" t="s">
        <v>657</v>
      </c>
      <c r="O160" s="6">
        <v>15</v>
      </c>
      <c r="P160" s="6" t="s">
        <v>134</v>
      </c>
      <c r="Q160" s="6">
        <v>5120205</v>
      </c>
      <c r="R160" s="6" t="s">
        <v>395</v>
      </c>
      <c r="S160" s="6">
        <v>2</v>
      </c>
    </row>
    <row r="161" spans="1:23" s="6" customFormat="1" x14ac:dyDescent="0.15">
      <c r="A161" s="6">
        <v>4002</v>
      </c>
      <c r="B161" s="6">
        <v>3</v>
      </c>
      <c r="C161" s="6" t="s">
        <v>451</v>
      </c>
      <c r="D161" s="6" t="s">
        <v>612</v>
      </c>
      <c r="F161" s="6" t="s">
        <v>352</v>
      </c>
      <c r="G161" s="6">
        <v>2200</v>
      </c>
      <c r="H161" s="6" t="s">
        <v>134</v>
      </c>
      <c r="I161" s="6">
        <v>5130054</v>
      </c>
      <c r="J161" s="6" t="s">
        <v>654</v>
      </c>
      <c r="K161" s="19">
        <v>10</v>
      </c>
      <c r="L161" s="6" t="s">
        <v>134</v>
      </c>
      <c r="M161" s="6">
        <v>5110046</v>
      </c>
      <c r="N161" s="6" t="s">
        <v>657</v>
      </c>
      <c r="O161" s="6">
        <v>25</v>
      </c>
      <c r="P161" s="6" t="s">
        <v>134</v>
      </c>
      <c r="Q161" s="6">
        <v>5120205</v>
      </c>
      <c r="R161" s="6" t="s">
        <v>395</v>
      </c>
      <c r="S161" s="6">
        <v>5</v>
      </c>
    </row>
    <row r="162" spans="1:23" s="6" customFormat="1" x14ac:dyDescent="0.15">
      <c r="A162" s="6">
        <v>4002</v>
      </c>
      <c r="B162" s="6">
        <v>4</v>
      </c>
      <c r="C162" s="6" t="s">
        <v>452</v>
      </c>
      <c r="D162" s="6" t="s">
        <v>613</v>
      </c>
      <c r="F162" s="6" t="s">
        <v>352</v>
      </c>
      <c r="G162" s="6">
        <v>3800</v>
      </c>
      <c r="H162" s="6" t="s">
        <v>134</v>
      </c>
      <c r="I162" s="6">
        <v>5130054</v>
      </c>
      <c r="J162" s="6" t="s">
        <v>654</v>
      </c>
      <c r="K162" s="19">
        <v>10</v>
      </c>
      <c r="L162" s="6" t="s">
        <v>134</v>
      </c>
      <c r="M162" s="6">
        <v>5110045</v>
      </c>
      <c r="N162" s="6" t="s">
        <v>658</v>
      </c>
      <c r="O162" s="6">
        <v>20</v>
      </c>
      <c r="P162" s="6" t="s">
        <v>134</v>
      </c>
      <c r="Q162" s="6">
        <v>5120205</v>
      </c>
      <c r="R162" s="6" t="s">
        <v>395</v>
      </c>
      <c r="S162" s="6">
        <v>8</v>
      </c>
    </row>
    <row r="163" spans="1:23" s="6" customFormat="1" x14ac:dyDescent="0.15">
      <c r="A163" s="6">
        <v>4002</v>
      </c>
      <c r="B163" s="6">
        <v>5</v>
      </c>
      <c r="C163" s="6" t="s">
        <v>453</v>
      </c>
      <c r="D163" s="6" t="s">
        <v>614</v>
      </c>
      <c r="F163" s="6" t="s">
        <v>352</v>
      </c>
      <c r="G163" s="6">
        <v>5500</v>
      </c>
      <c r="H163" s="6" t="s">
        <v>134</v>
      </c>
      <c r="I163" s="6">
        <v>5130054</v>
      </c>
      <c r="J163" s="6" t="s">
        <v>654</v>
      </c>
      <c r="K163" s="19">
        <v>20</v>
      </c>
      <c r="L163" s="6" t="s">
        <v>134</v>
      </c>
      <c r="M163" s="6">
        <v>5110045</v>
      </c>
      <c r="N163" s="6" t="s">
        <v>658</v>
      </c>
      <c r="O163" s="6">
        <v>30</v>
      </c>
      <c r="P163" s="6" t="s">
        <v>134</v>
      </c>
      <c r="Q163" s="6">
        <v>5120205</v>
      </c>
      <c r="R163" s="6" t="s">
        <v>395</v>
      </c>
      <c r="S163" s="6">
        <v>10</v>
      </c>
    </row>
    <row r="164" spans="1:23" s="6" customFormat="1" x14ac:dyDescent="0.15">
      <c r="A164" s="6">
        <v>4002</v>
      </c>
      <c r="B164" s="6">
        <v>6</v>
      </c>
      <c r="C164" s="6" t="s">
        <v>454</v>
      </c>
      <c r="D164" s="6" t="s">
        <v>615</v>
      </c>
      <c r="F164" s="6" t="s">
        <v>352</v>
      </c>
      <c r="G164" s="6">
        <v>10000</v>
      </c>
      <c r="H164" s="6" t="s">
        <v>134</v>
      </c>
      <c r="I164" s="6">
        <v>5130054</v>
      </c>
      <c r="J164" s="6" t="s">
        <v>654</v>
      </c>
      <c r="K164" s="19">
        <v>30</v>
      </c>
      <c r="L164" s="6" t="s">
        <v>648</v>
      </c>
      <c r="M164" s="6">
        <v>7100047</v>
      </c>
      <c r="N164" s="6" t="s">
        <v>140</v>
      </c>
      <c r="O164" s="6">
        <v>1</v>
      </c>
      <c r="P164" s="6" t="s">
        <v>134</v>
      </c>
      <c r="Q164" s="6">
        <v>5120205</v>
      </c>
      <c r="R164" s="6" t="s">
        <v>395</v>
      </c>
      <c r="S164" s="6">
        <v>15</v>
      </c>
    </row>
    <row r="165" spans="1:23" s="6" customFormat="1" x14ac:dyDescent="0.15">
      <c r="A165" s="6">
        <v>4002</v>
      </c>
      <c r="B165" s="6">
        <v>7</v>
      </c>
      <c r="C165" s="6" t="s">
        <v>455</v>
      </c>
      <c r="D165" s="6" t="s">
        <v>616</v>
      </c>
      <c r="F165" s="6" t="s">
        <v>352</v>
      </c>
      <c r="G165" s="6">
        <v>20000</v>
      </c>
      <c r="H165" s="6" t="s">
        <v>134</v>
      </c>
      <c r="I165" s="6">
        <v>5130054</v>
      </c>
      <c r="J165" s="6" t="s">
        <v>654</v>
      </c>
      <c r="K165" s="19">
        <v>50</v>
      </c>
      <c r="L165" s="6" t="s">
        <v>648</v>
      </c>
      <c r="M165" s="6">
        <v>7100048</v>
      </c>
      <c r="N165" s="6" t="s">
        <v>141</v>
      </c>
      <c r="O165" s="6">
        <v>1</v>
      </c>
      <c r="P165" s="6" t="s">
        <v>134</v>
      </c>
      <c r="Q165" s="6">
        <v>5120205</v>
      </c>
      <c r="R165" s="6" t="s">
        <v>395</v>
      </c>
      <c r="S165" s="6">
        <v>20</v>
      </c>
    </row>
    <row r="166" spans="1:23" s="6" customFormat="1" x14ac:dyDescent="0.15">
      <c r="A166" s="6">
        <v>4003</v>
      </c>
      <c r="B166" s="6">
        <v>1</v>
      </c>
      <c r="C166" s="6" t="s">
        <v>449</v>
      </c>
      <c r="D166" s="6" t="s">
        <v>610</v>
      </c>
      <c r="F166" s="6" t="s">
        <v>352</v>
      </c>
      <c r="G166" s="6">
        <v>500</v>
      </c>
      <c r="H166" s="6" t="s">
        <v>134</v>
      </c>
      <c r="I166" s="6">
        <v>5130074</v>
      </c>
      <c r="J166" s="6" t="s">
        <v>804</v>
      </c>
      <c r="K166" s="19">
        <v>5</v>
      </c>
      <c r="L166" s="6" t="s">
        <v>134</v>
      </c>
      <c r="M166" s="6">
        <v>5110051</v>
      </c>
      <c r="N166" s="6" t="s">
        <v>917</v>
      </c>
      <c r="O166" s="6">
        <v>10</v>
      </c>
      <c r="P166" s="6" t="s">
        <v>134</v>
      </c>
      <c r="Q166" s="6">
        <v>5120205</v>
      </c>
      <c r="R166" s="6" t="s">
        <v>395</v>
      </c>
      <c r="S166" s="6">
        <v>5</v>
      </c>
      <c r="T166" s="6" t="s">
        <v>134</v>
      </c>
      <c r="U166" s="6">
        <v>5120876</v>
      </c>
      <c r="V166" s="6" t="s">
        <v>173</v>
      </c>
      <c r="W166" s="6">
        <v>5</v>
      </c>
    </row>
    <row r="167" spans="1:23" s="6" customFormat="1" x14ac:dyDescent="0.15">
      <c r="A167" s="6">
        <v>4003</v>
      </c>
      <c r="B167" s="6">
        <v>2</v>
      </c>
      <c r="C167" s="6" t="s">
        <v>450</v>
      </c>
      <c r="D167" s="6" t="s">
        <v>611</v>
      </c>
      <c r="F167" s="6" t="s">
        <v>352</v>
      </c>
      <c r="G167" s="6">
        <v>1000</v>
      </c>
      <c r="H167" s="6" t="s">
        <v>134</v>
      </c>
      <c r="I167" s="6">
        <v>5130074</v>
      </c>
      <c r="J167" s="6" t="s">
        <v>804</v>
      </c>
      <c r="K167" s="19">
        <v>15</v>
      </c>
      <c r="L167" s="6" t="s">
        <v>134</v>
      </c>
      <c r="M167" s="6">
        <v>5110051</v>
      </c>
      <c r="N167" s="6" t="s">
        <v>917</v>
      </c>
      <c r="O167" s="6">
        <v>15</v>
      </c>
      <c r="P167" s="6" t="s">
        <v>134</v>
      </c>
      <c r="Q167" s="6">
        <v>5120205</v>
      </c>
      <c r="R167" s="6" t="s">
        <v>395</v>
      </c>
      <c r="S167" s="6">
        <v>10</v>
      </c>
      <c r="T167" s="6" t="s">
        <v>134</v>
      </c>
      <c r="U167" s="6">
        <v>5120876</v>
      </c>
      <c r="V167" s="6" t="s">
        <v>173</v>
      </c>
      <c r="W167" s="6">
        <v>5</v>
      </c>
    </row>
    <row r="168" spans="1:23" s="6" customFormat="1" x14ac:dyDescent="0.15">
      <c r="A168" s="6">
        <v>4003</v>
      </c>
      <c r="B168" s="6">
        <v>3</v>
      </c>
      <c r="C168" s="6" t="s">
        <v>451</v>
      </c>
      <c r="D168" s="6" t="s">
        <v>612</v>
      </c>
      <c r="F168" s="6" t="s">
        <v>352</v>
      </c>
      <c r="G168" s="6">
        <v>2200</v>
      </c>
      <c r="H168" s="6" t="s">
        <v>134</v>
      </c>
      <c r="I168" s="6">
        <v>5130074</v>
      </c>
      <c r="J168" s="6" t="s">
        <v>804</v>
      </c>
      <c r="K168" s="19">
        <v>20</v>
      </c>
      <c r="L168" s="6" t="s">
        <v>134</v>
      </c>
      <c r="M168" s="6">
        <v>5110051</v>
      </c>
      <c r="N168" s="6" t="s">
        <v>917</v>
      </c>
      <c r="O168" s="6">
        <v>20</v>
      </c>
      <c r="P168" s="6" t="s">
        <v>134</v>
      </c>
      <c r="Q168" s="6">
        <v>5120205</v>
      </c>
      <c r="R168" s="6" t="s">
        <v>395</v>
      </c>
      <c r="S168" s="6">
        <v>15</v>
      </c>
      <c r="T168" s="6" t="s">
        <v>134</v>
      </c>
      <c r="U168" s="6">
        <v>5120877</v>
      </c>
      <c r="V168" s="6" t="s">
        <v>175</v>
      </c>
      <c r="W168" s="6">
        <v>5</v>
      </c>
    </row>
    <row r="169" spans="1:23" s="6" customFormat="1" x14ac:dyDescent="0.15">
      <c r="A169" s="6">
        <v>4003</v>
      </c>
      <c r="B169" s="6">
        <v>4</v>
      </c>
      <c r="C169" s="6" t="s">
        <v>452</v>
      </c>
      <c r="D169" s="6" t="s">
        <v>613</v>
      </c>
      <c r="F169" s="6" t="s">
        <v>352</v>
      </c>
      <c r="G169" s="6">
        <v>3800</v>
      </c>
      <c r="H169" s="6" t="s">
        <v>134</v>
      </c>
      <c r="I169" s="6">
        <v>5130074</v>
      </c>
      <c r="J169" s="6" t="s">
        <v>804</v>
      </c>
      <c r="K169" s="19">
        <v>25</v>
      </c>
      <c r="L169" s="6" t="s">
        <v>134</v>
      </c>
      <c r="M169" s="6">
        <v>5110051</v>
      </c>
      <c r="N169" s="6" t="s">
        <v>917</v>
      </c>
      <c r="O169" s="6">
        <v>25</v>
      </c>
      <c r="P169" s="6" t="s">
        <v>134</v>
      </c>
      <c r="Q169" s="6">
        <v>5120205</v>
      </c>
      <c r="R169" s="6" t="s">
        <v>395</v>
      </c>
      <c r="S169" s="6">
        <v>20</v>
      </c>
      <c r="T169" s="6" t="s">
        <v>134</v>
      </c>
      <c r="U169" s="6">
        <v>5120877</v>
      </c>
      <c r="V169" s="6" t="s">
        <v>175</v>
      </c>
      <c r="W169" s="6">
        <v>5</v>
      </c>
    </row>
    <row r="170" spans="1:23" s="6" customFormat="1" x14ac:dyDescent="0.15">
      <c r="A170" s="6">
        <v>4003</v>
      </c>
      <c r="B170" s="6">
        <v>5</v>
      </c>
      <c r="C170" s="6" t="s">
        <v>453</v>
      </c>
      <c r="D170" s="6" t="s">
        <v>614</v>
      </c>
      <c r="F170" s="6" t="s">
        <v>352</v>
      </c>
      <c r="G170" s="6">
        <v>5500</v>
      </c>
      <c r="H170" s="6" t="s">
        <v>134</v>
      </c>
      <c r="I170" s="6">
        <v>5130074</v>
      </c>
      <c r="J170" s="6" t="s">
        <v>804</v>
      </c>
      <c r="K170" s="19">
        <v>30</v>
      </c>
      <c r="L170" s="6" t="s">
        <v>134</v>
      </c>
      <c r="M170" s="6">
        <v>5110051</v>
      </c>
      <c r="N170" s="6" t="s">
        <v>917</v>
      </c>
      <c r="O170" s="6">
        <v>30</v>
      </c>
      <c r="P170" s="6" t="s">
        <v>134</v>
      </c>
      <c r="Q170" s="6">
        <v>5120205</v>
      </c>
      <c r="R170" s="6" t="s">
        <v>395</v>
      </c>
      <c r="S170" s="6">
        <v>30</v>
      </c>
      <c r="T170" s="6" t="s">
        <v>134</v>
      </c>
      <c r="U170" s="6">
        <v>5120887</v>
      </c>
      <c r="V170" s="6" t="s">
        <v>178</v>
      </c>
      <c r="W170" s="6">
        <v>5</v>
      </c>
    </row>
    <row r="171" spans="1:23" s="6" customFormat="1" x14ac:dyDescent="0.15">
      <c r="A171" s="6">
        <v>4003</v>
      </c>
      <c r="B171" s="6">
        <v>6</v>
      </c>
      <c r="C171" s="6" t="s">
        <v>454</v>
      </c>
      <c r="D171" s="6" t="s">
        <v>615</v>
      </c>
      <c r="F171" s="6" t="s">
        <v>352</v>
      </c>
      <c r="G171" s="6">
        <v>10000</v>
      </c>
      <c r="H171" s="6" t="s">
        <v>134</v>
      </c>
      <c r="I171" s="6">
        <v>5130074</v>
      </c>
      <c r="J171" s="6" t="s">
        <v>804</v>
      </c>
      <c r="K171" s="19">
        <v>50</v>
      </c>
      <c r="L171" s="6" t="s">
        <v>648</v>
      </c>
      <c r="M171" s="6">
        <v>7100049</v>
      </c>
      <c r="N171" s="6" t="s">
        <v>291</v>
      </c>
      <c r="O171" s="6">
        <v>1</v>
      </c>
      <c r="P171" s="6" t="s">
        <v>134</v>
      </c>
      <c r="Q171" s="6">
        <v>5120205</v>
      </c>
      <c r="R171" s="6" t="s">
        <v>395</v>
      </c>
      <c r="S171" s="6">
        <v>50</v>
      </c>
      <c r="T171" s="6" t="s">
        <v>134</v>
      </c>
      <c r="U171" s="6">
        <v>5120887</v>
      </c>
      <c r="V171" s="6" t="s">
        <v>178</v>
      </c>
      <c r="W171" s="6">
        <v>5</v>
      </c>
    </row>
    <row r="172" spans="1:23" s="6" customFormat="1" x14ac:dyDescent="0.15">
      <c r="A172" s="6">
        <v>6001</v>
      </c>
      <c r="B172" s="6">
        <v>1</v>
      </c>
      <c r="C172" s="6" t="s">
        <v>665</v>
      </c>
      <c r="D172" s="6" t="s">
        <v>518</v>
      </c>
      <c r="F172" s="6" t="s">
        <v>501</v>
      </c>
      <c r="G172" s="6">
        <v>50</v>
      </c>
      <c r="H172" s="6" t="s">
        <v>134</v>
      </c>
      <c r="I172" s="6">
        <v>5130974</v>
      </c>
      <c r="J172" s="6" t="s">
        <v>670</v>
      </c>
      <c r="K172" s="19">
        <v>5</v>
      </c>
      <c r="L172" s="6" t="s">
        <v>134</v>
      </c>
      <c r="M172" s="6">
        <v>5120875</v>
      </c>
      <c r="N172" s="6" t="s">
        <v>170</v>
      </c>
      <c r="O172" s="6">
        <v>10</v>
      </c>
      <c r="P172" s="6" t="s">
        <v>134</v>
      </c>
      <c r="Q172" s="6">
        <v>5140104</v>
      </c>
      <c r="R172" s="6" t="s">
        <v>673</v>
      </c>
      <c r="S172" s="6">
        <v>1</v>
      </c>
    </row>
    <row r="173" spans="1:23" s="6" customFormat="1" x14ac:dyDescent="0.15">
      <c r="A173" s="6">
        <v>6001</v>
      </c>
      <c r="B173" s="6">
        <v>2</v>
      </c>
      <c r="C173" s="6" t="s">
        <v>666</v>
      </c>
      <c r="D173" s="6" t="s">
        <v>519</v>
      </c>
      <c r="F173" s="6" t="s">
        <v>501</v>
      </c>
      <c r="G173" s="6">
        <v>100</v>
      </c>
      <c r="H173" s="6" t="s">
        <v>134</v>
      </c>
      <c r="I173" s="6">
        <v>5130974</v>
      </c>
      <c r="J173" s="6" t="s">
        <v>670</v>
      </c>
      <c r="K173" s="19">
        <v>10</v>
      </c>
      <c r="L173" s="6" t="s">
        <v>134</v>
      </c>
      <c r="M173" s="6">
        <v>5120876</v>
      </c>
      <c r="N173" s="6" t="s">
        <v>173</v>
      </c>
      <c r="O173" s="6">
        <v>10</v>
      </c>
      <c r="P173" s="6" t="s">
        <v>134</v>
      </c>
      <c r="Q173" s="6">
        <v>5140104</v>
      </c>
      <c r="R173" s="6" t="s">
        <v>673</v>
      </c>
      <c r="S173" s="6">
        <v>3</v>
      </c>
    </row>
    <row r="174" spans="1:23" s="6" customFormat="1" x14ac:dyDescent="0.15">
      <c r="A174" s="6">
        <v>6001</v>
      </c>
      <c r="B174" s="6">
        <v>3</v>
      </c>
      <c r="C174" s="6" t="s">
        <v>667</v>
      </c>
      <c r="D174" s="6" t="s">
        <v>671</v>
      </c>
      <c r="F174" s="6" t="s">
        <v>501</v>
      </c>
      <c r="G174" s="6">
        <v>200</v>
      </c>
      <c r="H174" s="6" t="s">
        <v>134</v>
      </c>
      <c r="I174" s="6">
        <v>5130974</v>
      </c>
      <c r="J174" s="6" t="s">
        <v>670</v>
      </c>
      <c r="K174" s="19">
        <v>15</v>
      </c>
      <c r="L174" s="6" t="s">
        <v>134</v>
      </c>
      <c r="M174" s="6">
        <v>5120876</v>
      </c>
      <c r="N174" s="6" t="s">
        <v>173</v>
      </c>
      <c r="O174" s="6">
        <v>20</v>
      </c>
      <c r="P174" s="6" t="s">
        <v>134</v>
      </c>
      <c r="Q174" s="6">
        <v>5140104</v>
      </c>
      <c r="R174" s="6" t="s">
        <v>673</v>
      </c>
      <c r="S174" s="6">
        <v>5</v>
      </c>
    </row>
    <row r="175" spans="1:23" s="6" customFormat="1" x14ac:dyDescent="0.15">
      <c r="A175" s="6">
        <v>6001</v>
      </c>
      <c r="B175" s="6">
        <v>4</v>
      </c>
      <c r="C175" s="6" t="s">
        <v>668</v>
      </c>
      <c r="D175" s="6" t="s">
        <v>672</v>
      </c>
      <c r="F175" s="6" t="s">
        <v>501</v>
      </c>
      <c r="G175" s="6">
        <v>500</v>
      </c>
      <c r="H175" s="6" t="s">
        <v>134</v>
      </c>
      <c r="I175" s="6">
        <v>5130974</v>
      </c>
      <c r="J175" s="6" t="s">
        <v>670</v>
      </c>
      <c r="K175" s="19">
        <v>30</v>
      </c>
      <c r="L175" s="6" t="s">
        <v>134</v>
      </c>
      <c r="M175" s="6">
        <v>5120877</v>
      </c>
      <c r="N175" s="6" t="s">
        <v>175</v>
      </c>
      <c r="O175" s="6">
        <v>20</v>
      </c>
      <c r="P175" s="6" t="s">
        <v>134</v>
      </c>
      <c r="Q175" s="6">
        <v>5140104</v>
      </c>
      <c r="R175" s="6" t="s">
        <v>673</v>
      </c>
      <c r="S175" s="6">
        <v>10</v>
      </c>
    </row>
    <row r="176" spans="1:23" s="6" customFormat="1" x14ac:dyDescent="0.15">
      <c r="A176" s="6">
        <v>6002</v>
      </c>
      <c r="B176" s="6">
        <v>1</v>
      </c>
      <c r="C176" s="6" t="s">
        <v>526</v>
      </c>
      <c r="D176" s="6" t="s">
        <v>518</v>
      </c>
      <c r="F176" s="6" t="s">
        <v>501</v>
      </c>
      <c r="G176" s="6">
        <v>50</v>
      </c>
      <c r="H176" s="6" t="s">
        <v>134</v>
      </c>
      <c r="I176" s="6">
        <v>5130974</v>
      </c>
      <c r="J176" s="6" t="s">
        <v>670</v>
      </c>
      <c r="K176" s="19">
        <v>5</v>
      </c>
      <c r="L176" s="6" t="s">
        <v>134</v>
      </c>
      <c r="M176" s="6">
        <v>5120875</v>
      </c>
      <c r="N176" s="6" t="s">
        <v>170</v>
      </c>
      <c r="O176" s="6">
        <v>10</v>
      </c>
      <c r="P176" s="6" t="s">
        <v>134</v>
      </c>
      <c r="Q176" s="6">
        <v>5140104</v>
      </c>
      <c r="R176" s="6" t="s">
        <v>673</v>
      </c>
      <c r="S176" s="6">
        <v>1</v>
      </c>
    </row>
    <row r="177" spans="1:23" s="6" customFormat="1" x14ac:dyDescent="0.15">
      <c r="A177" s="6">
        <v>6002</v>
      </c>
      <c r="B177" s="6">
        <v>2</v>
      </c>
      <c r="C177" s="6" t="s">
        <v>666</v>
      </c>
      <c r="D177" s="6" t="s">
        <v>519</v>
      </c>
      <c r="F177" s="6" t="s">
        <v>501</v>
      </c>
      <c r="G177" s="6">
        <v>100</v>
      </c>
      <c r="H177" s="6" t="s">
        <v>134</v>
      </c>
      <c r="I177" s="6">
        <v>5130974</v>
      </c>
      <c r="J177" s="6" t="s">
        <v>670</v>
      </c>
      <c r="K177" s="19">
        <v>10</v>
      </c>
      <c r="L177" s="6" t="s">
        <v>134</v>
      </c>
      <c r="M177" s="6">
        <v>5120876</v>
      </c>
      <c r="N177" s="6" t="s">
        <v>173</v>
      </c>
      <c r="O177" s="6">
        <v>10</v>
      </c>
      <c r="P177" s="6" t="s">
        <v>134</v>
      </c>
      <c r="Q177" s="6">
        <v>5140104</v>
      </c>
      <c r="R177" s="6" t="s">
        <v>673</v>
      </c>
      <c r="S177" s="6">
        <v>3</v>
      </c>
    </row>
    <row r="178" spans="1:23" s="6" customFormat="1" x14ac:dyDescent="0.15">
      <c r="A178" s="6">
        <v>6002</v>
      </c>
      <c r="B178" s="6">
        <v>3</v>
      </c>
      <c r="C178" s="6" t="s">
        <v>667</v>
      </c>
      <c r="D178" s="6" t="s">
        <v>671</v>
      </c>
      <c r="F178" s="6" t="s">
        <v>501</v>
      </c>
      <c r="G178" s="6">
        <v>200</v>
      </c>
      <c r="H178" s="6" t="s">
        <v>134</v>
      </c>
      <c r="I178" s="6">
        <v>5130974</v>
      </c>
      <c r="J178" s="6" t="s">
        <v>670</v>
      </c>
      <c r="K178" s="19">
        <v>15</v>
      </c>
      <c r="L178" s="6" t="s">
        <v>134</v>
      </c>
      <c r="M178" s="6">
        <v>5120876</v>
      </c>
      <c r="N178" s="6" t="s">
        <v>173</v>
      </c>
      <c r="O178" s="6">
        <v>20</v>
      </c>
      <c r="P178" s="6" t="s">
        <v>134</v>
      </c>
      <c r="Q178" s="6">
        <v>5140104</v>
      </c>
      <c r="R178" s="6" t="s">
        <v>673</v>
      </c>
      <c r="S178" s="6">
        <v>5</v>
      </c>
    </row>
    <row r="179" spans="1:23" s="6" customFormat="1" x14ac:dyDescent="0.15">
      <c r="A179" s="6">
        <v>6002</v>
      </c>
      <c r="B179" s="6">
        <v>4</v>
      </c>
      <c r="C179" s="6" t="s">
        <v>668</v>
      </c>
      <c r="D179" s="6" t="s">
        <v>672</v>
      </c>
      <c r="F179" s="6" t="s">
        <v>501</v>
      </c>
      <c r="G179" s="6">
        <v>500</v>
      </c>
      <c r="H179" s="6" t="s">
        <v>134</v>
      </c>
      <c r="I179" s="6">
        <v>5130974</v>
      </c>
      <c r="J179" s="6" t="s">
        <v>670</v>
      </c>
      <c r="K179" s="19">
        <v>30</v>
      </c>
      <c r="L179" s="6" t="s">
        <v>134</v>
      </c>
      <c r="M179" s="6">
        <v>5120877</v>
      </c>
      <c r="N179" s="6" t="s">
        <v>175</v>
      </c>
      <c r="O179" s="6">
        <v>20</v>
      </c>
      <c r="P179" s="6" t="s">
        <v>134</v>
      </c>
      <c r="Q179" s="6">
        <v>5140104</v>
      </c>
      <c r="R179" s="6" t="s">
        <v>673</v>
      </c>
      <c r="S179" s="6">
        <v>10</v>
      </c>
    </row>
    <row r="180" spans="1:23" s="6" customFormat="1" x14ac:dyDescent="0.15">
      <c r="A180" s="6">
        <v>6003</v>
      </c>
      <c r="B180" s="6">
        <v>1</v>
      </c>
      <c r="C180" s="6" t="s">
        <v>526</v>
      </c>
      <c r="D180" s="6" t="s">
        <v>833</v>
      </c>
      <c r="F180" s="6" t="s">
        <v>501</v>
      </c>
      <c r="G180" s="6">
        <v>30</v>
      </c>
      <c r="H180" s="6" t="s">
        <v>134</v>
      </c>
      <c r="I180" s="6">
        <v>5130804</v>
      </c>
      <c r="J180" s="6" t="s">
        <v>803</v>
      </c>
      <c r="K180" s="19">
        <v>2</v>
      </c>
      <c r="L180" s="6" t="s">
        <v>134</v>
      </c>
      <c r="M180" s="6">
        <v>5100033</v>
      </c>
      <c r="N180" s="6" t="s">
        <v>838</v>
      </c>
      <c r="O180" s="6">
        <v>1</v>
      </c>
      <c r="P180" s="6" t="s">
        <v>134</v>
      </c>
      <c r="Q180" s="6">
        <v>5140104</v>
      </c>
      <c r="R180" s="6" t="s">
        <v>673</v>
      </c>
      <c r="S180" s="6">
        <v>1</v>
      </c>
      <c r="T180" s="6" t="s">
        <v>134</v>
      </c>
      <c r="U180" s="6">
        <v>5120202</v>
      </c>
      <c r="V180" s="6" t="s">
        <v>839</v>
      </c>
      <c r="W180" s="6">
        <v>3</v>
      </c>
    </row>
    <row r="181" spans="1:23" s="6" customFormat="1" x14ac:dyDescent="0.15">
      <c r="A181" s="6">
        <v>6003</v>
      </c>
      <c r="B181" s="6">
        <v>2</v>
      </c>
      <c r="C181" s="6" t="s">
        <v>666</v>
      </c>
      <c r="D181" s="6" t="s">
        <v>834</v>
      </c>
      <c r="F181" s="6" t="s">
        <v>501</v>
      </c>
      <c r="G181" s="6">
        <v>60</v>
      </c>
      <c r="H181" s="6" t="s">
        <v>134</v>
      </c>
      <c r="I181" s="6">
        <v>5130804</v>
      </c>
      <c r="J181" s="6" t="s">
        <v>803</v>
      </c>
      <c r="K181" s="19">
        <v>3</v>
      </c>
      <c r="L181" s="6" t="s">
        <v>134</v>
      </c>
      <c r="M181" s="6">
        <v>5100033</v>
      </c>
      <c r="N181" s="6" t="s">
        <v>838</v>
      </c>
      <c r="O181" s="6">
        <v>3</v>
      </c>
      <c r="P181" s="6" t="s">
        <v>134</v>
      </c>
      <c r="Q181" s="6">
        <v>5140104</v>
      </c>
      <c r="R181" s="6" t="s">
        <v>673</v>
      </c>
      <c r="S181" s="6">
        <v>2</v>
      </c>
      <c r="T181" s="6" t="s">
        <v>134</v>
      </c>
      <c r="U181" s="6">
        <v>5120203</v>
      </c>
      <c r="V181" s="6" t="s">
        <v>802</v>
      </c>
      <c r="W181" s="6">
        <v>3</v>
      </c>
    </row>
    <row r="182" spans="1:23" s="6" customFormat="1" x14ac:dyDescent="0.15">
      <c r="A182" s="6">
        <v>6003</v>
      </c>
      <c r="B182" s="6">
        <v>3</v>
      </c>
      <c r="C182" s="6" t="s">
        <v>667</v>
      </c>
      <c r="D182" s="6" t="s">
        <v>835</v>
      </c>
      <c r="F182" s="6" t="s">
        <v>501</v>
      </c>
      <c r="G182" s="6">
        <v>90</v>
      </c>
      <c r="H182" s="6" t="s">
        <v>134</v>
      </c>
      <c r="I182" s="6">
        <v>5130804</v>
      </c>
      <c r="J182" s="6" t="s">
        <v>803</v>
      </c>
      <c r="K182" s="19">
        <v>5</v>
      </c>
      <c r="L182" s="6" t="s">
        <v>134</v>
      </c>
      <c r="M182" s="6">
        <v>5100033</v>
      </c>
      <c r="N182" s="6" t="s">
        <v>838</v>
      </c>
      <c r="O182" s="6">
        <v>5</v>
      </c>
      <c r="P182" s="6" t="s">
        <v>134</v>
      </c>
      <c r="Q182" s="6">
        <v>5140104</v>
      </c>
      <c r="R182" s="6" t="s">
        <v>673</v>
      </c>
      <c r="S182" s="6">
        <v>3</v>
      </c>
      <c r="T182" s="6" t="s">
        <v>134</v>
      </c>
      <c r="U182" s="6">
        <v>5120204</v>
      </c>
      <c r="V182" s="6" t="s">
        <v>399</v>
      </c>
      <c r="W182" s="6">
        <v>2</v>
      </c>
    </row>
    <row r="183" spans="1:23" s="6" customFormat="1" x14ac:dyDescent="0.15">
      <c r="A183" s="6">
        <v>6003</v>
      </c>
      <c r="B183" s="6">
        <v>4</v>
      </c>
      <c r="C183" s="6" t="s">
        <v>668</v>
      </c>
      <c r="D183" s="6" t="s">
        <v>836</v>
      </c>
      <c r="F183" s="6" t="s">
        <v>501</v>
      </c>
      <c r="G183" s="6">
        <v>100</v>
      </c>
      <c r="H183" s="6" t="s">
        <v>134</v>
      </c>
      <c r="I183" s="6">
        <v>5130804</v>
      </c>
      <c r="J183" s="6" t="s">
        <v>803</v>
      </c>
      <c r="K183" s="19">
        <v>10</v>
      </c>
      <c r="L183" s="6" t="s">
        <v>134</v>
      </c>
      <c r="M183" s="6">
        <v>5100033</v>
      </c>
      <c r="N183" s="6" t="s">
        <v>838</v>
      </c>
      <c r="O183" s="6">
        <v>7</v>
      </c>
      <c r="P183" s="6" t="s">
        <v>134</v>
      </c>
      <c r="Q183" s="6">
        <v>5140104</v>
      </c>
      <c r="R183" s="6" t="s">
        <v>673</v>
      </c>
      <c r="S183" s="6">
        <v>4</v>
      </c>
      <c r="T183" s="6" t="s">
        <v>134</v>
      </c>
      <c r="U183" s="6">
        <v>5120204</v>
      </c>
      <c r="V183" s="6" t="s">
        <v>399</v>
      </c>
      <c r="W183" s="6">
        <v>3</v>
      </c>
    </row>
    <row r="184" spans="1:23" s="6" customFormat="1" x14ac:dyDescent="0.15">
      <c r="A184" s="6">
        <v>6003</v>
      </c>
      <c r="B184" s="6">
        <v>5</v>
      </c>
      <c r="C184" s="6" t="s">
        <v>668</v>
      </c>
      <c r="D184" s="6" t="s">
        <v>837</v>
      </c>
      <c r="F184" s="6" t="s">
        <v>501</v>
      </c>
      <c r="G184" s="6">
        <v>200</v>
      </c>
      <c r="H184" s="6" t="s">
        <v>134</v>
      </c>
      <c r="I184" s="6">
        <v>5130804</v>
      </c>
      <c r="J184" s="6" t="s">
        <v>803</v>
      </c>
      <c r="K184" s="19">
        <v>20</v>
      </c>
      <c r="L184" s="6" t="s">
        <v>134</v>
      </c>
      <c r="M184" s="6">
        <v>5100033</v>
      </c>
      <c r="N184" s="6" t="s">
        <v>838</v>
      </c>
      <c r="O184" s="6">
        <v>9</v>
      </c>
      <c r="P184" s="6" t="s">
        <v>134</v>
      </c>
      <c r="Q184" s="6">
        <v>5140104</v>
      </c>
      <c r="R184" s="6" t="s">
        <v>673</v>
      </c>
      <c r="S184" s="6">
        <v>5</v>
      </c>
      <c r="T184" s="6" t="s">
        <v>134</v>
      </c>
      <c r="U184" s="6">
        <v>5120205</v>
      </c>
      <c r="V184" s="6" t="s">
        <v>395</v>
      </c>
      <c r="W184" s="6">
        <v>2</v>
      </c>
    </row>
    <row r="185" spans="1:23" s="6" customFormat="1" x14ac:dyDescent="0.15">
      <c r="A185" s="6">
        <v>7001</v>
      </c>
      <c r="B185" s="6">
        <v>1</v>
      </c>
      <c r="C185" s="6" t="s">
        <v>179</v>
      </c>
      <c r="D185" s="6" t="s">
        <v>180</v>
      </c>
      <c r="F185" s="6" t="s">
        <v>181</v>
      </c>
      <c r="G185" s="6">
        <v>1</v>
      </c>
      <c r="H185" s="6" t="s">
        <v>134</v>
      </c>
      <c r="I185" s="6">
        <v>5130054</v>
      </c>
      <c r="J185" s="6" t="s">
        <v>654</v>
      </c>
      <c r="K185" s="19">
        <v>5</v>
      </c>
      <c r="L185" s="6" t="s">
        <v>139</v>
      </c>
      <c r="M185" s="6">
        <v>7100025</v>
      </c>
      <c r="N185" s="6" t="s">
        <v>278</v>
      </c>
      <c r="O185" s="6">
        <v>1</v>
      </c>
      <c r="P185" s="6" t="s">
        <v>134</v>
      </c>
      <c r="Q185" s="6">
        <v>5140107</v>
      </c>
      <c r="R185" s="6" t="s">
        <v>669</v>
      </c>
      <c r="S185" s="6">
        <v>1</v>
      </c>
    </row>
    <row r="186" spans="1:23" s="6" customFormat="1" x14ac:dyDescent="0.15">
      <c r="A186" s="6">
        <v>7001</v>
      </c>
      <c r="B186" s="6">
        <v>2</v>
      </c>
      <c r="C186" s="6" t="s">
        <v>179</v>
      </c>
      <c r="D186" s="6" t="s">
        <v>180</v>
      </c>
      <c r="F186" s="6" t="s">
        <v>181</v>
      </c>
      <c r="G186" s="6">
        <v>3</v>
      </c>
      <c r="H186" s="6" t="s">
        <v>134</v>
      </c>
      <c r="I186" s="6">
        <v>5130054</v>
      </c>
      <c r="J186" s="6" t="s">
        <v>654</v>
      </c>
      <c r="K186" s="19">
        <v>10</v>
      </c>
      <c r="L186" s="6" t="s">
        <v>139</v>
      </c>
      <c r="M186" s="6">
        <v>7100035</v>
      </c>
      <c r="N186" s="6" t="s">
        <v>405</v>
      </c>
      <c r="O186" s="6">
        <v>2</v>
      </c>
      <c r="P186" s="6" t="s">
        <v>134</v>
      </c>
      <c r="Q186" s="6">
        <v>5140107</v>
      </c>
      <c r="R186" s="6" t="s">
        <v>669</v>
      </c>
      <c r="S186" s="6">
        <v>2</v>
      </c>
    </row>
    <row r="187" spans="1:23" s="6" customFormat="1" x14ac:dyDescent="0.15">
      <c r="A187" s="6">
        <v>7001</v>
      </c>
      <c r="B187" s="6">
        <v>3</v>
      </c>
      <c r="C187" s="6" t="s">
        <v>179</v>
      </c>
      <c r="D187" s="6" t="s">
        <v>180</v>
      </c>
      <c r="F187" s="6" t="s">
        <v>181</v>
      </c>
      <c r="G187" s="6">
        <v>5</v>
      </c>
      <c r="H187" s="6" t="s">
        <v>134</v>
      </c>
      <c r="I187" s="6">
        <v>5130054</v>
      </c>
      <c r="J187" s="6" t="s">
        <v>654</v>
      </c>
      <c r="K187" s="19">
        <v>15</v>
      </c>
      <c r="L187" s="6" t="s">
        <v>139</v>
      </c>
      <c r="M187" s="6">
        <v>7100036</v>
      </c>
      <c r="N187" s="6" t="s">
        <v>289</v>
      </c>
      <c r="O187" s="6">
        <v>3</v>
      </c>
      <c r="P187" s="6" t="s">
        <v>134</v>
      </c>
      <c r="Q187" s="6">
        <v>5140107</v>
      </c>
      <c r="R187" s="6" t="s">
        <v>669</v>
      </c>
      <c r="S187" s="6">
        <v>3</v>
      </c>
    </row>
    <row r="188" spans="1:23" s="6" customFormat="1" x14ac:dyDescent="0.15">
      <c r="A188" s="6">
        <v>7001</v>
      </c>
      <c r="B188" s="6">
        <v>4</v>
      </c>
      <c r="C188" s="6" t="s">
        <v>179</v>
      </c>
      <c r="D188" s="6" t="s">
        <v>180</v>
      </c>
      <c r="F188" s="6" t="s">
        <v>181</v>
      </c>
      <c r="G188" s="6">
        <v>10</v>
      </c>
      <c r="H188" s="6" t="s">
        <v>134</v>
      </c>
      <c r="I188" s="6">
        <v>5130054</v>
      </c>
      <c r="J188" s="6" t="s">
        <v>654</v>
      </c>
      <c r="K188" s="19">
        <v>20</v>
      </c>
      <c r="L188" s="6" t="s">
        <v>139</v>
      </c>
      <c r="M188" s="6">
        <v>7100061</v>
      </c>
      <c r="N188" s="6" t="s">
        <v>656</v>
      </c>
      <c r="O188" s="6">
        <v>4</v>
      </c>
      <c r="P188" s="6" t="s">
        <v>134</v>
      </c>
      <c r="Q188" s="6">
        <v>5140107</v>
      </c>
      <c r="R188" s="6" t="s">
        <v>669</v>
      </c>
      <c r="S188" s="6">
        <v>5</v>
      </c>
    </row>
    <row r="189" spans="1:23" s="6" customFormat="1" x14ac:dyDescent="0.15">
      <c r="A189" s="6">
        <v>7002</v>
      </c>
      <c r="B189" s="6">
        <v>1</v>
      </c>
      <c r="C189" s="6" t="s">
        <v>179</v>
      </c>
      <c r="D189" s="6" t="s">
        <v>180</v>
      </c>
      <c r="F189" s="6" t="s">
        <v>181</v>
      </c>
      <c r="G189" s="6">
        <v>1</v>
      </c>
      <c r="H189" s="6" t="s">
        <v>134</v>
      </c>
      <c r="I189" s="6">
        <v>5130054</v>
      </c>
      <c r="J189" s="6" t="s">
        <v>654</v>
      </c>
      <c r="K189" s="19">
        <v>5</v>
      </c>
      <c r="L189" s="6" t="s">
        <v>139</v>
      </c>
      <c r="M189" s="6">
        <v>7100025</v>
      </c>
      <c r="N189" s="6" t="s">
        <v>278</v>
      </c>
      <c r="O189" s="6">
        <v>1</v>
      </c>
      <c r="P189" s="6" t="s">
        <v>134</v>
      </c>
      <c r="Q189" s="6">
        <v>5140107</v>
      </c>
      <c r="R189" s="6" t="s">
        <v>669</v>
      </c>
      <c r="S189" s="6">
        <v>1</v>
      </c>
    </row>
    <row r="190" spans="1:23" s="6" customFormat="1" x14ac:dyDescent="0.15">
      <c r="A190" s="6">
        <v>7002</v>
      </c>
      <c r="B190" s="6">
        <v>2</v>
      </c>
      <c r="C190" s="6" t="s">
        <v>179</v>
      </c>
      <c r="D190" s="6" t="s">
        <v>180</v>
      </c>
      <c r="F190" s="6" t="s">
        <v>181</v>
      </c>
      <c r="G190" s="6">
        <v>3</v>
      </c>
      <c r="H190" s="6" t="s">
        <v>134</v>
      </c>
      <c r="I190" s="6">
        <v>5130054</v>
      </c>
      <c r="J190" s="6" t="s">
        <v>654</v>
      </c>
      <c r="K190" s="19">
        <v>10</v>
      </c>
      <c r="L190" s="6" t="s">
        <v>139</v>
      </c>
      <c r="M190" s="6">
        <v>7100035</v>
      </c>
      <c r="N190" s="6" t="s">
        <v>405</v>
      </c>
      <c r="O190" s="6">
        <v>2</v>
      </c>
      <c r="P190" s="6" t="s">
        <v>134</v>
      </c>
      <c r="Q190" s="6">
        <v>5140107</v>
      </c>
      <c r="R190" s="6" t="s">
        <v>669</v>
      </c>
      <c r="S190" s="6">
        <v>2</v>
      </c>
    </row>
    <row r="191" spans="1:23" s="6" customFormat="1" x14ac:dyDescent="0.15">
      <c r="A191" s="6">
        <v>7002</v>
      </c>
      <c r="B191" s="6">
        <v>3</v>
      </c>
      <c r="C191" s="6" t="s">
        <v>179</v>
      </c>
      <c r="D191" s="6" t="s">
        <v>180</v>
      </c>
      <c r="F191" s="6" t="s">
        <v>181</v>
      </c>
      <c r="G191" s="6">
        <v>5</v>
      </c>
      <c r="H191" s="6" t="s">
        <v>134</v>
      </c>
      <c r="I191" s="6">
        <v>5130054</v>
      </c>
      <c r="J191" s="6" t="s">
        <v>654</v>
      </c>
      <c r="K191" s="19">
        <v>15</v>
      </c>
      <c r="L191" s="6" t="s">
        <v>139</v>
      </c>
      <c r="M191" s="6">
        <v>7100036</v>
      </c>
      <c r="N191" s="6" t="s">
        <v>289</v>
      </c>
      <c r="O191" s="6">
        <v>3</v>
      </c>
      <c r="P191" s="6" t="s">
        <v>134</v>
      </c>
      <c r="Q191" s="6">
        <v>5140107</v>
      </c>
      <c r="R191" s="6" t="s">
        <v>669</v>
      </c>
      <c r="S191" s="6">
        <v>3</v>
      </c>
    </row>
    <row r="192" spans="1:23" s="6" customFormat="1" x14ac:dyDescent="0.15">
      <c r="A192" s="6">
        <v>7002</v>
      </c>
      <c r="B192" s="6">
        <v>4</v>
      </c>
      <c r="C192" s="6" t="s">
        <v>179</v>
      </c>
      <c r="D192" s="6" t="s">
        <v>180</v>
      </c>
      <c r="F192" s="6" t="s">
        <v>181</v>
      </c>
      <c r="G192" s="6">
        <v>10</v>
      </c>
      <c r="H192" s="6" t="s">
        <v>134</v>
      </c>
      <c r="I192" s="6">
        <v>5130054</v>
      </c>
      <c r="J192" s="6" t="s">
        <v>654</v>
      </c>
      <c r="K192" s="19">
        <v>20</v>
      </c>
      <c r="L192" s="6" t="s">
        <v>139</v>
      </c>
      <c r="M192" s="6">
        <v>7100061</v>
      </c>
      <c r="N192" s="6" t="s">
        <v>656</v>
      </c>
      <c r="O192" s="6">
        <v>4</v>
      </c>
      <c r="P192" s="6" t="s">
        <v>134</v>
      </c>
      <c r="Q192" s="6">
        <v>5140107</v>
      </c>
      <c r="R192" s="6" t="s">
        <v>669</v>
      </c>
      <c r="S192" s="6">
        <v>5</v>
      </c>
    </row>
    <row r="193" spans="1:23" s="6" customFormat="1" x14ac:dyDescent="0.15">
      <c r="A193" s="6">
        <v>7003</v>
      </c>
      <c r="B193" s="6">
        <v>1</v>
      </c>
      <c r="C193" s="6" t="s">
        <v>179</v>
      </c>
      <c r="D193" s="6" t="s">
        <v>180</v>
      </c>
      <c r="F193" s="6" t="s">
        <v>181</v>
      </c>
      <c r="G193" s="6">
        <v>1</v>
      </c>
      <c r="H193" s="6" t="s">
        <v>134</v>
      </c>
      <c r="I193" s="6">
        <v>5130074</v>
      </c>
      <c r="J193" s="6" t="s">
        <v>804</v>
      </c>
      <c r="K193" s="19">
        <v>3</v>
      </c>
      <c r="L193" s="6" t="s">
        <v>134</v>
      </c>
      <c r="M193" s="6">
        <v>5110050</v>
      </c>
      <c r="N193" s="6" t="s">
        <v>916</v>
      </c>
      <c r="O193" s="6">
        <v>10</v>
      </c>
      <c r="P193" s="6" t="s">
        <v>134</v>
      </c>
      <c r="Q193" s="6">
        <v>5120205</v>
      </c>
      <c r="R193" s="6" t="s">
        <v>395</v>
      </c>
      <c r="S193" s="6">
        <v>1</v>
      </c>
      <c r="T193" s="6" t="s">
        <v>134</v>
      </c>
      <c r="U193" s="6">
        <v>5100013</v>
      </c>
      <c r="V193" s="6" t="s">
        <v>824</v>
      </c>
      <c r="W193" s="6">
        <v>2</v>
      </c>
    </row>
    <row r="194" spans="1:23" s="6" customFormat="1" x14ac:dyDescent="0.15">
      <c r="A194" s="6">
        <v>7003</v>
      </c>
      <c r="B194" s="6">
        <v>2</v>
      </c>
      <c r="C194" s="6" t="s">
        <v>179</v>
      </c>
      <c r="D194" s="6" t="s">
        <v>180</v>
      </c>
      <c r="F194" s="6" t="s">
        <v>181</v>
      </c>
      <c r="G194" s="6">
        <v>3</v>
      </c>
      <c r="H194" s="6" t="s">
        <v>134</v>
      </c>
      <c r="I194" s="6">
        <v>5130074</v>
      </c>
      <c r="J194" s="6" t="s">
        <v>804</v>
      </c>
      <c r="K194" s="19">
        <v>5</v>
      </c>
      <c r="L194" s="6" t="s">
        <v>134</v>
      </c>
      <c r="M194" s="6">
        <v>5110050</v>
      </c>
      <c r="N194" s="6" t="s">
        <v>916</v>
      </c>
      <c r="O194" s="6">
        <v>15</v>
      </c>
      <c r="P194" s="6" t="s">
        <v>134</v>
      </c>
      <c r="Q194" s="6">
        <v>5120205</v>
      </c>
      <c r="R194" s="6" t="s">
        <v>395</v>
      </c>
      <c r="S194" s="6">
        <v>3</v>
      </c>
      <c r="T194" s="6" t="s">
        <v>134</v>
      </c>
      <c r="U194" s="6">
        <v>5100013</v>
      </c>
      <c r="V194" s="6" t="s">
        <v>824</v>
      </c>
      <c r="W194" s="6">
        <v>3</v>
      </c>
    </row>
    <row r="195" spans="1:23" s="6" customFormat="1" x14ac:dyDescent="0.15">
      <c r="A195" s="6">
        <v>7003</v>
      </c>
      <c r="B195" s="6">
        <v>3</v>
      </c>
      <c r="C195" s="6" t="s">
        <v>179</v>
      </c>
      <c r="D195" s="6" t="s">
        <v>180</v>
      </c>
      <c r="F195" s="6" t="s">
        <v>181</v>
      </c>
      <c r="G195" s="6">
        <v>5</v>
      </c>
      <c r="H195" s="6" t="s">
        <v>134</v>
      </c>
      <c r="I195" s="6">
        <v>5130074</v>
      </c>
      <c r="J195" s="6" t="s">
        <v>804</v>
      </c>
      <c r="K195" s="19">
        <v>10</v>
      </c>
      <c r="L195" s="6" t="s">
        <v>134</v>
      </c>
      <c r="M195" s="6">
        <v>5110050</v>
      </c>
      <c r="N195" s="6" t="s">
        <v>916</v>
      </c>
      <c r="O195" s="6">
        <v>25</v>
      </c>
      <c r="P195" s="6" t="s">
        <v>134</v>
      </c>
      <c r="Q195" s="6">
        <v>5120205</v>
      </c>
      <c r="R195" s="6" t="s">
        <v>395</v>
      </c>
      <c r="S195" s="6">
        <v>5</v>
      </c>
      <c r="T195" s="6" t="s">
        <v>134</v>
      </c>
      <c r="U195" s="6">
        <v>5100013</v>
      </c>
      <c r="V195" s="6" t="s">
        <v>824</v>
      </c>
      <c r="W195" s="6">
        <v>5</v>
      </c>
    </row>
    <row r="196" spans="1:23" s="6" customFormat="1" x14ac:dyDescent="0.15">
      <c r="A196" s="6">
        <v>7003</v>
      </c>
      <c r="B196" s="6">
        <v>4</v>
      </c>
      <c r="C196" s="6" t="s">
        <v>179</v>
      </c>
      <c r="D196" s="6" t="s">
        <v>180</v>
      </c>
      <c r="F196" s="6" t="s">
        <v>181</v>
      </c>
      <c r="G196" s="6">
        <v>10</v>
      </c>
      <c r="H196" s="6" t="s">
        <v>134</v>
      </c>
      <c r="I196" s="6">
        <v>5130074</v>
      </c>
      <c r="J196" s="6" t="s">
        <v>804</v>
      </c>
      <c r="K196" s="19">
        <v>30</v>
      </c>
      <c r="L196" s="6" t="s">
        <v>134</v>
      </c>
      <c r="M196" s="6">
        <v>5110050</v>
      </c>
      <c r="N196" s="6" t="s">
        <v>916</v>
      </c>
      <c r="O196" s="6">
        <v>50</v>
      </c>
      <c r="P196" s="6" t="s">
        <v>134</v>
      </c>
      <c r="Q196" s="6">
        <v>5120205</v>
      </c>
      <c r="R196" s="6" t="s">
        <v>395</v>
      </c>
      <c r="S196" s="6">
        <v>10</v>
      </c>
      <c r="T196" s="6" t="s">
        <v>134</v>
      </c>
      <c r="U196" s="6">
        <v>5100013</v>
      </c>
      <c r="V196" s="6" t="s">
        <v>824</v>
      </c>
      <c r="W196" s="6">
        <v>10</v>
      </c>
    </row>
    <row r="197" spans="1:23" s="6" customFormat="1" x14ac:dyDescent="0.15">
      <c r="A197" s="6">
        <v>10001</v>
      </c>
      <c r="B197" s="6">
        <v>1</v>
      </c>
      <c r="C197" s="6" t="s">
        <v>763</v>
      </c>
      <c r="D197" s="6" t="s">
        <v>750</v>
      </c>
      <c r="F197" s="6" t="s">
        <v>751</v>
      </c>
      <c r="G197" s="6">
        <v>1</v>
      </c>
      <c r="H197" s="6" t="s">
        <v>134</v>
      </c>
      <c r="I197" s="6">
        <v>5120205</v>
      </c>
      <c r="J197" s="6" t="s">
        <v>395</v>
      </c>
      <c r="K197" s="6">
        <v>1</v>
      </c>
      <c r="L197" s="6" t="s">
        <v>134</v>
      </c>
      <c r="M197" s="6">
        <v>5120875</v>
      </c>
      <c r="N197" s="6" t="s">
        <v>170</v>
      </c>
      <c r="O197" s="6">
        <v>3</v>
      </c>
      <c r="P197" s="6" t="s">
        <v>134</v>
      </c>
      <c r="Q197" s="6">
        <v>5110049</v>
      </c>
      <c r="R197" s="6" t="s">
        <v>912</v>
      </c>
      <c r="S197" s="6">
        <v>10</v>
      </c>
      <c r="T197" s="6" t="s">
        <v>800</v>
      </c>
      <c r="V197" s="6" t="s">
        <v>644</v>
      </c>
      <c r="W197" s="6">
        <v>10000</v>
      </c>
    </row>
    <row r="198" spans="1:23" s="6" customFormat="1" x14ac:dyDescent="0.15">
      <c r="A198" s="6">
        <v>10001</v>
      </c>
      <c r="B198" s="6">
        <v>2</v>
      </c>
      <c r="C198" s="6" t="s">
        <v>752</v>
      </c>
      <c r="D198" s="6" t="s">
        <v>753</v>
      </c>
      <c r="F198" s="6" t="s">
        <v>754</v>
      </c>
      <c r="G198" s="6">
        <v>1</v>
      </c>
      <c r="H198" s="6" t="s">
        <v>134</v>
      </c>
      <c r="I198" s="6">
        <v>5120205</v>
      </c>
      <c r="J198" s="6" t="s">
        <v>395</v>
      </c>
      <c r="K198" s="6">
        <v>2</v>
      </c>
      <c r="L198" s="6" t="s">
        <v>134</v>
      </c>
      <c r="M198" s="6">
        <v>5120876</v>
      </c>
      <c r="N198" s="6" t="s">
        <v>173</v>
      </c>
      <c r="O198" s="6">
        <v>3</v>
      </c>
      <c r="P198" s="6" t="s">
        <v>134</v>
      </c>
      <c r="Q198" s="6">
        <v>5110049</v>
      </c>
      <c r="R198" s="6" t="s">
        <v>912</v>
      </c>
      <c r="S198" s="6">
        <v>13</v>
      </c>
      <c r="T198" s="6" t="s">
        <v>800</v>
      </c>
      <c r="V198" s="6" t="s">
        <v>644</v>
      </c>
      <c r="W198" s="6">
        <v>20000</v>
      </c>
    </row>
    <row r="199" spans="1:23" s="6" customFormat="1" x14ac:dyDescent="0.15">
      <c r="A199" s="6">
        <v>10001</v>
      </c>
      <c r="B199" s="6">
        <v>3</v>
      </c>
      <c r="C199" s="6" t="s">
        <v>755</v>
      </c>
      <c r="D199" s="6" t="s">
        <v>762</v>
      </c>
      <c r="F199" s="6" t="s">
        <v>756</v>
      </c>
      <c r="G199" s="6">
        <v>1</v>
      </c>
      <c r="H199" s="6" t="s">
        <v>134</v>
      </c>
      <c r="I199" s="6">
        <v>5120205</v>
      </c>
      <c r="J199" s="6" t="s">
        <v>395</v>
      </c>
      <c r="K199" s="6">
        <v>3</v>
      </c>
      <c r="L199" s="6" t="s">
        <v>134</v>
      </c>
      <c r="M199" s="6">
        <v>5120876</v>
      </c>
      <c r="N199" s="6" t="s">
        <v>173</v>
      </c>
      <c r="O199" s="6">
        <v>3</v>
      </c>
      <c r="P199" s="6" t="s">
        <v>134</v>
      </c>
      <c r="Q199" s="6">
        <v>5110049</v>
      </c>
      <c r="R199" s="6" t="s">
        <v>912</v>
      </c>
      <c r="S199" s="6">
        <v>16</v>
      </c>
      <c r="T199" s="6" t="s">
        <v>800</v>
      </c>
      <c r="V199" s="6" t="s">
        <v>644</v>
      </c>
      <c r="W199" s="6">
        <v>30000</v>
      </c>
    </row>
    <row r="200" spans="1:23" s="6" customFormat="1" x14ac:dyDescent="0.15">
      <c r="A200" s="6">
        <v>10001</v>
      </c>
      <c r="B200" s="6">
        <v>4</v>
      </c>
      <c r="C200" s="6" t="s">
        <v>757</v>
      </c>
      <c r="D200" s="6" t="s">
        <v>764</v>
      </c>
      <c r="F200" s="6" t="s">
        <v>758</v>
      </c>
      <c r="G200" s="6">
        <v>1</v>
      </c>
      <c r="H200" s="6" t="s">
        <v>134</v>
      </c>
      <c r="I200" s="6">
        <v>5120205</v>
      </c>
      <c r="J200" s="6" t="s">
        <v>395</v>
      </c>
      <c r="K200" s="6">
        <v>4</v>
      </c>
      <c r="L200" s="6" t="s">
        <v>134</v>
      </c>
      <c r="M200" s="6">
        <v>5120877</v>
      </c>
      <c r="N200" s="6" t="s">
        <v>175</v>
      </c>
      <c r="O200" s="6">
        <v>3</v>
      </c>
      <c r="P200" s="6" t="s">
        <v>134</v>
      </c>
      <c r="Q200" s="6">
        <v>5110049</v>
      </c>
      <c r="R200" s="6" t="s">
        <v>912</v>
      </c>
      <c r="S200" s="6">
        <v>19</v>
      </c>
      <c r="T200" s="6" t="s">
        <v>800</v>
      </c>
      <c r="V200" s="6" t="s">
        <v>644</v>
      </c>
      <c r="W200" s="6">
        <v>40000</v>
      </c>
    </row>
    <row r="201" spans="1:23" s="6" customFormat="1" x14ac:dyDescent="0.15">
      <c r="A201" s="6">
        <v>10001</v>
      </c>
      <c r="B201" s="6">
        <v>5</v>
      </c>
      <c r="C201" s="6" t="s">
        <v>759</v>
      </c>
      <c r="D201" s="6" t="s">
        <v>760</v>
      </c>
      <c r="F201" s="6" t="s">
        <v>761</v>
      </c>
      <c r="G201" s="6">
        <v>1</v>
      </c>
      <c r="H201" s="6" t="s">
        <v>134</v>
      </c>
      <c r="I201" s="6">
        <v>5120205</v>
      </c>
      <c r="J201" s="6" t="s">
        <v>395</v>
      </c>
      <c r="K201" s="6">
        <v>5</v>
      </c>
      <c r="L201" s="6" t="s">
        <v>134</v>
      </c>
      <c r="M201" s="6">
        <v>5120877</v>
      </c>
      <c r="N201" s="6" t="s">
        <v>175</v>
      </c>
      <c r="O201" s="6">
        <v>3</v>
      </c>
      <c r="P201" s="6" t="s">
        <v>134</v>
      </c>
      <c r="Q201" s="6">
        <v>5110049</v>
      </c>
      <c r="R201" s="6" t="s">
        <v>912</v>
      </c>
      <c r="S201" s="6">
        <v>22</v>
      </c>
      <c r="T201" s="6" t="s">
        <v>800</v>
      </c>
      <c r="V201" s="6" t="s">
        <v>644</v>
      </c>
      <c r="W201" s="6">
        <v>50000</v>
      </c>
    </row>
    <row r="202" spans="1:23" s="15" customFormat="1" x14ac:dyDescent="0.15">
      <c r="A202" s="15">
        <v>10002</v>
      </c>
      <c r="B202" s="15">
        <v>1</v>
      </c>
      <c r="C202" s="15" t="s">
        <v>763</v>
      </c>
      <c r="D202" s="15" t="s">
        <v>750</v>
      </c>
      <c r="F202" s="15" t="s">
        <v>751</v>
      </c>
      <c r="G202" s="15">
        <v>1</v>
      </c>
      <c r="H202" s="15" t="s">
        <v>134</v>
      </c>
      <c r="I202" s="15">
        <v>5130334</v>
      </c>
      <c r="J202" s="15" t="s">
        <v>921</v>
      </c>
      <c r="K202" s="15">
        <v>4</v>
      </c>
      <c r="L202" s="15" t="s">
        <v>134</v>
      </c>
      <c r="M202" s="15">
        <v>5110068</v>
      </c>
      <c r="N202" s="15" t="s">
        <v>922</v>
      </c>
      <c r="O202" s="15">
        <v>10</v>
      </c>
      <c r="P202" s="15" t="s">
        <v>134</v>
      </c>
      <c r="Q202" s="15">
        <v>5120204</v>
      </c>
      <c r="R202" s="15" t="s">
        <v>399</v>
      </c>
      <c r="S202" s="15">
        <v>4</v>
      </c>
      <c r="T202" s="15" t="s">
        <v>134</v>
      </c>
      <c r="U202" s="15">
        <v>5100032</v>
      </c>
      <c r="V202" s="15" t="s">
        <v>827</v>
      </c>
      <c r="W202" s="15">
        <f>S202</f>
        <v>4</v>
      </c>
    </row>
    <row r="203" spans="1:23" s="15" customFormat="1" x14ac:dyDescent="0.15">
      <c r="A203" s="15">
        <v>10002</v>
      </c>
      <c r="B203" s="15">
        <v>2</v>
      </c>
      <c r="C203" s="15" t="s">
        <v>752</v>
      </c>
      <c r="D203" s="15" t="s">
        <v>753</v>
      </c>
      <c r="F203" s="15" t="s">
        <v>754</v>
      </c>
      <c r="G203" s="15">
        <v>1</v>
      </c>
      <c r="H203" s="15" t="s">
        <v>134</v>
      </c>
      <c r="I203" s="15">
        <v>5130334</v>
      </c>
      <c r="J203" s="15" t="s">
        <v>921</v>
      </c>
      <c r="K203" s="15">
        <v>8</v>
      </c>
      <c r="L203" s="15" t="s">
        <v>134</v>
      </c>
      <c r="M203" s="15">
        <v>5110068</v>
      </c>
      <c r="N203" s="15" t="s">
        <v>922</v>
      </c>
      <c r="O203" s="15">
        <v>15</v>
      </c>
      <c r="P203" s="15" t="s">
        <v>134</v>
      </c>
      <c r="Q203" s="15">
        <v>5120204</v>
      </c>
      <c r="R203" s="15" t="s">
        <v>399</v>
      </c>
      <c r="S203" s="15">
        <v>8</v>
      </c>
      <c r="T203" s="15" t="s">
        <v>134</v>
      </c>
      <c r="U203" s="15">
        <v>5100032</v>
      </c>
      <c r="V203" s="15" t="s">
        <v>827</v>
      </c>
      <c r="W203" s="15">
        <f t="shared" ref="W203:W206" si="4">S203</f>
        <v>8</v>
      </c>
    </row>
    <row r="204" spans="1:23" s="15" customFormat="1" x14ac:dyDescent="0.15">
      <c r="A204" s="15">
        <v>10002</v>
      </c>
      <c r="B204" s="15">
        <v>3</v>
      </c>
      <c r="C204" s="15" t="s">
        <v>755</v>
      </c>
      <c r="D204" s="15" t="s">
        <v>762</v>
      </c>
      <c r="F204" s="15" t="s">
        <v>756</v>
      </c>
      <c r="G204" s="15">
        <v>1</v>
      </c>
      <c r="H204" s="15" t="s">
        <v>134</v>
      </c>
      <c r="I204" s="15">
        <v>5130334</v>
      </c>
      <c r="J204" s="15" t="s">
        <v>921</v>
      </c>
      <c r="K204" s="15">
        <v>12</v>
      </c>
      <c r="L204" s="15" t="s">
        <v>134</v>
      </c>
      <c r="M204" s="15">
        <v>5110068</v>
      </c>
      <c r="N204" s="15" t="s">
        <v>922</v>
      </c>
      <c r="O204" s="15">
        <v>20</v>
      </c>
      <c r="P204" s="15" t="s">
        <v>134</v>
      </c>
      <c r="Q204" s="15">
        <v>5120204</v>
      </c>
      <c r="R204" s="15" t="s">
        <v>399</v>
      </c>
      <c r="S204" s="15">
        <v>12</v>
      </c>
      <c r="T204" s="15" t="s">
        <v>134</v>
      </c>
      <c r="U204" s="15">
        <v>5100032</v>
      </c>
      <c r="V204" s="15" t="s">
        <v>827</v>
      </c>
      <c r="W204" s="15">
        <f t="shared" si="4"/>
        <v>12</v>
      </c>
    </row>
    <row r="205" spans="1:23" s="15" customFormat="1" x14ac:dyDescent="0.15">
      <c r="A205" s="15">
        <v>10002</v>
      </c>
      <c r="B205" s="15">
        <v>4</v>
      </c>
      <c r="C205" s="15" t="s">
        <v>757</v>
      </c>
      <c r="D205" s="15" t="s">
        <v>764</v>
      </c>
      <c r="F205" s="15" t="s">
        <v>758</v>
      </c>
      <c r="G205" s="15">
        <v>1</v>
      </c>
      <c r="H205" s="15" t="s">
        <v>134</v>
      </c>
      <c r="I205" s="15">
        <v>5130334</v>
      </c>
      <c r="J205" s="15" t="s">
        <v>921</v>
      </c>
      <c r="K205" s="15">
        <v>16</v>
      </c>
      <c r="L205" s="15" t="s">
        <v>134</v>
      </c>
      <c r="M205" s="15">
        <v>5110068</v>
      </c>
      <c r="N205" s="15" t="s">
        <v>922</v>
      </c>
      <c r="O205" s="15">
        <v>25</v>
      </c>
      <c r="P205" s="15" t="s">
        <v>134</v>
      </c>
      <c r="Q205" s="15">
        <v>5120204</v>
      </c>
      <c r="R205" s="15" t="s">
        <v>399</v>
      </c>
      <c r="S205" s="15">
        <v>16</v>
      </c>
      <c r="T205" s="15" t="s">
        <v>134</v>
      </c>
      <c r="U205" s="15">
        <v>5100032</v>
      </c>
      <c r="V205" s="15" t="s">
        <v>827</v>
      </c>
      <c r="W205" s="15">
        <f t="shared" si="4"/>
        <v>16</v>
      </c>
    </row>
    <row r="206" spans="1:23" s="15" customFormat="1" x14ac:dyDescent="0.15">
      <c r="A206" s="15">
        <v>10002</v>
      </c>
      <c r="B206" s="15">
        <v>5</v>
      </c>
      <c r="C206" s="15" t="s">
        <v>759</v>
      </c>
      <c r="D206" s="15" t="s">
        <v>760</v>
      </c>
      <c r="F206" s="15" t="s">
        <v>761</v>
      </c>
      <c r="G206" s="15">
        <v>1</v>
      </c>
      <c r="H206" s="15" t="s">
        <v>134</v>
      </c>
      <c r="I206" s="15">
        <v>5130334</v>
      </c>
      <c r="J206" s="15" t="s">
        <v>921</v>
      </c>
      <c r="K206" s="15">
        <v>20</v>
      </c>
      <c r="L206" s="15" t="s">
        <v>134</v>
      </c>
      <c r="M206" s="15">
        <v>5110068</v>
      </c>
      <c r="N206" s="15" t="s">
        <v>922</v>
      </c>
      <c r="O206" s="15">
        <v>30</v>
      </c>
      <c r="P206" s="15" t="s">
        <v>134</v>
      </c>
      <c r="Q206" s="15">
        <v>5120204</v>
      </c>
      <c r="R206" s="15" t="s">
        <v>399</v>
      </c>
      <c r="S206" s="15">
        <v>20</v>
      </c>
      <c r="T206" s="15" t="s">
        <v>134</v>
      </c>
      <c r="U206" s="15">
        <v>5100032</v>
      </c>
      <c r="V206" s="15" t="s">
        <v>827</v>
      </c>
      <c r="W206" s="15">
        <f t="shared" si="4"/>
        <v>20</v>
      </c>
    </row>
    <row r="207" spans="1:23" s="6" customFormat="1" x14ac:dyDescent="0.15">
      <c r="A207" s="6">
        <v>11001</v>
      </c>
      <c r="B207" s="6">
        <v>1</v>
      </c>
      <c r="C207" s="6" t="s">
        <v>805</v>
      </c>
      <c r="D207" s="6" t="s">
        <v>816</v>
      </c>
      <c r="F207" s="6" t="s">
        <v>536</v>
      </c>
      <c r="G207" s="6">
        <v>10</v>
      </c>
      <c r="H207" s="6" t="s">
        <v>134</v>
      </c>
      <c r="I207" s="6">
        <v>5130804</v>
      </c>
      <c r="J207" s="6" t="s">
        <v>803</v>
      </c>
      <c r="K207" s="19">
        <v>2</v>
      </c>
      <c r="L207" s="6" t="s">
        <v>134</v>
      </c>
      <c r="M207" s="6">
        <v>5160014</v>
      </c>
      <c r="N207" s="6" t="s">
        <v>821</v>
      </c>
      <c r="O207" s="6">
        <v>2</v>
      </c>
      <c r="P207" s="6" t="s">
        <v>134</v>
      </c>
      <c r="Q207" s="6">
        <v>5120882</v>
      </c>
      <c r="R207" s="6" t="s">
        <v>806</v>
      </c>
      <c r="S207" s="6">
        <v>1</v>
      </c>
      <c r="T207" s="6" t="s">
        <v>134</v>
      </c>
      <c r="U207" s="6">
        <v>5100013</v>
      </c>
      <c r="V207" s="6" t="s">
        <v>822</v>
      </c>
      <c r="W207" s="6">
        <v>1</v>
      </c>
    </row>
    <row r="208" spans="1:23" s="6" customFormat="1" x14ac:dyDescent="0.15">
      <c r="A208" s="6">
        <v>11001</v>
      </c>
      <c r="B208" s="6">
        <v>2</v>
      </c>
      <c r="C208" s="6" t="s">
        <v>808</v>
      </c>
      <c r="D208" s="6" t="s">
        <v>817</v>
      </c>
      <c r="F208" s="6" t="s">
        <v>536</v>
      </c>
      <c r="G208" s="6">
        <v>30</v>
      </c>
      <c r="H208" s="6" t="s">
        <v>134</v>
      </c>
      <c r="I208" s="6">
        <v>5130804</v>
      </c>
      <c r="J208" s="6" t="s">
        <v>803</v>
      </c>
      <c r="K208" s="19">
        <v>3</v>
      </c>
      <c r="L208" s="6" t="s">
        <v>134</v>
      </c>
      <c r="M208" s="6">
        <v>5160014</v>
      </c>
      <c r="N208" s="6" t="s">
        <v>821</v>
      </c>
      <c r="O208" s="6">
        <v>3</v>
      </c>
      <c r="P208" s="6" t="s">
        <v>134</v>
      </c>
      <c r="Q208" s="6">
        <v>5120882</v>
      </c>
      <c r="R208" s="6" t="s">
        <v>806</v>
      </c>
      <c r="S208" s="6">
        <v>2</v>
      </c>
      <c r="T208" s="6" t="s">
        <v>134</v>
      </c>
      <c r="U208" s="6">
        <v>5100013</v>
      </c>
      <c r="V208" s="6" t="s">
        <v>822</v>
      </c>
      <c r="W208" s="6">
        <v>2</v>
      </c>
    </row>
    <row r="209" spans="1:23" s="6" customFormat="1" x14ac:dyDescent="0.15">
      <c r="A209" s="6">
        <v>11001</v>
      </c>
      <c r="B209" s="6">
        <v>3</v>
      </c>
      <c r="C209" s="6" t="s">
        <v>809</v>
      </c>
      <c r="D209" s="6" t="s">
        <v>818</v>
      </c>
      <c r="F209" s="6" t="s">
        <v>536</v>
      </c>
      <c r="G209" s="6">
        <v>50</v>
      </c>
      <c r="H209" s="6" t="s">
        <v>134</v>
      </c>
      <c r="I209" s="6">
        <v>5130804</v>
      </c>
      <c r="J209" s="6" t="s">
        <v>803</v>
      </c>
      <c r="K209" s="19">
        <v>5</v>
      </c>
      <c r="L209" s="6" t="s">
        <v>134</v>
      </c>
      <c r="M209" s="6">
        <v>5160014</v>
      </c>
      <c r="N209" s="6" t="s">
        <v>821</v>
      </c>
      <c r="O209" s="6">
        <v>5</v>
      </c>
      <c r="P209" s="6" t="s">
        <v>134</v>
      </c>
      <c r="Q209" s="6">
        <v>5120882</v>
      </c>
      <c r="R209" s="6" t="s">
        <v>806</v>
      </c>
      <c r="S209" s="6">
        <v>3</v>
      </c>
      <c r="T209" s="6" t="s">
        <v>134</v>
      </c>
      <c r="U209" s="6">
        <v>5100013</v>
      </c>
      <c r="V209" s="6" t="s">
        <v>822</v>
      </c>
      <c r="W209" s="6">
        <v>3</v>
      </c>
    </row>
    <row r="210" spans="1:23" s="6" customFormat="1" x14ac:dyDescent="0.15">
      <c r="A210" s="6">
        <v>11001</v>
      </c>
      <c r="B210" s="6">
        <v>4</v>
      </c>
      <c r="C210" s="6" t="s">
        <v>810</v>
      </c>
      <c r="D210" s="6" t="s">
        <v>819</v>
      </c>
      <c r="F210" s="6" t="s">
        <v>536</v>
      </c>
      <c r="G210" s="6">
        <v>100</v>
      </c>
      <c r="H210" s="6" t="s">
        <v>134</v>
      </c>
      <c r="I210" s="6">
        <v>5130804</v>
      </c>
      <c r="J210" s="6" t="s">
        <v>803</v>
      </c>
      <c r="K210" s="19">
        <v>10</v>
      </c>
      <c r="L210" s="6" t="s">
        <v>134</v>
      </c>
      <c r="M210" s="6">
        <v>5160014</v>
      </c>
      <c r="N210" s="6" t="s">
        <v>821</v>
      </c>
      <c r="O210" s="6">
        <v>10</v>
      </c>
      <c r="P210" s="6" t="s">
        <v>134</v>
      </c>
      <c r="Q210" s="6">
        <v>5120883</v>
      </c>
      <c r="R210" s="6" t="s">
        <v>812</v>
      </c>
      <c r="S210" s="6">
        <v>3</v>
      </c>
      <c r="T210" s="6" t="s">
        <v>134</v>
      </c>
      <c r="U210" s="6">
        <v>5100013</v>
      </c>
      <c r="V210" s="6" t="s">
        <v>822</v>
      </c>
      <c r="W210" s="6">
        <v>4</v>
      </c>
    </row>
    <row r="211" spans="1:23" s="6" customFormat="1" x14ac:dyDescent="0.15">
      <c r="A211" s="6">
        <v>11001</v>
      </c>
      <c r="B211" s="6">
        <v>5</v>
      </c>
      <c r="C211" s="6" t="s">
        <v>811</v>
      </c>
      <c r="D211" s="6" t="s">
        <v>820</v>
      </c>
      <c r="F211" s="6" t="s">
        <v>536</v>
      </c>
      <c r="G211" s="6">
        <v>200</v>
      </c>
      <c r="H211" s="6" t="s">
        <v>134</v>
      </c>
      <c r="I211" s="6">
        <v>5130804</v>
      </c>
      <c r="J211" s="6" t="s">
        <v>803</v>
      </c>
      <c r="K211" s="19">
        <v>15</v>
      </c>
      <c r="L211" s="6" t="s">
        <v>659</v>
      </c>
      <c r="N211" s="6" t="s">
        <v>660</v>
      </c>
      <c r="O211" s="6">
        <v>10</v>
      </c>
      <c r="P211" s="6" t="s">
        <v>134</v>
      </c>
      <c r="Q211" s="6">
        <v>5120883</v>
      </c>
      <c r="R211" s="6" t="s">
        <v>812</v>
      </c>
      <c r="S211" s="6">
        <v>5</v>
      </c>
      <c r="T211" s="6" t="s">
        <v>134</v>
      </c>
      <c r="U211" s="6">
        <v>5100013</v>
      </c>
      <c r="V211" s="6" t="s">
        <v>822</v>
      </c>
      <c r="W211" s="6">
        <v>5</v>
      </c>
    </row>
    <row r="212" spans="1:23" s="6" customFormat="1" x14ac:dyDescent="0.15">
      <c r="A212" s="6">
        <v>11001</v>
      </c>
      <c r="B212" s="6">
        <v>6</v>
      </c>
      <c r="C212" s="6" t="s">
        <v>813</v>
      </c>
      <c r="D212" s="6" t="s">
        <v>559</v>
      </c>
      <c r="F212" s="6" t="s">
        <v>536</v>
      </c>
      <c r="G212" s="6">
        <v>300</v>
      </c>
      <c r="H212" s="6" t="s">
        <v>134</v>
      </c>
      <c r="I212" s="6">
        <v>5130804</v>
      </c>
      <c r="J212" s="6" t="s">
        <v>803</v>
      </c>
      <c r="K212" s="19">
        <v>20</v>
      </c>
      <c r="L212" s="6" t="s">
        <v>659</v>
      </c>
      <c r="N212" s="6" t="s">
        <v>660</v>
      </c>
      <c r="O212" s="6">
        <v>20</v>
      </c>
      <c r="P212" s="6" t="s">
        <v>134</v>
      </c>
      <c r="Q212" s="6">
        <v>5120884</v>
      </c>
      <c r="R212" s="6" t="s">
        <v>814</v>
      </c>
      <c r="S212" s="6">
        <v>5</v>
      </c>
      <c r="T212" s="6" t="s">
        <v>134</v>
      </c>
      <c r="U212" s="6">
        <v>5100013</v>
      </c>
      <c r="V212" s="6" t="s">
        <v>822</v>
      </c>
      <c r="W212" s="6">
        <v>6</v>
      </c>
    </row>
    <row r="213" spans="1:23" s="6" customFormat="1" x14ac:dyDescent="0.15">
      <c r="A213" s="1">
        <v>10551</v>
      </c>
      <c r="B213" s="6">
        <v>1</v>
      </c>
      <c r="C213" s="6" t="s">
        <v>526</v>
      </c>
      <c r="D213" s="6" t="s">
        <v>518</v>
      </c>
      <c r="F213" s="6" t="s">
        <v>501</v>
      </c>
      <c r="G213" s="6">
        <v>50</v>
      </c>
      <c r="H213" s="6" t="s">
        <v>465</v>
      </c>
      <c r="I213" s="67">
        <v>5120882</v>
      </c>
      <c r="J213" s="66" t="s">
        <v>1241</v>
      </c>
      <c r="K213" s="6">
        <v>5</v>
      </c>
    </row>
    <row r="214" spans="1:23" s="6" customFormat="1" x14ac:dyDescent="0.15">
      <c r="A214" s="1">
        <v>10551</v>
      </c>
      <c r="B214" s="6">
        <v>2</v>
      </c>
      <c r="C214" s="6" t="s">
        <v>527</v>
      </c>
      <c r="D214" s="6" t="s">
        <v>519</v>
      </c>
      <c r="F214" s="6" t="s">
        <v>501</v>
      </c>
      <c r="G214" s="6">
        <v>100</v>
      </c>
      <c r="H214" s="6" t="s">
        <v>465</v>
      </c>
      <c r="I214" s="67">
        <v>5120883</v>
      </c>
      <c r="J214" s="66" t="s">
        <v>812</v>
      </c>
      <c r="K214" s="6">
        <v>4</v>
      </c>
    </row>
    <row r="215" spans="1:23" s="6" customFormat="1" x14ac:dyDescent="0.15">
      <c r="A215" s="1">
        <v>10551</v>
      </c>
      <c r="B215" s="6">
        <v>3</v>
      </c>
      <c r="C215" s="6" t="s">
        <v>528</v>
      </c>
      <c r="D215" s="6" t="s">
        <v>520</v>
      </c>
      <c r="F215" s="6" t="s">
        <v>501</v>
      </c>
      <c r="G215" s="6">
        <v>140</v>
      </c>
      <c r="H215" s="6" t="s">
        <v>465</v>
      </c>
      <c r="I215" s="67">
        <v>5120884</v>
      </c>
      <c r="J215" s="66" t="s">
        <v>814</v>
      </c>
      <c r="K215" s="6">
        <v>3</v>
      </c>
    </row>
    <row r="216" spans="1:23" s="6" customFormat="1" x14ac:dyDescent="0.15">
      <c r="A216" s="1">
        <v>10551</v>
      </c>
      <c r="B216" s="6">
        <v>4</v>
      </c>
      <c r="C216" s="6" t="s">
        <v>667</v>
      </c>
      <c r="D216" s="6" t="s">
        <v>671</v>
      </c>
      <c r="F216" s="6" t="s">
        <v>501</v>
      </c>
      <c r="G216" s="6">
        <v>200</v>
      </c>
      <c r="H216" s="6" t="s">
        <v>465</v>
      </c>
      <c r="I216" s="67">
        <v>5120885</v>
      </c>
      <c r="J216" s="66" t="s">
        <v>1242</v>
      </c>
      <c r="K216" s="6">
        <v>2</v>
      </c>
      <c r="L216" s="6" t="s">
        <v>132</v>
      </c>
      <c r="N216" s="6" t="s">
        <v>1243</v>
      </c>
      <c r="O216" s="19">
        <v>50</v>
      </c>
    </row>
    <row r="217" spans="1:23" s="6" customFormat="1" x14ac:dyDescent="0.15">
      <c r="A217" s="1">
        <v>10551</v>
      </c>
      <c r="B217" s="6">
        <v>5</v>
      </c>
      <c r="C217" s="6" t="s">
        <v>1234</v>
      </c>
      <c r="D217" s="6" t="s">
        <v>1238</v>
      </c>
      <c r="F217" s="6" t="s">
        <v>501</v>
      </c>
      <c r="G217" s="6">
        <v>280</v>
      </c>
      <c r="H217" s="6" t="s">
        <v>465</v>
      </c>
      <c r="I217" s="67">
        <v>5120885</v>
      </c>
      <c r="J217" s="66" t="s">
        <v>1242</v>
      </c>
      <c r="K217" s="6">
        <v>3</v>
      </c>
      <c r="L217" s="6" t="s">
        <v>134</v>
      </c>
      <c r="M217" s="6">
        <v>5120886</v>
      </c>
      <c r="N217" s="6" t="s">
        <v>516</v>
      </c>
      <c r="O217" s="6">
        <v>30</v>
      </c>
    </row>
    <row r="218" spans="1:23" s="6" customFormat="1" x14ac:dyDescent="0.15">
      <c r="A218" s="1">
        <v>10551</v>
      </c>
      <c r="B218" s="6">
        <v>6</v>
      </c>
      <c r="C218" s="6" t="s">
        <v>1235</v>
      </c>
      <c r="D218" s="6" t="s">
        <v>1239</v>
      </c>
      <c r="F218" s="6" t="s">
        <v>501</v>
      </c>
      <c r="G218" s="6">
        <v>360</v>
      </c>
      <c r="H218" s="6" t="s">
        <v>465</v>
      </c>
      <c r="I218" s="67">
        <v>5120885</v>
      </c>
      <c r="J218" s="66" t="s">
        <v>1242</v>
      </c>
      <c r="K218" s="6">
        <v>4</v>
      </c>
      <c r="L218" s="6" t="s">
        <v>134</v>
      </c>
      <c r="M218" s="6">
        <v>5120881</v>
      </c>
      <c r="N218" s="6" t="s">
        <v>517</v>
      </c>
      <c r="O218" s="6">
        <v>2</v>
      </c>
    </row>
    <row r="219" spans="1:23" s="6" customFormat="1" x14ac:dyDescent="0.15">
      <c r="A219" s="1">
        <v>10551</v>
      </c>
      <c r="B219" s="6">
        <v>7</v>
      </c>
      <c r="C219" s="6" t="s">
        <v>1236</v>
      </c>
      <c r="D219" s="6" t="s">
        <v>1240</v>
      </c>
      <c r="F219" s="6" t="s">
        <v>501</v>
      </c>
      <c r="G219" s="6">
        <v>440</v>
      </c>
      <c r="H219" s="6" t="s">
        <v>465</v>
      </c>
      <c r="I219" s="67">
        <v>5120885</v>
      </c>
      <c r="J219" s="66" t="s">
        <v>1242</v>
      </c>
      <c r="K219" s="6">
        <v>5</v>
      </c>
      <c r="L219" s="6" t="s">
        <v>132</v>
      </c>
      <c r="N219" s="6" t="s">
        <v>1244</v>
      </c>
      <c r="O219" s="19">
        <v>150</v>
      </c>
    </row>
    <row r="220" spans="1:23" s="6" customFormat="1" x14ac:dyDescent="0.15">
      <c r="A220" s="1">
        <v>10552</v>
      </c>
      <c r="B220" s="6">
        <v>1</v>
      </c>
      <c r="C220" s="6" t="s">
        <v>1245</v>
      </c>
      <c r="D220" s="6" t="s">
        <v>1247</v>
      </c>
      <c r="F220" s="70" t="s">
        <v>1253</v>
      </c>
      <c r="G220" s="6">
        <v>80</v>
      </c>
      <c r="H220" s="6" t="s">
        <v>465</v>
      </c>
      <c r="I220" s="67">
        <v>5120875</v>
      </c>
      <c r="J220" s="66" t="s">
        <v>1019</v>
      </c>
      <c r="K220" s="6">
        <v>5</v>
      </c>
    </row>
    <row r="221" spans="1:23" s="6" customFormat="1" x14ac:dyDescent="0.15">
      <c r="A221" s="1">
        <v>10552</v>
      </c>
      <c r="B221" s="6">
        <v>2</v>
      </c>
      <c r="C221" s="6" t="s">
        <v>1249</v>
      </c>
      <c r="D221" s="6" t="s">
        <v>1250</v>
      </c>
      <c r="F221" s="70" t="s">
        <v>1253</v>
      </c>
      <c r="G221" s="6">
        <v>160</v>
      </c>
      <c r="H221" s="6" t="s">
        <v>465</v>
      </c>
      <c r="I221" s="67">
        <v>5120876</v>
      </c>
      <c r="J221" s="66" t="s">
        <v>173</v>
      </c>
      <c r="K221" s="6">
        <v>4</v>
      </c>
    </row>
    <row r="222" spans="1:23" s="6" customFormat="1" x14ac:dyDescent="0.15">
      <c r="A222" s="1">
        <v>10552</v>
      </c>
      <c r="B222" s="6">
        <v>3</v>
      </c>
      <c r="C222" s="6" t="s">
        <v>1246</v>
      </c>
      <c r="D222" s="6" t="s">
        <v>1248</v>
      </c>
      <c r="F222" s="70" t="s">
        <v>1253</v>
      </c>
      <c r="G222" s="6">
        <v>240</v>
      </c>
      <c r="H222" s="6" t="s">
        <v>465</v>
      </c>
      <c r="I222" s="67">
        <v>5120877</v>
      </c>
      <c r="J222" s="66" t="s">
        <v>175</v>
      </c>
      <c r="K222" s="6">
        <v>3</v>
      </c>
    </row>
    <row r="223" spans="1:23" s="6" customFormat="1" x14ac:dyDescent="0.15">
      <c r="A223" s="1">
        <v>10552</v>
      </c>
      <c r="B223" s="6">
        <v>4</v>
      </c>
      <c r="C223" s="6" t="s">
        <v>1251</v>
      </c>
      <c r="D223" s="6" t="s">
        <v>1252</v>
      </c>
      <c r="F223" s="70" t="s">
        <v>1253</v>
      </c>
      <c r="G223" s="6">
        <v>300</v>
      </c>
      <c r="H223" s="6" t="s">
        <v>465</v>
      </c>
      <c r="I223" s="67">
        <v>5120887</v>
      </c>
      <c r="J223" s="66" t="s">
        <v>1017</v>
      </c>
      <c r="K223" s="6">
        <v>2</v>
      </c>
      <c r="L223" s="6" t="s">
        <v>132</v>
      </c>
      <c r="N223" s="6" t="s">
        <v>1243</v>
      </c>
      <c r="O223" s="19">
        <v>50</v>
      </c>
    </row>
    <row r="224" spans="1:23" s="6" customFormat="1" x14ac:dyDescent="0.15">
      <c r="A224" s="1">
        <v>10552</v>
      </c>
      <c r="B224" s="6">
        <v>5</v>
      </c>
      <c r="C224" s="6" t="s">
        <v>1258</v>
      </c>
      <c r="D224" s="6" t="s">
        <v>1259</v>
      </c>
      <c r="F224" s="70" t="s">
        <v>1253</v>
      </c>
      <c r="G224" s="6">
        <v>380</v>
      </c>
      <c r="H224" s="6" t="s">
        <v>465</v>
      </c>
      <c r="I224" s="67">
        <v>5120887</v>
      </c>
      <c r="J224" s="66" t="s">
        <v>1017</v>
      </c>
      <c r="K224" s="6">
        <v>3</v>
      </c>
      <c r="L224" s="33" t="s">
        <v>646</v>
      </c>
      <c r="M224" s="33">
        <v>5120031</v>
      </c>
      <c r="N224" s="33" t="s">
        <v>1185</v>
      </c>
      <c r="O224" s="37">
        <v>50</v>
      </c>
    </row>
    <row r="225" spans="1:19" s="6" customFormat="1" x14ac:dyDescent="0.15">
      <c r="A225" s="1">
        <v>10552</v>
      </c>
      <c r="B225" s="6">
        <v>6</v>
      </c>
      <c r="C225" s="6" t="s">
        <v>1256</v>
      </c>
      <c r="D225" s="6" t="s">
        <v>1257</v>
      </c>
      <c r="F225" s="70" t="s">
        <v>1253</v>
      </c>
      <c r="G225" s="6">
        <v>460</v>
      </c>
      <c r="H225" s="6" t="s">
        <v>465</v>
      </c>
      <c r="I225" s="67">
        <v>5120887</v>
      </c>
      <c r="J225" s="66" t="s">
        <v>1260</v>
      </c>
      <c r="K225" s="6">
        <v>4</v>
      </c>
      <c r="L225" s="6" t="s">
        <v>446</v>
      </c>
      <c r="M225" s="6">
        <v>5120811</v>
      </c>
      <c r="N225" s="6" t="s">
        <v>563</v>
      </c>
      <c r="O225" s="6">
        <v>30</v>
      </c>
    </row>
    <row r="226" spans="1:19" s="6" customFormat="1" x14ac:dyDescent="0.15">
      <c r="A226" s="1">
        <v>10552</v>
      </c>
      <c r="B226" s="6">
        <v>7</v>
      </c>
      <c r="C226" s="6" t="s">
        <v>1254</v>
      </c>
      <c r="D226" s="6" t="s">
        <v>1255</v>
      </c>
      <c r="F226" s="70" t="s">
        <v>1253</v>
      </c>
      <c r="G226" s="6">
        <v>540</v>
      </c>
      <c r="H226" s="6" t="s">
        <v>465</v>
      </c>
      <c r="I226" s="67">
        <v>5120887</v>
      </c>
      <c r="J226" s="66" t="s">
        <v>1260</v>
      </c>
      <c r="K226" s="6">
        <v>5</v>
      </c>
      <c r="L226" s="6" t="s">
        <v>132</v>
      </c>
      <c r="N226" s="6" t="s">
        <v>1244</v>
      </c>
      <c r="O226" s="19">
        <v>150</v>
      </c>
    </row>
    <row r="227" spans="1:19" s="6" customFormat="1" x14ac:dyDescent="0.15">
      <c r="A227" s="1">
        <v>10553</v>
      </c>
      <c r="B227" s="6">
        <v>1</v>
      </c>
      <c r="C227" s="6" t="s">
        <v>1262</v>
      </c>
      <c r="D227" s="6" t="s">
        <v>1269</v>
      </c>
      <c r="F227" s="6" t="s">
        <v>1276</v>
      </c>
      <c r="G227" s="6">
        <v>50</v>
      </c>
      <c r="H227" s="6" t="s">
        <v>465</v>
      </c>
      <c r="I227" s="67">
        <v>5120888</v>
      </c>
      <c r="J227" s="66" t="s">
        <v>1203</v>
      </c>
      <c r="K227" s="6">
        <v>5</v>
      </c>
    </row>
    <row r="228" spans="1:19" s="6" customFormat="1" x14ac:dyDescent="0.15">
      <c r="A228" s="1">
        <v>10553</v>
      </c>
      <c r="B228" s="6">
        <v>2</v>
      </c>
      <c r="C228" s="6" t="s">
        <v>1263</v>
      </c>
      <c r="D228" s="6" t="s">
        <v>1270</v>
      </c>
      <c r="F228" s="6" t="s">
        <v>1276</v>
      </c>
      <c r="G228" s="6">
        <v>100</v>
      </c>
      <c r="H228" s="6" t="s">
        <v>465</v>
      </c>
      <c r="I228" s="67">
        <v>5120888</v>
      </c>
      <c r="J228" s="66" t="s">
        <v>1203</v>
      </c>
      <c r="K228" s="6">
        <v>10</v>
      </c>
    </row>
    <row r="229" spans="1:19" s="6" customFormat="1" x14ac:dyDescent="0.15">
      <c r="A229" s="1">
        <v>10553</v>
      </c>
      <c r="B229" s="6">
        <v>3</v>
      </c>
      <c r="C229" s="6" t="s">
        <v>1264</v>
      </c>
      <c r="D229" s="6" t="s">
        <v>1271</v>
      </c>
      <c r="F229" s="6" t="s">
        <v>1276</v>
      </c>
      <c r="G229" s="6">
        <v>140</v>
      </c>
      <c r="H229" s="6" t="s">
        <v>465</v>
      </c>
      <c r="I229" s="67">
        <v>5120889</v>
      </c>
      <c r="J229" s="66" t="s">
        <v>1204</v>
      </c>
      <c r="K229" s="6">
        <v>5</v>
      </c>
    </row>
    <row r="230" spans="1:19" s="6" customFormat="1" x14ac:dyDescent="0.15">
      <c r="A230" s="1">
        <v>10553</v>
      </c>
      <c r="B230" s="6">
        <v>4</v>
      </c>
      <c r="C230" s="6" t="s">
        <v>1265</v>
      </c>
      <c r="D230" s="6" t="s">
        <v>1272</v>
      </c>
      <c r="F230" s="6" t="s">
        <v>1276</v>
      </c>
      <c r="G230" s="6">
        <v>200</v>
      </c>
      <c r="H230" s="6" t="s">
        <v>465</v>
      </c>
      <c r="I230" s="67">
        <v>5120889</v>
      </c>
      <c r="J230" s="66" t="s">
        <v>1204</v>
      </c>
      <c r="K230" s="6">
        <v>10</v>
      </c>
      <c r="L230" s="6" t="s">
        <v>132</v>
      </c>
      <c r="N230" s="6" t="s">
        <v>1243</v>
      </c>
      <c r="O230" s="19">
        <v>50</v>
      </c>
    </row>
    <row r="231" spans="1:19" s="6" customFormat="1" x14ac:dyDescent="0.15">
      <c r="A231" s="1">
        <v>10553</v>
      </c>
      <c r="B231" s="6">
        <v>5</v>
      </c>
      <c r="C231" s="6" t="s">
        <v>1266</v>
      </c>
      <c r="D231" s="6" t="s">
        <v>1273</v>
      </c>
      <c r="F231" s="6" t="s">
        <v>1276</v>
      </c>
      <c r="G231" s="6">
        <v>280</v>
      </c>
      <c r="H231" s="6" t="s">
        <v>465</v>
      </c>
      <c r="I231" s="67">
        <v>5120889</v>
      </c>
      <c r="J231" s="66" t="s">
        <v>1204</v>
      </c>
      <c r="K231" s="6">
        <v>15</v>
      </c>
      <c r="L231" s="33" t="s">
        <v>646</v>
      </c>
      <c r="M231" s="33">
        <v>5120891</v>
      </c>
      <c r="N231" s="33" t="s">
        <v>1192</v>
      </c>
      <c r="O231" s="37">
        <v>5</v>
      </c>
    </row>
    <row r="232" spans="1:19" s="6" customFormat="1" x14ac:dyDescent="0.15">
      <c r="A232" s="1">
        <v>10553</v>
      </c>
      <c r="B232" s="6">
        <v>6</v>
      </c>
      <c r="C232" s="6" t="s">
        <v>1267</v>
      </c>
      <c r="D232" s="6" t="s">
        <v>1274</v>
      </c>
      <c r="F232" s="6" t="s">
        <v>1276</v>
      </c>
      <c r="G232" s="6">
        <v>360</v>
      </c>
      <c r="H232" s="6" t="s">
        <v>465</v>
      </c>
      <c r="I232" s="67">
        <v>5120890</v>
      </c>
      <c r="J232" s="66" t="s">
        <v>1205</v>
      </c>
      <c r="K232" s="6">
        <v>5</v>
      </c>
      <c r="L232" s="33" t="s">
        <v>646</v>
      </c>
      <c r="M232" s="33">
        <v>5120891</v>
      </c>
      <c r="N232" s="33" t="s">
        <v>1192</v>
      </c>
      <c r="O232" s="37">
        <v>5</v>
      </c>
    </row>
    <row r="233" spans="1:19" s="6" customFormat="1" x14ac:dyDescent="0.15">
      <c r="A233" s="1">
        <v>10553</v>
      </c>
      <c r="B233" s="6">
        <v>7</v>
      </c>
      <c r="C233" s="6" t="s">
        <v>1268</v>
      </c>
      <c r="D233" s="6" t="s">
        <v>1275</v>
      </c>
      <c r="F233" s="6" t="s">
        <v>1276</v>
      </c>
      <c r="G233" s="6">
        <v>440</v>
      </c>
      <c r="H233" s="6" t="s">
        <v>465</v>
      </c>
      <c r="I233" s="67">
        <v>5120890</v>
      </c>
      <c r="J233" s="66" t="s">
        <v>1205</v>
      </c>
      <c r="K233" s="6">
        <v>10</v>
      </c>
      <c r="L233" s="6" t="s">
        <v>132</v>
      </c>
      <c r="N233" s="6" t="s">
        <v>1244</v>
      </c>
      <c r="O233" s="19">
        <v>150</v>
      </c>
    </row>
    <row r="234" spans="1:19" s="6" customFormat="1" x14ac:dyDescent="0.15">
      <c r="A234" s="1">
        <v>10554</v>
      </c>
      <c r="B234" s="6">
        <v>1</v>
      </c>
      <c r="C234" s="6" t="s">
        <v>811</v>
      </c>
      <c r="D234" s="6" t="s">
        <v>1292</v>
      </c>
      <c r="F234" s="6" t="s">
        <v>536</v>
      </c>
      <c r="G234" s="6">
        <v>40</v>
      </c>
      <c r="H234" s="6" t="s">
        <v>182</v>
      </c>
      <c r="J234" s="6" t="s">
        <v>1293</v>
      </c>
      <c r="K234" s="19">
        <v>30000</v>
      </c>
    </row>
    <row r="235" spans="1:19" s="6" customFormat="1" x14ac:dyDescent="0.15">
      <c r="A235" s="1">
        <v>10554</v>
      </c>
      <c r="B235" s="6">
        <v>2</v>
      </c>
      <c r="C235" s="6" t="s">
        <v>1290</v>
      </c>
      <c r="D235" s="6" t="s">
        <v>1291</v>
      </c>
      <c r="F235" s="6" t="s">
        <v>536</v>
      </c>
      <c r="G235" s="6">
        <v>80</v>
      </c>
      <c r="H235" s="33" t="s">
        <v>646</v>
      </c>
      <c r="I235" s="33">
        <v>5190007</v>
      </c>
      <c r="J235" s="33" t="s">
        <v>1190</v>
      </c>
      <c r="K235" s="37">
        <v>10</v>
      </c>
    </row>
    <row r="236" spans="1:19" s="6" customFormat="1" x14ac:dyDescent="0.15">
      <c r="A236" s="1">
        <v>10554</v>
      </c>
      <c r="B236" s="6">
        <v>3</v>
      </c>
      <c r="C236" s="6" t="s">
        <v>1288</v>
      </c>
      <c r="D236" s="6" t="s">
        <v>1289</v>
      </c>
      <c r="F236" s="6" t="s">
        <v>536</v>
      </c>
      <c r="G236" s="6">
        <v>120</v>
      </c>
      <c r="H236" s="6" t="s">
        <v>182</v>
      </c>
      <c r="J236" s="6" t="s">
        <v>1294</v>
      </c>
      <c r="K236" s="19">
        <v>50000</v>
      </c>
    </row>
    <row r="237" spans="1:19" s="6" customFormat="1" x14ac:dyDescent="0.15">
      <c r="A237" s="1">
        <v>10554</v>
      </c>
      <c r="B237" s="6">
        <v>4</v>
      </c>
      <c r="C237" s="6" t="s">
        <v>1286</v>
      </c>
      <c r="D237" s="6" t="s">
        <v>1287</v>
      </c>
      <c r="F237" s="6" t="s">
        <v>536</v>
      </c>
      <c r="G237" s="6">
        <v>150</v>
      </c>
      <c r="H237" s="33" t="s">
        <v>646</v>
      </c>
      <c r="I237" s="33">
        <v>5190007</v>
      </c>
      <c r="J237" s="33" t="s">
        <v>1190</v>
      </c>
      <c r="K237" s="37">
        <v>15</v>
      </c>
      <c r="L237" s="6" t="s">
        <v>132</v>
      </c>
      <c r="N237" s="6" t="s">
        <v>1243</v>
      </c>
      <c r="O237" s="19">
        <v>50</v>
      </c>
    </row>
    <row r="238" spans="1:19" s="6" customFormat="1" x14ac:dyDescent="0.15">
      <c r="A238" s="1">
        <v>10554</v>
      </c>
      <c r="B238" s="6">
        <v>5</v>
      </c>
      <c r="C238" s="6" t="s">
        <v>1284</v>
      </c>
      <c r="D238" s="6" t="s">
        <v>1285</v>
      </c>
      <c r="F238" s="6" t="s">
        <v>536</v>
      </c>
      <c r="G238" s="6">
        <v>190</v>
      </c>
      <c r="H238" s="6" t="s">
        <v>182</v>
      </c>
      <c r="J238" s="6" t="s">
        <v>1295</v>
      </c>
      <c r="K238" s="19">
        <v>70000</v>
      </c>
      <c r="L238" s="33" t="s">
        <v>646</v>
      </c>
      <c r="M238" s="33">
        <v>5190007</v>
      </c>
      <c r="N238" s="33" t="s">
        <v>1190</v>
      </c>
      <c r="O238" s="37">
        <v>20</v>
      </c>
    </row>
    <row r="239" spans="1:19" s="6" customFormat="1" x14ac:dyDescent="0.15">
      <c r="A239" s="1">
        <v>10554</v>
      </c>
      <c r="B239" s="6">
        <v>6</v>
      </c>
      <c r="C239" s="6" t="s">
        <v>1282</v>
      </c>
      <c r="D239" s="6" t="s">
        <v>1283</v>
      </c>
      <c r="F239" s="6" t="s">
        <v>536</v>
      </c>
      <c r="G239" s="6">
        <v>230</v>
      </c>
      <c r="H239" s="6" t="s">
        <v>182</v>
      </c>
      <c r="J239" s="6" t="s">
        <v>1296</v>
      </c>
      <c r="K239" s="19">
        <v>100000</v>
      </c>
      <c r="L239" s="33" t="s">
        <v>646</v>
      </c>
      <c r="M239" s="33">
        <v>5190007</v>
      </c>
      <c r="N239" s="33" t="s">
        <v>1190</v>
      </c>
      <c r="O239" s="37">
        <v>25</v>
      </c>
    </row>
    <row r="240" spans="1:19" s="6" customFormat="1" x14ac:dyDescent="0.15">
      <c r="A240" s="1">
        <v>10554</v>
      </c>
      <c r="B240" s="6">
        <v>7</v>
      </c>
      <c r="C240" s="6" t="s">
        <v>1280</v>
      </c>
      <c r="D240" s="6" t="s">
        <v>1281</v>
      </c>
      <c r="F240" s="6" t="s">
        <v>536</v>
      </c>
      <c r="G240" s="6">
        <v>270</v>
      </c>
      <c r="H240" s="6" t="s">
        <v>182</v>
      </c>
      <c r="J240" s="6" t="s">
        <v>1297</v>
      </c>
      <c r="K240" s="19">
        <v>150000</v>
      </c>
      <c r="L240" s="33" t="s">
        <v>386</v>
      </c>
      <c r="M240" s="33">
        <v>5190007</v>
      </c>
      <c r="N240" s="33" t="s">
        <v>379</v>
      </c>
      <c r="O240" s="37">
        <v>30</v>
      </c>
      <c r="P240" s="6" t="s">
        <v>132</v>
      </c>
      <c r="R240" s="6" t="s">
        <v>1244</v>
      </c>
      <c r="S240" s="19">
        <v>150</v>
      </c>
    </row>
    <row r="241" spans="1:15" s="6" customFormat="1" x14ac:dyDescent="0.15">
      <c r="A241" s="1">
        <v>10555</v>
      </c>
      <c r="B241" s="6">
        <v>1</v>
      </c>
      <c r="C241" s="6" t="s">
        <v>526</v>
      </c>
      <c r="D241" s="6" t="s">
        <v>518</v>
      </c>
      <c r="F241" s="6" t="s">
        <v>501</v>
      </c>
      <c r="G241" s="6">
        <v>50</v>
      </c>
      <c r="H241" s="6" t="s">
        <v>465</v>
      </c>
      <c r="I241" s="67">
        <v>5120882</v>
      </c>
      <c r="J241" s="66" t="s">
        <v>1241</v>
      </c>
      <c r="K241" s="6">
        <v>5</v>
      </c>
    </row>
    <row r="242" spans="1:15" s="6" customFormat="1" x14ac:dyDescent="0.15">
      <c r="A242" s="1">
        <v>10555</v>
      </c>
      <c r="B242" s="6">
        <v>2</v>
      </c>
      <c r="C242" s="6" t="s">
        <v>527</v>
      </c>
      <c r="D242" s="6" t="s">
        <v>519</v>
      </c>
      <c r="F242" s="6" t="s">
        <v>501</v>
      </c>
      <c r="G242" s="6">
        <v>100</v>
      </c>
      <c r="H242" s="6" t="s">
        <v>465</v>
      </c>
      <c r="I242" s="67">
        <v>5120883</v>
      </c>
      <c r="J242" s="66" t="s">
        <v>812</v>
      </c>
      <c r="K242" s="6">
        <v>4</v>
      </c>
    </row>
    <row r="243" spans="1:15" s="6" customFormat="1" x14ac:dyDescent="0.15">
      <c r="A243" s="1">
        <v>10555</v>
      </c>
      <c r="B243" s="6">
        <v>3</v>
      </c>
      <c r="C243" s="6" t="s">
        <v>528</v>
      </c>
      <c r="D243" s="6" t="s">
        <v>520</v>
      </c>
      <c r="F243" s="6" t="s">
        <v>501</v>
      </c>
      <c r="G243" s="6">
        <v>140</v>
      </c>
      <c r="H243" s="6" t="s">
        <v>465</v>
      </c>
      <c r="I243" s="67">
        <v>5120884</v>
      </c>
      <c r="J243" s="66" t="s">
        <v>814</v>
      </c>
      <c r="K243" s="6">
        <v>3</v>
      </c>
    </row>
    <row r="244" spans="1:15" s="6" customFormat="1" x14ac:dyDescent="0.15">
      <c r="A244" s="1">
        <v>10555</v>
      </c>
      <c r="B244" s="6">
        <v>4</v>
      </c>
      <c r="C244" s="6" t="s">
        <v>667</v>
      </c>
      <c r="D244" s="6" t="s">
        <v>671</v>
      </c>
      <c r="F244" s="6" t="s">
        <v>501</v>
      </c>
      <c r="G244" s="6">
        <v>200</v>
      </c>
      <c r="H244" s="6" t="s">
        <v>465</v>
      </c>
      <c r="I244" s="67">
        <v>5120885</v>
      </c>
      <c r="J244" s="66" t="s">
        <v>1242</v>
      </c>
      <c r="K244" s="6">
        <v>2</v>
      </c>
      <c r="L244" s="6" t="s">
        <v>132</v>
      </c>
      <c r="N244" s="6" t="s">
        <v>1243</v>
      </c>
      <c r="O244" s="19">
        <v>50</v>
      </c>
    </row>
    <row r="245" spans="1:15" s="6" customFormat="1" x14ac:dyDescent="0.15">
      <c r="A245" s="1">
        <v>10555</v>
      </c>
      <c r="B245" s="6">
        <v>5</v>
      </c>
      <c r="C245" s="6" t="s">
        <v>1234</v>
      </c>
      <c r="D245" s="6" t="s">
        <v>1238</v>
      </c>
      <c r="F245" s="6" t="s">
        <v>501</v>
      </c>
      <c r="G245" s="6">
        <v>280</v>
      </c>
      <c r="H245" s="6" t="s">
        <v>465</v>
      </c>
      <c r="I245" s="67">
        <v>5120885</v>
      </c>
      <c r="J245" s="66" t="s">
        <v>1242</v>
      </c>
      <c r="K245" s="6">
        <v>3</v>
      </c>
      <c r="L245" s="6" t="s">
        <v>134</v>
      </c>
      <c r="M245" s="6">
        <v>5120886</v>
      </c>
      <c r="N245" s="6" t="s">
        <v>516</v>
      </c>
      <c r="O245" s="6">
        <v>30</v>
      </c>
    </row>
    <row r="246" spans="1:15" s="6" customFormat="1" x14ac:dyDescent="0.15">
      <c r="A246" s="1">
        <v>10555</v>
      </c>
      <c r="B246" s="6">
        <v>6</v>
      </c>
      <c r="C246" s="6" t="s">
        <v>1235</v>
      </c>
      <c r="D246" s="6" t="s">
        <v>1239</v>
      </c>
      <c r="F246" s="6" t="s">
        <v>501</v>
      </c>
      <c r="G246" s="6">
        <v>360</v>
      </c>
      <c r="H246" s="6" t="s">
        <v>465</v>
      </c>
      <c r="I246" s="67">
        <v>5120885</v>
      </c>
      <c r="J246" s="66" t="s">
        <v>1242</v>
      </c>
      <c r="K246" s="6">
        <v>4</v>
      </c>
      <c r="L246" s="6" t="s">
        <v>134</v>
      </c>
      <c r="M246" s="6">
        <v>5120881</v>
      </c>
      <c r="N246" s="6" t="s">
        <v>517</v>
      </c>
      <c r="O246" s="6">
        <v>2</v>
      </c>
    </row>
    <row r="247" spans="1:15" s="6" customFormat="1" x14ac:dyDescent="0.15">
      <c r="A247" s="1">
        <v>10555</v>
      </c>
      <c r="B247" s="6">
        <v>7</v>
      </c>
      <c r="C247" s="6" t="s">
        <v>1236</v>
      </c>
      <c r="D247" s="6" t="s">
        <v>1240</v>
      </c>
      <c r="F247" s="6" t="s">
        <v>501</v>
      </c>
      <c r="G247" s="6">
        <v>440</v>
      </c>
      <c r="H247" s="6" t="s">
        <v>465</v>
      </c>
      <c r="I247" s="67">
        <v>5120885</v>
      </c>
      <c r="J247" s="66" t="s">
        <v>1242</v>
      </c>
      <c r="K247" s="6">
        <v>5</v>
      </c>
      <c r="L247" s="6" t="s">
        <v>132</v>
      </c>
      <c r="N247" s="6" t="s">
        <v>1244</v>
      </c>
      <c r="O247" s="19">
        <v>150</v>
      </c>
    </row>
    <row r="248" spans="1:15" s="6" customFormat="1" x14ac:dyDescent="0.15">
      <c r="A248" s="1">
        <v>10556</v>
      </c>
      <c r="B248" s="6">
        <v>1</v>
      </c>
      <c r="C248" s="6" t="s">
        <v>1245</v>
      </c>
      <c r="D248" s="6" t="s">
        <v>1247</v>
      </c>
      <c r="F248" s="70" t="s">
        <v>1253</v>
      </c>
      <c r="G248" s="6">
        <v>80</v>
      </c>
      <c r="H248" s="6" t="s">
        <v>465</v>
      </c>
      <c r="I248" s="67">
        <v>5120875</v>
      </c>
      <c r="J248" s="66" t="s">
        <v>1019</v>
      </c>
      <c r="K248" s="6">
        <v>5</v>
      </c>
    </row>
    <row r="249" spans="1:15" s="6" customFormat="1" x14ac:dyDescent="0.15">
      <c r="A249" s="1">
        <v>10556</v>
      </c>
      <c r="B249" s="6">
        <v>2</v>
      </c>
      <c r="C249" s="6" t="s">
        <v>1249</v>
      </c>
      <c r="D249" s="6" t="s">
        <v>1250</v>
      </c>
      <c r="F249" s="70" t="s">
        <v>1253</v>
      </c>
      <c r="G249" s="6">
        <v>160</v>
      </c>
      <c r="H249" s="6" t="s">
        <v>465</v>
      </c>
      <c r="I249" s="67">
        <v>5120876</v>
      </c>
      <c r="J249" s="66" t="s">
        <v>173</v>
      </c>
      <c r="K249" s="6">
        <v>4</v>
      </c>
    </row>
    <row r="250" spans="1:15" s="6" customFormat="1" x14ac:dyDescent="0.15">
      <c r="A250" s="1">
        <v>10556</v>
      </c>
      <c r="B250" s="6">
        <v>3</v>
      </c>
      <c r="C250" s="6" t="s">
        <v>1246</v>
      </c>
      <c r="D250" s="6" t="s">
        <v>1248</v>
      </c>
      <c r="F250" s="70" t="s">
        <v>1253</v>
      </c>
      <c r="G250" s="6">
        <v>240</v>
      </c>
      <c r="H250" s="6" t="s">
        <v>465</v>
      </c>
      <c r="I250" s="67">
        <v>5120877</v>
      </c>
      <c r="J250" s="66" t="s">
        <v>175</v>
      </c>
      <c r="K250" s="6">
        <v>3</v>
      </c>
    </row>
    <row r="251" spans="1:15" s="6" customFormat="1" x14ac:dyDescent="0.15">
      <c r="A251" s="1">
        <v>10556</v>
      </c>
      <c r="B251" s="6">
        <v>4</v>
      </c>
      <c r="C251" s="6" t="s">
        <v>1251</v>
      </c>
      <c r="D251" s="6" t="s">
        <v>1252</v>
      </c>
      <c r="F251" s="70" t="s">
        <v>1253</v>
      </c>
      <c r="G251" s="6">
        <v>300</v>
      </c>
      <c r="H251" s="6" t="s">
        <v>465</v>
      </c>
      <c r="I251" s="67">
        <v>5120887</v>
      </c>
      <c r="J251" s="66" t="s">
        <v>1017</v>
      </c>
      <c r="K251" s="6">
        <v>2</v>
      </c>
      <c r="L251" s="6" t="s">
        <v>132</v>
      </c>
      <c r="N251" s="6" t="s">
        <v>1243</v>
      </c>
      <c r="O251" s="19">
        <v>50</v>
      </c>
    </row>
    <row r="252" spans="1:15" s="6" customFormat="1" x14ac:dyDescent="0.15">
      <c r="A252" s="1">
        <v>10556</v>
      </c>
      <c r="B252" s="6">
        <v>5</v>
      </c>
      <c r="C252" s="6" t="s">
        <v>1258</v>
      </c>
      <c r="D252" s="6" t="s">
        <v>1259</v>
      </c>
      <c r="F252" s="70" t="s">
        <v>1253</v>
      </c>
      <c r="G252" s="6">
        <v>380</v>
      </c>
      <c r="H252" s="6" t="s">
        <v>465</v>
      </c>
      <c r="I252" s="67">
        <v>5120887</v>
      </c>
      <c r="J252" s="66" t="s">
        <v>1017</v>
      </c>
      <c r="K252" s="6">
        <v>3</v>
      </c>
      <c r="L252" s="33" t="s">
        <v>646</v>
      </c>
      <c r="M252" s="33">
        <v>5120031</v>
      </c>
      <c r="N252" s="33" t="s">
        <v>1185</v>
      </c>
      <c r="O252" s="37">
        <v>50</v>
      </c>
    </row>
    <row r="253" spans="1:15" s="6" customFormat="1" x14ac:dyDescent="0.15">
      <c r="A253" s="1">
        <v>10556</v>
      </c>
      <c r="B253" s="6">
        <v>6</v>
      </c>
      <c r="C253" s="6" t="s">
        <v>1256</v>
      </c>
      <c r="D253" s="6" t="s">
        <v>1257</v>
      </c>
      <c r="F253" s="70" t="s">
        <v>1253</v>
      </c>
      <c r="G253" s="6">
        <v>460</v>
      </c>
      <c r="H253" s="6" t="s">
        <v>465</v>
      </c>
      <c r="I253" s="67">
        <v>5120887</v>
      </c>
      <c r="J253" s="66" t="s">
        <v>1260</v>
      </c>
      <c r="K253" s="6">
        <v>4</v>
      </c>
      <c r="L253" s="6" t="s">
        <v>446</v>
      </c>
      <c r="M253" s="6">
        <v>5120811</v>
      </c>
      <c r="N253" s="6" t="s">
        <v>563</v>
      </c>
      <c r="O253" s="6">
        <v>30</v>
      </c>
    </row>
    <row r="254" spans="1:15" s="6" customFormat="1" x14ac:dyDescent="0.15">
      <c r="A254" s="1">
        <v>10556</v>
      </c>
      <c r="B254" s="6">
        <v>7</v>
      </c>
      <c r="C254" s="6" t="s">
        <v>1254</v>
      </c>
      <c r="D254" s="6" t="s">
        <v>1255</v>
      </c>
      <c r="F254" s="70" t="s">
        <v>1253</v>
      </c>
      <c r="G254" s="6">
        <v>540</v>
      </c>
      <c r="H254" s="6" t="s">
        <v>465</v>
      </c>
      <c r="I254" s="67">
        <v>5120887</v>
      </c>
      <c r="J254" s="66" t="s">
        <v>1260</v>
      </c>
      <c r="K254" s="6">
        <v>5</v>
      </c>
      <c r="L254" s="6" t="s">
        <v>132</v>
      </c>
      <c r="N254" s="6" t="s">
        <v>1244</v>
      </c>
      <c r="O254" s="19">
        <v>150</v>
      </c>
    </row>
    <row r="255" spans="1:15" s="6" customFormat="1" x14ac:dyDescent="0.15">
      <c r="A255" s="1">
        <v>10557</v>
      </c>
      <c r="B255" s="6">
        <v>1</v>
      </c>
      <c r="C255" s="6" t="s">
        <v>1262</v>
      </c>
      <c r="D255" s="6" t="s">
        <v>1269</v>
      </c>
      <c r="F255" s="6" t="s">
        <v>1276</v>
      </c>
      <c r="G255" s="6">
        <v>50</v>
      </c>
      <c r="H255" s="6" t="s">
        <v>465</v>
      </c>
      <c r="I255" s="67">
        <v>5120888</v>
      </c>
      <c r="J255" s="66" t="s">
        <v>1203</v>
      </c>
      <c r="K255" s="6">
        <v>5</v>
      </c>
    </row>
    <row r="256" spans="1:15" s="6" customFormat="1" x14ac:dyDescent="0.15">
      <c r="A256" s="1">
        <v>10557</v>
      </c>
      <c r="B256" s="6">
        <v>2</v>
      </c>
      <c r="C256" s="6" t="s">
        <v>1263</v>
      </c>
      <c r="D256" s="6" t="s">
        <v>1270</v>
      </c>
      <c r="F256" s="6" t="s">
        <v>1276</v>
      </c>
      <c r="G256" s="6">
        <v>100</v>
      </c>
      <c r="H256" s="6" t="s">
        <v>465</v>
      </c>
      <c r="I256" s="67">
        <v>5120888</v>
      </c>
      <c r="J256" s="66" t="s">
        <v>1203</v>
      </c>
      <c r="K256" s="6">
        <v>10</v>
      </c>
    </row>
    <row r="257" spans="1:19" s="6" customFormat="1" x14ac:dyDescent="0.15">
      <c r="A257" s="1">
        <v>10557</v>
      </c>
      <c r="B257" s="6">
        <v>3</v>
      </c>
      <c r="C257" s="6" t="s">
        <v>1264</v>
      </c>
      <c r="D257" s="6" t="s">
        <v>1271</v>
      </c>
      <c r="F257" s="6" t="s">
        <v>1276</v>
      </c>
      <c r="G257" s="6">
        <v>140</v>
      </c>
      <c r="H257" s="6" t="s">
        <v>465</v>
      </c>
      <c r="I257" s="67">
        <v>5120889</v>
      </c>
      <c r="J257" s="66" t="s">
        <v>1204</v>
      </c>
      <c r="K257" s="6">
        <v>5</v>
      </c>
    </row>
    <row r="258" spans="1:19" s="6" customFormat="1" x14ac:dyDescent="0.15">
      <c r="A258" s="1">
        <v>10557</v>
      </c>
      <c r="B258" s="6">
        <v>4</v>
      </c>
      <c r="C258" s="6" t="s">
        <v>1265</v>
      </c>
      <c r="D258" s="6" t="s">
        <v>1272</v>
      </c>
      <c r="F258" s="6" t="s">
        <v>1276</v>
      </c>
      <c r="G258" s="6">
        <v>200</v>
      </c>
      <c r="H258" s="6" t="s">
        <v>465</v>
      </c>
      <c r="I258" s="67">
        <v>5120889</v>
      </c>
      <c r="J258" s="66" t="s">
        <v>1204</v>
      </c>
      <c r="K258" s="6">
        <v>10</v>
      </c>
      <c r="L258" s="6" t="s">
        <v>132</v>
      </c>
      <c r="N258" s="6" t="s">
        <v>1243</v>
      </c>
      <c r="O258" s="19">
        <v>50</v>
      </c>
    </row>
    <row r="259" spans="1:19" s="6" customFormat="1" x14ac:dyDescent="0.15">
      <c r="A259" s="1">
        <v>10557</v>
      </c>
      <c r="B259" s="6">
        <v>5</v>
      </c>
      <c r="C259" s="6" t="s">
        <v>1266</v>
      </c>
      <c r="D259" s="6" t="s">
        <v>1273</v>
      </c>
      <c r="F259" s="6" t="s">
        <v>1276</v>
      </c>
      <c r="G259" s="6">
        <v>280</v>
      </c>
      <c r="H259" s="6" t="s">
        <v>465</v>
      </c>
      <c r="I259" s="67">
        <v>5120889</v>
      </c>
      <c r="J259" s="66" t="s">
        <v>1204</v>
      </c>
      <c r="K259" s="6">
        <v>15</v>
      </c>
      <c r="L259" s="33" t="s">
        <v>646</v>
      </c>
      <c r="M259" s="33">
        <v>5120891</v>
      </c>
      <c r="N259" s="33" t="s">
        <v>1192</v>
      </c>
      <c r="O259" s="37">
        <v>5</v>
      </c>
    </row>
    <row r="260" spans="1:19" s="6" customFormat="1" x14ac:dyDescent="0.15">
      <c r="A260" s="1">
        <v>10557</v>
      </c>
      <c r="B260" s="6">
        <v>6</v>
      </c>
      <c r="C260" s="6" t="s">
        <v>1267</v>
      </c>
      <c r="D260" s="6" t="s">
        <v>1274</v>
      </c>
      <c r="F260" s="6" t="s">
        <v>1276</v>
      </c>
      <c r="G260" s="6">
        <v>360</v>
      </c>
      <c r="H260" s="6" t="s">
        <v>465</v>
      </c>
      <c r="I260" s="67">
        <v>5120890</v>
      </c>
      <c r="J260" s="66" t="s">
        <v>1205</v>
      </c>
      <c r="K260" s="6">
        <v>5</v>
      </c>
      <c r="L260" s="33" t="s">
        <v>646</v>
      </c>
      <c r="M260" s="33">
        <v>5120891</v>
      </c>
      <c r="N260" s="33" t="s">
        <v>1192</v>
      </c>
      <c r="O260" s="37">
        <v>5</v>
      </c>
    </row>
    <row r="261" spans="1:19" s="6" customFormat="1" x14ac:dyDescent="0.15">
      <c r="A261" s="1">
        <v>10557</v>
      </c>
      <c r="B261" s="6">
        <v>7</v>
      </c>
      <c r="C261" s="6" t="s">
        <v>1268</v>
      </c>
      <c r="D261" s="6" t="s">
        <v>1275</v>
      </c>
      <c r="F261" s="6" t="s">
        <v>1276</v>
      </c>
      <c r="G261" s="6">
        <v>440</v>
      </c>
      <c r="H261" s="6" t="s">
        <v>465</v>
      </c>
      <c r="I261" s="67">
        <v>5120890</v>
      </c>
      <c r="J261" s="66" t="s">
        <v>1205</v>
      </c>
      <c r="K261" s="6">
        <v>10</v>
      </c>
      <c r="L261" s="6" t="s">
        <v>132</v>
      </c>
      <c r="N261" s="6" t="s">
        <v>1244</v>
      </c>
      <c r="O261" s="19">
        <v>150</v>
      </c>
    </row>
    <row r="262" spans="1:19" s="6" customFormat="1" x14ac:dyDescent="0.15">
      <c r="A262" s="1">
        <v>10558</v>
      </c>
      <c r="B262" s="6">
        <v>1</v>
      </c>
      <c r="C262" s="6" t="s">
        <v>811</v>
      </c>
      <c r="D262" s="6" t="s">
        <v>1292</v>
      </c>
      <c r="F262" s="6" t="s">
        <v>536</v>
      </c>
      <c r="G262" s="6">
        <v>40</v>
      </c>
      <c r="H262" s="6" t="s">
        <v>182</v>
      </c>
      <c r="J262" s="6" t="s">
        <v>1293</v>
      </c>
      <c r="K262" s="19">
        <v>30000</v>
      </c>
    </row>
    <row r="263" spans="1:19" s="6" customFormat="1" x14ac:dyDescent="0.15">
      <c r="A263" s="1">
        <v>10558</v>
      </c>
      <c r="B263" s="6">
        <v>2</v>
      </c>
      <c r="C263" s="6" t="s">
        <v>1290</v>
      </c>
      <c r="D263" s="6" t="s">
        <v>1291</v>
      </c>
      <c r="F263" s="6" t="s">
        <v>536</v>
      </c>
      <c r="G263" s="6">
        <v>80</v>
      </c>
      <c r="H263" s="33" t="s">
        <v>646</v>
      </c>
      <c r="I263" s="33">
        <v>5190007</v>
      </c>
      <c r="J263" s="33" t="s">
        <v>1190</v>
      </c>
      <c r="K263" s="37">
        <v>10</v>
      </c>
    </row>
    <row r="264" spans="1:19" s="6" customFormat="1" x14ac:dyDescent="0.15">
      <c r="A264" s="1">
        <v>10558</v>
      </c>
      <c r="B264" s="6">
        <v>3</v>
      </c>
      <c r="C264" s="6" t="s">
        <v>1288</v>
      </c>
      <c r="D264" s="6" t="s">
        <v>1289</v>
      </c>
      <c r="F264" s="6" t="s">
        <v>536</v>
      </c>
      <c r="G264" s="6">
        <v>120</v>
      </c>
      <c r="H264" s="6" t="s">
        <v>182</v>
      </c>
      <c r="J264" s="6" t="s">
        <v>1294</v>
      </c>
      <c r="K264" s="19">
        <v>50000</v>
      </c>
    </row>
    <row r="265" spans="1:19" s="6" customFormat="1" x14ac:dyDescent="0.15">
      <c r="A265" s="1">
        <v>10558</v>
      </c>
      <c r="B265" s="6">
        <v>4</v>
      </c>
      <c r="C265" s="6" t="s">
        <v>1286</v>
      </c>
      <c r="D265" s="6" t="s">
        <v>1287</v>
      </c>
      <c r="F265" s="6" t="s">
        <v>536</v>
      </c>
      <c r="G265" s="6">
        <v>150</v>
      </c>
      <c r="H265" s="33" t="s">
        <v>646</v>
      </c>
      <c r="I265" s="33">
        <v>5190007</v>
      </c>
      <c r="J265" s="33" t="s">
        <v>1190</v>
      </c>
      <c r="K265" s="37">
        <v>15</v>
      </c>
      <c r="L265" s="6" t="s">
        <v>132</v>
      </c>
      <c r="N265" s="6" t="s">
        <v>1243</v>
      </c>
      <c r="O265" s="19">
        <v>50</v>
      </c>
    </row>
    <row r="266" spans="1:19" s="6" customFormat="1" x14ac:dyDescent="0.15">
      <c r="A266" s="1">
        <v>10558</v>
      </c>
      <c r="B266" s="6">
        <v>5</v>
      </c>
      <c r="C266" s="6" t="s">
        <v>1284</v>
      </c>
      <c r="D266" s="6" t="s">
        <v>1285</v>
      </c>
      <c r="F266" s="6" t="s">
        <v>536</v>
      </c>
      <c r="G266" s="6">
        <v>190</v>
      </c>
      <c r="H266" s="6" t="s">
        <v>182</v>
      </c>
      <c r="J266" s="6" t="s">
        <v>1295</v>
      </c>
      <c r="K266" s="19">
        <v>70000</v>
      </c>
      <c r="L266" s="33" t="s">
        <v>646</v>
      </c>
      <c r="M266" s="33">
        <v>5190007</v>
      </c>
      <c r="N266" s="33" t="s">
        <v>1190</v>
      </c>
      <c r="O266" s="37">
        <v>20</v>
      </c>
    </row>
    <row r="267" spans="1:19" s="6" customFormat="1" x14ac:dyDescent="0.15">
      <c r="A267" s="1">
        <v>10558</v>
      </c>
      <c r="B267" s="6">
        <v>6</v>
      </c>
      <c r="C267" s="6" t="s">
        <v>1282</v>
      </c>
      <c r="D267" s="6" t="s">
        <v>1283</v>
      </c>
      <c r="F267" s="6" t="s">
        <v>536</v>
      </c>
      <c r="G267" s="6">
        <v>230</v>
      </c>
      <c r="H267" s="6" t="s">
        <v>182</v>
      </c>
      <c r="J267" s="6" t="s">
        <v>1296</v>
      </c>
      <c r="K267" s="19">
        <v>100000</v>
      </c>
      <c r="L267" s="33" t="s">
        <v>646</v>
      </c>
      <c r="M267" s="33">
        <v>5190007</v>
      </c>
      <c r="N267" s="33" t="s">
        <v>1190</v>
      </c>
      <c r="O267" s="37">
        <v>25</v>
      </c>
    </row>
    <row r="268" spans="1:19" s="6" customFormat="1" x14ac:dyDescent="0.15">
      <c r="A268" s="1">
        <v>10558</v>
      </c>
      <c r="B268" s="6">
        <v>7</v>
      </c>
      <c r="C268" s="6" t="s">
        <v>1280</v>
      </c>
      <c r="D268" s="6" t="s">
        <v>1281</v>
      </c>
      <c r="F268" s="6" t="s">
        <v>536</v>
      </c>
      <c r="G268" s="6">
        <v>270</v>
      </c>
      <c r="H268" s="6" t="s">
        <v>182</v>
      </c>
      <c r="J268" s="6" t="s">
        <v>1297</v>
      </c>
      <c r="K268" s="19">
        <v>150000</v>
      </c>
      <c r="L268" s="33" t="s">
        <v>386</v>
      </c>
      <c r="M268" s="33">
        <v>5190007</v>
      </c>
      <c r="N268" s="33" t="s">
        <v>379</v>
      </c>
      <c r="O268" s="37">
        <v>30</v>
      </c>
      <c r="P268" s="6" t="s">
        <v>132</v>
      </c>
      <c r="R268" s="6" t="s">
        <v>1244</v>
      </c>
      <c r="S268" s="19">
        <v>150</v>
      </c>
    </row>
    <row r="269" spans="1:19" s="6" customFormat="1" x14ac:dyDescent="0.15">
      <c r="A269" s="1">
        <v>10559</v>
      </c>
      <c r="B269" s="6">
        <v>1</v>
      </c>
      <c r="C269" s="6" t="s">
        <v>526</v>
      </c>
      <c r="D269" s="6" t="s">
        <v>518</v>
      </c>
      <c r="F269" s="6" t="s">
        <v>501</v>
      </c>
      <c r="G269" s="6">
        <v>50</v>
      </c>
      <c r="H269" s="6" t="s">
        <v>465</v>
      </c>
      <c r="I269" s="67">
        <v>5120882</v>
      </c>
      <c r="J269" s="66" t="s">
        <v>1241</v>
      </c>
      <c r="K269" s="6">
        <v>5</v>
      </c>
    </row>
    <row r="270" spans="1:19" s="6" customFormat="1" x14ac:dyDescent="0.15">
      <c r="A270" s="1">
        <v>10559</v>
      </c>
      <c r="B270" s="6">
        <v>2</v>
      </c>
      <c r="C270" s="6" t="s">
        <v>527</v>
      </c>
      <c r="D270" s="6" t="s">
        <v>519</v>
      </c>
      <c r="F270" s="6" t="s">
        <v>501</v>
      </c>
      <c r="G270" s="6">
        <v>100</v>
      </c>
      <c r="H270" s="6" t="s">
        <v>465</v>
      </c>
      <c r="I270" s="67">
        <v>5120883</v>
      </c>
      <c r="J270" s="66" t="s">
        <v>812</v>
      </c>
      <c r="K270" s="6">
        <v>4</v>
      </c>
    </row>
    <row r="271" spans="1:19" s="6" customFormat="1" x14ac:dyDescent="0.15">
      <c r="A271" s="1">
        <v>10559</v>
      </c>
      <c r="B271" s="6">
        <v>3</v>
      </c>
      <c r="C271" s="6" t="s">
        <v>528</v>
      </c>
      <c r="D271" s="6" t="s">
        <v>520</v>
      </c>
      <c r="F271" s="6" t="s">
        <v>501</v>
      </c>
      <c r="G271" s="6">
        <v>140</v>
      </c>
      <c r="H271" s="6" t="s">
        <v>465</v>
      </c>
      <c r="I271" s="67">
        <v>5120884</v>
      </c>
      <c r="J271" s="66" t="s">
        <v>814</v>
      </c>
      <c r="K271" s="6">
        <v>3</v>
      </c>
    </row>
    <row r="272" spans="1:19" s="6" customFormat="1" x14ac:dyDescent="0.15">
      <c r="A272" s="1">
        <v>10559</v>
      </c>
      <c r="B272" s="6">
        <v>4</v>
      </c>
      <c r="C272" s="6" t="s">
        <v>667</v>
      </c>
      <c r="D272" s="6" t="s">
        <v>671</v>
      </c>
      <c r="F272" s="6" t="s">
        <v>501</v>
      </c>
      <c r="G272" s="6">
        <v>200</v>
      </c>
      <c r="H272" s="6" t="s">
        <v>465</v>
      </c>
      <c r="I272" s="67">
        <v>5120885</v>
      </c>
      <c r="J272" s="66" t="s">
        <v>1242</v>
      </c>
      <c r="K272" s="6">
        <v>2</v>
      </c>
      <c r="L272" s="6" t="s">
        <v>132</v>
      </c>
      <c r="N272" s="6" t="s">
        <v>1243</v>
      </c>
      <c r="O272" s="19">
        <v>50</v>
      </c>
    </row>
    <row r="273" spans="1:15" s="6" customFormat="1" x14ac:dyDescent="0.15">
      <c r="A273" s="1">
        <v>10559</v>
      </c>
      <c r="B273" s="6">
        <v>5</v>
      </c>
      <c r="C273" s="6" t="s">
        <v>1234</v>
      </c>
      <c r="D273" s="6" t="s">
        <v>1238</v>
      </c>
      <c r="F273" s="6" t="s">
        <v>501</v>
      </c>
      <c r="G273" s="6">
        <v>280</v>
      </c>
      <c r="H273" s="6" t="s">
        <v>465</v>
      </c>
      <c r="I273" s="67">
        <v>5120885</v>
      </c>
      <c r="J273" s="66" t="s">
        <v>1242</v>
      </c>
      <c r="K273" s="6">
        <v>3</v>
      </c>
      <c r="L273" s="6" t="s">
        <v>134</v>
      </c>
      <c r="M273" s="6">
        <v>5120886</v>
      </c>
      <c r="N273" s="6" t="s">
        <v>516</v>
      </c>
      <c r="O273" s="6">
        <v>30</v>
      </c>
    </row>
    <row r="274" spans="1:15" s="6" customFormat="1" x14ac:dyDescent="0.15">
      <c r="A274" s="1">
        <v>10559</v>
      </c>
      <c r="B274" s="6">
        <v>6</v>
      </c>
      <c r="C274" s="6" t="s">
        <v>1235</v>
      </c>
      <c r="D274" s="6" t="s">
        <v>1239</v>
      </c>
      <c r="F274" s="6" t="s">
        <v>501</v>
      </c>
      <c r="G274" s="6">
        <v>360</v>
      </c>
      <c r="H274" s="6" t="s">
        <v>465</v>
      </c>
      <c r="I274" s="67">
        <v>5120885</v>
      </c>
      <c r="J274" s="66" t="s">
        <v>1242</v>
      </c>
      <c r="K274" s="6">
        <v>4</v>
      </c>
      <c r="L274" s="6" t="s">
        <v>134</v>
      </c>
      <c r="M274" s="6">
        <v>5120881</v>
      </c>
      <c r="N274" s="6" t="s">
        <v>517</v>
      </c>
      <c r="O274" s="6">
        <v>2</v>
      </c>
    </row>
    <row r="275" spans="1:15" s="6" customFormat="1" x14ac:dyDescent="0.15">
      <c r="A275" s="1">
        <v>10559</v>
      </c>
      <c r="B275" s="6">
        <v>7</v>
      </c>
      <c r="C275" s="6" t="s">
        <v>1236</v>
      </c>
      <c r="D275" s="6" t="s">
        <v>1240</v>
      </c>
      <c r="F275" s="6" t="s">
        <v>501</v>
      </c>
      <c r="G275" s="6">
        <v>440</v>
      </c>
      <c r="H275" s="6" t="s">
        <v>465</v>
      </c>
      <c r="I275" s="67">
        <v>5120885</v>
      </c>
      <c r="J275" s="66" t="s">
        <v>1242</v>
      </c>
      <c r="K275" s="6">
        <v>5</v>
      </c>
      <c r="L275" s="6" t="s">
        <v>132</v>
      </c>
      <c r="N275" s="6" t="s">
        <v>1244</v>
      </c>
      <c r="O275" s="19">
        <v>150</v>
      </c>
    </row>
    <row r="276" spans="1:15" s="6" customFormat="1" x14ac:dyDescent="0.15">
      <c r="A276" s="1">
        <v>10560</v>
      </c>
      <c r="B276" s="6">
        <v>1</v>
      </c>
      <c r="C276" s="6" t="s">
        <v>1245</v>
      </c>
      <c r="D276" s="6" t="s">
        <v>1247</v>
      </c>
      <c r="F276" s="70" t="s">
        <v>1253</v>
      </c>
      <c r="G276" s="6">
        <v>80</v>
      </c>
      <c r="H276" s="6" t="s">
        <v>465</v>
      </c>
      <c r="I276" s="67">
        <v>5120875</v>
      </c>
      <c r="J276" s="66" t="s">
        <v>1019</v>
      </c>
      <c r="K276" s="6">
        <v>5</v>
      </c>
    </row>
    <row r="277" spans="1:15" s="6" customFormat="1" x14ac:dyDescent="0.15">
      <c r="A277" s="1">
        <v>10560</v>
      </c>
      <c r="B277" s="6">
        <v>2</v>
      </c>
      <c r="C277" s="6" t="s">
        <v>1249</v>
      </c>
      <c r="D277" s="6" t="s">
        <v>1250</v>
      </c>
      <c r="F277" s="70" t="s">
        <v>1253</v>
      </c>
      <c r="G277" s="6">
        <v>160</v>
      </c>
      <c r="H277" s="6" t="s">
        <v>465</v>
      </c>
      <c r="I277" s="67">
        <v>5120876</v>
      </c>
      <c r="J277" s="66" t="s">
        <v>173</v>
      </c>
      <c r="K277" s="6">
        <v>4</v>
      </c>
    </row>
    <row r="278" spans="1:15" s="6" customFormat="1" x14ac:dyDescent="0.15">
      <c r="A278" s="1">
        <v>10560</v>
      </c>
      <c r="B278" s="6">
        <v>3</v>
      </c>
      <c r="C278" s="6" t="s">
        <v>1246</v>
      </c>
      <c r="D278" s="6" t="s">
        <v>1248</v>
      </c>
      <c r="F278" s="70" t="s">
        <v>1253</v>
      </c>
      <c r="G278" s="6">
        <v>240</v>
      </c>
      <c r="H278" s="6" t="s">
        <v>465</v>
      </c>
      <c r="I278" s="67">
        <v>5120877</v>
      </c>
      <c r="J278" s="66" t="s">
        <v>175</v>
      </c>
      <c r="K278" s="6">
        <v>3</v>
      </c>
    </row>
    <row r="279" spans="1:15" s="6" customFormat="1" x14ac:dyDescent="0.15">
      <c r="A279" s="1">
        <v>10560</v>
      </c>
      <c r="B279" s="6">
        <v>4</v>
      </c>
      <c r="C279" s="6" t="s">
        <v>1251</v>
      </c>
      <c r="D279" s="6" t="s">
        <v>1252</v>
      </c>
      <c r="F279" s="70" t="s">
        <v>1253</v>
      </c>
      <c r="G279" s="6">
        <v>300</v>
      </c>
      <c r="H279" s="6" t="s">
        <v>465</v>
      </c>
      <c r="I279" s="67">
        <v>5120887</v>
      </c>
      <c r="J279" s="66" t="s">
        <v>1017</v>
      </c>
      <c r="K279" s="6">
        <v>2</v>
      </c>
      <c r="L279" s="6" t="s">
        <v>132</v>
      </c>
      <c r="N279" s="6" t="s">
        <v>1243</v>
      </c>
      <c r="O279" s="19">
        <v>50</v>
      </c>
    </row>
    <row r="280" spans="1:15" s="6" customFormat="1" x14ac:dyDescent="0.15">
      <c r="A280" s="1">
        <v>10560</v>
      </c>
      <c r="B280" s="6">
        <v>5</v>
      </c>
      <c r="C280" s="6" t="s">
        <v>1258</v>
      </c>
      <c r="D280" s="6" t="s">
        <v>1259</v>
      </c>
      <c r="F280" s="70" t="s">
        <v>1253</v>
      </c>
      <c r="G280" s="6">
        <v>380</v>
      </c>
      <c r="H280" s="6" t="s">
        <v>465</v>
      </c>
      <c r="I280" s="67">
        <v>5120887</v>
      </c>
      <c r="J280" s="66" t="s">
        <v>1017</v>
      </c>
      <c r="K280" s="6">
        <v>3</v>
      </c>
      <c r="L280" s="33" t="s">
        <v>646</v>
      </c>
      <c r="M280" s="33">
        <v>5120031</v>
      </c>
      <c r="N280" s="33" t="s">
        <v>1185</v>
      </c>
      <c r="O280" s="37">
        <v>50</v>
      </c>
    </row>
    <row r="281" spans="1:15" s="6" customFormat="1" x14ac:dyDescent="0.15">
      <c r="A281" s="1">
        <v>10560</v>
      </c>
      <c r="B281" s="6">
        <v>6</v>
      </c>
      <c r="C281" s="6" t="s">
        <v>1256</v>
      </c>
      <c r="D281" s="6" t="s">
        <v>1257</v>
      </c>
      <c r="F281" s="70" t="s">
        <v>1253</v>
      </c>
      <c r="G281" s="6">
        <v>460</v>
      </c>
      <c r="H281" s="6" t="s">
        <v>465</v>
      </c>
      <c r="I281" s="67">
        <v>5120887</v>
      </c>
      <c r="J281" s="66" t="s">
        <v>1260</v>
      </c>
      <c r="K281" s="6">
        <v>4</v>
      </c>
      <c r="L281" s="6" t="s">
        <v>446</v>
      </c>
      <c r="M281" s="6">
        <v>5120811</v>
      </c>
      <c r="N281" s="6" t="s">
        <v>563</v>
      </c>
      <c r="O281" s="6">
        <v>30</v>
      </c>
    </row>
    <row r="282" spans="1:15" s="6" customFormat="1" x14ac:dyDescent="0.15">
      <c r="A282" s="1">
        <v>10560</v>
      </c>
      <c r="B282" s="6">
        <v>7</v>
      </c>
      <c r="C282" s="6" t="s">
        <v>1254</v>
      </c>
      <c r="D282" s="6" t="s">
        <v>1255</v>
      </c>
      <c r="F282" s="70" t="s">
        <v>1253</v>
      </c>
      <c r="G282" s="6">
        <v>540</v>
      </c>
      <c r="H282" s="6" t="s">
        <v>465</v>
      </c>
      <c r="I282" s="67">
        <v>5120887</v>
      </c>
      <c r="J282" s="66" t="s">
        <v>1260</v>
      </c>
      <c r="K282" s="6">
        <v>5</v>
      </c>
      <c r="L282" s="6" t="s">
        <v>132</v>
      </c>
      <c r="N282" s="6" t="s">
        <v>1244</v>
      </c>
      <c r="O282" s="19">
        <v>150</v>
      </c>
    </row>
    <row r="283" spans="1:15" s="6" customFormat="1" x14ac:dyDescent="0.15">
      <c r="A283" s="1">
        <v>10561</v>
      </c>
      <c r="B283" s="6">
        <v>1</v>
      </c>
      <c r="C283" s="6" t="s">
        <v>1262</v>
      </c>
      <c r="D283" s="6" t="s">
        <v>1269</v>
      </c>
      <c r="F283" s="6" t="s">
        <v>1276</v>
      </c>
      <c r="G283" s="6">
        <v>50</v>
      </c>
      <c r="H283" s="6" t="s">
        <v>465</v>
      </c>
      <c r="I283" s="67">
        <v>5120888</v>
      </c>
      <c r="J283" s="66" t="s">
        <v>1203</v>
      </c>
      <c r="K283" s="6">
        <v>5</v>
      </c>
    </row>
    <row r="284" spans="1:15" s="6" customFormat="1" x14ac:dyDescent="0.15">
      <c r="A284" s="1">
        <v>10561</v>
      </c>
      <c r="B284" s="6">
        <v>2</v>
      </c>
      <c r="C284" s="6" t="s">
        <v>1263</v>
      </c>
      <c r="D284" s="6" t="s">
        <v>1270</v>
      </c>
      <c r="F284" s="6" t="s">
        <v>1276</v>
      </c>
      <c r="G284" s="6">
        <v>100</v>
      </c>
      <c r="H284" s="6" t="s">
        <v>465</v>
      </c>
      <c r="I284" s="67">
        <v>5120888</v>
      </c>
      <c r="J284" s="66" t="s">
        <v>1203</v>
      </c>
      <c r="K284" s="6">
        <v>10</v>
      </c>
    </row>
    <row r="285" spans="1:15" s="6" customFormat="1" x14ac:dyDescent="0.15">
      <c r="A285" s="1">
        <v>10561</v>
      </c>
      <c r="B285" s="6">
        <v>3</v>
      </c>
      <c r="C285" s="6" t="s">
        <v>1264</v>
      </c>
      <c r="D285" s="6" t="s">
        <v>1271</v>
      </c>
      <c r="F285" s="6" t="s">
        <v>1276</v>
      </c>
      <c r="G285" s="6">
        <v>140</v>
      </c>
      <c r="H285" s="6" t="s">
        <v>465</v>
      </c>
      <c r="I285" s="67">
        <v>5120889</v>
      </c>
      <c r="J285" s="66" t="s">
        <v>1204</v>
      </c>
      <c r="K285" s="6">
        <v>5</v>
      </c>
    </row>
    <row r="286" spans="1:15" s="6" customFormat="1" x14ac:dyDescent="0.15">
      <c r="A286" s="1">
        <v>10561</v>
      </c>
      <c r="B286" s="6">
        <v>4</v>
      </c>
      <c r="C286" s="6" t="s">
        <v>1265</v>
      </c>
      <c r="D286" s="6" t="s">
        <v>1272</v>
      </c>
      <c r="F286" s="6" t="s">
        <v>1276</v>
      </c>
      <c r="G286" s="6">
        <v>200</v>
      </c>
      <c r="H286" s="6" t="s">
        <v>465</v>
      </c>
      <c r="I286" s="67">
        <v>5120889</v>
      </c>
      <c r="J286" s="66" t="s">
        <v>1204</v>
      </c>
      <c r="K286" s="6">
        <v>10</v>
      </c>
      <c r="L286" s="6" t="s">
        <v>132</v>
      </c>
      <c r="N286" s="6" t="s">
        <v>1243</v>
      </c>
      <c r="O286" s="19">
        <v>50</v>
      </c>
    </row>
    <row r="287" spans="1:15" s="6" customFormat="1" x14ac:dyDescent="0.15">
      <c r="A287" s="1">
        <v>10561</v>
      </c>
      <c r="B287" s="6">
        <v>5</v>
      </c>
      <c r="C287" s="6" t="s">
        <v>1266</v>
      </c>
      <c r="D287" s="6" t="s">
        <v>1273</v>
      </c>
      <c r="F287" s="6" t="s">
        <v>1276</v>
      </c>
      <c r="G287" s="6">
        <v>280</v>
      </c>
      <c r="H287" s="6" t="s">
        <v>465</v>
      </c>
      <c r="I287" s="67">
        <v>5120889</v>
      </c>
      <c r="J287" s="66" t="s">
        <v>1204</v>
      </c>
      <c r="K287" s="6">
        <v>15</v>
      </c>
      <c r="L287" s="33" t="s">
        <v>646</v>
      </c>
      <c r="M287" s="33">
        <v>5120891</v>
      </c>
      <c r="N287" s="33" t="s">
        <v>1192</v>
      </c>
      <c r="O287" s="37">
        <v>5</v>
      </c>
    </row>
    <row r="288" spans="1:15" s="6" customFormat="1" x14ac:dyDescent="0.15">
      <c r="A288" s="1">
        <v>10561</v>
      </c>
      <c r="B288" s="6">
        <v>6</v>
      </c>
      <c r="C288" s="6" t="s">
        <v>1267</v>
      </c>
      <c r="D288" s="6" t="s">
        <v>1274</v>
      </c>
      <c r="F288" s="6" t="s">
        <v>1276</v>
      </c>
      <c r="G288" s="6">
        <v>360</v>
      </c>
      <c r="H288" s="6" t="s">
        <v>465</v>
      </c>
      <c r="I288" s="67">
        <v>5120890</v>
      </c>
      <c r="J288" s="66" t="s">
        <v>1205</v>
      </c>
      <c r="K288" s="6">
        <v>5</v>
      </c>
      <c r="L288" s="33" t="s">
        <v>646</v>
      </c>
      <c r="M288" s="33">
        <v>5120891</v>
      </c>
      <c r="N288" s="33" t="s">
        <v>1192</v>
      </c>
      <c r="O288" s="37">
        <v>5</v>
      </c>
    </row>
    <row r="289" spans="1:19" s="6" customFormat="1" x14ac:dyDescent="0.15">
      <c r="A289" s="1">
        <v>10561</v>
      </c>
      <c r="B289" s="6">
        <v>7</v>
      </c>
      <c r="C289" s="6" t="s">
        <v>1268</v>
      </c>
      <c r="D289" s="6" t="s">
        <v>1275</v>
      </c>
      <c r="F289" s="6" t="s">
        <v>1276</v>
      </c>
      <c r="G289" s="6">
        <v>440</v>
      </c>
      <c r="H289" s="6" t="s">
        <v>465</v>
      </c>
      <c r="I289" s="67">
        <v>5120890</v>
      </c>
      <c r="J289" s="66" t="s">
        <v>1205</v>
      </c>
      <c r="K289" s="6">
        <v>10</v>
      </c>
      <c r="L289" s="6" t="s">
        <v>132</v>
      </c>
      <c r="N289" s="6" t="s">
        <v>1244</v>
      </c>
      <c r="O289" s="19">
        <v>150</v>
      </c>
    </row>
    <row r="290" spans="1:19" s="6" customFormat="1" x14ac:dyDescent="0.15">
      <c r="A290" s="1">
        <v>10562</v>
      </c>
      <c r="B290" s="6">
        <v>1</v>
      </c>
      <c r="C290" s="6" t="s">
        <v>811</v>
      </c>
      <c r="D290" s="6" t="s">
        <v>1292</v>
      </c>
      <c r="F290" s="6" t="s">
        <v>536</v>
      </c>
      <c r="G290" s="6">
        <v>40</v>
      </c>
      <c r="H290" s="6" t="s">
        <v>182</v>
      </c>
      <c r="J290" s="6" t="s">
        <v>1293</v>
      </c>
      <c r="K290" s="19">
        <v>30000</v>
      </c>
    </row>
    <row r="291" spans="1:19" s="6" customFormat="1" x14ac:dyDescent="0.15">
      <c r="A291" s="1">
        <v>10562</v>
      </c>
      <c r="B291" s="6">
        <v>2</v>
      </c>
      <c r="C291" s="6" t="s">
        <v>1290</v>
      </c>
      <c r="D291" s="6" t="s">
        <v>1291</v>
      </c>
      <c r="F291" s="6" t="s">
        <v>536</v>
      </c>
      <c r="G291" s="6">
        <v>80</v>
      </c>
      <c r="H291" s="33" t="s">
        <v>646</v>
      </c>
      <c r="I291" s="33">
        <v>5190007</v>
      </c>
      <c r="J291" s="33" t="s">
        <v>1190</v>
      </c>
      <c r="K291" s="37">
        <v>10</v>
      </c>
    </row>
    <row r="292" spans="1:19" s="6" customFormat="1" x14ac:dyDescent="0.15">
      <c r="A292" s="1">
        <v>10562</v>
      </c>
      <c r="B292" s="6">
        <v>3</v>
      </c>
      <c r="C292" s="6" t="s">
        <v>1288</v>
      </c>
      <c r="D292" s="6" t="s">
        <v>1289</v>
      </c>
      <c r="F292" s="6" t="s">
        <v>536</v>
      </c>
      <c r="G292" s="6">
        <v>120</v>
      </c>
      <c r="H292" s="6" t="s">
        <v>182</v>
      </c>
      <c r="J292" s="6" t="s">
        <v>1294</v>
      </c>
      <c r="K292" s="19">
        <v>50000</v>
      </c>
    </row>
    <row r="293" spans="1:19" s="6" customFormat="1" x14ac:dyDescent="0.15">
      <c r="A293" s="1">
        <v>10562</v>
      </c>
      <c r="B293" s="6">
        <v>4</v>
      </c>
      <c r="C293" s="6" t="s">
        <v>1286</v>
      </c>
      <c r="D293" s="6" t="s">
        <v>1287</v>
      </c>
      <c r="F293" s="6" t="s">
        <v>536</v>
      </c>
      <c r="G293" s="6">
        <v>150</v>
      </c>
      <c r="H293" s="33" t="s">
        <v>646</v>
      </c>
      <c r="I293" s="33">
        <v>5190007</v>
      </c>
      <c r="J293" s="33" t="s">
        <v>1190</v>
      </c>
      <c r="K293" s="37">
        <v>15</v>
      </c>
      <c r="L293" s="6" t="s">
        <v>132</v>
      </c>
      <c r="N293" s="6" t="s">
        <v>1243</v>
      </c>
      <c r="O293" s="19">
        <v>50</v>
      </c>
    </row>
    <row r="294" spans="1:19" s="6" customFormat="1" x14ac:dyDescent="0.15">
      <c r="A294" s="1">
        <v>10562</v>
      </c>
      <c r="B294" s="6">
        <v>5</v>
      </c>
      <c r="C294" s="6" t="s">
        <v>1284</v>
      </c>
      <c r="D294" s="6" t="s">
        <v>1285</v>
      </c>
      <c r="F294" s="6" t="s">
        <v>536</v>
      </c>
      <c r="G294" s="6">
        <v>190</v>
      </c>
      <c r="H294" s="6" t="s">
        <v>182</v>
      </c>
      <c r="J294" s="6" t="s">
        <v>1295</v>
      </c>
      <c r="K294" s="19">
        <v>70000</v>
      </c>
      <c r="L294" s="33" t="s">
        <v>646</v>
      </c>
      <c r="M294" s="33">
        <v>5190007</v>
      </c>
      <c r="N294" s="33" t="s">
        <v>1190</v>
      </c>
      <c r="O294" s="37">
        <v>20</v>
      </c>
    </row>
    <row r="295" spans="1:19" s="6" customFormat="1" x14ac:dyDescent="0.15">
      <c r="A295" s="1">
        <v>10562</v>
      </c>
      <c r="B295" s="6">
        <v>6</v>
      </c>
      <c r="C295" s="6" t="s">
        <v>1282</v>
      </c>
      <c r="D295" s="6" t="s">
        <v>1283</v>
      </c>
      <c r="F295" s="6" t="s">
        <v>536</v>
      </c>
      <c r="G295" s="6">
        <v>230</v>
      </c>
      <c r="H295" s="6" t="s">
        <v>182</v>
      </c>
      <c r="J295" s="6" t="s">
        <v>1296</v>
      </c>
      <c r="K295" s="19">
        <v>100000</v>
      </c>
      <c r="L295" s="33" t="s">
        <v>646</v>
      </c>
      <c r="M295" s="33">
        <v>5190007</v>
      </c>
      <c r="N295" s="33" t="s">
        <v>1190</v>
      </c>
      <c r="O295" s="37">
        <v>25</v>
      </c>
    </row>
    <row r="296" spans="1:19" s="6" customFormat="1" x14ac:dyDescent="0.15">
      <c r="A296" s="1">
        <v>10562</v>
      </c>
      <c r="B296" s="6">
        <v>7</v>
      </c>
      <c r="C296" s="6" t="s">
        <v>1280</v>
      </c>
      <c r="D296" s="6" t="s">
        <v>1281</v>
      </c>
      <c r="F296" s="6" t="s">
        <v>536</v>
      </c>
      <c r="G296" s="6">
        <v>270</v>
      </c>
      <c r="H296" s="6" t="s">
        <v>182</v>
      </c>
      <c r="J296" s="6" t="s">
        <v>1297</v>
      </c>
      <c r="K296" s="19">
        <v>150000</v>
      </c>
      <c r="L296" s="33" t="s">
        <v>386</v>
      </c>
      <c r="M296" s="33">
        <v>5190007</v>
      </c>
      <c r="N296" s="33" t="s">
        <v>379</v>
      </c>
      <c r="O296" s="37">
        <v>30</v>
      </c>
      <c r="P296" s="6" t="s">
        <v>132</v>
      </c>
      <c r="R296" s="6" t="s">
        <v>1244</v>
      </c>
      <c r="S296" s="19">
        <v>150</v>
      </c>
    </row>
    <row r="297" spans="1:19" s="33" customFormat="1" x14ac:dyDescent="0.15">
      <c r="A297" s="1">
        <v>10563</v>
      </c>
      <c r="B297" s="33">
        <v>1</v>
      </c>
      <c r="C297" s="33" t="s">
        <v>449</v>
      </c>
      <c r="D297" s="33" t="s">
        <v>1175</v>
      </c>
      <c r="F297" s="33" t="s">
        <v>352</v>
      </c>
      <c r="G297" s="33">
        <v>350</v>
      </c>
      <c r="H297" s="33" t="s">
        <v>646</v>
      </c>
      <c r="I297" s="33">
        <v>5100033</v>
      </c>
      <c r="J297" s="33" t="s">
        <v>838</v>
      </c>
      <c r="K297" s="37">
        <v>4</v>
      </c>
      <c r="L297" s="33" t="s">
        <v>646</v>
      </c>
      <c r="M297" s="33">
        <v>5100035</v>
      </c>
      <c r="N297" s="33" t="s">
        <v>1183</v>
      </c>
      <c r="O297" s="37">
        <v>4</v>
      </c>
      <c r="P297" s="6" t="s">
        <v>132</v>
      </c>
      <c r="Q297" s="6"/>
      <c r="R297" s="6" t="s">
        <v>1243</v>
      </c>
      <c r="S297" s="19">
        <v>50</v>
      </c>
    </row>
    <row r="298" spans="1:19" s="33" customFormat="1" x14ac:dyDescent="0.15">
      <c r="A298" s="1">
        <v>10563</v>
      </c>
      <c r="B298" s="33">
        <v>2</v>
      </c>
      <c r="C298" s="33" t="s">
        <v>450</v>
      </c>
      <c r="D298" s="33" t="s">
        <v>1308</v>
      </c>
      <c r="F298" s="33" t="s">
        <v>352</v>
      </c>
      <c r="G298" s="33">
        <v>700</v>
      </c>
      <c r="H298" s="33" t="s">
        <v>646</v>
      </c>
      <c r="I298" s="71">
        <v>5140143</v>
      </c>
      <c r="J298" s="69" t="s">
        <v>1318</v>
      </c>
      <c r="K298" s="37">
        <v>1</v>
      </c>
      <c r="L298" s="29" t="s">
        <v>386</v>
      </c>
      <c r="M298" s="6">
        <v>5120204</v>
      </c>
      <c r="N298" s="29" t="s">
        <v>370</v>
      </c>
      <c r="O298" s="6">
        <v>10</v>
      </c>
      <c r="P298" s="6" t="s">
        <v>132</v>
      </c>
      <c r="Q298" s="6"/>
      <c r="R298" s="6" t="s">
        <v>1243</v>
      </c>
      <c r="S298" s="19">
        <v>50</v>
      </c>
    </row>
    <row r="299" spans="1:19" s="33" customFormat="1" x14ac:dyDescent="0.15">
      <c r="A299" s="1">
        <v>10563</v>
      </c>
      <c r="B299" s="33">
        <v>3</v>
      </c>
      <c r="C299" s="33" t="s">
        <v>451</v>
      </c>
      <c r="D299" s="33" t="s">
        <v>1309</v>
      </c>
      <c r="F299" s="33" t="s">
        <v>352</v>
      </c>
      <c r="G299" s="33">
        <v>2100</v>
      </c>
      <c r="H299" s="33" t="s">
        <v>646</v>
      </c>
      <c r="I299" s="71">
        <v>5140146</v>
      </c>
      <c r="J299" s="69" t="s">
        <v>1211</v>
      </c>
      <c r="K299" s="37">
        <v>1</v>
      </c>
      <c r="L299" s="33" t="s">
        <v>646</v>
      </c>
      <c r="M299" s="71">
        <v>5140147</v>
      </c>
      <c r="N299" s="69" t="s">
        <v>1212</v>
      </c>
      <c r="O299" s="37">
        <v>1</v>
      </c>
      <c r="P299" s="6" t="s">
        <v>132</v>
      </c>
      <c r="Q299" s="6"/>
      <c r="R299" s="6" t="s">
        <v>1319</v>
      </c>
      <c r="S299" s="19">
        <v>100</v>
      </c>
    </row>
    <row r="300" spans="1:19" s="33" customFormat="1" x14ac:dyDescent="0.15">
      <c r="A300" s="1">
        <v>10563</v>
      </c>
      <c r="B300" s="33">
        <v>4</v>
      </c>
      <c r="C300" s="33" t="s">
        <v>1310</v>
      </c>
      <c r="D300" s="33" t="s">
        <v>1311</v>
      </c>
      <c r="F300" s="33" t="s">
        <v>352</v>
      </c>
      <c r="G300" s="33">
        <v>5000</v>
      </c>
      <c r="H300" s="33" t="s">
        <v>646</v>
      </c>
      <c r="I300" s="71">
        <v>5140148</v>
      </c>
      <c r="J300" s="69" t="s">
        <v>1322</v>
      </c>
      <c r="K300" s="37">
        <v>1</v>
      </c>
      <c r="L300" s="33" t="s">
        <v>465</v>
      </c>
      <c r="M300" s="33">
        <v>5140107</v>
      </c>
      <c r="N300" s="33" t="s">
        <v>1186</v>
      </c>
      <c r="O300" s="37">
        <v>15</v>
      </c>
      <c r="P300" s="33" t="s">
        <v>465</v>
      </c>
      <c r="Q300" s="33">
        <v>5120205</v>
      </c>
      <c r="R300" s="33" t="s">
        <v>1189</v>
      </c>
      <c r="S300" s="37">
        <v>15</v>
      </c>
    </row>
    <row r="301" spans="1:19" s="33" customFormat="1" x14ac:dyDescent="0.15">
      <c r="A301" s="1">
        <v>10563</v>
      </c>
      <c r="B301" s="33">
        <v>5</v>
      </c>
      <c r="C301" s="33" t="s">
        <v>1312</v>
      </c>
      <c r="D301" s="33" t="s">
        <v>1313</v>
      </c>
      <c r="F301" s="33" t="s">
        <v>352</v>
      </c>
      <c r="G301" s="33">
        <v>10000</v>
      </c>
      <c r="H301" s="33" t="s">
        <v>646</v>
      </c>
      <c r="I301" s="71">
        <v>5140150</v>
      </c>
      <c r="J301" s="69" t="s">
        <v>1323</v>
      </c>
      <c r="K301" s="37">
        <v>1</v>
      </c>
      <c r="L301" s="33" t="s">
        <v>465</v>
      </c>
      <c r="M301" s="33">
        <v>5190007</v>
      </c>
      <c r="N301" s="33" t="s">
        <v>1190</v>
      </c>
      <c r="O301" s="37">
        <v>200</v>
      </c>
    </row>
    <row r="302" spans="1:19" s="33" customFormat="1" x14ac:dyDescent="0.15">
      <c r="A302" s="1">
        <v>10563</v>
      </c>
      <c r="B302" s="33">
        <v>6</v>
      </c>
      <c r="C302" s="33" t="s">
        <v>1314</v>
      </c>
      <c r="D302" s="33" t="s">
        <v>1315</v>
      </c>
      <c r="F302" s="33" t="s">
        <v>352</v>
      </c>
      <c r="G302" s="33">
        <v>20000</v>
      </c>
      <c r="H302" s="33" t="s">
        <v>646</v>
      </c>
      <c r="I302" s="71">
        <v>5140149</v>
      </c>
      <c r="J302" s="69" t="s">
        <v>1324</v>
      </c>
      <c r="K302" s="37">
        <v>1</v>
      </c>
      <c r="L302" s="33" t="s">
        <v>465</v>
      </c>
      <c r="M302" s="67">
        <v>5120887</v>
      </c>
      <c r="N302" s="66" t="s">
        <v>1260</v>
      </c>
      <c r="O302" s="37">
        <v>20</v>
      </c>
      <c r="P302" s="33" t="s">
        <v>465</v>
      </c>
      <c r="Q302" s="67">
        <v>5120885</v>
      </c>
      <c r="R302" s="66" t="s">
        <v>1242</v>
      </c>
      <c r="S302" s="33">
        <v>20</v>
      </c>
    </row>
    <row r="303" spans="1:19" s="33" customFormat="1" x14ac:dyDescent="0.15">
      <c r="A303" s="1">
        <v>10563</v>
      </c>
      <c r="B303" s="33">
        <v>7</v>
      </c>
      <c r="C303" s="33" t="s">
        <v>1316</v>
      </c>
      <c r="D303" s="33" t="s">
        <v>1317</v>
      </c>
      <c r="F303" s="33" t="s">
        <v>352</v>
      </c>
      <c r="G303" s="33">
        <v>30000</v>
      </c>
      <c r="H303" s="33" t="s">
        <v>646</v>
      </c>
      <c r="I303" s="71">
        <v>5140149</v>
      </c>
      <c r="J303" s="69" t="s">
        <v>1324</v>
      </c>
      <c r="K303" s="37">
        <v>1</v>
      </c>
      <c r="L303" s="33" t="s">
        <v>646</v>
      </c>
      <c r="M303" s="33">
        <v>5120891</v>
      </c>
      <c r="N303" s="33" t="s">
        <v>1192</v>
      </c>
      <c r="O303" s="37">
        <v>100</v>
      </c>
      <c r="P303" s="6" t="s">
        <v>134</v>
      </c>
      <c r="Q303" s="6">
        <v>5120881</v>
      </c>
      <c r="R303" s="6" t="s">
        <v>517</v>
      </c>
      <c r="S303" s="6">
        <v>10</v>
      </c>
    </row>
    <row r="304" spans="1:19" s="33" customFormat="1" x14ac:dyDescent="0.15">
      <c r="A304" s="1">
        <v>10565</v>
      </c>
      <c r="B304" s="33">
        <v>1</v>
      </c>
      <c r="C304" s="33" t="s">
        <v>1334</v>
      </c>
      <c r="D304" s="33" t="s">
        <v>1337</v>
      </c>
      <c r="F304" s="33" t="s">
        <v>751</v>
      </c>
      <c r="G304" s="33">
        <v>1</v>
      </c>
      <c r="H304" s="33" t="s">
        <v>386</v>
      </c>
      <c r="I304" s="33">
        <v>5100033</v>
      </c>
      <c r="J304" s="33" t="s">
        <v>838</v>
      </c>
      <c r="K304" s="37">
        <v>4</v>
      </c>
      <c r="L304" s="33" t="s">
        <v>386</v>
      </c>
      <c r="M304" s="33">
        <v>5100035</v>
      </c>
      <c r="N304" s="33" t="s">
        <v>1183</v>
      </c>
      <c r="O304" s="37">
        <v>4</v>
      </c>
      <c r="P304" s="6" t="s">
        <v>132</v>
      </c>
      <c r="Q304" s="6"/>
      <c r="R304" s="6" t="s">
        <v>1243</v>
      </c>
      <c r="S304" s="19">
        <v>50</v>
      </c>
    </row>
    <row r="305" spans="1:19" s="33" customFormat="1" x14ac:dyDescent="0.15">
      <c r="A305" s="1">
        <v>10565</v>
      </c>
      <c r="B305" s="33">
        <v>2</v>
      </c>
      <c r="C305" s="33" t="s">
        <v>1332</v>
      </c>
      <c r="D305" s="33" t="s">
        <v>753</v>
      </c>
      <c r="F305" s="33" t="s">
        <v>754</v>
      </c>
      <c r="G305" s="33">
        <v>1</v>
      </c>
      <c r="H305" s="6" t="s">
        <v>134</v>
      </c>
      <c r="I305" s="6">
        <v>5140104</v>
      </c>
      <c r="J305" s="6" t="s">
        <v>135</v>
      </c>
      <c r="K305" s="19">
        <v>5</v>
      </c>
      <c r="L305" s="29" t="s">
        <v>386</v>
      </c>
      <c r="M305" s="6">
        <v>5120204</v>
      </c>
      <c r="N305" s="6" t="s">
        <v>1335</v>
      </c>
      <c r="O305" s="6">
        <v>5</v>
      </c>
      <c r="P305" s="6" t="s">
        <v>132</v>
      </c>
      <c r="Q305" s="6"/>
      <c r="R305" s="6" t="s">
        <v>1336</v>
      </c>
      <c r="S305" s="19">
        <v>75</v>
      </c>
    </row>
    <row r="306" spans="1:19" s="33" customFormat="1" x14ac:dyDescent="0.15">
      <c r="A306" s="1">
        <v>10565</v>
      </c>
      <c r="B306" s="33">
        <v>3</v>
      </c>
      <c r="C306" s="33" t="s">
        <v>1333</v>
      </c>
      <c r="D306" s="33" t="s">
        <v>762</v>
      </c>
      <c r="F306" s="33" t="s">
        <v>756</v>
      </c>
      <c r="G306" s="33">
        <v>1</v>
      </c>
      <c r="H306" s="33" t="s">
        <v>386</v>
      </c>
      <c r="I306" s="33">
        <v>5140107</v>
      </c>
      <c r="J306" s="33" t="s">
        <v>470</v>
      </c>
      <c r="K306" s="37">
        <v>5</v>
      </c>
      <c r="L306" s="33" t="s">
        <v>386</v>
      </c>
      <c r="M306" s="33">
        <v>5120205</v>
      </c>
      <c r="N306" s="33" t="s">
        <v>471</v>
      </c>
      <c r="O306" s="37">
        <v>5</v>
      </c>
      <c r="P306" s="6" t="s">
        <v>132</v>
      </c>
      <c r="Q306" s="6"/>
      <c r="R306" s="6" t="s">
        <v>1319</v>
      </c>
      <c r="S306" s="19">
        <v>100</v>
      </c>
    </row>
    <row r="307" spans="1:19" s="33" customFormat="1" x14ac:dyDescent="0.15">
      <c r="A307" s="1">
        <v>10566</v>
      </c>
      <c r="B307" s="33">
        <v>1</v>
      </c>
      <c r="C307" s="33" t="s">
        <v>449</v>
      </c>
      <c r="D307" s="33" t="s">
        <v>353</v>
      </c>
      <c r="F307" s="33" t="s">
        <v>352</v>
      </c>
      <c r="G307" s="33">
        <v>350</v>
      </c>
      <c r="H307" s="33" t="s">
        <v>386</v>
      </c>
      <c r="I307" s="33">
        <v>5100033</v>
      </c>
      <c r="J307" s="33" t="s">
        <v>838</v>
      </c>
      <c r="K307" s="37">
        <v>4</v>
      </c>
      <c r="L307" s="33" t="s">
        <v>386</v>
      </c>
      <c r="M307" s="33">
        <v>5100035</v>
      </c>
      <c r="N307" s="33" t="s">
        <v>1183</v>
      </c>
      <c r="O307" s="37">
        <v>4</v>
      </c>
      <c r="P307" s="6" t="s">
        <v>132</v>
      </c>
      <c r="Q307" s="6"/>
      <c r="R307" s="6" t="s">
        <v>1243</v>
      </c>
      <c r="S307" s="19">
        <v>50</v>
      </c>
    </row>
    <row r="308" spans="1:19" s="33" customFormat="1" x14ac:dyDescent="0.15">
      <c r="A308" s="1">
        <v>10566</v>
      </c>
      <c r="B308" s="33">
        <v>2</v>
      </c>
      <c r="C308" s="33" t="s">
        <v>450</v>
      </c>
      <c r="D308" s="33" t="s">
        <v>1308</v>
      </c>
      <c r="F308" s="33" t="s">
        <v>352</v>
      </c>
      <c r="G308" s="33">
        <v>700</v>
      </c>
      <c r="H308" s="33" t="s">
        <v>386</v>
      </c>
      <c r="I308" s="71">
        <v>5140144</v>
      </c>
      <c r="J308" s="69" t="s">
        <v>1338</v>
      </c>
      <c r="K308" s="37">
        <v>1</v>
      </c>
      <c r="L308" s="29" t="s">
        <v>386</v>
      </c>
      <c r="M308" s="6">
        <v>5120204</v>
      </c>
      <c r="N308" s="29" t="s">
        <v>370</v>
      </c>
      <c r="O308" s="6">
        <v>10</v>
      </c>
      <c r="P308" s="6" t="s">
        <v>132</v>
      </c>
      <c r="Q308" s="6"/>
      <c r="R308" s="6" t="s">
        <v>1243</v>
      </c>
      <c r="S308" s="19">
        <v>50</v>
      </c>
    </row>
    <row r="309" spans="1:19" s="33" customFormat="1" x14ac:dyDescent="0.15">
      <c r="A309" s="1">
        <v>10566</v>
      </c>
      <c r="B309" s="33">
        <v>3</v>
      </c>
      <c r="C309" s="33" t="s">
        <v>451</v>
      </c>
      <c r="D309" s="33" t="s">
        <v>1309</v>
      </c>
      <c r="F309" s="33" t="s">
        <v>352</v>
      </c>
      <c r="G309" s="33">
        <v>2100</v>
      </c>
      <c r="H309" s="33" t="s">
        <v>386</v>
      </c>
      <c r="I309" s="71">
        <v>5140146</v>
      </c>
      <c r="J309" s="69" t="s">
        <v>1211</v>
      </c>
      <c r="K309" s="37">
        <v>1</v>
      </c>
      <c r="L309" s="33" t="s">
        <v>386</v>
      </c>
      <c r="M309" s="71">
        <v>5140147</v>
      </c>
      <c r="N309" s="69" t="s">
        <v>1212</v>
      </c>
      <c r="O309" s="37">
        <v>1</v>
      </c>
      <c r="P309" s="6" t="s">
        <v>132</v>
      </c>
      <c r="Q309" s="6"/>
      <c r="R309" s="6" t="s">
        <v>1319</v>
      </c>
      <c r="S309" s="19">
        <v>100</v>
      </c>
    </row>
    <row r="310" spans="1:19" s="33" customFormat="1" x14ac:dyDescent="0.15">
      <c r="A310" s="1">
        <v>10566</v>
      </c>
      <c r="B310" s="33">
        <v>4</v>
      </c>
      <c r="C310" s="33" t="s">
        <v>1310</v>
      </c>
      <c r="D310" s="33" t="s">
        <v>1311</v>
      </c>
      <c r="F310" s="33" t="s">
        <v>352</v>
      </c>
      <c r="G310" s="33">
        <v>5000</v>
      </c>
      <c r="H310" s="33" t="s">
        <v>386</v>
      </c>
      <c r="I310" s="71">
        <v>5140148</v>
      </c>
      <c r="J310" s="69" t="s">
        <v>1322</v>
      </c>
      <c r="K310" s="37">
        <v>1</v>
      </c>
      <c r="L310" s="33" t="s">
        <v>386</v>
      </c>
      <c r="M310" s="33">
        <v>5140107</v>
      </c>
      <c r="N310" s="33" t="s">
        <v>470</v>
      </c>
      <c r="O310" s="37">
        <v>15</v>
      </c>
      <c r="P310" s="33" t="s">
        <v>386</v>
      </c>
      <c r="Q310" s="33">
        <v>5120205</v>
      </c>
      <c r="R310" s="33" t="s">
        <v>471</v>
      </c>
      <c r="S310" s="37">
        <v>15</v>
      </c>
    </row>
    <row r="311" spans="1:19" s="33" customFormat="1" x14ac:dyDescent="0.15">
      <c r="A311" s="1">
        <v>10566</v>
      </c>
      <c r="B311" s="33">
        <v>5</v>
      </c>
      <c r="C311" s="33" t="s">
        <v>1312</v>
      </c>
      <c r="D311" s="33" t="s">
        <v>1313</v>
      </c>
      <c r="F311" s="33" t="s">
        <v>352</v>
      </c>
      <c r="G311" s="33">
        <v>10000</v>
      </c>
      <c r="H311" s="33" t="s">
        <v>386</v>
      </c>
      <c r="I311" s="71">
        <v>5140150</v>
      </c>
      <c r="J311" s="69" t="s">
        <v>1323</v>
      </c>
      <c r="K311" s="37">
        <v>1</v>
      </c>
      <c r="L311" s="33" t="s">
        <v>386</v>
      </c>
      <c r="M311" s="33">
        <v>5190007</v>
      </c>
      <c r="N311" s="33" t="s">
        <v>379</v>
      </c>
      <c r="O311" s="37">
        <v>200</v>
      </c>
    </row>
    <row r="312" spans="1:19" s="33" customFormat="1" x14ac:dyDescent="0.15">
      <c r="A312" s="1">
        <v>10566</v>
      </c>
      <c r="B312" s="33">
        <v>6</v>
      </c>
      <c r="C312" s="33" t="s">
        <v>1314</v>
      </c>
      <c r="D312" s="33" t="s">
        <v>1315</v>
      </c>
      <c r="F312" s="33" t="s">
        <v>352</v>
      </c>
      <c r="G312" s="33">
        <v>20000</v>
      </c>
      <c r="H312" s="33" t="s">
        <v>386</v>
      </c>
      <c r="I312" s="71">
        <v>5140149</v>
      </c>
      <c r="J312" s="69" t="s">
        <v>1324</v>
      </c>
      <c r="K312" s="37">
        <v>1</v>
      </c>
      <c r="L312" s="33" t="s">
        <v>386</v>
      </c>
      <c r="M312" s="67">
        <v>5120887</v>
      </c>
      <c r="N312" s="66" t="s">
        <v>1017</v>
      </c>
      <c r="O312" s="37">
        <v>20</v>
      </c>
      <c r="P312" s="33" t="s">
        <v>386</v>
      </c>
      <c r="Q312" s="67">
        <v>5120885</v>
      </c>
      <c r="R312" s="66" t="s">
        <v>1242</v>
      </c>
      <c r="S312" s="33">
        <v>20</v>
      </c>
    </row>
    <row r="313" spans="1:19" s="33" customFormat="1" x14ac:dyDescent="0.15">
      <c r="A313" s="1">
        <v>10566</v>
      </c>
      <c r="B313" s="33">
        <v>7</v>
      </c>
      <c r="C313" s="33" t="s">
        <v>1316</v>
      </c>
      <c r="D313" s="33" t="s">
        <v>1317</v>
      </c>
      <c r="F313" s="33" t="s">
        <v>352</v>
      </c>
      <c r="G313" s="33">
        <v>30000</v>
      </c>
      <c r="H313" s="33" t="s">
        <v>386</v>
      </c>
      <c r="I313" s="71">
        <v>5140149</v>
      </c>
      <c r="J313" s="69" t="s">
        <v>1324</v>
      </c>
      <c r="K313" s="37">
        <v>1</v>
      </c>
      <c r="L313" s="33" t="s">
        <v>386</v>
      </c>
      <c r="M313" s="33">
        <v>5120891</v>
      </c>
      <c r="N313" s="33" t="s">
        <v>1192</v>
      </c>
      <c r="O313" s="37">
        <v>100</v>
      </c>
      <c r="P313" s="6" t="s">
        <v>134</v>
      </c>
      <c r="Q313" s="6">
        <v>5120881</v>
      </c>
      <c r="R313" s="6" t="s">
        <v>517</v>
      </c>
      <c r="S313" s="6">
        <v>10</v>
      </c>
    </row>
    <row r="314" spans="1:19" s="33" customFormat="1" x14ac:dyDescent="0.15">
      <c r="A314" s="1">
        <v>10568</v>
      </c>
      <c r="B314" s="33">
        <v>1</v>
      </c>
      <c r="C314" s="33" t="s">
        <v>1334</v>
      </c>
      <c r="D314" s="33" t="s">
        <v>1337</v>
      </c>
      <c r="F314" s="33" t="s">
        <v>751</v>
      </c>
      <c r="G314" s="33">
        <v>1</v>
      </c>
      <c r="H314" s="33" t="s">
        <v>386</v>
      </c>
      <c r="I314" s="33">
        <v>5100033</v>
      </c>
      <c r="J314" s="33" t="s">
        <v>838</v>
      </c>
      <c r="K314" s="37">
        <v>4</v>
      </c>
      <c r="L314" s="33" t="s">
        <v>386</v>
      </c>
      <c r="M314" s="33">
        <v>5100035</v>
      </c>
      <c r="N314" s="33" t="s">
        <v>1183</v>
      </c>
      <c r="O314" s="37">
        <v>4</v>
      </c>
      <c r="P314" s="6" t="s">
        <v>132</v>
      </c>
      <c r="Q314" s="6"/>
      <c r="R314" s="6" t="s">
        <v>1243</v>
      </c>
      <c r="S314" s="19">
        <v>50</v>
      </c>
    </row>
    <row r="315" spans="1:19" s="33" customFormat="1" x14ac:dyDescent="0.15">
      <c r="A315" s="1">
        <v>10568</v>
      </c>
      <c r="B315" s="33">
        <v>2</v>
      </c>
      <c r="C315" s="33" t="s">
        <v>1332</v>
      </c>
      <c r="D315" s="33" t="s">
        <v>753</v>
      </c>
      <c r="F315" s="33" t="s">
        <v>754</v>
      </c>
      <c r="G315" s="33">
        <v>1</v>
      </c>
      <c r="H315" s="6" t="s">
        <v>134</v>
      </c>
      <c r="I315" s="6">
        <v>5140104</v>
      </c>
      <c r="J315" s="6" t="s">
        <v>135</v>
      </c>
      <c r="K315" s="19">
        <v>5</v>
      </c>
      <c r="L315" s="29" t="s">
        <v>386</v>
      </c>
      <c r="M315" s="6">
        <v>5120204</v>
      </c>
      <c r="N315" s="6" t="s">
        <v>1335</v>
      </c>
      <c r="O315" s="6">
        <v>5</v>
      </c>
      <c r="P315" s="6" t="s">
        <v>132</v>
      </c>
      <c r="Q315" s="6"/>
      <c r="R315" s="6" t="s">
        <v>1336</v>
      </c>
      <c r="S315" s="19">
        <v>75</v>
      </c>
    </row>
    <row r="316" spans="1:19" s="33" customFormat="1" x14ac:dyDescent="0.15">
      <c r="A316" s="1">
        <v>10568</v>
      </c>
      <c r="B316" s="33">
        <v>3</v>
      </c>
      <c r="C316" s="33" t="s">
        <v>1333</v>
      </c>
      <c r="D316" s="33" t="s">
        <v>762</v>
      </c>
      <c r="F316" s="33" t="s">
        <v>756</v>
      </c>
      <c r="G316" s="33">
        <v>1</v>
      </c>
      <c r="H316" s="33" t="s">
        <v>386</v>
      </c>
      <c r="I316" s="33">
        <v>5140107</v>
      </c>
      <c r="J316" s="33" t="s">
        <v>470</v>
      </c>
      <c r="K316" s="37">
        <v>5</v>
      </c>
      <c r="L316" s="33" t="s">
        <v>386</v>
      </c>
      <c r="M316" s="33">
        <v>5120205</v>
      </c>
      <c r="N316" s="33" t="s">
        <v>471</v>
      </c>
      <c r="O316" s="37">
        <v>5</v>
      </c>
      <c r="P316" s="6" t="s">
        <v>132</v>
      </c>
      <c r="Q316" s="6"/>
      <c r="R316" s="6" t="s">
        <v>1319</v>
      </c>
      <c r="S316" s="19">
        <v>100</v>
      </c>
    </row>
    <row r="317" spans="1:19" s="33" customFormat="1" x14ac:dyDescent="0.15">
      <c r="A317" s="1">
        <v>10569</v>
      </c>
      <c r="B317" s="33">
        <v>1</v>
      </c>
      <c r="C317" s="33" t="s">
        <v>449</v>
      </c>
      <c r="D317" s="33" t="s">
        <v>353</v>
      </c>
      <c r="F317" s="33" t="s">
        <v>352</v>
      </c>
      <c r="G317" s="33">
        <v>350</v>
      </c>
      <c r="H317" s="33" t="s">
        <v>386</v>
      </c>
      <c r="I317" s="33">
        <v>5100033</v>
      </c>
      <c r="J317" s="33" t="s">
        <v>838</v>
      </c>
      <c r="K317" s="37">
        <v>4</v>
      </c>
      <c r="L317" s="33" t="s">
        <v>386</v>
      </c>
      <c r="M317" s="33">
        <v>5100035</v>
      </c>
      <c r="N317" s="33" t="s">
        <v>1183</v>
      </c>
      <c r="O317" s="37">
        <v>4</v>
      </c>
      <c r="P317" s="6" t="s">
        <v>132</v>
      </c>
      <c r="Q317" s="6"/>
      <c r="R317" s="6" t="s">
        <v>1243</v>
      </c>
      <c r="S317" s="19">
        <v>50</v>
      </c>
    </row>
    <row r="318" spans="1:19" s="33" customFormat="1" x14ac:dyDescent="0.15">
      <c r="A318" s="1">
        <v>10569</v>
      </c>
      <c r="B318" s="33">
        <v>2</v>
      </c>
      <c r="C318" s="33" t="s">
        <v>450</v>
      </c>
      <c r="D318" s="33" t="s">
        <v>1308</v>
      </c>
      <c r="F318" s="33" t="s">
        <v>352</v>
      </c>
      <c r="G318" s="33">
        <v>700</v>
      </c>
      <c r="H318" s="33" t="s">
        <v>386</v>
      </c>
      <c r="I318" s="71">
        <v>5140145</v>
      </c>
      <c r="J318" s="69" t="s">
        <v>1339</v>
      </c>
      <c r="K318" s="37">
        <v>1</v>
      </c>
      <c r="L318" s="29" t="s">
        <v>386</v>
      </c>
      <c r="M318" s="6">
        <v>5120204</v>
      </c>
      <c r="N318" s="29" t="s">
        <v>370</v>
      </c>
      <c r="O318" s="6">
        <v>10</v>
      </c>
      <c r="P318" s="6" t="s">
        <v>132</v>
      </c>
      <c r="Q318" s="6"/>
      <c r="R318" s="6" t="s">
        <v>1243</v>
      </c>
      <c r="S318" s="19">
        <v>50</v>
      </c>
    </row>
    <row r="319" spans="1:19" s="33" customFormat="1" x14ac:dyDescent="0.15">
      <c r="A319" s="1">
        <v>10569</v>
      </c>
      <c r="B319" s="33">
        <v>3</v>
      </c>
      <c r="C319" s="33" t="s">
        <v>451</v>
      </c>
      <c r="D319" s="33" t="s">
        <v>1309</v>
      </c>
      <c r="F319" s="33" t="s">
        <v>352</v>
      </c>
      <c r="G319" s="33">
        <v>2100</v>
      </c>
      <c r="H319" s="33" t="s">
        <v>386</v>
      </c>
      <c r="I319" s="71">
        <v>5140146</v>
      </c>
      <c r="J319" s="69" t="s">
        <v>1211</v>
      </c>
      <c r="K319" s="37">
        <v>1</v>
      </c>
      <c r="L319" s="33" t="s">
        <v>386</v>
      </c>
      <c r="M319" s="71">
        <v>5140147</v>
      </c>
      <c r="N319" s="69" t="s">
        <v>1212</v>
      </c>
      <c r="O319" s="37">
        <v>1</v>
      </c>
      <c r="P319" s="6" t="s">
        <v>132</v>
      </c>
      <c r="Q319" s="6"/>
      <c r="R319" s="6" t="s">
        <v>1319</v>
      </c>
      <c r="S319" s="19">
        <v>100</v>
      </c>
    </row>
    <row r="320" spans="1:19" s="33" customFormat="1" x14ac:dyDescent="0.15">
      <c r="A320" s="1">
        <v>10569</v>
      </c>
      <c r="B320" s="33">
        <v>4</v>
      </c>
      <c r="C320" s="33" t="s">
        <v>1310</v>
      </c>
      <c r="D320" s="33" t="s">
        <v>1311</v>
      </c>
      <c r="F320" s="33" t="s">
        <v>352</v>
      </c>
      <c r="G320" s="33">
        <v>5000</v>
      </c>
      <c r="H320" s="33" t="s">
        <v>386</v>
      </c>
      <c r="I320" s="71">
        <v>5140148</v>
      </c>
      <c r="J320" s="69" t="s">
        <v>1322</v>
      </c>
      <c r="K320" s="37">
        <v>1</v>
      </c>
      <c r="L320" s="33" t="s">
        <v>386</v>
      </c>
      <c r="M320" s="33">
        <v>5140107</v>
      </c>
      <c r="N320" s="33" t="s">
        <v>470</v>
      </c>
      <c r="O320" s="37">
        <v>15</v>
      </c>
      <c r="P320" s="33" t="s">
        <v>386</v>
      </c>
      <c r="Q320" s="33">
        <v>5120205</v>
      </c>
      <c r="R320" s="33" t="s">
        <v>471</v>
      </c>
      <c r="S320" s="37">
        <v>15</v>
      </c>
    </row>
    <row r="321" spans="1:19" s="33" customFormat="1" x14ac:dyDescent="0.15">
      <c r="A321" s="1">
        <v>10569</v>
      </c>
      <c r="B321" s="33">
        <v>5</v>
      </c>
      <c r="C321" s="33" t="s">
        <v>1312</v>
      </c>
      <c r="D321" s="33" t="s">
        <v>1313</v>
      </c>
      <c r="F321" s="33" t="s">
        <v>352</v>
      </c>
      <c r="G321" s="33">
        <v>10000</v>
      </c>
      <c r="H321" s="33" t="s">
        <v>386</v>
      </c>
      <c r="I321" s="71">
        <v>5140150</v>
      </c>
      <c r="J321" s="69" t="s">
        <v>1323</v>
      </c>
      <c r="K321" s="37">
        <v>1</v>
      </c>
      <c r="L321" s="33" t="s">
        <v>386</v>
      </c>
      <c r="M321" s="33">
        <v>5190007</v>
      </c>
      <c r="N321" s="33" t="s">
        <v>379</v>
      </c>
      <c r="O321" s="37">
        <v>200</v>
      </c>
    </row>
    <row r="322" spans="1:19" s="33" customFormat="1" x14ac:dyDescent="0.15">
      <c r="A322" s="1">
        <v>10569</v>
      </c>
      <c r="B322" s="33">
        <v>6</v>
      </c>
      <c r="C322" s="33" t="s">
        <v>1314</v>
      </c>
      <c r="D322" s="33" t="s">
        <v>1315</v>
      </c>
      <c r="F322" s="33" t="s">
        <v>352</v>
      </c>
      <c r="G322" s="33">
        <v>20000</v>
      </c>
      <c r="H322" s="33" t="s">
        <v>386</v>
      </c>
      <c r="I322" s="71">
        <v>5140149</v>
      </c>
      <c r="J322" s="69" t="s">
        <v>1324</v>
      </c>
      <c r="K322" s="37">
        <v>1</v>
      </c>
      <c r="L322" s="33" t="s">
        <v>386</v>
      </c>
      <c r="M322" s="67">
        <v>5120887</v>
      </c>
      <c r="N322" s="66" t="s">
        <v>1017</v>
      </c>
      <c r="O322" s="37">
        <v>20</v>
      </c>
      <c r="P322" s="33" t="s">
        <v>386</v>
      </c>
      <c r="Q322" s="67">
        <v>5120885</v>
      </c>
      <c r="R322" s="66" t="s">
        <v>1242</v>
      </c>
      <c r="S322" s="33">
        <v>20</v>
      </c>
    </row>
    <row r="323" spans="1:19" s="33" customFormat="1" x14ac:dyDescent="0.15">
      <c r="A323" s="1">
        <v>10569</v>
      </c>
      <c r="B323" s="33">
        <v>7</v>
      </c>
      <c r="C323" s="33" t="s">
        <v>1316</v>
      </c>
      <c r="D323" s="33" t="s">
        <v>1317</v>
      </c>
      <c r="F323" s="33" t="s">
        <v>352</v>
      </c>
      <c r="G323" s="33">
        <v>30000</v>
      </c>
      <c r="H323" s="33" t="s">
        <v>386</v>
      </c>
      <c r="I323" s="71">
        <v>5140149</v>
      </c>
      <c r="J323" s="69" t="s">
        <v>1324</v>
      </c>
      <c r="K323" s="37">
        <v>1</v>
      </c>
      <c r="L323" s="33" t="s">
        <v>386</v>
      </c>
      <c r="M323" s="33">
        <v>5120891</v>
      </c>
      <c r="N323" s="33" t="s">
        <v>1192</v>
      </c>
      <c r="O323" s="37">
        <v>100</v>
      </c>
      <c r="P323" s="6" t="s">
        <v>134</v>
      </c>
      <c r="Q323" s="6">
        <v>5120881</v>
      </c>
      <c r="R323" s="6" t="s">
        <v>517</v>
      </c>
      <c r="S323" s="6">
        <v>10</v>
      </c>
    </row>
    <row r="324" spans="1:19" s="33" customFormat="1" x14ac:dyDescent="0.15">
      <c r="A324" s="1">
        <v>10571</v>
      </c>
      <c r="B324" s="33">
        <v>1</v>
      </c>
      <c r="C324" s="33" t="s">
        <v>1334</v>
      </c>
      <c r="D324" s="33" t="s">
        <v>1337</v>
      </c>
      <c r="F324" s="33" t="s">
        <v>751</v>
      </c>
      <c r="G324" s="33">
        <v>1</v>
      </c>
      <c r="H324" s="33" t="s">
        <v>386</v>
      </c>
      <c r="I324" s="33">
        <v>5100033</v>
      </c>
      <c r="J324" s="33" t="s">
        <v>838</v>
      </c>
      <c r="K324" s="37">
        <v>4</v>
      </c>
      <c r="L324" s="33" t="s">
        <v>386</v>
      </c>
      <c r="M324" s="33">
        <v>5100035</v>
      </c>
      <c r="N324" s="33" t="s">
        <v>1183</v>
      </c>
      <c r="O324" s="37">
        <v>4</v>
      </c>
      <c r="P324" s="6" t="s">
        <v>132</v>
      </c>
      <c r="Q324" s="6"/>
      <c r="R324" s="6" t="s">
        <v>1243</v>
      </c>
      <c r="S324" s="19">
        <v>50</v>
      </c>
    </row>
    <row r="325" spans="1:19" s="33" customFormat="1" x14ac:dyDescent="0.15">
      <c r="A325" s="1">
        <v>10571</v>
      </c>
      <c r="B325" s="33">
        <v>2</v>
      </c>
      <c r="C325" s="33" t="s">
        <v>1332</v>
      </c>
      <c r="D325" s="33" t="s">
        <v>753</v>
      </c>
      <c r="F325" s="33" t="s">
        <v>754</v>
      </c>
      <c r="G325" s="33">
        <v>1</v>
      </c>
      <c r="H325" s="6" t="s">
        <v>134</v>
      </c>
      <c r="I325" s="6">
        <v>5140104</v>
      </c>
      <c r="J325" s="6" t="s">
        <v>135</v>
      </c>
      <c r="K325" s="19">
        <v>5</v>
      </c>
      <c r="L325" s="29" t="s">
        <v>386</v>
      </c>
      <c r="M325" s="6">
        <v>5120204</v>
      </c>
      <c r="N325" s="6" t="s">
        <v>1335</v>
      </c>
      <c r="O325" s="6">
        <v>5</v>
      </c>
      <c r="P325" s="6" t="s">
        <v>132</v>
      </c>
      <c r="Q325" s="6"/>
      <c r="R325" s="6" t="s">
        <v>1336</v>
      </c>
      <c r="S325" s="19">
        <v>75</v>
      </c>
    </row>
    <row r="326" spans="1:19" s="33" customFormat="1" x14ac:dyDescent="0.15">
      <c r="A326" s="1">
        <v>10571</v>
      </c>
      <c r="B326" s="33">
        <v>3</v>
      </c>
      <c r="C326" s="33" t="s">
        <v>1333</v>
      </c>
      <c r="D326" s="33" t="s">
        <v>762</v>
      </c>
      <c r="F326" s="33" t="s">
        <v>756</v>
      </c>
      <c r="G326" s="33">
        <v>1</v>
      </c>
      <c r="H326" s="33" t="s">
        <v>386</v>
      </c>
      <c r="I326" s="33">
        <v>5140107</v>
      </c>
      <c r="J326" s="33" t="s">
        <v>470</v>
      </c>
      <c r="K326" s="37">
        <v>5</v>
      </c>
      <c r="L326" s="33" t="s">
        <v>386</v>
      </c>
      <c r="M326" s="33">
        <v>5120205</v>
      </c>
      <c r="N326" s="33" t="s">
        <v>471</v>
      </c>
      <c r="O326" s="37">
        <v>5</v>
      </c>
      <c r="P326" s="6" t="s">
        <v>132</v>
      </c>
      <c r="Q326" s="6"/>
      <c r="R326" s="6" t="s">
        <v>1319</v>
      </c>
      <c r="S326" s="19">
        <v>100</v>
      </c>
    </row>
    <row r="327" spans="1:19" s="33" customFormat="1" x14ac:dyDescent="0.15">
      <c r="A327" s="1">
        <v>10572</v>
      </c>
      <c r="B327" s="33">
        <v>1</v>
      </c>
      <c r="C327" s="33" t="s">
        <v>449</v>
      </c>
      <c r="D327" s="33" t="s">
        <v>353</v>
      </c>
      <c r="F327" s="33" t="s">
        <v>352</v>
      </c>
      <c r="G327" s="33">
        <v>350</v>
      </c>
      <c r="H327" s="33" t="s">
        <v>386</v>
      </c>
      <c r="I327" s="33">
        <v>5100033</v>
      </c>
      <c r="J327" s="33" t="s">
        <v>838</v>
      </c>
      <c r="K327" s="37">
        <v>4</v>
      </c>
      <c r="L327" s="33" t="s">
        <v>386</v>
      </c>
      <c r="M327" s="33">
        <v>5100035</v>
      </c>
      <c r="N327" s="33" t="s">
        <v>1183</v>
      </c>
      <c r="O327" s="37">
        <v>4</v>
      </c>
      <c r="P327" s="6" t="s">
        <v>132</v>
      </c>
      <c r="Q327" s="6"/>
      <c r="R327" s="6" t="s">
        <v>1243</v>
      </c>
      <c r="S327" s="19">
        <v>50</v>
      </c>
    </row>
    <row r="328" spans="1:19" s="33" customFormat="1" x14ac:dyDescent="0.15">
      <c r="A328" s="1">
        <v>10572</v>
      </c>
      <c r="B328" s="33">
        <v>2</v>
      </c>
      <c r="C328" s="33" t="s">
        <v>450</v>
      </c>
      <c r="D328" s="33" t="s">
        <v>1308</v>
      </c>
      <c r="F328" s="33" t="s">
        <v>352</v>
      </c>
      <c r="G328" s="33">
        <v>700</v>
      </c>
      <c r="H328" s="33" t="s">
        <v>386</v>
      </c>
      <c r="I328" s="71">
        <v>5140142</v>
      </c>
      <c r="J328" s="69" t="s">
        <v>1340</v>
      </c>
      <c r="K328" s="37">
        <v>1</v>
      </c>
      <c r="L328" s="29" t="s">
        <v>386</v>
      </c>
      <c r="M328" s="6">
        <v>5120204</v>
      </c>
      <c r="N328" s="29" t="s">
        <v>370</v>
      </c>
      <c r="O328" s="6">
        <v>10</v>
      </c>
      <c r="P328" s="6" t="s">
        <v>132</v>
      </c>
      <c r="Q328" s="6"/>
      <c r="R328" s="6" t="s">
        <v>1243</v>
      </c>
      <c r="S328" s="19">
        <v>50</v>
      </c>
    </row>
    <row r="329" spans="1:19" s="33" customFormat="1" x14ac:dyDescent="0.15">
      <c r="A329" s="1">
        <v>10572</v>
      </c>
      <c r="B329" s="33">
        <v>3</v>
      </c>
      <c r="C329" s="33" t="s">
        <v>451</v>
      </c>
      <c r="D329" s="33" t="s">
        <v>1309</v>
      </c>
      <c r="F329" s="33" t="s">
        <v>352</v>
      </c>
      <c r="G329" s="33">
        <v>2100</v>
      </c>
      <c r="H329" s="33" t="s">
        <v>386</v>
      </c>
      <c r="I329" s="71">
        <v>5140146</v>
      </c>
      <c r="J329" s="69" t="s">
        <v>1211</v>
      </c>
      <c r="K329" s="37">
        <v>1</v>
      </c>
      <c r="L329" s="33" t="s">
        <v>386</v>
      </c>
      <c r="M329" s="71">
        <v>5140147</v>
      </c>
      <c r="N329" s="69" t="s">
        <v>1212</v>
      </c>
      <c r="O329" s="37">
        <v>1</v>
      </c>
      <c r="P329" s="6" t="s">
        <v>132</v>
      </c>
      <c r="Q329" s="6"/>
      <c r="R329" s="6" t="s">
        <v>1319</v>
      </c>
      <c r="S329" s="19">
        <v>100</v>
      </c>
    </row>
    <row r="330" spans="1:19" s="33" customFormat="1" x14ac:dyDescent="0.15">
      <c r="A330" s="1">
        <v>10572</v>
      </c>
      <c r="B330" s="33">
        <v>4</v>
      </c>
      <c r="C330" s="33" t="s">
        <v>1310</v>
      </c>
      <c r="D330" s="33" t="s">
        <v>1311</v>
      </c>
      <c r="F330" s="33" t="s">
        <v>352</v>
      </c>
      <c r="G330" s="33">
        <v>5000</v>
      </c>
      <c r="H330" s="33" t="s">
        <v>386</v>
      </c>
      <c r="I330" s="71">
        <v>5140148</v>
      </c>
      <c r="J330" s="69" t="s">
        <v>1322</v>
      </c>
      <c r="K330" s="37">
        <v>1</v>
      </c>
      <c r="L330" s="33" t="s">
        <v>386</v>
      </c>
      <c r="M330" s="33">
        <v>5140107</v>
      </c>
      <c r="N330" s="33" t="s">
        <v>470</v>
      </c>
      <c r="O330" s="37">
        <v>15</v>
      </c>
      <c r="P330" s="33" t="s">
        <v>386</v>
      </c>
      <c r="Q330" s="33">
        <v>5120205</v>
      </c>
      <c r="R330" s="33" t="s">
        <v>471</v>
      </c>
      <c r="S330" s="37">
        <v>15</v>
      </c>
    </row>
    <row r="331" spans="1:19" s="33" customFormat="1" x14ac:dyDescent="0.15">
      <c r="A331" s="1">
        <v>10572</v>
      </c>
      <c r="B331" s="33">
        <v>5</v>
      </c>
      <c r="C331" s="33" t="s">
        <v>1312</v>
      </c>
      <c r="D331" s="33" t="s">
        <v>1313</v>
      </c>
      <c r="F331" s="33" t="s">
        <v>352</v>
      </c>
      <c r="G331" s="33">
        <v>10000</v>
      </c>
      <c r="H331" s="33" t="s">
        <v>386</v>
      </c>
      <c r="I331" s="71">
        <v>5140150</v>
      </c>
      <c r="J331" s="69" t="s">
        <v>1323</v>
      </c>
      <c r="K331" s="37">
        <v>1</v>
      </c>
      <c r="L331" s="33" t="s">
        <v>386</v>
      </c>
      <c r="M331" s="33">
        <v>5190007</v>
      </c>
      <c r="N331" s="33" t="s">
        <v>379</v>
      </c>
      <c r="O331" s="37">
        <v>200</v>
      </c>
    </row>
    <row r="332" spans="1:19" s="33" customFormat="1" x14ac:dyDescent="0.15">
      <c r="A332" s="1">
        <v>10572</v>
      </c>
      <c r="B332" s="33">
        <v>6</v>
      </c>
      <c r="C332" s="33" t="s">
        <v>1314</v>
      </c>
      <c r="D332" s="33" t="s">
        <v>1315</v>
      </c>
      <c r="F332" s="33" t="s">
        <v>352</v>
      </c>
      <c r="G332" s="33">
        <v>20000</v>
      </c>
      <c r="H332" s="33" t="s">
        <v>386</v>
      </c>
      <c r="I332" s="71">
        <v>5140149</v>
      </c>
      <c r="J332" s="69" t="s">
        <v>1324</v>
      </c>
      <c r="K332" s="37">
        <v>1</v>
      </c>
      <c r="L332" s="33" t="s">
        <v>386</v>
      </c>
      <c r="M332" s="67">
        <v>5120887</v>
      </c>
      <c r="N332" s="66" t="s">
        <v>1017</v>
      </c>
      <c r="O332" s="37">
        <v>20</v>
      </c>
      <c r="P332" s="33" t="s">
        <v>386</v>
      </c>
      <c r="Q332" s="67">
        <v>5120885</v>
      </c>
      <c r="R332" s="66" t="s">
        <v>1242</v>
      </c>
      <c r="S332" s="33">
        <v>20</v>
      </c>
    </row>
    <row r="333" spans="1:19" s="33" customFormat="1" x14ac:dyDescent="0.15">
      <c r="A333" s="1">
        <v>10572</v>
      </c>
      <c r="B333" s="33">
        <v>7</v>
      </c>
      <c r="C333" s="33" t="s">
        <v>1316</v>
      </c>
      <c r="D333" s="33" t="s">
        <v>1317</v>
      </c>
      <c r="F333" s="33" t="s">
        <v>352</v>
      </c>
      <c r="G333" s="33">
        <v>30000</v>
      </c>
      <c r="H333" s="33" t="s">
        <v>386</v>
      </c>
      <c r="I333" s="71">
        <v>5140149</v>
      </c>
      <c r="J333" s="69" t="s">
        <v>1324</v>
      </c>
      <c r="K333" s="37">
        <v>1</v>
      </c>
      <c r="L333" s="33" t="s">
        <v>386</v>
      </c>
      <c r="M333" s="33">
        <v>5120891</v>
      </c>
      <c r="N333" s="33" t="s">
        <v>1192</v>
      </c>
      <c r="O333" s="37">
        <v>100</v>
      </c>
      <c r="P333" s="6" t="s">
        <v>134</v>
      </c>
      <c r="Q333" s="6">
        <v>5120881</v>
      </c>
      <c r="R333" s="6" t="s">
        <v>517</v>
      </c>
      <c r="S333" s="6">
        <v>10</v>
      </c>
    </row>
    <row r="334" spans="1:19" s="33" customFormat="1" x14ac:dyDescent="0.15">
      <c r="A334" s="1">
        <v>10574</v>
      </c>
      <c r="B334" s="33">
        <v>1</v>
      </c>
      <c r="C334" s="33" t="s">
        <v>1334</v>
      </c>
      <c r="D334" s="33" t="s">
        <v>1337</v>
      </c>
      <c r="F334" s="33" t="s">
        <v>751</v>
      </c>
      <c r="G334" s="33">
        <v>1</v>
      </c>
      <c r="H334" s="33" t="s">
        <v>386</v>
      </c>
      <c r="I334" s="33">
        <v>5100033</v>
      </c>
      <c r="J334" s="33" t="s">
        <v>838</v>
      </c>
      <c r="K334" s="37">
        <v>4</v>
      </c>
      <c r="L334" s="33" t="s">
        <v>386</v>
      </c>
      <c r="M334" s="33">
        <v>5100035</v>
      </c>
      <c r="N334" s="33" t="s">
        <v>1183</v>
      </c>
      <c r="O334" s="37">
        <v>4</v>
      </c>
      <c r="P334" s="6" t="s">
        <v>132</v>
      </c>
      <c r="Q334" s="6"/>
      <c r="R334" s="6" t="s">
        <v>1243</v>
      </c>
      <c r="S334" s="19">
        <v>50</v>
      </c>
    </row>
    <row r="335" spans="1:19" s="33" customFormat="1" x14ac:dyDescent="0.15">
      <c r="A335" s="1">
        <v>10574</v>
      </c>
      <c r="B335" s="33">
        <v>2</v>
      </c>
      <c r="C335" s="33" t="s">
        <v>1332</v>
      </c>
      <c r="D335" s="33" t="s">
        <v>753</v>
      </c>
      <c r="F335" s="33" t="s">
        <v>754</v>
      </c>
      <c r="G335" s="33">
        <v>1</v>
      </c>
      <c r="H335" s="6" t="s">
        <v>134</v>
      </c>
      <c r="I335" s="6">
        <v>5140104</v>
      </c>
      <c r="J335" s="6" t="s">
        <v>135</v>
      </c>
      <c r="K335" s="19">
        <v>5</v>
      </c>
      <c r="L335" s="29" t="s">
        <v>386</v>
      </c>
      <c r="M335" s="6">
        <v>5120204</v>
      </c>
      <c r="N335" s="6" t="s">
        <v>1335</v>
      </c>
      <c r="O335" s="6">
        <v>5</v>
      </c>
      <c r="P335" s="6" t="s">
        <v>132</v>
      </c>
      <c r="Q335" s="6"/>
      <c r="R335" s="6" t="s">
        <v>1336</v>
      </c>
      <c r="S335" s="19">
        <v>75</v>
      </c>
    </row>
    <row r="336" spans="1:19" s="33" customFormat="1" x14ac:dyDescent="0.15">
      <c r="A336" s="1">
        <v>10574</v>
      </c>
      <c r="B336" s="33">
        <v>3</v>
      </c>
      <c r="C336" s="33" t="s">
        <v>1333</v>
      </c>
      <c r="D336" s="33" t="s">
        <v>762</v>
      </c>
      <c r="F336" s="33" t="s">
        <v>756</v>
      </c>
      <c r="G336" s="33">
        <v>1</v>
      </c>
      <c r="H336" s="33" t="s">
        <v>386</v>
      </c>
      <c r="I336" s="33">
        <v>5140107</v>
      </c>
      <c r="J336" s="33" t="s">
        <v>470</v>
      </c>
      <c r="K336" s="37">
        <v>5</v>
      </c>
      <c r="L336" s="33" t="s">
        <v>386</v>
      </c>
      <c r="M336" s="33">
        <v>5120205</v>
      </c>
      <c r="N336" s="33" t="s">
        <v>471</v>
      </c>
      <c r="O336" s="37">
        <v>5</v>
      </c>
      <c r="P336" s="6" t="s">
        <v>132</v>
      </c>
      <c r="Q336" s="6"/>
      <c r="R336" s="6" t="s">
        <v>1319</v>
      </c>
      <c r="S336" s="19">
        <v>100</v>
      </c>
    </row>
    <row r="337" spans="1:22" s="6" customFormat="1" x14ac:dyDescent="0.3">
      <c r="A337" s="6">
        <v>10577</v>
      </c>
      <c r="B337" s="6">
        <v>1</v>
      </c>
      <c r="C337" s="6" t="str">
        <f>"累计消费"&amp;G337&amp;"钻"</f>
        <v>累计消费500钻</v>
      </c>
      <c r="D337" s="6" t="str">
        <f t="shared" ref="D337:D364" si="5">"Spend &lt;&amp;image:5190002_s&gt;&lt;&amp;/&gt;"&amp;G337</f>
        <v>Spend &lt;&amp;image:5190002_s&gt;&lt;&amp;/&gt;500</v>
      </c>
      <c r="F337" s="6" t="s">
        <v>131</v>
      </c>
      <c r="G337" s="6">
        <v>500</v>
      </c>
      <c r="H337" s="29" t="s">
        <v>386</v>
      </c>
      <c r="I337" s="6">
        <v>5120204</v>
      </c>
      <c r="J337" s="6" t="s">
        <v>1335</v>
      </c>
      <c r="K337" s="6">
        <v>5</v>
      </c>
      <c r="L337" s="6" t="s">
        <v>182</v>
      </c>
      <c r="N337" s="6" t="s">
        <v>1294</v>
      </c>
      <c r="O337" s="19">
        <v>50000</v>
      </c>
      <c r="U337" s="28"/>
    </row>
    <row r="338" spans="1:22" s="6" customFormat="1" x14ac:dyDescent="0.3">
      <c r="A338" s="6">
        <v>10577</v>
      </c>
      <c r="B338" s="6">
        <v>2</v>
      </c>
      <c r="C338" s="6" t="str">
        <f t="shared" ref="C338:C343" si="6">"累计消费"&amp;G338&amp;"钻"</f>
        <v>累计消费1000钻</v>
      </c>
      <c r="D338" s="6" t="str">
        <f t="shared" si="5"/>
        <v>Spend &lt;&amp;image:5190002_s&gt;&lt;&amp;/&gt;1000</v>
      </c>
      <c r="F338" s="6" t="s">
        <v>131</v>
      </c>
      <c r="G338" s="6">
        <v>1000</v>
      </c>
      <c r="H338" s="29" t="s">
        <v>386</v>
      </c>
      <c r="I338" s="67">
        <v>5120877</v>
      </c>
      <c r="J338" s="66" t="s">
        <v>175</v>
      </c>
      <c r="K338" s="6">
        <v>15</v>
      </c>
      <c r="L338" s="6" t="s">
        <v>182</v>
      </c>
      <c r="N338" s="6" t="s">
        <v>1295</v>
      </c>
      <c r="O338" s="19">
        <v>70000</v>
      </c>
      <c r="U338" s="28"/>
      <c r="V338" s="28"/>
    </row>
    <row r="339" spans="1:22" s="6" customFormat="1" x14ac:dyDescent="0.3">
      <c r="A339" s="6">
        <v>10577</v>
      </c>
      <c r="B339" s="6">
        <v>3</v>
      </c>
      <c r="C339" s="6" t="str">
        <f t="shared" si="6"/>
        <v>累计消费2000钻</v>
      </c>
      <c r="D339" s="6" t="str">
        <f t="shared" si="5"/>
        <v>Spend &lt;&amp;image:5190002_s&gt;&lt;&amp;/&gt;2000</v>
      </c>
      <c r="F339" s="6" t="s">
        <v>131</v>
      </c>
      <c r="G339" s="6">
        <v>2000</v>
      </c>
      <c r="H339" s="6" t="s">
        <v>134</v>
      </c>
      <c r="I339" s="6">
        <v>5120031</v>
      </c>
      <c r="J339" s="6" t="s">
        <v>136</v>
      </c>
      <c r="K339" s="19">
        <v>100</v>
      </c>
      <c r="L339" s="6" t="s">
        <v>182</v>
      </c>
      <c r="N339" s="6" t="s">
        <v>1296</v>
      </c>
      <c r="O339" s="19">
        <v>100000</v>
      </c>
      <c r="U339" s="28"/>
      <c r="V339" s="28"/>
    </row>
    <row r="340" spans="1:22" s="6" customFormat="1" x14ac:dyDescent="0.3">
      <c r="A340" s="6">
        <v>10577</v>
      </c>
      <c r="B340" s="6">
        <v>4</v>
      </c>
      <c r="C340" s="6" t="str">
        <f t="shared" si="6"/>
        <v>累计消费5000钻</v>
      </c>
      <c r="D340" s="6" t="str">
        <f t="shared" si="5"/>
        <v>Spend &lt;&amp;image:5190002_s&gt;&lt;&amp;/&gt;5000</v>
      </c>
      <c r="F340" s="6" t="s">
        <v>131</v>
      </c>
      <c r="G340" s="6">
        <v>5000</v>
      </c>
      <c r="H340" s="33" t="s">
        <v>386</v>
      </c>
      <c r="I340" s="33">
        <v>5120891</v>
      </c>
      <c r="J340" s="33" t="s">
        <v>1192</v>
      </c>
      <c r="K340" s="37">
        <v>50</v>
      </c>
      <c r="L340" s="6" t="s">
        <v>182</v>
      </c>
      <c r="N340" s="6" t="s">
        <v>1297</v>
      </c>
      <c r="O340" s="19">
        <v>150000</v>
      </c>
      <c r="U340" s="28"/>
      <c r="V340" s="28"/>
    </row>
    <row r="341" spans="1:22" s="6" customFormat="1" x14ac:dyDescent="0.3">
      <c r="A341" s="6">
        <v>10577</v>
      </c>
      <c r="B341" s="6">
        <v>5</v>
      </c>
      <c r="C341" s="6" t="str">
        <f t="shared" si="6"/>
        <v>累计消费10000钻</v>
      </c>
      <c r="D341" s="6" t="str">
        <f t="shared" si="5"/>
        <v>Spend &lt;&amp;image:5190002_s&gt;&lt;&amp;/&gt;10000</v>
      </c>
      <c r="F341" s="6" t="s">
        <v>131</v>
      </c>
      <c r="G341" s="6">
        <v>10000</v>
      </c>
      <c r="H341" s="33" t="s">
        <v>386</v>
      </c>
      <c r="I341" s="71">
        <v>5140148</v>
      </c>
      <c r="J341" s="69" t="s">
        <v>1322</v>
      </c>
      <c r="K341" s="37">
        <v>1</v>
      </c>
      <c r="L341" s="6" t="s">
        <v>182</v>
      </c>
      <c r="N341" s="6" t="s">
        <v>1345</v>
      </c>
      <c r="O341" s="19">
        <v>200000</v>
      </c>
      <c r="U341" s="28"/>
      <c r="V341" s="28"/>
    </row>
    <row r="342" spans="1:22" s="6" customFormat="1" x14ac:dyDescent="0.3">
      <c r="A342" s="6">
        <v>10577</v>
      </c>
      <c r="B342" s="6">
        <v>6</v>
      </c>
      <c r="C342" s="6" t="str">
        <f t="shared" si="6"/>
        <v>累计消费20000钻</v>
      </c>
      <c r="D342" s="6" t="str">
        <f t="shared" si="5"/>
        <v>Spend &lt;&amp;image:5190002_s&gt;&lt;&amp;/&gt;20000</v>
      </c>
      <c r="F342" s="6" t="s">
        <v>131</v>
      </c>
      <c r="G342" s="6">
        <v>20000</v>
      </c>
      <c r="H342" s="33" t="s">
        <v>386</v>
      </c>
      <c r="I342" s="71">
        <v>5140150</v>
      </c>
      <c r="J342" s="69" t="s">
        <v>1323</v>
      </c>
      <c r="K342" s="37">
        <v>1</v>
      </c>
      <c r="L342" s="6" t="s">
        <v>182</v>
      </c>
      <c r="N342" s="6" t="s">
        <v>1346</v>
      </c>
      <c r="O342" s="19">
        <v>300000</v>
      </c>
      <c r="U342" s="28"/>
      <c r="V342" s="28"/>
    </row>
    <row r="343" spans="1:22" s="6" customFormat="1" x14ac:dyDescent="0.3">
      <c r="A343" s="6">
        <v>10577</v>
      </c>
      <c r="B343" s="6">
        <v>7</v>
      </c>
      <c r="C343" s="6" t="str">
        <f t="shared" si="6"/>
        <v>累计消费30000钻</v>
      </c>
      <c r="D343" s="6" t="str">
        <f t="shared" si="5"/>
        <v>Spend &lt;&amp;image:5190002_s&gt;&lt;&amp;/&gt;30000</v>
      </c>
      <c r="F343" s="6" t="s">
        <v>131</v>
      </c>
      <c r="G343" s="6">
        <v>30000</v>
      </c>
      <c r="H343" s="33" t="s">
        <v>386</v>
      </c>
      <c r="I343" s="71">
        <v>5140149</v>
      </c>
      <c r="J343" s="69" t="s">
        <v>1324</v>
      </c>
      <c r="K343" s="37">
        <v>1</v>
      </c>
      <c r="L343" s="6" t="s">
        <v>182</v>
      </c>
      <c r="N343" s="6" t="s">
        <v>1347</v>
      </c>
      <c r="O343" s="19">
        <v>400000</v>
      </c>
      <c r="U343" s="28"/>
      <c r="V343" s="28"/>
    </row>
    <row r="344" spans="1:22" s="6" customFormat="1" x14ac:dyDescent="0.3">
      <c r="A344" s="6">
        <v>10580</v>
      </c>
      <c r="B344" s="6">
        <v>1</v>
      </c>
      <c r="C344" s="6" t="str">
        <f>"累计消费"&amp;G344&amp;"钻"</f>
        <v>累计消费500钻</v>
      </c>
      <c r="D344" s="6" t="str">
        <f t="shared" si="5"/>
        <v>Spend &lt;&amp;image:5190002_s&gt;&lt;&amp;/&gt;500</v>
      </c>
      <c r="F344" s="6" t="s">
        <v>131</v>
      </c>
      <c r="G344" s="6">
        <v>500</v>
      </c>
      <c r="H344" s="29" t="s">
        <v>386</v>
      </c>
      <c r="I344" s="6">
        <v>5120204</v>
      </c>
      <c r="J344" s="6" t="s">
        <v>1335</v>
      </c>
      <c r="K344" s="6">
        <v>5</v>
      </c>
      <c r="L344" s="6" t="s">
        <v>182</v>
      </c>
      <c r="N344" s="6" t="s">
        <v>1294</v>
      </c>
      <c r="O344" s="19">
        <v>50000</v>
      </c>
      <c r="U344" s="28"/>
    </row>
    <row r="345" spans="1:22" s="6" customFormat="1" x14ac:dyDescent="0.3">
      <c r="A345" s="6">
        <v>10580</v>
      </c>
      <c r="B345" s="6">
        <v>2</v>
      </c>
      <c r="C345" s="6" t="str">
        <f t="shared" ref="C345:C350" si="7">"累计消费"&amp;G345&amp;"钻"</f>
        <v>累计消费1000钻</v>
      </c>
      <c r="D345" s="6" t="str">
        <f t="shared" si="5"/>
        <v>Spend &lt;&amp;image:5190002_s&gt;&lt;&amp;/&gt;1000</v>
      </c>
      <c r="F345" s="6" t="s">
        <v>131</v>
      </c>
      <c r="G345" s="6">
        <v>1000</v>
      </c>
      <c r="H345" s="29" t="s">
        <v>386</v>
      </c>
      <c r="I345" s="67">
        <v>5120877</v>
      </c>
      <c r="J345" s="66" t="s">
        <v>175</v>
      </c>
      <c r="K345" s="6">
        <v>15</v>
      </c>
      <c r="L345" s="6" t="s">
        <v>182</v>
      </c>
      <c r="N345" s="6" t="s">
        <v>1295</v>
      </c>
      <c r="O345" s="19">
        <v>70000</v>
      </c>
      <c r="U345" s="28"/>
      <c r="V345" s="28"/>
    </row>
    <row r="346" spans="1:22" s="6" customFormat="1" x14ac:dyDescent="0.3">
      <c r="A346" s="6">
        <v>10580</v>
      </c>
      <c r="B346" s="6">
        <v>3</v>
      </c>
      <c r="C346" s="6" t="str">
        <f t="shared" si="7"/>
        <v>累计消费2000钻</v>
      </c>
      <c r="D346" s="6" t="str">
        <f t="shared" si="5"/>
        <v>Spend &lt;&amp;image:5190002_s&gt;&lt;&amp;/&gt;2000</v>
      </c>
      <c r="F346" s="6" t="s">
        <v>131</v>
      </c>
      <c r="G346" s="6">
        <v>2000</v>
      </c>
      <c r="H346" s="6" t="s">
        <v>134</v>
      </c>
      <c r="I346" s="6">
        <v>5120031</v>
      </c>
      <c r="J346" s="6" t="s">
        <v>136</v>
      </c>
      <c r="K346" s="19">
        <v>100</v>
      </c>
      <c r="L346" s="6" t="s">
        <v>182</v>
      </c>
      <c r="N346" s="6" t="s">
        <v>1296</v>
      </c>
      <c r="O346" s="19">
        <v>100000</v>
      </c>
      <c r="U346" s="28"/>
      <c r="V346" s="28"/>
    </row>
    <row r="347" spans="1:22" s="6" customFormat="1" x14ac:dyDescent="0.3">
      <c r="A347" s="6">
        <v>10580</v>
      </c>
      <c r="B347" s="6">
        <v>4</v>
      </c>
      <c r="C347" s="6" t="str">
        <f t="shared" si="7"/>
        <v>累计消费5000钻</v>
      </c>
      <c r="D347" s="6" t="str">
        <f t="shared" si="5"/>
        <v>Spend &lt;&amp;image:5190002_s&gt;&lt;&amp;/&gt;5000</v>
      </c>
      <c r="F347" s="6" t="s">
        <v>131</v>
      </c>
      <c r="G347" s="6">
        <v>5000</v>
      </c>
      <c r="H347" s="33" t="s">
        <v>386</v>
      </c>
      <c r="I347" s="33">
        <v>5120891</v>
      </c>
      <c r="J347" s="33" t="s">
        <v>1192</v>
      </c>
      <c r="K347" s="37">
        <v>50</v>
      </c>
      <c r="L347" s="6" t="s">
        <v>182</v>
      </c>
      <c r="N347" s="6" t="s">
        <v>1297</v>
      </c>
      <c r="O347" s="19">
        <v>150000</v>
      </c>
      <c r="U347" s="28"/>
      <c r="V347" s="28"/>
    </row>
    <row r="348" spans="1:22" s="6" customFormat="1" x14ac:dyDescent="0.3">
      <c r="A348" s="6">
        <v>10580</v>
      </c>
      <c r="B348" s="6">
        <v>5</v>
      </c>
      <c r="C348" s="6" t="str">
        <f t="shared" si="7"/>
        <v>累计消费10000钻</v>
      </c>
      <c r="D348" s="6" t="str">
        <f t="shared" si="5"/>
        <v>Spend &lt;&amp;image:5190002_s&gt;&lt;&amp;/&gt;10000</v>
      </c>
      <c r="F348" s="6" t="s">
        <v>131</v>
      </c>
      <c r="G348" s="6">
        <v>10000</v>
      </c>
      <c r="H348" s="33" t="s">
        <v>386</v>
      </c>
      <c r="I348" s="71">
        <v>5140148</v>
      </c>
      <c r="J348" s="69" t="s">
        <v>1322</v>
      </c>
      <c r="K348" s="37">
        <v>1</v>
      </c>
      <c r="L348" s="6" t="s">
        <v>182</v>
      </c>
      <c r="N348" s="6" t="s">
        <v>1345</v>
      </c>
      <c r="O348" s="19">
        <v>200000</v>
      </c>
      <c r="U348" s="28"/>
      <c r="V348" s="28"/>
    </row>
    <row r="349" spans="1:22" s="6" customFormat="1" x14ac:dyDescent="0.3">
      <c r="A349" s="6">
        <v>10580</v>
      </c>
      <c r="B349" s="6">
        <v>6</v>
      </c>
      <c r="C349" s="6" t="str">
        <f t="shared" si="7"/>
        <v>累计消费20000钻</v>
      </c>
      <c r="D349" s="6" t="str">
        <f t="shared" si="5"/>
        <v>Spend &lt;&amp;image:5190002_s&gt;&lt;&amp;/&gt;20000</v>
      </c>
      <c r="F349" s="6" t="s">
        <v>131</v>
      </c>
      <c r="G349" s="6">
        <v>20000</v>
      </c>
      <c r="H349" s="33" t="s">
        <v>386</v>
      </c>
      <c r="I349" s="71">
        <v>5140150</v>
      </c>
      <c r="J349" s="69" t="s">
        <v>1323</v>
      </c>
      <c r="K349" s="37">
        <v>1</v>
      </c>
      <c r="L349" s="6" t="s">
        <v>182</v>
      </c>
      <c r="N349" s="6" t="s">
        <v>1346</v>
      </c>
      <c r="O349" s="19">
        <v>300000</v>
      </c>
      <c r="U349" s="28"/>
      <c r="V349" s="28"/>
    </row>
    <row r="350" spans="1:22" s="6" customFormat="1" x14ac:dyDescent="0.3">
      <c r="A350" s="6">
        <v>10580</v>
      </c>
      <c r="B350" s="6">
        <v>7</v>
      </c>
      <c r="C350" s="6" t="str">
        <f t="shared" si="7"/>
        <v>累计消费30000钻</v>
      </c>
      <c r="D350" s="6" t="str">
        <f t="shared" si="5"/>
        <v>Spend &lt;&amp;image:5190002_s&gt;&lt;&amp;/&gt;30000</v>
      </c>
      <c r="F350" s="6" t="s">
        <v>131</v>
      </c>
      <c r="G350" s="6">
        <v>30000</v>
      </c>
      <c r="H350" s="33" t="s">
        <v>386</v>
      </c>
      <c r="I350" s="71">
        <v>5140149</v>
      </c>
      <c r="J350" s="69" t="s">
        <v>1324</v>
      </c>
      <c r="K350" s="37">
        <v>1</v>
      </c>
      <c r="L350" s="6" t="s">
        <v>182</v>
      </c>
      <c r="N350" s="6" t="s">
        <v>1347</v>
      </c>
      <c r="O350" s="19">
        <v>400000</v>
      </c>
      <c r="U350" s="28"/>
      <c r="V350" s="28"/>
    </row>
    <row r="351" spans="1:22" s="6" customFormat="1" x14ac:dyDescent="0.3">
      <c r="A351" s="6">
        <v>10583</v>
      </c>
      <c r="B351" s="6">
        <v>1</v>
      </c>
      <c r="C351" s="6" t="str">
        <f>"累计消费"&amp;G351&amp;"钻"</f>
        <v>累计消费500钻</v>
      </c>
      <c r="D351" s="6" t="str">
        <f t="shared" si="5"/>
        <v>Spend &lt;&amp;image:5190002_s&gt;&lt;&amp;/&gt;500</v>
      </c>
      <c r="F351" s="6" t="s">
        <v>131</v>
      </c>
      <c r="G351" s="6">
        <v>500</v>
      </c>
      <c r="H351" s="29" t="s">
        <v>386</v>
      </c>
      <c r="I351" s="6">
        <v>5120204</v>
      </c>
      <c r="J351" s="6" t="s">
        <v>1335</v>
      </c>
      <c r="K351" s="6">
        <v>5</v>
      </c>
      <c r="L351" s="6" t="s">
        <v>182</v>
      </c>
      <c r="N351" s="6" t="s">
        <v>1294</v>
      </c>
      <c r="O351" s="19">
        <v>50000</v>
      </c>
      <c r="U351" s="28"/>
    </row>
    <row r="352" spans="1:22" s="6" customFormat="1" x14ac:dyDescent="0.3">
      <c r="A352" s="6">
        <v>10583</v>
      </c>
      <c r="B352" s="6">
        <v>2</v>
      </c>
      <c r="C352" s="6" t="str">
        <f t="shared" ref="C352:C357" si="8">"累计消费"&amp;G352&amp;"钻"</f>
        <v>累计消费1000钻</v>
      </c>
      <c r="D352" s="6" t="str">
        <f t="shared" si="5"/>
        <v>Spend &lt;&amp;image:5190002_s&gt;&lt;&amp;/&gt;1000</v>
      </c>
      <c r="F352" s="6" t="s">
        <v>131</v>
      </c>
      <c r="G352" s="6">
        <v>1000</v>
      </c>
      <c r="H352" s="29" t="s">
        <v>386</v>
      </c>
      <c r="I352" s="67">
        <v>5120877</v>
      </c>
      <c r="J352" s="66" t="s">
        <v>175</v>
      </c>
      <c r="K352" s="6">
        <v>15</v>
      </c>
      <c r="L352" s="6" t="s">
        <v>182</v>
      </c>
      <c r="N352" s="6" t="s">
        <v>1295</v>
      </c>
      <c r="O352" s="19">
        <v>70000</v>
      </c>
      <c r="U352" s="28"/>
      <c r="V352" s="28"/>
    </row>
    <row r="353" spans="1:22" s="6" customFormat="1" x14ac:dyDescent="0.3">
      <c r="A353" s="6">
        <v>10583</v>
      </c>
      <c r="B353" s="6">
        <v>3</v>
      </c>
      <c r="C353" s="6" t="str">
        <f t="shared" si="8"/>
        <v>累计消费2000钻</v>
      </c>
      <c r="D353" s="6" t="str">
        <f t="shared" si="5"/>
        <v>Spend &lt;&amp;image:5190002_s&gt;&lt;&amp;/&gt;2000</v>
      </c>
      <c r="F353" s="6" t="s">
        <v>131</v>
      </c>
      <c r="G353" s="6">
        <v>2000</v>
      </c>
      <c r="H353" s="6" t="s">
        <v>134</v>
      </c>
      <c r="I353" s="6">
        <v>5120031</v>
      </c>
      <c r="J353" s="6" t="s">
        <v>136</v>
      </c>
      <c r="K353" s="19">
        <v>100</v>
      </c>
      <c r="L353" s="6" t="s">
        <v>182</v>
      </c>
      <c r="N353" s="6" t="s">
        <v>1296</v>
      </c>
      <c r="O353" s="19">
        <v>100000</v>
      </c>
      <c r="U353" s="28"/>
      <c r="V353" s="28"/>
    </row>
    <row r="354" spans="1:22" s="6" customFormat="1" x14ac:dyDescent="0.3">
      <c r="A354" s="6">
        <v>10583</v>
      </c>
      <c r="B354" s="6">
        <v>4</v>
      </c>
      <c r="C354" s="6" t="str">
        <f t="shared" si="8"/>
        <v>累计消费5000钻</v>
      </c>
      <c r="D354" s="6" t="str">
        <f t="shared" si="5"/>
        <v>Spend &lt;&amp;image:5190002_s&gt;&lt;&amp;/&gt;5000</v>
      </c>
      <c r="F354" s="6" t="s">
        <v>131</v>
      </c>
      <c r="G354" s="6">
        <v>5000</v>
      </c>
      <c r="H354" s="33" t="s">
        <v>386</v>
      </c>
      <c r="I354" s="33">
        <v>5120891</v>
      </c>
      <c r="J354" s="33" t="s">
        <v>1192</v>
      </c>
      <c r="K354" s="37">
        <v>50</v>
      </c>
      <c r="L354" s="6" t="s">
        <v>182</v>
      </c>
      <c r="N354" s="6" t="s">
        <v>1297</v>
      </c>
      <c r="O354" s="19">
        <v>150000</v>
      </c>
      <c r="U354" s="28"/>
      <c r="V354" s="28"/>
    </row>
    <row r="355" spans="1:22" s="6" customFormat="1" x14ac:dyDescent="0.3">
      <c r="A355" s="6">
        <v>10583</v>
      </c>
      <c r="B355" s="6">
        <v>5</v>
      </c>
      <c r="C355" s="6" t="str">
        <f t="shared" si="8"/>
        <v>累计消费10000钻</v>
      </c>
      <c r="D355" s="6" t="str">
        <f t="shared" si="5"/>
        <v>Spend &lt;&amp;image:5190002_s&gt;&lt;&amp;/&gt;10000</v>
      </c>
      <c r="F355" s="6" t="s">
        <v>131</v>
      </c>
      <c r="G355" s="6">
        <v>10000</v>
      </c>
      <c r="H355" s="33" t="s">
        <v>386</v>
      </c>
      <c r="I355" s="71">
        <v>5140148</v>
      </c>
      <c r="J355" s="69" t="s">
        <v>1322</v>
      </c>
      <c r="K355" s="37">
        <v>1</v>
      </c>
      <c r="L355" s="6" t="s">
        <v>182</v>
      </c>
      <c r="N355" s="6" t="s">
        <v>1345</v>
      </c>
      <c r="O355" s="19">
        <v>200000</v>
      </c>
      <c r="U355" s="28"/>
      <c r="V355" s="28"/>
    </row>
    <row r="356" spans="1:22" s="6" customFormat="1" x14ac:dyDescent="0.3">
      <c r="A356" s="6">
        <v>10583</v>
      </c>
      <c r="B356" s="6">
        <v>6</v>
      </c>
      <c r="C356" s="6" t="str">
        <f t="shared" si="8"/>
        <v>累计消费20000钻</v>
      </c>
      <c r="D356" s="6" t="str">
        <f t="shared" si="5"/>
        <v>Spend &lt;&amp;image:5190002_s&gt;&lt;&amp;/&gt;20000</v>
      </c>
      <c r="F356" s="6" t="s">
        <v>131</v>
      </c>
      <c r="G356" s="6">
        <v>20000</v>
      </c>
      <c r="H356" s="33" t="s">
        <v>386</v>
      </c>
      <c r="I356" s="71">
        <v>5140150</v>
      </c>
      <c r="J356" s="69" t="s">
        <v>1323</v>
      </c>
      <c r="K356" s="37">
        <v>1</v>
      </c>
      <c r="L356" s="6" t="s">
        <v>182</v>
      </c>
      <c r="N356" s="6" t="s">
        <v>1346</v>
      </c>
      <c r="O356" s="19">
        <v>300000</v>
      </c>
      <c r="U356" s="28"/>
      <c r="V356" s="28"/>
    </row>
    <row r="357" spans="1:22" s="6" customFormat="1" x14ac:dyDescent="0.3">
      <c r="A357" s="6">
        <v>10583</v>
      </c>
      <c r="B357" s="6">
        <v>7</v>
      </c>
      <c r="C357" s="6" t="str">
        <f t="shared" si="8"/>
        <v>累计消费30000钻</v>
      </c>
      <c r="D357" s="6" t="str">
        <f t="shared" si="5"/>
        <v>Spend &lt;&amp;image:5190002_s&gt;&lt;&amp;/&gt;30000</v>
      </c>
      <c r="F357" s="6" t="s">
        <v>131</v>
      </c>
      <c r="G357" s="6">
        <v>30000</v>
      </c>
      <c r="H357" s="33" t="s">
        <v>386</v>
      </c>
      <c r="I357" s="71">
        <v>5140149</v>
      </c>
      <c r="J357" s="69" t="s">
        <v>1324</v>
      </c>
      <c r="K357" s="37">
        <v>1</v>
      </c>
      <c r="L357" s="6" t="s">
        <v>182</v>
      </c>
      <c r="N357" s="6" t="s">
        <v>1347</v>
      </c>
      <c r="O357" s="19">
        <v>400000</v>
      </c>
      <c r="U357" s="28"/>
      <c r="V357" s="28"/>
    </row>
    <row r="358" spans="1:22" s="6" customFormat="1" x14ac:dyDescent="0.3">
      <c r="A358" s="6">
        <v>10586</v>
      </c>
      <c r="B358" s="6">
        <v>1</v>
      </c>
      <c r="C358" s="6" t="str">
        <f>"累计消费"&amp;G358&amp;"钻"</f>
        <v>累计消费500钻</v>
      </c>
      <c r="D358" s="6" t="str">
        <f t="shared" si="5"/>
        <v>Spend &lt;&amp;image:5190002_s&gt;&lt;&amp;/&gt;500</v>
      </c>
      <c r="F358" s="6" t="s">
        <v>131</v>
      </c>
      <c r="G358" s="6">
        <v>500</v>
      </c>
      <c r="H358" s="29" t="s">
        <v>386</v>
      </c>
      <c r="I358" s="6">
        <v>5120204</v>
      </c>
      <c r="J358" s="6" t="s">
        <v>1335</v>
      </c>
      <c r="K358" s="6">
        <v>5</v>
      </c>
      <c r="L358" s="6" t="s">
        <v>182</v>
      </c>
      <c r="N358" s="6" t="s">
        <v>1294</v>
      </c>
      <c r="O358" s="19">
        <v>50000</v>
      </c>
      <c r="U358" s="28"/>
    </row>
    <row r="359" spans="1:22" s="6" customFormat="1" x14ac:dyDescent="0.3">
      <c r="A359" s="6">
        <v>10586</v>
      </c>
      <c r="B359" s="6">
        <v>2</v>
      </c>
      <c r="C359" s="6" t="str">
        <f t="shared" ref="C359:C364" si="9">"累计消费"&amp;G359&amp;"钻"</f>
        <v>累计消费1000钻</v>
      </c>
      <c r="D359" s="6" t="str">
        <f t="shared" si="5"/>
        <v>Spend &lt;&amp;image:5190002_s&gt;&lt;&amp;/&gt;1000</v>
      </c>
      <c r="F359" s="6" t="s">
        <v>131</v>
      </c>
      <c r="G359" s="6">
        <v>1000</v>
      </c>
      <c r="H359" s="29" t="s">
        <v>386</v>
      </c>
      <c r="I359" s="67">
        <v>5120877</v>
      </c>
      <c r="J359" s="66" t="s">
        <v>175</v>
      </c>
      <c r="K359" s="6">
        <v>15</v>
      </c>
      <c r="L359" s="6" t="s">
        <v>182</v>
      </c>
      <c r="N359" s="6" t="s">
        <v>1295</v>
      </c>
      <c r="O359" s="19">
        <v>70000</v>
      </c>
      <c r="U359" s="28"/>
      <c r="V359" s="28"/>
    </row>
    <row r="360" spans="1:22" s="6" customFormat="1" x14ac:dyDescent="0.3">
      <c r="A360" s="6">
        <v>10586</v>
      </c>
      <c r="B360" s="6">
        <v>3</v>
      </c>
      <c r="C360" s="6" t="str">
        <f t="shared" si="9"/>
        <v>累计消费2000钻</v>
      </c>
      <c r="D360" s="6" t="str">
        <f t="shared" si="5"/>
        <v>Spend &lt;&amp;image:5190002_s&gt;&lt;&amp;/&gt;2000</v>
      </c>
      <c r="F360" s="6" t="s">
        <v>131</v>
      </c>
      <c r="G360" s="6">
        <v>2000</v>
      </c>
      <c r="H360" s="6" t="s">
        <v>134</v>
      </c>
      <c r="I360" s="6">
        <v>5120031</v>
      </c>
      <c r="J360" s="6" t="s">
        <v>136</v>
      </c>
      <c r="K360" s="19">
        <v>100</v>
      </c>
      <c r="L360" s="6" t="s">
        <v>182</v>
      </c>
      <c r="N360" s="6" t="s">
        <v>1296</v>
      </c>
      <c r="O360" s="19">
        <v>100000</v>
      </c>
      <c r="U360" s="28"/>
      <c r="V360" s="28"/>
    </row>
    <row r="361" spans="1:22" s="6" customFormat="1" x14ac:dyDescent="0.3">
      <c r="A361" s="6">
        <v>10586</v>
      </c>
      <c r="B361" s="6">
        <v>4</v>
      </c>
      <c r="C361" s="6" t="str">
        <f t="shared" si="9"/>
        <v>累计消费5000钻</v>
      </c>
      <c r="D361" s="6" t="str">
        <f t="shared" si="5"/>
        <v>Spend &lt;&amp;image:5190002_s&gt;&lt;&amp;/&gt;5000</v>
      </c>
      <c r="F361" s="6" t="s">
        <v>131</v>
      </c>
      <c r="G361" s="6">
        <v>5000</v>
      </c>
      <c r="H361" s="33" t="s">
        <v>386</v>
      </c>
      <c r="I361" s="33">
        <v>5120891</v>
      </c>
      <c r="J361" s="33" t="s">
        <v>1192</v>
      </c>
      <c r="K361" s="37">
        <v>50</v>
      </c>
      <c r="L361" s="6" t="s">
        <v>182</v>
      </c>
      <c r="N361" s="6" t="s">
        <v>1297</v>
      </c>
      <c r="O361" s="19">
        <v>150000</v>
      </c>
      <c r="U361" s="28"/>
      <c r="V361" s="28"/>
    </row>
    <row r="362" spans="1:22" s="6" customFormat="1" x14ac:dyDescent="0.3">
      <c r="A362" s="6">
        <v>10586</v>
      </c>
      <c r="B362" s="6">
        <v>5</v>
      </c>
      <c r="C362" s="6" t="str">
        <f t="shared" si="9"/>
        <v>累计消费10000钻</v>
      </c>
      <c r="D362" s="6" t="str">
        <f t="shared" si="5"/>
        <v>Spend &lt;&amp;image:5190002_s&gt;&lt;&amp;/&gt;10000</v>
      </c>
      <c r="F362" s="6" t="s">
        <v>131</v>
      </c>
      <c r="G362" s="6">
        <v>10000</v>
      </c>
      <c r="H362" s="33" t="s">
        <v>386</v>
      </c>
      <c r="I362" s="71">
        <v>5140148</v>
      </c>
      <c r="J362" s="69" t="s">
        <v>1322</v>
      </c>
      <c r="K362" s="37">
        <v>1</v>
      </c>
      <c r="L362" s="6" t="s">
        <v>182</v>
      </c>
      <c r="N362" s="6" t="s">
        <v>1345</v>
      </c>
      <c r="O362" s="19">
        <v>200000</v>
      </c>
      <c r="U362" s="28"/>
      <c r="V362" s="28"/>
    </row>
    <row r="363" spans="1:22" s="6" customFormat="1" x14ac:dyDescent="0.3">
      <c r="A363" s="6">
        <v>10586</v>
      </c>
      <c r="B363" s="6">
        <v>6</v>
      </c>
      <c r="C363" s="6" t="str">
        <f t="shared" si="9"/>
        <v>累计消费20000钻</v>
      </c>
      <c r="D363" s="6" t="str">
        <f t="shared" si="5"/>
        <v>Spend &lt;&amp;image:5190002_s&gt;&lt;&amp;/&gt;20000</v>
      </c>
      <c r="F363" s="6" t="s">
        <v>131</v>
      </c>
      <c r="G363" s="6">
        <v>20000</v>
      </c>
      <c r="H363" s="33" t="s">
        <v>386</v>
      </c>
      <c r="I363" s="71">
        <v>5140150</v>
      </c>
      <c r="J363" s="69" t="s">
        <v>1323</v>
      </c>
      <c r="K363" s="37">
        <v>1</v>
      </c>
      <c r="L363" s="6" t="s">
        <v>182</v>
      </c>
      <c r="N363" s="6" t="s">
        <v>1346</v>
      </c>
      <c r="O363" s="19">
        <v>300000</v>
      </c>
      <c r="U363" s="28"/>
      <c r="V363" s="28"/>
    </row>
    <row r="364" spans="1:22" s="6" customFormat="1" x14ac:dyDescent="0.3">
      <c r="A364" s="6">
        <v>10586</v>
      </c>
      <c r="B364" s="6">
        <v>7</v>
      </c>
      <c r="C364" s="6" t="str">
        <f t="shared" si="9"/>
        <v>累计消费30000钻</v>
      </c>
      <c r="D364" s="6" t="str">
        <f t="shared" si="5"/>
        <v>Spend &lt;&amp;image:5190002_s&gt;&lt;&amp;/&gt;30000</v>
      </c>
      <c r="F364" s="6" t="s">
        <v>131</v>
      </c>
      <c r="G364" s="6">
        <v>30000</v>
      </c>
      <c r="H364" s="33" t="s">
        <v>386</v>
      </c>
      <c r="I364" s="71">
        <v>5140149</v>
      </c>
      <c r="J364" s="69" t="s">
        <v>1324</v>
      </c>
      <c r="K364" s="37">
        <v>1</v>
      </c>
      <c r="L364" s="6" t="s">
        <v>182</v>
      </c>
      <c r="N364" s="6" t="s">
        <v>1347</v>
      </c>
      <c r="O364" s="19">
        <v>400000</v>
      </c>
      <c r="U364" s="28"/>
      <c r="V364" s="28"/>
    </row>
    <row r="365" spans="1:22" s="6" customFormat="1" x14ac:dyDescent="0.15">
      <c r="A365" s="6">
        <v>10587</v>
      </c>
      <c r="B365" s="6">
        <v>1</v>
      </c>
      <c r="C365" s="6" t="s">
        <v>179</v>
      </c>
      <c r="D365" s="6" t="s">
        <v>180</v>
      </c>
      <c r="F365" s="6" t="s">
        <v>181</v>
      </c>
      <c r="G365" s="6">
        <v>1</v>
      </c>
      <c r="H365" s="6" t="s">
        <v>182</v>
      </c>
      <c r="J365" s="6" t="s">
        <v>1194</v>
      </c>
      <c r="K365" s="19">
        <v>20000</v>
      </c>
      <c r="L365" s="6" t="s">
        <v>134</v>
      </c>
      <c r="M365" s="6">
        <v>5140104</v>
      </c>
      <c r="N365" s="6" t="s">
        <v>185</v>
      </c>
      <c r="O365" s="6">
        <v>10</v>
      </c>
    </row>
    <row r="366" spans="1:22" s="6" customFormat="1" x14ac:dyDescent="0.15">
      <c r="A366" s="6">
        <v>10587</v>
      </c>
      <c r="B366" s="6">
        <v>2</v>
      </c>
      <c r="C366" s="6" t="s">
        <v>179</v>
      </c>
      <c r="D366" s="6" t="s">
        <v>180</v>
      </c>
      <c r="F366" s="6" t="s">
        <v>181</v>
      </c>
      <c r="G366" s="6">
        <v>2</v>
      </c>
      <c r="H366" s="6" t="s">
        <v>182</v>
      </c>
      <c r="J366" s="6" t="s">
        <v>1294</v>
      </c>
      <c r="K366" s="19">
        <v>50000</v>
      </c>
      <c r="L366" s="29" t="s">
        <v>386</v>
      </c>
      <c r="M366" s="6">
        <v>5120204</v>
      </c>
      <c r="N366" s="6" t="s">
        <v>1351</v>
      </c>
      <c r="O366" s="6">
        <v>10</v>
      </c>
    </row>
    <row r="367" spans="1:22" s="6" customFormat="1" x14ac:dyDescent="0.15">
      <c r="A367" s="6">
        <v>10587</v>
      </c>
      <c r="B367" s="6">
        <v>3</v>
      </c>
      <c r="C367" s="6" t="s">
        <v>179</v>
      </c>
      <c r="D367" s="6" t="s">
        <v>180</v>
      </c>
      <c r="F367" s="6" t="s">
        <v>181</v>
      </c>
      <c r="G367" s="6">
        <v>3</v>
      </c>
      <c r="H367" s="6" t="s">
        <v>132</v>
      </c>
      <c r="J367" s="6" t="s">
        <v>1319</v>
      </c>
      <c r="K367" s="19">
        <v>100</v>
      </c>
      <c r="L367" s="29" t="s">
        <v>386</v>
      </c>
      <c r="M367" s="71">
        <v>5140151</v>
      </c>
      <c r="N367" s="69" t="s">
        <v>1352</v>
      </c>
      <c r="O367" s="6">
        <v>10</v>
      </c>
    </row>
    <row r="368" spans="1:22" s="6" customFormat="1" x14ac:dyDescent="0.15">
      <c r="A368" s="6">
        <v>10587</v>
      </c>
      <c r="B368" s="6">
        <v>4</v>
      </c>
      <c r="C368" s="6" t="s">
        <v>179</v>
      </c>
      <c r="D368" s="6" t="s">
        <v>180</v>
      </c>
      <c r="F368" s="6" t="s">
        <v>181</v>
      </c>
      <c r="G368" s="6">
        <v>4</v>
      </c>
      <c r="H368" s="6" t="s">
        <v>132</v>
      </c>
      <c r="J368" s="6" t="s">
        <v>1349</v>
      </c>
      <c r="K368" s="19">
        <v>300</v>
      </c>
      <c r="L368" s="6" t="s">
        <v>134</v>
      </c>
      <c r="M368" s="6">
        <v>5140107</v>
      </c>
      <c r="N368" s="6" t="s">
        <v>1353</v>
      </c>
      <c r="O368" s="6">
        <v>20</v>
      </c>
    </row>
    <row r="369" spans="1:15" s="6" customFormat="1" x14ac:dyDescent="0.15">
      <c r="A369" s="6">
        <v>10587</v>
      </c>
      <c r="B369" s="6">
        <v>5</v>
      </c>
      <c r="C369" s="6" t="s">
        <v>179</v>
      </c>
      <c r="D369" s="6" t="s">
        <v>180</v>
      </c>
      <c r="F369" s="6" t="s">
        <v>181</v>
      </c>
      <c r="G369" s="6">
        <v>6</v>
      </c>
      <c r="H369" s="6" t="s">
        <v>132</v>
      </c>
      <c r="J369" s="6" t="s">
        <v>1195</v>
      </c>
      <c r="K369" s="19">
        <v>500</v>
      </c>
      <c r="L369" s="6" t="s">
        <v>134</v>
      </c>
      <c r="M369" s="6">
        <v>5120205</v>
      </c>
      <c r="N369" s="6" t="s">
        <v>1354</v>
      </c>
      <c r="O369" s="6">
        <v>20</v>
      </c>
    </row>
    <row r="370" spans="1:15" s="6" customFormat="1" x14ac:dyDescent="0.15">
      <c r="A370" s="6">
        <v>10587</v>
      </c>
      <c r="B370" s="6">
        <v>6</v>
      </c>
      <c r="C370" s="6" t="s">
        <v>179</v>
      </c>
      <c r="D370" s="6" t="s">
        <v>180</v>
      </c>
      <c r="F370" s="6" t="s">
        <v>181</v>
      </c>
      <c r="G370" s="6">
        <v>8</v>
      </c>
      <c r="H370" s="6" t="s">
        <v>132</v>
      </c>
      <c r="J370" s="6" t="s">
        <v>1350</v>
      </c>
      <c r="K370" s="19">
        <v>800</v>
      </c>
      <c r="L370" s="29" t="s">
        <v>386</v>
      </c>
      <c r="M370" s="71">
        <v>5140151</v>
      </c>
      <c r="N370" s="69" t="s">
        <v>1352</v>
      </c>
      <c r="O370" s="6">
        <v>20</v>
      </c>
    </row>
    <row r="371" spans="1:15" s="6" customFormat="1" x14ac:dyDescent="0.15">
      <c r="A371" s="6">
        <v>10587</v>
      </c>
      <c r="B371" s="6">
        <v>7</v>
      </c>
      <c r="C371" s="6" t="s">
        <v>179</v>
      </c>
      <c r="D371" s="6" t="s">
        <v>180</v>
      </c>
      <c r="F371" s="6" t="s">
        <v>181</v>
      </c>
      <c r="G371" s="6">
        <v>10</v>
      </c>
      <c r="H371" s="6" t="s">
        <v>132</v>
      </c>
      <c r="J371" s="6" t="s">
        <v>1152</v>
      </c>
      <c r="K371" s="19">
        <v>1000</v>
      </c>
      <c r="L371" s="33" t="s">
        <v>386</v>
      </c>
      <c r="M371" s="71">
        <v>5140150</v>
      </c>
      <c r="N371" s="69" t="s">
        <v>1323</v>
      </c>
      <c r="O371" s="37">
        <v>1</v>
      </c>
    </row>
    <row r="372" spans="1:15" s="6" customFormat="1" x14ac:dyDescent="0.15">
      <c r="A372" s="6">
        <v>10590</v>
      </c>
      <c r="B372" s="6">
        <v>1</v>
      </c>
      <c r="C372" s="6" t="s">
        <v>179</v>
      </c>
      <c r="D372" s="6" t="s">
        <v>180</v>
      </c>
      <c r="F372" s="6" t="s">
        <v>181</v>
      </c>
      <c r="G372" s="6">
        <v>1</v>
      </c>
      <c r="H372" s="6" t="s">
        <v>182</v>
      </c>
      <c r="J372" s="6" t="s">
        <v>1194</v>
      </c>
      <c r="K372" s="19">
        <v>20000</v>
      </c>
      <c r="L372" s="6" t="s">
        <v>134</v>
      </c>
      <c r="M372" s="6">
        <v>5140104</v>
      </c>
      <c r="N372" s="6" t="s">
        <v>185</v>
      </c>
      <c r="O372" s="6">
        <v>10</v>
      </c>
    </row>
    <row r="373" spans="1:15" s="6" customFormat="1" x14ac:dyDescent="0.15">
      <c r="A373" s="6">
        <v>10590</v>
      </c>
      <c r="B373" s="6">
        <v>2</v>
      </c>
      <c r="C373" s="6" t="s">
        <v>179</v>
      </c>
      <c r="D373" s="6" t="s">
        <v>180</v>
      </c>
      <c r="F373" s="6" t="s">
        <v>181</v>
      </c>
      <c r="G373" s="6">
        <v>2</v>
      </c>
      <c r="H373" s="6" t="s">
        <v>182</v>
      </c>
      <c r="J373" s="6" t="s">
        <v>1294</v>
      </c>
      <c r="K373" s="19">
        <v>50000</v>
      </c>
      <c r="L373" s="29" t="s">
        <v>386</v>
      </c>
      <c r="M373" s="6">
        <v>5120204</v>
      </c>
      <c r="N373" s="6" t="s">
        <v>1351</v>
      </c>
      <c r="O373" s="6">
        <v>10</v>
      </c>
    </row>
    <row r="374" spans="1:15" s="6" customFormat="1" x14ac:dyDescent="0.15">
      <c r="A374" s="6">
        <v>10590</v>
      </c>
      <c r="B374" s="6">
        <v>3</v>
      </c>
      <c r="C374" s="6" t="s">
        <v>179</v>
      </c>
      <c r="D374" s="6" t="s">
        <v>180</v>
      </c>
      <c r="F374" s="6" t="s">
        <v>181</v>
      </c>
      <c r="G374" s="6">
        <v>3</v>
      </c>
      <c r="H374" s="6" t="s">
        <v>132</v>
      </c>
      <c r="J374" s="6" t="s">
        <v>1319</v>
      </c>
      <c r="K374" s="19">
        <v>100</v>
      </c>
      <c r="L374" s="29" t="s">
        <v>386</v>
      </c>
      <c r="M374" s="71">
        <v>5140151</v>
      </c>
      <c r="N374" s="69" t="s">
        <v>1352</v>
      </c>
      <c r="O374" s="6">
        <v>10</v>
      </c>
    </row>
    <row r="375" spans="1:15" s="6" customFormat="1" x14ac:dyDescent="0.15">
      <c r="A375" s="6">
        <v>10590</v>
      </c>
      <c r="B375" s="6">
        <v>4</v>
      </c>
      <c r="C375" s="6" t="s">
        <v>179</v>
      </c>
      <c r="D375" s="6" t="s">
        <v>180</v>
      </c>
      <c r="F375" s="6" t="s">
        <v>181</v>
      </c>
      <c r="G375" s="6">
        <v>4</v>
      </c>
      <c r="H375" s="6" t="s">
        <v>132</v>
      </c>
      <c r="J375" s="6" t="s">
        <v>1349</v>
      </c>
      <c r="K375" s="19">
        <v>300</v>
      </c>
      <c r="L375" s="6" t="s">
        <v>134</v>
      </c>
      <c r="M375" s="6">
        <v>5140107</v>
      </c>
      <c r="N375" s="6" t="s">
        <v>1353</v>
      </c>
      <c r="O375" s="6">
        <v>20</v>
      </c>
    </row>
    <row r="376" spans="1:15" s="6" customFormat="1" x14ac:dyDescent="0.15">
      <c r="A376" s="6">
        <v>10590</v>
      </c>
      <c r="B376" s="6">
        <v>5</v>
      </c>
      <c r="C376" s="6" t="s">
        <v>179</v>
      </c>
      <c r="D376" s="6" t="s">
        <v>180</v>
      </c>
      <c r="F376" s="6" t="s">
        <v>181</v>
      </c>
      <c r="G376" s="6">
        <v>6</v>
      </c>
      <c r="H376" s="6" t="s">
        <v>132</v>
      </c>
      <c r="J376" s="6" t="s">
        <v>1195</v>
      </c>
      <c r="K376" s="19">
        <v>500</v>
      </c>
      <c r="L376" s="6" t="s">
        <v>134</v>
      </c>
      <c r="M376" s="6">
        <v>5120205</v>
      </c>
      <c r="N376" s="6" t="s">
        <v>1354</v>
      </c>
      <c r="O376" s="6">
        <v>20</v>
      </c>
    </row>
    <row r="377" spans="1:15" s="6" customFormat="1" x14ac:dyDescent="0.15">
      <c r="A377" s="6">
        <v>10590</v>
      </c>
      <c r="B377" s="6">
        <v>6</v>
      </c>
      <c r="C377" s="6" t="s">
        <v>179</v>
      </c>
      <c r="D377" s="6" t="s">
        <v>180</v>
      </c>
      <c r="F377" s="6" t="s">
        <v>181</v>
      </c>
      <c r="G377" s="6">
        <v>8</v>
      </c>
      <c r="H377" s="6" t="s">
        <v>132</v>
      </c>
      <c r="J377" s="6" t="s">
        <v>1350</v>
      </c>
      <c r="K377" s="19">
        <v>800</v>
      </c>
      <c r="L377" s="29" t="s">
        <v>386</v>
      </c>
      <c r="M377" s="71">
        <v>5140151</v>
      </c>
      <c r="N377" s="69" t="s">
        <v>1352</v>
      </c>
      <c r="O377" s="6">
        <v>20</v>
      </c>
    </row>
    <row r="378" spans="1:15" s="6" customFormat="1" x14ac:dyDescent="0.15">
      <c r="A378" s="6">
        <v>10590</v>
      </c>
      <c r="B378" s="6">
        <v>7</v>
      </c>
      <c r="C378" s="6" t="s">
        <v>179</v>
      </c>
      <c r="D378" s="6" t="s">
        <v>180</v>
      </c>
      <c r="F378" s="6" t="s">
        <v>181</v>
      </c>
      <c r="G378" s="6">
        <v>10</v>
      </c>
      <c r="H378" s="6" t="s">
        <v>132</v>
      </c>
      <c r="J378" s="6" t="s">
        <v>1152</v>
      </c>
      <c r="K378" s="19">
        <v>1000</v>
      </c>
      <c r="L378" s="33" t="s">
        <v>386</v>
      </c>
      <c r="M378" s="71">
        <v>5140150</v>
      </c>
      <c r="N378" s="69" t="s">
        <v>1323</v>
      </c>
      <c r="O378" s="37">
        <v>1</v>
      </c>
    </row>
    <row r="379" spans="1:15" s="6" customFormat="1" x14ac:dyDescent="0.15">
      <c r="A379" s="6">
        <v>10593</v>
      </c>
      <c r="B379" s="6">
        <v>1</v>
      </c>
      <c r="C379" s="6" t="s">
        <v>179</v>
      </c>
      <c r="D379" s="6" t="s">
        <v>180</v>
      </c>
      <c r="F379" s="6" t="s">
        <v>181</v>
      </c>
      <c r="G379" s="6">
        <v>1</v>
      </c>
      <c r="H379" s="6" t="s">
        <v>182</v>
      </c>
      <c r="J379" s="6" t="s">
        <v>1194</v>
      </c>
      <c r="K379" s="19">
        <v>20000</v>
      </c>
      <c r="L379" s="6" t="s">
        <v>134</v>
      </c>
      <c r="M379" s="6">
        <v>5140104</v>
      </c>
      <c r="N379" s="6" t="s">
        <v>185</v>
      </c>
      <c r="O379" s="6">
        <v>10</v>
      </c>
    </row>
    <row r="380" spans="1:15" s="6" customFormat="1" x14ac:dyDescent="0.15">
      <c r="A380" s="6">
        <v>10593</v>
      </c>
      <c r="B380" s="6">
        <v>2</v>
      </c>
      <c r="C380" s="6" t="s">
        <v>179</v>
      </c>
      <c r="D380" s="6" t="s">
        <v>180</v>
      </c>
      <c r="F380" s="6" t="s">
        <v>181</v>
      </c>
      <c r="G380" s="6">
        <v>2</v>
      </c>
      <c r="H380" s="6" t="s">
        <v>182</v>
      </c>
      <c r="J380" s="6" t="s">
        <v>1294</v>
      </c>
      <c r="K380" s="19">
        <v>50000</v>
      </c>
      <c r="L380" s="29" t="s">
        <v>386</v>
      </c>
      <c r="M380" s="6">
        <v>5120204</v>
      </c>
      <c r="N380" s="6" t="s">
        <v>1351</v>
      </c>
      <c r="O380" s="6">
        <v>10</v>
      </c>
    </row>
    <row r="381" spans="1:15" s="6" customFormat="1" x14ac:dyDescent="0.15">
      <c r="A381" s="6">
        <v>10593</v>
      </c>
      <c r="B381" s="6">
        <v>3</v>
      </c>
      <c r="C381" s="6" t="s">
        <v>179</v>
      </c>
      <c r="D381" s="6" t="s">
        <v>180</v>
      </c>
      <c r="F381" s="6" t="s">
        <v>181</v>
      </c>
      <c r="G381" s="6">
        <v>3</v>
      </c>
      <c r="H381" s="6" t="s">
        <v>132</v>
      </c>
      <c r="J381" s="6" t="s">
        <v>1319</v>
      </c>
      <c r="K381" s="19">
        <v>100</v>
      </c>
      <c r="L381" s="29" t="s">
        <v>386</v>
      </c>
      <c r="M381" s="71">
        <v>5140151</v>
      </c>
      <c r="N381" s="69" t="s">
        <v>1352</v>
      </c>
      <c r="O381" s="6">
        <v>10</v>
      </c>
    </row>
    <row r="382" spans="1:15" s="6" customFormat="1" x14ac:dyDescent="0.15">
      <c r="A382" s="6">
        <v>10593</v>
      </c>
      <c r="B382" s="6">
        <v>4</v>
      </c>
      <c r="C382" s="6" t="s">
        <v>179</v>
      </c>
      <c r="D382" s="6" t="s">
        <v>180</v>
      </c>
      <c r="F382" s="6" t="s">
        <v>181</v>
      </c>
      <c r="G382" s="6">
        <v>4</v>
      </c>
      <c r="H382" s="6" t="s">
        <v>132</v>
      </c>
      <c r="J382" s="6" t="s">
        <v>1349</v>
      </c>
      <c r="K382" s="19">
        <v>300</v>
      </c>
      <c r="L382" s="6" t="s">
        <v>134</v>
      </c>
      <c r="M382" s="6">
        <v>5140107</v>
      </c>
      <c r="N382" s="6" t="s">
        <v>1353</v>
      </c>
      <c r="O382" s="6">
        <v>20</v>
      </c>
    </row>
    <row r="383" spans="1:15" s="6" customFormat="1" x14ac:dyDescent="0.15">
      <c r="A383" s="6">
        <v>10593</v>
      </c>
      <c r="B383" s="6">
        <v>5</v>
      </c>
      <c r="C383" s="6" t="s">
        <v>179</v>
      </c>
      <c r="D383" s="6" t="s">
        <v>180</v>
      </c>
      <c r="F383" s="6" t="s">
        <v>181</v>
      </c>
      <c r="G383" s="6">
        <v>6</v>
      </c>
      <c r="H383" s="6" t="s">
        <v>132</v>
      </c>
      <c r="J383" s="6" t="s">
        <v>1195</v>
      </c>
      <c r="K383" s="19">
        <v>500</v>
      </c>
      <c r="L383" s="6" t="s">
        <v>134</v>
      </c>
      <c r="M383" s="6">
        <v>5120205</v>
      </c>
      <c r="N383" s="6" t="s">
        <v>1354</v>
      </c>
      <c r="O383" s="6">
        <v>20</v>
      </c>
    </row>
    <row r="384" spans="1:15" s="6" customFormat="1" x14ac:dyDescent="0.15">
      <c r="A384" s="6">
        <v>10593</v>
      </c>
      <c r="B384" s="6">
        <v>6</v>
      </c>
      <c r="C384" s="6" t="s">
        <v>179</v>
      </c>
      <c r="D384" s="6" t="s">
        <v>180</v>
      </c>
      <c r="F384" s="6" t="s">
        <v>181</v>
      </c>
      <c r="G384" s="6">
        <v>8</v>
      </c>
      <c r="H384" s="6" t="s">
        <v>132</v>
      </c>
      <c r="J384" s="6" t="s">
        <v>1350</v>
      </c>
      <c r="K384" s="19">
        <v>800</v>
      </c>
      <c r="L384" s="29" t="s">
        <v>386</v>
      </c>
      <c r="M384" s="71">
        <v>5140151</v>
      </c>
      <c r="N384" s="69" t="s">
        <v>1352</v>
      </c>
      <c r="O384" s="6">
        <v>20</v>
      </c>
    </row>
    <row r="385" spans="1:23" s="6" customFormat="1" x14ac:dyDescent="0.15">
      <c r="A385" s="6">
        <v>10593</v>
      </c>
      <c r="B385" s="6">
        <v>7</v>
      </c>
      <c r="C385" s="6" t="s">
        <v>179</v>
      </c>
      <c r="D385" s="6" t="s">
        <v>180</v>
      </c>
      <c r="F385" s="6" t="s">
        <v>181</v>
      </c>
      <c r="G385" s="6">
        <v>10</v>
      </c>
      <c r="H385" s="6" t="s">
        <v>132</v>
      </c>
      <c r="J385" s="6" t="s">
        <v>1152</v>
      </c>
      <c r="K385" s="19">
        <v>1000</v>
      </c>
      <c r="L385" s="33" t="s">
        <v>386</v>
      </c>
      <c r="M385" s="71">
        <v>5140150</v>
      </c>
      <c r="N385" s="69" t="s">
        <v>1323</v>
      </c>
      <c r="O385" s="37">
        <v>1</v>
      </c>
    </row>
    <row r="386" spans="1:23" s="6" customFormat="1" x14ac:dyDescent="0.15">
      <c r="A386" s="6">
        <v>10596</v>
      </c>
      <c r="B386" s="6">
        <v>1</v>
      </c>
      <c r="C386" s="6" t="s">
        <v>179</v>
      </c>
      <c r="D386" s="6" t="s">
        <v>180</v>
      </c>
      <c r="F386" s="6" t="s">
        <v>181</v>
      </c>
      <c r="G386" s="6">
        <v>1</v>
      </c>
      <c r="H386" s="6" t="s">
        <v>182</v>
      </c>
      <c r="J386" s="6" t="s">
        <v>1194</v>
      </c>
      <c r="K386" s="19">
        <v>20000</v>
      </c>
      <c r="L386" s="6" t="s">
        <v>134</v>
      </c>
      <c r="M386" s="6">
        <v>5140104</v>
      </c>
      <c r="N386" s="6" t="s">
        <v>185</v>
      </c>
      <c r="O386" s="6">
        <v>10</v>
      </c>
    </row>
    <row r="387" spans="1:23" s="6" customFormat="1" x14ac:dyDescent="0.15">
      <c r="A387" s="6">
        <v>10596</v>
      </c>
      <c r="B387" s="6">
        <v>2</v>
      </c>
      <c r="C387" s="6" t="s">
        <v>179</v>
      </c>
      <c r="D387" s="6" t="s">
        <v>180</v>
      </c>
      <c r="F387" s="6" t="s">
        <v>181</v>
      </c>
      <c r="G387" s="6">
        <v>2</v>
      </c>
      <c r="H387" s="6" t="s">
        <v>182</v>
      </c>
      <c r="J387" s="6" t="s">
        <v>1294</v>
      </c>
      <c r="K387" s="19">
        <v>50000</v>
      </c>
      <c r="L387" s="29" t="s">
        <v>386</v>
      </c>
      <c r="M387" s="6">
        <v>5120204</v>
      </c>
      <c r="N387" s="6" t="s">
        <v>1351</v>
      </c>
      <c r="O387" s="6">
        <v>10</v>
      </c>
    </row>
    <row r="388" spans="1:23" s="6" customFormat="1" x14ac:dyDescent="0.15">
      <c r="A388" s="6">
        <v>10596</v>
      </c>
      <c r="B388" s="6">
        <v>3</v>
      </c>
      <c r="C388" s="6" t="s">
        <v>179</v>
      </c>
      <c r="D388" s="6" t="s">
        <v>180</v>
      </c>
      <c r="F388" s="6" t="s">
        <v>181</v>
      </c>
      <c r="G388" s="6">
        <v>3</v>
      </c>
      <c r="H388" s="6" t="s">
        <v>132</v>
      </c>
      <c r="J388" s="6" t="s">
        <v>1319</v>
      </c>
      <c r="K388" s="19">
        <v>100</v>
      </c>
      <c r="L388" s="29" t="s">
        <v>386</v>
      </c>
      <c r="M388" s="71">
        <v>5140151</v>
      </c>
      <c r="N388" s="69" t="s">
        <v>1352</v>
      </c>
      <c r="O388" s="6">
        <v>10</v>
      </c>
    </row>
    <row r="389" spans="1:23" s="6" customFormat="1" x14ac:dyDescent="0.15">
      <c r="A389" s="6">
        <v>10596</v>
      </c>
      <c r="B389" s="6">
        <v>4</v>
      </c>
      <c r="C389" s="6" t="s">
        <v>179</v>
      </c>
      <c r="D389" s="6" t="s">
        <v>180</v>
      </c>
      <c r="F389" s="6" t="s">
        <v>181</v>
      </c>
      <c r="G389" s="6">
        <v>4</v>
      </c>
      <c r="H389" s="6" t="s">
        <v>132</v>
      </c>
      <c r="J389" s="6" t="s">
        <v>1349</v>
      </c>
      <c r="K389" s="19">
        <v>300</v>
      </c>
      <c r="L389" s="6" t="s">
        <v>134</v>
      </c>
      <c r="M389" s="6">
        <v>5140107</v>
      </c>
      <c r="N389" s="6" t="s">
        <v>1353</v>
      </c>
      <c r="O389" s="6">
        <v>20</v>
      </c>
    </row>
    <row r="390" spans="1:23" s="6" customFormat="1" x14ac:dyDescent="0.15">
      <c r="A390" s="6">
        <v>10596</v>
      </c>
      <c r="B390" s="6">
        <v>5</v>
      </c>
      <c r="C390" s="6" t="s">
        <v>179</v>
      </c>
      <c r="D390" s="6" t="s">
        <v>180</v>
      </c>
      <c r="F390" s="6" t="s">
        <v>181</v>
      </c>
      <c r="G390" s="6">
        <v>6</v>
      </c>
      <c r="H390" s="6" t="s">
        <v>132</v>
      </c>
      <c r="J390" s="6" t="s">
        <v>1195</v>
      </c>
      <c r="K390" s="19">
        <v>500</v>
      </c>
      <c r="L390" s="6" t="s">
        <v>134</v>
      </c>
      <c r="M390" s="6">
        <v>5120205</v>
      </c>
      <c r="N390" s="6" t="s">
        <v>1354</v>
      </c>
      <c r="O390" s="6">
        <v>20</v>
      </c>
    </row>
    <row r="391" spans="1:23" s="6" customFormat="1" x14ac:dyDescent="0.15">
      <c r="A391" s="6">
        <v>10596</v>
      </c>
      <c r="B391" s="6">
        <v>6</v>
      </c>
      <c r="C391" s="6" t="s">
        <v>179</v>
      </c>
      <c r="D391" s="6" t="s">
        <v>180</v>
      </c>
      <c r="F391" s="6" t="s">
        <v>181</v>
      </c>
      <c r="G391" s="6">
        <v>8</v>
      </c>
      <c r="H391" s="6" t="s">
        <v>132</v>
      </c>
      <c r="J391" s="6" t="s">
        <v>1350</v>
      </c>
      <c r="K391" s="19">
        <v>800</v>
      </c>
      <c r="L391" s="29" t="s">
        <v>386</v>
      </c>
      <c r="M391" s="71">
        <v>5140151</v>
      </c>
      <c r="N391" s="69" t="s">
        <v>1352</v>
      </c>
      <c r="O391" s="6">
        <v>20</v>
      </c>
    </row>
    <row r="392" spans="1:23" s="6" customFormat="1" x14ac:dyDescent="0.15">
      <c r="A392" s="6">
        <v>10596</v>
      </c>
      <c r="B392" s="6">
        <v>7</v>
      </c>
      <c r="C392" s="6" t="s">
        <v>179</v>
      </c>
      <c r="D392" s="6" t="s">
        <v>180</v>
      </c>
      <c r="F392" s="6" t="s">
        <v>181</v>
      </c>
      <c r="G392" s="6">
        <v>10</v>
      </c>
      <c r="H392" s="6" t="s">
        <v>132</v>
      </c>
      <c r="J392" s="6" t="s">
        <v>1152</v>
      </c>
      <c r="K392" s="19">
        <v>1000</v>
      </c>
      <c r="L392" s="33" t="s">
        <v>386</v>
      </c>
      <c r="M392" s="71">
        <v>5140150</v>
      </c>
      <c r="N392" s="69" t="s">
        <v>1323</v>
      </c>
      <c r="O392" s="37">
        <v>1</v>
      </c>
    </row>
    <row r="393" spans="1:23" s="33" customFormat="1" x14ac:dyDescent="0.15">
      <c r="A393" s="33">
        <v>100001</v>
      </c>
      <c r="B393" s="33">
        <v>1</v>
      </c>
      <c r="C393" s="33" t="s">
        <v>165</v>
      </c>
      <c r="D393" s="33" t="s">
        <v>166</v>
      </c>
      <c r="F393" s="33" t="s">
        <v>144</v>
      </c>
      <c r="G393" s="33">
        <v>1</v>
      </c>
      <c r="H393" s="33" t="s">
        <v>865</v>
      </c>
      <c r="J393" s="33" t="s">
        <v>866</v>
      </c>
      <c r="K393" s="37">
        <v>20000</v>
      </c>
      <c r="L393" s="33" t="s">
        <v>867</v>
      </c>
      <c r="M393" s="33">
        <v>5110032</v>
      </c>
      <c r="N393" s="33" t="s">
        <v>174</v>
      </c>
      <c r="O393" s="33">
        <v>10</v>
      </c>
    </row>
    <row r="394" spans="1:23" s="33" customFormat="1" x14ac:dyDescent="0.15">
      <c r="A394" s="33">
        <v>100002</v>
      </c>
      <c r="B394" s="33">
        <v>1</v>
      </c>
      <c r="C394" s="33" t="s">
        <v>165</v>
      </c>
      <c r="D394" s="33" t="s">
        <v>166</v>
      </c>
      <c r="F394" s="33" t="s">
        <v>144</v>
      </c>
      <c r="G394" s="33">
        <v>1</v>
      </c>
      <c r="H394" s="33" t="s">
        <v>865</v>
      </c>
      <c r="J394" s="33" t="s">
        <v>866</v>
      </c>
      <c r="K394" s="37">
        <v>20000</v>
      </c>
      <c r="L394" s="33" t="s">
        <v>867</v>
      </c>
      <c r="M394" s="33">
        <v>5110032</v>
      </c>
      <c r="N394" s="33" t="s">
        <v>174</v>
      </c>
      <c r="O394" s="33">
        <v>10</v>
      </c>
    </row>
    <row r="395" spans="1:23" s="33" customFormat="1" x14ac:dyDescent="0.15">
      <c r="A395" s="33">
        <v>100003</v>
      </c>
      <c r="B395" s="33">
        <v>1</v>
      </c>
      <c r="C395" s="33" t="s">
        <v>165</v>
      </c>
      <c r="D395" s="33" t="s">
        <v>166</v>
      </c>
      <c r="F395" s="33" t="s">
        <v>144</v>
      </c>
      <c r="G395" s="33">
        <v>1</v>
      </c>
      <c r="H395" s="33" t="s">
        <v>865</v>
      </c>
      <c r="J395" s="33" t="s">
        <v>866</v>
      </c>
      <c r="K395" s="37">
        <v>20000</v>
      </c>
      <c r="L395" s="33" t="s">
        <v>868</v>
      </c>
      <c r="M395" s="33">
        <v>5110032</v>
      </c>
      <c r="N395" s="33" t="s">
        <v>174</v>
      </c>
      <c r="O395" s="33">
        <v>10</v>
      </c>
    </row>
    <row r="396" spans="1:23" s="33" customFormat="1" x14ac:dyDescent="0.15">
      <c r="A396" s="33">
        <v>100004</v>
      </c>
      <c r="B396" s="33">
        <v>1</v>
      </c>
      <c r="C396" s="33" t="s">
        <v>165</v>
      </c>
      <c r="D396" s="33" t="s">
        <v>166</v>
      </c>
      <c r="F396" s="33" t="s">
        <v>144</v>
      </c>
      <c r="G396" s="33">
        <v>1</v>
      </c>
      <c r="H396" s="33" t="s">
        <v>865</v>
      </c>
      <c r="J396" s="33" t="s">
        <v>866</v>
      </c>
      <c r="K396" s="37">
        <v>20000</v>
      </c>
      <c r="L396" s="33" t="s">
        <v>867</v>
      </c>
      <c r="M396" s="33">
        <v>5110032</v>
      </c>
      <c r="N396" s="33" t="s">
        <v>174</v>
      </c>
      <c r="O396" s="33">
        <v>10</v>
      </c>
    </row>
    <row r="397" spans="1:23" s="33" customFormat="1" x14ac:dyDescent="0.15">
      <c r="A397" s="33">
        <v>100005</v>
      </c>
      <c r="B397" s="33">
        <v>1</v>
      </c>
      <c r="C397" s="33" t="s">
        <v>165</v>
      </c>
      <c r="D397" s="33" t="s">
        <v>166</v>
      </c>
      <c r="F397" s="33" t="s">
        <v>144</v>
      </c>
      <c r="G397" s="33">
        <v>1</v>
      </c>
      <c r="H397" s="33" t="s">
        <v>865</v>
      </c>
      <c r="J397" s="33" t="s">
        <v>866</v>
      </c>
      <c r="K397" s="37">
        <v>20000</v>
      </c>
      <c r="L397" s="33" t="s">
        <v>867</v>
      </c>
      <c r="M397" s="33">
        <v>5110032</v>
      </c>
      <c r="N397" s="33" t="s">
        <v>174</v>
      </c>
      <c r="O397" s="33">
        <v>10</v>
      </c>
    </row>
    <row r="398" spans="1:23" s="33" customFormat="1" x14ac:dyDescent="0.15">
      <c r="A398" s="33">
        <v>100014</v>
      </c>
      <c r="B398" s="33">
        <v>1</v>
      </c>
      <c r="C398" s="33" t="s">
        <v>165</v>
      </c>
      <c r="D398" s="33" t="s">
        <v>166</v>
      </c>
      <c r="F398" s="33" t="s">
        <v>144</v>
      </c>
      <c r="G398" s="33">
        <v>1</v>
      </c>
      <c r="H398" s="33" t="s">
        <v>134</v>
      </c>
      <c r="I398" s="33">
        <v>5130074</v>
      </c>
      <c r="J398" s="33" t="s">
        <v>804</v>
      </c>
      <c r="K398" s="37">
        <v>5</v>
      </c>
      <c r="L398" s="33" t="s">
        <v>134</v>
      </c>
      <c r="M398" s="33">
        <v>5120205</v>
      </c>
      <c r="N398" s="33" t="s">
        <v>395</v>
      </c>
      <c r="O398" s="33">
        <v>2</v>
      </c>
      <c r="P398" s="33" t="s">
        <v>134</v>
      </c>
      <c r="Q398" s="33">
        <v>5120876</v>
      </c>
      <c r="R398" s="33" t="s">
        <v>173</v>
      </c>
      <c r="S398" s="33">
        <v>2</v>
      </c>
      <c r="T398" s="33" t="s">
        <v>134</v>
      </c>
      <c r="U398" s="33">
        <v>5100033</v>
      </c>
      <c r="V398" s="33" t="s">
        <v>838</v>
      </c>
      <c r="W398" s="33">
        <v>1</v>
      </c>
    </row>
    <row r="399" spans="1:23" s="33" customFormat="1" x14ac:dyDescent="0.15">
      <c r="A399" s="33">
        <v>100015</v>
      </c>
      <c r="B399" s="33">
        <v>1</v>
      </c>
      <c r="C399" s="33" t="s">
        <v>165</v>
      </c>
      <c r="D399" s="33" t="s">
        <v>166</v>
      </c>
      <c r="F399" s="33" t="s">
        <v>144</v>
      </c>
      <c r="G399" s="33">
        <v>1</v>
      </c>
      <c r="H399" s="33" t="s">
        <v>134</v>
      </c>
      <c r="I399" s="33">
        <v>5130074</v>
      </c>
      <c r="J399" s="33" t="s">
        <v>804</v>
      </c>
      <c r="K399" s="37">
        <v>5</v>
      </c>
      <c r="L399" s="33" t="s">
        <v>134</v>
      </c>
      <c r="M399" s="33">
        <v>5120205</v>
      </c>
      <c r="N399" s="33" t="s">
        <v>395</v>
      </c>
      <c r="O399" s="33">
        <v>2</v>
      </c>
      <c r="P399" s="33" t="s">
        <v>134</v>
      </c>
      <c r="Q399" s="33">
        <v>5120876</v>
      </c>
      <c r="R399" s="33" t="s">
        <v>173</v>
      </c>
      <c r="S399" s="33">
        <v>2</v>
      </c>
      <c r="T399" s="33" t="s">
        <v>134</v>
      </c>
      <c r="U399" s="33">
        <v>5100033</v>
      </c>
      <c r="V399" s="33" t="s">
        <v>838</v>
      </c>
      <c r="W399" s="33">
        <v>1</v>
      </c>
    </row>
    <row r="400" spans="1:23" s="33" customFormat="1" x14ac:dyDescent="0.15">
      <c r="A400" s="33">
        <v>100016</v>
      </c>
      <c r="B400" s="33">
        <v>1</v>
      </c>
      <c r="C400" s="33" t="s">
        <v>165</v>
      </c>
      <c r="D400" s="33" t="s">
        <v>166</v>
      </c>
      <c r="F400" s="33" t="s">
        <v>144</v>
      </c>
      <c r="G400" s="33">
        <v>1</v>
      </c>
      <c r="H400" s="33" t="s">
        <v>134</v>
      </c>
      <c r="I400" s="33">
        <v>5130074</v>
      </c>
      <c r="J400" s="33" t="s">
        <v>804</v>
      </c>
      <c r="K400" s="37">
        <v>5</v>
      </c>
      <c r="L400" s="33" t="s">
        <v>134</v>
      </c>
      <c r="M400" s="33">
        <v>5120205</v>
      </c>
      <c r="N400" s="33" t="s">
        <v>395</v>
      </c>
      <c r="O400" s="33">
        <v>2</v>
      </c>
      <c r="P400" s="33" t="s">
        <v>134</v>
      </c>
      <c r="Q400" s="33">
        <v>5120876</v>
      </c>
      <c r="R400" s="33" t="s">
        <v>173</v>
      </c>
      <c r="S400" s="33">
        <v>2</v>
      </c>
      <c r="T400" s="33" t="s">
        <v>134</v>
      </c>
      <c r="U400" s="33">
        <v>5100033</v>
      </c>
      <c r="V400" s="33" t="s">
        <v>838</v>
      </c>
      <c r="W400" s="33">
        <v>1</v>
      </c>
    </row>
    <row r="401" spans="1:23" s="33" customFormat="1" x14ac:dyDescent="0.15">
      <c r="A401" s="33">
        <v>100017</v>
      </c>
      <c r="B401" s="33">
        <v>1</v>
      </c>
      <c r="C401" s="33" t="s">
        <v>165</v>
      </c>
      <c r="D401" s="33" t="s">
        <v>166</v>
      </c>
      <c r="F401" s="33" t="s">
        <v>144</v>
      </c>
      <c r="G401" s="33">
        <v>1</v>
      </c>
      <c r="H401" s="33" t="s">
        <v>134</v>
      </c>
      <c r="I401" s="33">
        <v>5130074</v>
      </c>
      <c r="J401" s="33" t="s">
        <v>804</v>
      </c>
      <c r="K401" s="37">
        <v>5</v>
      </c>
      <c r="L401" s="33" t="s">
        <v>134</v>
      </c>
      <c r="M401" s="33">
        <v>5120205</v>
      </c>
      <c r="N401" s="33" t="s">
        <v>395</v>
      </c>
      <c r="O401" s="33">
        <v>2</v>
      </c>
      <c r="P401" s="33" t="s">
        <v>134</v>
      </c>
      <c r="Q401" s="33">
        <v>5120876</v>
      </c>
      <c r="R401" s="33" t="s">
        <v>173</v>
      </c>
      <c r="S401" s="33">
        <v>2</v>
      </c>
      <c r="T401" s="33" t="s">
        <v>134</v>
      </c>
      <c r="U401" s="33">
        <v>5100033</v>
      </c>
      <c r="V401" s="33" t="s">
        <v>838</v>
      </c>
      <c r="W401" s="33">
        <v>1</v>
      </c>
    </row>
    <row r="402" spans="1:23" s="33" customFormat="1" x14ac:dyDescent="0.15">
      <c r="A402" s="33">
        <v>100006</v>
      </c>
      <c r="B402" s="33">
        <v>1</v>
      </c>
      <c r="C402" s="33" t="s">
        <v>474</v>
      </c>
      <c r="D402" s="33" t="s">
        <v>475</v>
      </c>
      <c r="F402" s="33" t="s">
        <v>131</v>
      </c>
      <c r="G402" s="33">
        <v>500</v>
      </c>
      <c r="H402" s="33" t="s">
        <v>868</v>
      </c>
      <c r="I402" s="33">
        <v>5130534</v>
      </c>
      <c r="J402" s="33" t="s">
        <v>649</v>
      </c>
      <c r="K402" s="37">
        <v>5</v>
      </c>
      <c r="L402" s="33" t="s">
        <v>134</v>
      </c>
      <c r="M402" s="33">
        <v>5110031</v>
      </c>
      <c r="N402" s="33" t="s">
        <v>650</v>
      </c>
      <c r="O402" s="33">
        <v>5</v>
      </c>
      <c r="P402" s="33" t="s">
        <v>134</v>
      </c>
      <c r="Q402" s="33">
        <v>5120204</v>
      </c>
      <c r="R402" s="33" t="s">
        <v>399</v>
      </c>
      <c r="S402" s="33">
        <v>1</v>
      </c>
    </row>
    <row r="403" spans="1:23" s="33" customFormat="1" x14ac:dyDescent="0.15">
      <c r="A403" s="33">
        <v>100006</v>
      </c>
      <c r="B403" s="33">
        <v>2</v>
      </c>
      <c r="C403" s="33" t="s">
        <v>474</v>
      </c>
      <c r="D403" s="33" t="s">
        <v>476</v>
      </c>
      <c r="F403" s="33" t="s">
        <v>131</v>
      </c>
      <c r="G403" s="33">
        <v>1000</v>
      </c>
      <c r="H403" s="33" t="s">
        <v>134</v>
      </c>
      <c r="I403" s="33">
        <v>5130534</v>
      </c>
      <c r="J403" s="33" t="s">
        <v>649</v>
      </c>
      <c r="K403" s="37">
        <v>5</v>
      </c>
      <c r="L403" s="33" t="s">
        <v>134</v>
      </c>
      <c r="M403" s="33">
        <v>5110031</v>
      </c>
      <c r="N403" s="33" t="s">
        <v>650</v>
      </c>
      <c r="O403" s="33">
        <v>10</v>
      </c>
      <c r="P403" s="33" t="s">
        <v>134</v>
      </c>
      <c r="Q403" s="33">
        <v>5120204</v>
      </c>
      <c r="R403" s="33" t="s">
        <v>399</v>
      </c>
      <c r="S403" s="33">
        <v>2</v>
      </c>
    </row>
    <row r="404" spans="1:23" s="33" customFormat="1" x14ac:dyDescent="0.15">
      <c r="A404" s="33">
        <v>100006</v>
      </c>
      <c r="B404" s="33">
        <v>3</v>
      </c>
      <c r="C404" s="33" t="s">
        <v>474</v>
      </c>
      <c r="D404" s="33" t="s">
        <v>478</v>
      </c>
      <c r="F404" s="33" t="s">
        <v>131</v>
      </c>
      <c r="G404" s="33">
        <v>3000</v>
      </c>
      <c r="H404" s="33" t="s">
        <v>134</v>
      </c>
      <c r="I404" s="33">
        <v>5130534</v>
      </c>
      <c r="J404" s="33" t="s">
        <v>649</v>
      </c>
      <c r="K404" s="37">
        <v>10</v>
      </c>
      <c r="L404" s="33" t="s">
        <v>134</v>
      </c>
      <c r="M404" s="33">
        <v>5110031</v>
      </c>
      <c r="N404" s="33" t="s">
        <v>650</v>
      </c>
      <c r="O404" s="33">
        <v>15</v>
      </c>
      <c r="P404" s="33" t="s">
        <v>134</v>
      </c>
      <c r="Q404" s="33">
        <v>5120204</v>
      </c>
      <c r="R404" s="33" t="s">
        <v>399</v>
      </c>
      <c r="S404" s="33">
        <v>5</v>
      </c>
    </row>
    <row r="405" spans="1:23" s="33" customFormat="1" x14ac:dyDescent="0.15">
      <c r="A405" s="33">
        <v>100006</v>
      </c>
      <c r="B405" s="33">
        <v>4</v>
      </c>
      <c r="C405" s="33" t="s">
        <v>474</v>
      </c>
      <c r="D405" s="33" t="s">
        <v>479</v>
      </c>
      <c r="F405" s="33" t="s">
        <v>131</v>
      </c>
      <c r="G405" s="33">
        <v>5000</v>
      </c>
      <c r="H405" s="33" t="s">
        <v>134</v>
      </c>
      <c r="I405" s="33">
        <v>5130534</v>
      </c>
      <c r="J405" s="33" t="s">
        <v>649</v>
      </c>
      <c r="K405" s="37">
        <v>20</v>
      </c>
      <c r="L405" s="33" t="s">
        <v>134</v>
      </c>
      <c r="M405" s="33">
        <v>5110031</v>
      </c>
      <c r="N405" s="33" t="s">
        <v>650</v>
      </c>
      <c r="O405" s="33">
        <v>20</v>
      </c>
      <c r="P405" s="33" t="s">
        <v>134</v>
      </c>
      <c r="Q405" s="33">
        <v>5120204</v>
      </c>
      <c r="R405" s="33" t="s">
        <v>399</v>
      </c>
      <c r="S405" s="33">
        <v>10</v>
      </c>
    </row>
    <row r="406" spans="1:23" s="33" customFormat="1" x14ac:dyDescent="0.15">
      <c r="A406" s="33">
        <v>100006</v>
      </c>
      <c r="B406" s="33">
        <v>5</v>
      </c>
      <c r="C406" s="33" t="s">
        <v>474</v>
      </c>
      <c r="D406" s="33" t="s">
        <v>480</v>
      </c>
      <c r="F406" s="33" t="s">
        <v>131</v>
      </c>
      <c r="G406" s="33">
        <v>10000</v>
      </c>
      <c r="H406" s="33" t="s">
        <v>134</v>
      </c>
      <c r="I406" s="33">
        <v>5130534</v>
      </c>
      <c r="J406" s="33" t="s">
        <v>649</v>
      </c>
      <c r="K406" s="37">
        <v>30</v>
      </c>
      <c r="L406" s="33" t="s">
        <v>411</v>
      </c>
      <c r="M406" s="33">
        <v>7100033</v>
      </c>
      <c r="N406" s="33" t="s">
        <v>176</v>
      </c>
      <c r="O406" s="33">
        <v>1</v>
      </c>
      <c r="P406" s="33" t="s">
        <v>134</v>
      </c>
      <c r="Q406" s="33">
        <v>5120205</v>
      </c>
      <c r="R406" s="33" t="s">
        <v>395</v>
      </c>
      <c r="S406" s="33">
        <v>5</v>
      </c>
    </row>
    <row r="407" spans="1:23" s="33" customFormat="1" x14ac:dyDescent="0.15">
      <c r="A407" s="33">
        <v>100006</v>
      </c>
      <c r="B407" s="33">
        <v>6</v>
      </c>
      <c r="C407" s="33" t="s">
        <v>474</v>
      </c>
      <c r="D407" s="33" t="s">
        <v>647</v>
      </c>
      <c r="F407" s="33" t="s">
        <v>131</v>
      </c>
      <c r="G407" s="33">
        <v>30000</v>
      </c>
      <c r="H407" s="33" t="s">
        <v>134</v>
      </c>
      <c r="I407" s="33">
        <v>5130534</v>
      </c>
      <c r="J407" s="33" t="s">
        <v>649</v>
      </c>
      <c r="K407" s="37">
        <v>50</v>
      </c>
      <c r="L407" s="33" t="s">
        <v>869</v>
      </c>
      <c r="M407" s="33">
        <v>7100034</v>
      </c>
      <c r="N407" s="33" t="s">
        <v>177</v>
      </c>
      <c r="O407" s="33">
        <v>1</v>
      </c>
      <c r="P407" s="33" t="s">
        <v>134</v>
      </c>
      <c r="Q407" s="33">
        <v>5120205</v>
      </c>
      <c r="R407" s="33" t="s">
        <v>395</v>
      </c>
      <c r="S407" s="33">
        <v>10</v>
      </c>
    </row>
    <row r="408" spans="1:23" s="33" customFormat="1" x14ac:dyDescent="0.15">
      <c r="A408" s="33">
        <v>100007</v>
      </c>
      <c r="B408" s="33">
        <v>1</v>
      </c>
      <c r="C408" s="33" t="s">
        <v>474</v>
      </c>
      <c r="D408" s="33" t="s">
        <v>904</v>
      </c>
      <c r="F408" s="33" t="s">
        <v>131</v>
      </c>
      <c r="G408" s="33">
        <v>1000</v>
      </c>
      <c r="H408" s="33" t="s">
        <v>134</v>
      </c>
      <c r="I408" s="33">
        <v>5130054</v>
      </c>
      <c r="J408" s="33" t="s">
        <v>654</v>
      </c>
      <c r="K408" s="37">
        <v>5</v>
      </c>
      <c r="L408" s="33" t="s">
        <v>134</v>
      </c>
      <c r="M408" s="33">
        <v>5110043</v>
      </c>
      <c r="N408" s="33" t="s">
        <v>655</v>
      </c>
      <c r="O408" s="33">
        <v>10</v>
      </c>
      <c r="P408" s="33" t="s">
        <v>438</v>
      </c>
      <c r="R408" s="33" t="s">
        <v>644</v>
      </c>
      <c r="S408" s="33">
        <v>100000</v>
      </c>
    </row>
    <row r="409" spans="1:23" s="33" customFormat="1" x14ac:dyDescent="0.15">
      <c r="A409" s="33">
        <v>100007</v>
      </c>
      <c r="B409" s="33">
        <v>2</v>
      </c>
      <c r="C409" s="33" t="s">
        <v>474</v>
      </c>
      <c r="D409" s="33" t="s">
        <v>870</v>
      </c>
      <c r="F409" s="33" t="s">
        <v>131</v>
      </c>
      <c r="G409" s="33">
        <v>2000</v>
      </c>
      <c r="H409" s="33" t="s">
        <v>134</v>
      </c>
      <c r="I409" s="33">
        <v>5130054</v>
      </c>
      <c r="J409" s="33" t="s">
        <v>654</v>
      </c>
      <c r="K409" s="37">
        <v>10</v>
      </c>
      <c r="L409" s="33" t="s">
        <v>134</v>
      </c>
      <c r="M409" s="33">
        <v>5110043</v>
      </c>
      <c r="N409" s="33" t="s">
        <v>655</v>
      </c>
      <c r="O409" s="33">
        <v>15</v>
      </c>
      <c r="P409" s="33" t="s">
        <v>871</v>
      </c>
      <c r="R409" s="33" t="s">
        <v>644</v>
      </c>
      <c r="S409" s="33">
        <v>200000</v>
      </c>
    </row>
    <row r="410" spans="1:23" s="33" customFormat="1" x14ac:dyDescent="0.15">
      <c r="A410" s="33">
        <v>100007</v>
      </c>
      <c r="B410" s="33">
        <v>3</v>
      </c>
      <c r="C410" s="33" t="s">
        <v>474</v>
      </c>
      <c r="D410" s="33" t="s">
        <v>652</v>
      </c>
      <c r="F410" s="33" t="s">
        <v>131</v>
      </c>
      <c r="G410" s="33">
        <v>3000</v>
      </c>
      <c r="H410" s="33" t="s">
        <v>134</v>
      </c>
      <c r="I410" s="33">
        <v>5130054</v>
      </c>
      <c r="J410" s="33" t="s">
        <v>654</v>
      </c>
      <c r="K410" s="37">
        <v>15</v>
      </c>
      <c r="L410" s="33" t="s">
        <v>134</v>
      </c>
      <c r="M410" s="33">
        <v>5110043</v>
      </c>
      <c r="N410" s="33" t="s">
        <v>655</v>
      </c>
      <c r="O410" s="33">
        <v>25</v>
      </c>
      <c r="P410" s="33" t="s">
        <v>438</v>
      </c>
      <c r="R410" s="33" t="s">
        <v>644</v>
      </c>
      <c r="S410" s="33">
        <v>300000</v>
      </c>
    </row>
    <row r="411" spans="1:23" s="33" customFormat="1" x14ac:dyDescent="0.15">
      <c r="A411" s="33">
        <v>100007</v>
      </c>
      <c r="B411" s="33">
        <v>4</v>
      </c>
      <c r="C411" s="33" t="s">
        <v>474</v>
      </c>
      <c r="D411" s="33" t="s">
        <v>872</v>
      </c>
      <c r="F411" s="33" t="s">
        <v>131</v>
      </c>
      <c r="G411" s="33">
        <v>5000</v>
      </c>
      <c r="H411" s="33" t="s">
        <v>134</v>
      </c>
      <c r="I411" s="33">
        <v>5130054</v>
      </c>
      <c r="J411" s="33" t="s">
        <v>654</v>
      </c>
      <c r="K411" s="37">
        <v>20</v>
      </c>
      <c r="L411" s="33" t="s">
        <v>869</v>
      </c>
      <c r="M411" s="33">
        <v>7100044</v>
      </c>
      <c r="N411" s="33" t="s">
        <v>155</v>
      </c>
      <c r="O411" s="33">
        <v>1</v>
      </c>
      <c r="P411" s="33" t="s">
        <v>438</v>
      </c>
      <c r="R411" s="33" t="s">
        <v>644</v>
      </c>
      <c r="S411" s="33">
        <v>500000</v>
      </c>
    </row>
    <row r="412" spans="1:23" s="33" customFormat="1" x14ac:dyDescent="0.15">
      <c r="A412" s="33">
        <v>100007</v>
      </c>
      <c r="B412" s="33">
        <v>5</v>
      </c>
      <c r="C412" s="33" t="s">
        <v>474</v>
      </c>
      <c r="D412" s="33" t="s">
        <v>480</v>
      </c>
      <c r="F412" s="33" t="s">
        <v>131</v>
      </c>
      <c r="G412" s="33">
        <v>10000</v>
      </c>
      <c r="H412" s="33" t="s">
        <v>134</v>
      </c>
      <c r="I412" s="33">
        <v>5130054</v>
      </c>
      <c r="J412" s="33" t="s">
        <v>654</v>
      </c>
      <c r="K412" s="37">
        <v>30</v>
      </c>
      <c r="L412" s="33" t="s">
        <v>411</v>
      </c>
      <c r="M412" s="33">
        <v>7100047</v>
      </c>
      <c r="N412" s="33" t="s">
        <v>141</v>
      </c>
      <c r="O412" s="33">
        <v>1</v>
      </c>
      <c r="P412" s="33" t="s">
        <v>865</v>
      </c>
      <c r="R412" s="33" t="s">
        <v>644</v>
      </c>
      <c r="S412" s="33">
        <v>1000000</v>
      </c>
    </row>
    <row r="413" spans="1:23" s="33" customFormat="1" x14ac:dyDescent="0.15">
      <c r="A413" s="33">
        <v>100007</v>
      </c>
      <c r="B413" s="33">
        <v>6</v>
      </c>
      <c r="C413" s="33" t="s">
        <v>474</v>
      </c>
      <c r="D413" s="33" t="s">
        <v>647</v>
      </c>
      <c r="F413" s="33" t="s">
        <v>131</v>
      </c>
      <c r="G413" s="33">
        <v>30000</v>
      </c>
      <c r="H413" s="33" t="s">
        <v>134</v>
      </c>
      <c r="I413" s="33">
        <v>5130054</v>
      </c>
      <c r="J413" s="33" t="s">
        <v>654</v>
      </c>
      <c r="K413" s="37">
        <v>50</v>
      </c>
      <c r="L413" s="33" t="s">
        <v>411</v>
      </c>
      <c r="M413" s="33">
        <v>7100061</v>
      </c>
      <c r="N413" s="33" t="s">
        <v>656</v>
      </c>
      <c r="O413" s="33">
        <v>1</v>
      </c>
      <c r="P413" s="33" t="s">
        <v>438</v>
      </c>
      <c r="R413" s="33" t="s">
        <v>644</v>
      </c>
      <c r="S413" s="33">
        <v>3000000</v>
      </c>
    </row>
    <row r="414" spans="1:23" s="33" customFormat="1" x14ac:dyDescent="0.15">
      <c r="A414" s="33">
        <v>100018</v>
      </c>
      <c r="B414" s="33">
        <v>1</v>
      </c>
      <c r="C414" s="33" t="s">
        <v>474</v>
      </c>
      <c r="D414" s="33" t="s">
        <v>785</v>
      </c>
      <c r="F414" s="33" t="s">
        <v>131</v>
      </c>
      <c r="G414" s="33">
        <v>1000</v>
      </c>
      <c r="H414" s="33" t="s">
        <v>134</v>
      </c>
      <c r="I414" s="33">
        <v>5110040</v>
      </c>
      <c r="J414" s="33" t="s">
        <v>801</v>
      </c>
      <c r="K414" s="37">
        <v>10</v>
      </c>
      <c r="L414" s="33" t="s">
        <v>134</v>
      </c>
      <c r="M414" s="33">
        <v>5110049</v>
      </c>
      <c r="N414" s="33" t="s">
        <v>912</v>
      </c>
      <c r="O414" s="33">
        <v>5</v>
      </c>
      <c r="P414" s="33" t="s">
        <v>134</v>
      </c>
      <c r="Q414" s="33">
        <v>5120205</v>
      </c>
      <c r="R414" s="33" t="s">
        <v>395</v>
      </c>
      <c r="S414" s="33">
        <v>1</v>
      </c>
      <c r="T414" s="33" t="s">
        <v>134</v>
      </c>
      <c r="U414" s="33">
        <v>5130534</v>
      </c>
      <c r="V414" s="33" t="s">
        <v>649</v>
      </c>
      <c r="W414" s="33">
        <v>10</v>
      </c>
    </row>
    <row r="415" spans="1:23" s="33" customFormat="1" x14ac:dyDescent="0.15">
      <c r="A415" s="33">
        <v>100018</v>
      </c>
      <c r="B415" s="33">
        <v>2</v>
      </c>
      <c r="C415" s="33" t="s">
        <v>474</v>
      </c>
      <c r="D415" s="33" t="s">
        <v>873</v>
      </c>
      <c r="F415" s="33" t="s">
        <v>131</v>
      </c>
      <c r="G415" s="33">
        <v>3000</v>
      </c>
      <c r="H415" s="33" t="s">
        <v>134</v>
      </c>
      <c r="I415" s="33">
        <v>5110040</v>
      </c>
      <c r="J415" s="33" t="s">
        <v>801</v>
      </c>
      <c r="K415" s="37">
        <v>15</v>
      </c>
      <c r="L415" s="33" t="s">
        <v>134</v>
      </c>
      <c r="M415" s="33">
        <v>5110049</v>
      </c>
      <c r="N415" s="33" t="s">
        <v>912</v>
      </c>
      <c r="O415" s="33">
        <v>10</v>
      </c>
      <c r="P415" s="33" t="s">
        <v>134</v>
      </c>
      <c r="Q415" s="33">
        <v>5120205</v>
      </c>
      <c r="R415" s="33" t="s">
        <v>395</v>
      </c>
      <c r="S415" s="33">
        <v>3</v>
      </c>
      <c r="T415" s="33" t="s">
        <v>134</v>
      </c>
      <c r="U415" s="33">
        <v>5130534</v>
      </c>
      <c r="V415" s="33" t="s">
        <v>649</v>
      </c>
      <c r="W415" s="33">
        <v>15</v>
      </c>
    </row>
    <row r="416" spans="1:23" s="33" customFormat="1" x14ac:dyDescent="0.15">
      <c r="A416" s="33">
        <v>100018</v>
      </c>
      <c r="B416" s="33">
        <v>3</v>
      </c>
      <c r="C416" s="33" t="s">
        <v>474</v>
      </c>
      <c r="D416" s="33" t="s">
        <v>872</v>
      </c>
      <c r="F416" s="33" t="s">
        <v>131</v>
      </c>
      <c r="G416" s="33">
        <v>5000</v>
      </c>
      <c r="H416" s="33" t="s">
        <v>134</v>
      </c>
      <c r="I416" s="33">
        <v>5110040</v>
      </c>
      <c r="J416" s="33" t="s">
        <v>801</v>
      </c>
      <c r="K416" s="37">
        <v>20</v>
      </c>
      <c r="L416" s="33" t="s">
        <v>134</v>
      </c>
      <c r="M416" s="33">
        <v>5110049</v>
      </c>
      <c r="N416" s="33" t="s">
        <v>912</v>
      </c>
      <c r="O416" s="33">
        <v>15</v>
      </c>
      <c r="P416" s="33" t="s">
        <v>134</v>
      </c>
      <c r="Q416" s="33">
        <v>5120205</v>
      </c>
      <c r="R416" s="33" t="s">
        <v>395</v>
      </c>
      <c r="S416" s="33">
        <v>5</v>
      </c>
      <c r="T416" s="33" t="s">
        <v>134</v>
      </c>
      <c r="U416" s="33">
        <v>5130534</v>
      </c>
      <c r="V416" s="33" t="s">
        <v>649</v>
      </c>
      <c r="W416" s="33">
        <v>20</v>
      </c>
    </row>
    <row r="417" spans="1:23" s="33" customFormat="1" x14ac:dyDescent="0.15">
      <c r="A417" s="33">
        <v>100018</v>
      </c>
      <c r="B417" s="33">
        <v>4</v>
      </c>
      <c r="C417" s="33" t="s">
        <v>474</v>
      </c>
      <c r="D417" s="33" t="s">
        <v>874</v>
      </c>
      <c r="F417" s="33" t="s">
        <v>131</v>
      </c>
      <c r="G417" s="33">
        <v>10000</v>
      </c>
      <c r="H417" s="33" t="s">
        <v>134</v>
      </c>
      <c r="I417" s="33">
        <v>5110040</v>
      </c>
      <c r="J417" s="33" t="s">
        <v>801</v>
      </c>
      <c r="K417" s="37">
        <v>35</v>
      </c>
      <c r="L417" s="33" t="s">
        <v>134</v>
      </c>
      <c r="M417" s="33">
        <v>5110049</v>
      </c>
      <c r="N417" s="33" t="s">
        <v>912</v>
      </c>
      <c r="O417" s="33">
        <v>20</v>
      </c>
      <c r="P417" s="33" t="s">
        <v>134</v>
      </c>
      <c r="Q417" s="33">
        <v>5120205</v>
      </c>
      <c r="R417" s="33" t="s">
        <v>395</v>
      </c>
      <c r="S417" s="33">
        <v>10</v>
      </c>
      <c r="T417" s="33" t="s">
        <v>134</v>
      </c>
      <c r="U417" s="33">
        <v>5130074</v>
      </c>
      <c r="V417" s="33" t="s">
        <v>804</v>
      </c>
      <c r="W417" s="33">
        <v>10</v>
      </c>
    </row>
    <row r="418" spans="1:23" s="33" customFormat="1" x14ac:dyDescent="0.15">
      <c r="A418" s="33">
        <v>100018</v>
      </c>
      <c r="B418" s="33">
        <v>5</v>
      </c>
      <c r="C418" s="33" t="s">
        <v>474</v>
      </c>
      <c r="D418" s="33" t="s">
        <v>875</v>
      </c>
      <c r="F418" s="33" t="s">
        <v>131</v>
      </c>
      <c r="G418" s="33">
        <v>20000</v>
      </c>
      <c r="H418" s="33" t="s">
        <v>913</v>
      </c>
      <c r="I418" s="33">
        <v>7100041</v>
      </c>
      <c r="J418" s="33" t="s">
        <v>456</v>
      </c>
      <c r="K418" s="37">
        <v>1</v>
      </c>
      <c r="L418" s="33" t="s">
        <v>134</v>
      </c>
      <c r="M418" s="33">
        <v>5110049</v>
      </c>
      <c r="N418" s="33" t="s">
        <v>912</v>
      </c>
      <c r="O418" s="33">
        <v>30</v>
      </c>
      <c r="P418" s="33" t="s">
        <v>134</v>
      </c>
      <c r="Q418" s="33">
        <v>5120205</v>
      </c>
      <c r="R418" s="33" t="s">
        <v>395</v>
      </c>
      <c r="S418" s="33">
        <v>30</v>
      </c>
      <c r="T418" s="33" t="s">
        <v>134</v>
      </c>
      <c r="U418" s="33">
        <v>5130074</v>
      </c>
      <c r="V418" s="33" t="s">
        <v>804</v>
      </c>
      <c r="W418" s="33">
        <v>20</v>
      </c>
    </row>
    <row r="419" spans="1:23" s="33" customFormat="1" x14ac:dyDescent="0.15">
      <c r="A419" s="33">
        <v>100019</v>
      </c>
      <c r="B419" s="33">
        <v>1</v>
      </c>
      <c r="C419" s="33" t="s">
        <v>474</v>
      </c>
      <c r="D419" s="33" t="s">
        <v>476</v>
      </c>
      <c r="F419" s="33" t="s">
        <v>131</v>
      </c>
      <c r="G419" s="33">
        <v>1000</v>
      </c>
      <c r="H419" s="33" t="s">
        <v>134</v>
      </c>
      <c r="I419" s="33">
        <v>5110039</v>
      </c>
      <c r="J419" s="33" t="s">
        <v>799</v>
      </c>
      <c r="K419" s="37">
        <v>10</v>
      </c>
      <c r="L419" s="33" t="s">
        <v>134</v>
      </c>
      <c r="M419" s="33">
        <v>5110054</v>
      </c>
      <c r="N419" s="33" t="s">
        <v>915</v>
      </c>
      <c r="O419" s="33">
        <v>5</v>
      </c>
      <c r="P419" s="33" t="s">
        <v>134</v>
      </c>
      <c r="Q419" s="33">
        <v>5120205</v>
      </c>
      <c r="R419" s="33" t="s">
        <v>395</v>
      </c>
      <c r="S419" s="33">
        <v>2</v>
      </c>
      <c r="T419" s="33" t="s">
        <v>134</v>
      </c>
      <c r="U419" s="33">
        <v>5130074</v>
      </c>
      <c r="V419" s="33" t="s">
        <v>804</v>
      </c>
      <c r="W419" s="33">
        <v>5</v>
      </c>
    </row>
    <row r="420" spans="1:23" s="33" customFormat="1" x14ac:dyDescent="0.15">
      <c r="A420" s="33">
        <v>100019</v>
      </c>
      <c r="B420" s="33">
        <v>2</v>
      </c>
      <c r="C420" s="33" t="s">
        <v>474</v>
      </c>
      <c r="D420" s="33" t="s">
        <v>478</v>
      </c>
      <c r="F420" s="33" t="s">
        <v>131</v>
      </c>
      <c r="G420" s="33">
        <v>3000</v>
      </c>
      <c r="H420" s="33" t="s">
        <v>134</v>
      </c>
      <c r="I420" s="33">
        <v>5110039</v>
      </c>
      <c r="J420" s="33" t="s">
        <v>799</v>
      </c>
      <c r="K420" s="37">
        <v>15</v>
      </c>
      <c r="L420" s="33" t="s">
        <v>134</v>
      </c>
      <c r="M420" s="33">
        <v>5110054</v>
      </c>
      <c r="N420" s="33" t="s">
        <v>915</v>
      </c>
      <c r="O420" s="33">
        <v>10</v>
      </c>
      <c r="P420" s="33" t="s">
        <v>134</v>
      </c>
      <c r="Q420" s="33">
        <v>5120205</v>
      </c>
      <c r="R420" s="33" t="s">
        <v>395</v>
      </c>
      <c r="S420" s="33">
        <v>3</v>
      </c>
      <c r="T420" s="33" t="s">
        <v>134</v>
      </c>
      <c r="U420" s="33">
        <v>5130074</v>
      </c>
      <c r="V420" s="33" t="s">
        <v>804</v>
      </c>
      <c r="W420" s="33">
        <v>10</v>
      </c>
    </row>
    <row r="421" spans="1:23" s="33" customFormat="1" x14ac:dyDescent="0.15">
      <c r="A421" s="33">
        <v>100019</v>
      </c>
      <c r="B421" s="33">
        <v>3</v>
      </c>
      <c r="C421" s="33" t="s">
        <v>474</v>
      </c>
      <c r="D421" s="33" t="s">
        <v>479</v>
      </c>
      <c r="F421" s="33" t="s">
        <v>131</v>
      </c>
      <c r="G421" s="33">
        <v>5000</v>
      </c>
      <c r="H421" s="33" t="s">
        <v>134</v>
      </c>
      <c r="I421" s="33">
        <v>5110039</v>
      </c>
      <c r="J421" s="33" t="s">
        <v>799</v>
      </c>
      <c r="K421" s="37">
        <v>20</v>
      </c>
      <c r="L421" s="33" t="s">
        <v>134</v>
      </c>
      <c r="M421" s="33">
        <v>5110054</v>
      </c>
      <c r="N421" s="33" t="s">
        <v>915</v>
      </c>
      <c r="O421" s="33">
        <v>15</v>
      </c>
      <c r="P421" s="33" t="s">
        <v>134</v>
      </c>
      <c r="Q421" s="33">
        <v>5120205</v>
      </c>
      <c r="R421" s="33" t="s">
        <v>395</v>
      </c>
      <c r="S421" s="33">
        <v>5</v>
      </c>
      <c r="T421" s="33" t="s">
        <v>134</v>
      </c>
      <c r="U421" s="33">
        <v>5130074</v>
      </c>
      <c r="V421" s="33" t="s">
        <v>804</v>
      </c>
      <c r="W421" s="33">
        <v>15</v>
      </c>
    </row>
    <row r="422" spans="1:23" s="33" customFormat="1" x14ac:dyDescent="0.15">
      <c r="A422" s="33">
        <v>100019</v>
      </c>
      <c r="B422" s="33">
        <v>4</v>
      </c>
      <c r="C422" s="33" t="s">
        <v>474</v>
      </c>
      <c r="D422" s="33" t="s">
        <v>480</v>
      </c>
      <c r="F422" s="33" t="s">
        <v>131</v>
      </c>
      <c r="G422" s="33">
        <v>10000</v>
      </c>
      <c r="H422" s="33" t="s">
        <v>134</v>
      </c>
      <c r="I422" s="33">
        <v>5110039</v>
      </c>
      <c r="J422" s="33" t="s">
        <v>799</v>
      </c>
      <c r="K422" s="37">
        <v>35</v>
      </c>
      <c r="L422" s="33" t="s">
        <v>134</v>
      </c>
      <c r="M422" s="33">
        <v>5110054</v>
      </c>
      <c r="N422" s="33" t="s">
        <v>915</v>
      </c>
      <c r="O422" s="33">
        <v>20</v>
      </c>
      <c r="P422" s="33" t="s">
        <v>134</v>
      </c>
      <c r="Q422" s="33">
        <v>5120205</v>
      </c>
      <c r="R422" s="33" t="s">
        <v>395</v>
      </c>
      <c r="S422" s="33">
        <v>10</v>
      </c>
      <c r="T422" s="33" t="s">
        <v>134</v>
      </c>
      <c r="U422" s="33">
        <v>5130074</v>
      </c>
      <c r="V422" s="33" t="s">
        <v>804</v>
      </c>
      <c r="W422" s="33">
        <v>20</v>
      </c>
    </row>
    <row r="423" spans="1:23" s="33" customFormat="1" x14ac:dyDescent="0.15">
      <c r="A423" s="33">
        <v>100019</v>
      </c>
      <c r="B423" s="33">
        <v>5</v>
      </c>
      <c r="C423" s="33" t="s">
        <v>474</v>
      </c>
      <c r="D423" s="33" t="s">
        <v>843</v>
      </c>
      <c r="F423" s="33" t="s">
        <v>131</v>
      </c>
      <c r="G423" s="33">
        <v>20000</v>
      </c>
      <c r="H423" s="33" t="s">
        <v>139</v>
      </c>
      <c r="I423" s="33">
        <v>7100042</v>
      </c>
      <c r="J423" s="33" t="s">
        <v>409</v>
      </c>
      <c r="K423" s="37">
        <v>1</v>
      </c>
      <c r="L423" s="33" t="s">
        <v>134</v>
      </c>
      <c r="M423" s="33">
        <v>5110054</v>
      </c>
      <c r="N423" s="33" t="s">
        <v>915</v>
      </c>
      <c r="O423" s="33">
        <v>50</v>
      </c>
      <c r="P423" s="33" t="s">
        <v>134</v>
      </c>
      <c r="Q423" s="33">
        <v>5120205</v>
      </c>
      <c r="R423" s="33" t="s">
        <v>395</v>
      </c>
      <c r="S423" s="33">
        <v>30</v>
      </c>
      <c r="T423" s="33" t="s">
        <v>134</v>
      </c>
      <c r="U423" s="33">
        <v>5130074</v>
      </c>
      <c r="V423" s="33" t="s">
        <v>804</v>
      </c>
      <c r="W423" s="33">
        <v>30</v>
      </c>
    </row>
    <row r="424" spans="1:23" s="33" customFormat="1" x14ac:dyDescent="0.15">
      <c r="A424" s="33">
        <v>100008</v>
      </c>
      <c r="B424" s="33">
        <v>1</v>
      </c>
      <c r="C424" s="33" t="s">
        <v>449</v>
      </c>
      <c r="D424" s="33" t="s">
        <v>876</v>
      </c>
      <c r="F424" s="33" t="s">
        <v>352</v>
      </c>
      <c r="G424" s="33">
        <v>500</v>
      </c>
      <c r="H424" s="33" t="s">
        <v>134</v>
      </c>
      <c r="I424" s="33">
        <v>5130054</v>
      </c>
      <c r="J424" s="33" t="s">
        <v>654</v>
      </c>
      <c r="K424" s="37">
        <v>5</v>
      </c>
      <c r="L424" s="33" t="s">
        <v>134</v>
      </c>
      <c r="M424" s="33">
        <v>5110046</v>
      </c>
      <c r="N424" s="33" t="s">
        <v>657</v>
      </c>
      <c r="O424" s="33">
        <v>10</v>
      </c>
      <c r="P424" s="33" t="s">
        <v>134</v>
      </c>
      <c r="Q424" s="33">
        <v>5120205</v>
      </c>
      <c r="R424" s="33" t="s">
        <v>395</v>
      </c>
      <c r="S424" s="33">
        <v>1</v>
      </c>
    </row>
    <row r="425" spans="1:23" s="33" customFormat="1" x14ac:dyDescent="0.15">
      <c r="A425" s="33">
        <v>100008</v>
      </c>
      <c r="B425" s="33">
        <v>2</v>
      </c>
      <c r="C425" s="33" t="s">
        <v>450</v>
      </c>
      <c r="D425" s="33" t="s">
        <v>611</v>
      </c>
      <c r="F425" s="33" t="s">
        <v>352</v>
      </c>
      <c r="G425" s="33">
        <v>1000</v>
      </c>
      <c r="H425" s="33" t="s">
        <v>134</v>
      </c>
      <c r="I425" s="33">
        <v>5130054</v>
      </c>
      <c r="J425" s="33" t="s">
        <v>654</v>
      </c>
      <c r="K425" s="37">
        <v>5</v>
      </c>
      <c r="L425" s="33" t="s">
        <v>134</v>
      </c>
      <c r="M425" s="33">
        <v>5110046</v>
      </c>
      <c r="N425" s="33" t="s">
        <v>657</v>
      </c>
      <c r="O425" s="33">
        <v>15</v>
      </c>
      <c r="P425" s="33" t="s">
        <v>134</v>
      </c>
      <c r="Q425" s="33">
        <v>5120205</v>
      </c>
      <c r="R425" s="33" t="s">
        <v>395</v>
      </c>
      <c r="S425" s="33">
        <v>2</v>
      </c>
    </row>
    <row r="426" spans="1:23" s="33" customFormat="1" x14ac:dyDescent="0.15">
      <c r="A426" s="33">
        <v>100008</v>
      </c>
      <c r="B426" s="33">
        <v>3</v>
      </c>
      <c r="C426" s="33" t="s">
        <v>451</v>
      </c>
      <c r="D426" s="33" t="s">
        <v>612</v>
      </c>
      <c r="F426" s="33" t="s">
        <v>352</v>
      </c>
      <c r="G426" s="33">
        <v>2200</v>
      </c>
      <c r="H426" s="33" t="s">
        <v>134</v>
      </c>
      <c r="I426" s="33">
        <v>5130054</v>
      </c>
      <c r="J426" s="33" t="s">
        <v>654</v>
      </c>
      <c r="K426" s="37">
        <v>10</v>
      </c>
      <c r="L426" s="33" t="s">
        <v>134</v>
      </c>
      <c r="M426" s="33">
        <v>5110046</v>
      </c>
      <c r="N426" s="33" t="s">
        <v>657</v>
      </c>
      <c r="O426" s="33">
        <v>25</v>
      </c>
      <c r="P426" s="33" t="s">
        <v>134</v>
      </c>
      <c r="Q426" s="33">
        <v>5120205</v>
      </c>
      <c r="R426" s="33" t="s">
        <v>395</v>
      </c>
      <c r="S426" s="33">
        <v>5</v>
      </c>
    </row>
    <row r="427" spans="1:23" s="33" customFormat="1" x14ac:dyDescent="0.15">
      <c r="A427" s="33">
        <v>100008</v>
      </c>
      <c r="B427" s="33">
        <v>4</v>
      </c>
      <c r="C427" s="33" t="s">
        <v>452</v>
      </c>
      <c r="D427" s="33" t="s">
        <v>877</v>
      </c>
      <c r="F427" s="33" t="s">
        <v>352</v>
      </c>
      <c r="G427" s="33">
        <v>3800</v>
      </c>
      <c r="H427" s="33" t="s">
        <v>134</v>
      </c>
      <c r="I427" s="33">
        <v>5130054</v>
      </c>
      <c r="J427" s="33" t="s">
        <v>654</v>
      </c>
      <c r="K427" s="37">
        <v>10</v>
      </c>
      <c r="L427" s="33" t="s">
        <v>134</v>
      </c>
      <c r="M427" s="33">
        <v>5110045</v>
      </c>
      <c r="N427" s="33" t="s">
        <v>658</v>
      </c>
      <c r="O427" s="33">
        <v>20</v>
      </c>
      <c r="P427" s="33" t="s">
        <v>134</v>
      </c>
      <c r="Q427" s="33">
        <v>5120205</v>
      </c>
      <c r="R427" s="33" t="s">
        <v>395</v>
      </c>
      <c r="S427" s="33">
        <v>8</v>
      </c>
    </row>
    <row r="428" spans="1:23" s="33" customFormat="1" x14ac:dyDescent="0.15">
      <c r="A428" s="33">
        <v>100008</v>
      </c>
      <c r="B428" s="33">
        <v>5</v>
      </c>
      <c r="C428" s="33" t="s">
        <v>453</v>
      </c>
      <c r="D428" s="33" t="s">
        <v>614</v>
      </c>
      <c r="F428" s="33" t="s">
        <v>352</v>
      </c>
      <c r="G428" s="33">
        <v>5500</v>
      </c>
      <c r="H428" s="33" t="s">
        <v>134</v>
      </c>
      <c r="I428" s="33">
        <v>5130054</v>
      </c>
      <c r="J428" s="33" t="s">
        <v>654</v>
      </c>
      <c r="K428" s="37">
        <v>20</v>
      </c>
      <c r="L428" s="33" t="s">
        <v>134</v>
      </c>
      <c r="M428" s="33">
        <v>5110045</v>
      </c>
      <c r="N428" s="33" t="s">
        <v>658</v>
      </c>
      <c r="O428" s="33">
        <v>30</v>
      </c>
      <c r="P428" s="33" t="s">
        <v>134</v>
      </c>
      <c r="Q428" s="33">
        <v>5120205</v>
      </c>
      <c r="R428" s="33" t="s">
        <v>395</v>
      </c>
      <c r="S428" s="33">
        <v>10</v>
      </c>
    </row>
    <row r="429" spans="1:23" s="33" customFormat="1" x14ac:dyDescent="0.15">
      <c r="A429" s="33">
        <v>100008</v>
      </c>
      <c r="B429" s="33">
        <v>6</v>
      </c>
      <c r="C429" s="33" t="s">
        <v>454</v>
      </c>
      <c r="D429" s="33" t="s">
        <v>615</v>
      </c>
      <c r="F429" s="33" t="s">
        <v>352</v>
      </c>
      <c r="G429" s="33">
        <v>10000</v>
      </c>
      <c r="H429" s="33" t="s">
        <v>134</v>
      </c>
      <c r="I429" s="33">
        <v>5130054</v>
      </c>
      <c r="J429" s="33" t="s">
        <v>654</v>
      </c>
      <c r="K429" s="37">
        <v>30</v>
      </c>
      <c r="L429" s="33" t="s">
        <v>869</v>
      </c>
      <c r="M429" s="33">
        <v>7100047</v>
      </c>
      <c r="N429" s="33" t="s">
        <v>140</v>
      </c>
      <c r="O429" s="33">
        <v>1</v>
      </c>
      <c r="P429" s="33" t="s">
        <v>134</v>
      </c>
      <c r="Q429" s="33">
        <v>5120205</v>
      </c>
      <c r="R429" s="33" t="s">
        <v>395</v>
      </c>
      <c r="S429" s="33">
        <v>15</v>
      </c>
    </row>
    <row r="430" spans="1:23" s="33" customFormat="1" x14ac:dyDescent="0.15">
      <c r="A430" s="33">
        <v>100008</v>
      </c>
      <c r="B430" s="33">
        <v>7</v>
      </c>
      <c r="C430" s="33" t="s">
        <v>455</v>
      </c>
      <c r="D430" s="33" t="s">
        <v>878</v>
      </c>
      <c r="F430" s="33" t="s">
        <v>352</v>
      </c>
      <c r="G430" s="33">
        <v>20000</v>
      </c>
      <c r="H430" s="33" t="s">
        <v>134</v>
      </c>
      <c r="I430" s="33">
        <v>5130054</v>
      </c>
      <c r="J430" s="33" t="s">
        <v>654</v>
      </c>
      <c r="K430" s="37">
        <v>50</v>
      </c>
      <c r="L430" s="33" t="s">
        <v>411</v>
      </c>
      <c r="M430" s="33">
        <v>7100048</v>
      </c>
      <c r="N430" s="33" t="s">
        <v>141</v>
      </c>
      <c r="O430" s="33">
        <v>1</v>
      </c>
      <c r="P430" s="33" t="s">
        <v>134</v>
      </c>
      <c r="Q430" s="33">
        <v>5120205</v>
      </c>
      <c r="R430" s="33" t="s">
        <v>395</v>
      </c>
      <c r="S430" s="33">
        <v>20</v>
      </c>
    </row>
    <row r="431" spans="1:23" s="33" customFormat="1" x14ac:dyDescent="0.15">
      <c r="A431" s="33">
        <v>100020</v>
      </c>
      <c r="B431" s="33">
        <v>1</v>
      </c>
      <c r="C431" s="33" t="s">
        <v>449</v>
      </c>
      <c r="D431" s="33" t="s">
        <v>876</v>
      </c>
      <c r="F431" s="33" t="s">
        <v>352</v>
      </c>
      <c r="G431" s="33">
        <v>500</v>
      </c>
      <c r="H431" s="33" t="s">
        <v>134</v>
      </c>
      <c r="I431" s="33">
        <v>5130074</v>
      </c>
      <c r="J431" s="33" t="s">
        <v>804</v>
      </c>
      <c r="K431" s="37">
        <v>5</v>
      </c>
      <c r="L431" s="33" t="s">
        <v>134</v>
      </c>
      <c r="M431" s="33">
        <v>5110051</v>
      </c>
      <c r="N431" s="33" t="s">
        <v>917</v>
      </c>
      <c r="O431" s="33">
        <v>10</v>
      </c>
      <c r="P431" s="33" t="s">
        <v>134</v>
      </c>
      <c r="Q431" s="33">
        <v>5120205</v>
      </c>
      <c r="R431" s="33" t="s">
        <v>395</v>
      </c>
      <c r="S431" s="33">
        <v>5</v>
      </c>
      <c r="T431" s="33" t="s">
        <v>134</v>
      </c>
      <c r="U431" s="33">
        <v>5120876</v>
      </c>
      <c r="V431" s="33" t="s">
        <v>173</v>
      </c>
      <c r="W431" s="33">
        <v>5</v>
      </c>
    </row>
    <row r="432" spans="1:23" s="33" customFormat="1" x14ac:dyDescent="0.15">
      <c r="A432" s="33">
        <v>100020</v>
      </c>
      <c r="B432" s="33">
        <v>2</v>
      </c>
      <c r="C432" s="33" t="s">
        <v>450</v>
      </c>
      <c r="D432" s="33" t="s">
        <v>611</v>
      </c>
      <c r="F432" s="33" t="s">
        <v>352</v>
      </c>
      <c r="G432" s="33">
        <v>1000</v>
      </c>
      <c r="H432" s="33" t="s">
        <v>134</v>
      </c>
      <c r="I432" s="33">
        <v>5130074</v>
      </c>
      <c r="J432" s="33" t="s">
        <v>804</v>
      </c>
      <c r="K432" s="37">
        <v>15</v>
      </c>
      <c r="L432" s="33" t="s">
        <v>134</v>
      </c>
      <c r="M432" s="33">
        <v>5110051</v>
      </c>
      <c r="N432" s="33" t="s">
        <v>917</v>
      </c>
      <c r="O432" s="33">
        <v>15</v>
      </c>
      <c r="P432" s="33" t="s">
        <v>134</v>
      </c>
      <c r="Q432" s="33">
        <v>5120205</v>
      </c>
      <c r="R432" s="33" t="s">
        <v>395</v>
      </c>
      <c r="S432" s="33">
        <v>10</v>
      </c>
      <c r="T432" s="33" t="s">
        <v>134</v>
      </c>
      <c r="U432" s="33">
        <v>5120876</v>
      </c>
      <c r="V432" s="33" t="s">
        <v>173</v>
      </c>
      <c r="W432" s="33">
        <v>5</v>
      </c>
    </row>
    <row r="433" spans="1:23" s="33" customFormat="1" x14ac:dyDescent="0.15">
      <c r="A433" s="33">
        <v>100020</v>
      </c>
      <c r="B433" s="33">
        <v>3</v>
      </c>
      <c r="C433" s="33" t="s">
        <v>451</v>
      </c>
      <c r="D433" s="33" t="s">
        <v>612</v>
      </c>
      <c r="F433" s="33" t="s">
        <v>352</v>
      </c>
      <c r="G433" s="33">
        <v>2200</v>
      </c>
      <c r="H433" s="33" t="s">
        <v>134</v>
      </c>
      <c r="I433" s="33">
        <v>5130074</v>
      </c>
      <c r="J433" s="33" t="s">
        <v>804</v>
      </c>
      <c r="K433" s="37">
        <v>20</v>
      </c>
      <c r="L433" s="33" t="s">
        <v>134</v>
      </c>
      <c r="M433" s="33">
        <v>5110051</v>
      </c>
      <c r="N433" s="33" t="s">
        <v>917</v>
      </c>
      <c r="O433" s="33">
        <v>20</v>
      </c>
      <c r="P433" s="33" t="s">
        <v>134</v>
      </c>
      <c r="Q433" s="33">
        <v>5120205</v>
      </c>
      <c r="R433" s="33" t="s">
        <v>395</v>
      </c>
      <c r="S433" s="33">
        <v>15</v>
      </c>
      <c r="T433" s="33" t="s">
        <v>134</v>
      </c>
      <c r="U433" s="33">
        <v>5120877</v>
      </c>
      <c r="V433" s="33" t="s">
        <v>175</v>
      </c>
      <c r="W433" s="33">
        <v>5</v>
      </c>
    </row>
    <row r="434" spans="1:23" s="33" customFormat="1" x14ac:dyDescent="0.15">
      <c r="A434" s="33">
        <v>100020</v>
      </c>
      <c r="B434" s="33">
        <v>4</v>
      </c>
      <c r="C434" s="33" t="s">
        <v>452</v>
      </c>
      <c r="D434" s="33" t="s">
        <v>877</v>
      </c>
      <c r="F434" s="33" t="s">
        <v>352</v>
      </c>
      <c r="G434" s="33">
        <v>3800</v>
      </c>
      <c r="H434" s="33" t="s">
        <v>134</v>
      </c>
      <c r="I434" s="33">
        <v>5130074</v>
      </c>
      <c r="J434" s="33" t="s">
        <v>804</v>
      </c>
      <c r="K434" s="37">
        <v>25</v>
      </c>
      <c r="L434" s="33" t="s">
        <v>134</v>
      </c>
      <c r="M434" s="33">
        <v>5110051</v>
      </c>
      <c r="N434" s="33" t="s">
        <v>917</v>
      </c>
      <c r="O434" s="33">
        <v>25</v>
      </c>
      <c r="P434" s="33" t="s">
        <v>134</v>
      </c>
      <c r="Q434" s="33">
        <v>5120205</v>
      </c>
      <c r="R434" s="33" t="s">
        <v>395</v>
      </c>
      <c r="S434" s="33">
        <v>20</v>
      </c>
      <c r="T434" s="33" t="s">
        <v>134</v>
      </c>
      <c r="U434" s="33">
        <v>5120877</v>
      </c>
      <c r="V434" s="33" t="s">
        <v>175</v>
      </c>
      <c r="W434" s="33">
        <v>5</v>
      </c>
    </row>
    <row r="435" spans="1:23" s="33" customFormat="1" x14ac:dyDescent="0.15">
      <c r="A435" s="33">
        <v>100020</v>
      </c>
      <c r="B435" s="33">
        <v>5</v>
      </c>
      <c r="C435" s="33" t="s">
        <v>453</v>
      </c>
      <c r="D435" s="33" t="s">
        <v>879</v>
      </c>
      <c r="F435" s="33" t="s">
        <v>352</v>
      </c>
      <c r="G435" s="33">
        <v>5500</v>
      </c>
      <c r="H435" s="33" t="s">
        <v>134</v>
      </c>
      <c r="I435" s="33">
        <v>5130074</v>
      </c>
      <c r="J435" s="33" t="s">
        <v>804</v>
      </c>
      <c r="K435" s="37">
        <v>30</v>
      </c>
      <c r="L435" s="33" t="s">
        <v>134</v>
      </c>
      <c r="M435" s="33">
        <v>5110051</v>
      </c>
      <c r="N435" s="33" t="s">
        <v>917</v>
      </c>
      <c r="O435" s="33">
        <v>30</v>
      </c>
      <c r="P435" s="33" t="s">
        <v>134</v>
      </c>
      <c r="Q435" s="33">
        <v>5120205</v>
      </c>
      <c r="R435" s="33" t="s">
        <v>395</v>
      </c>
      <c r="S435" s="33">
        <v>30</v>
      </c>
      <c r="T435" s="33" t="s">
        <v>134</v>
      </c>
      <c r="U435" s="33">
        <v>5120887</v>
      </c>
      <c r="V435" s="33" t="s">
        <v>178</v>
      </c>
      <c r="W435" s="33">
        <v>5</v>
      </c>
    </row>
    <row r="436" spans="1:23" s="33" customFormat="1" x14ac:dyDescent="0.15">
      <c r="A436" s="33">
        <v>100020</v>
      </c>
      <c r="B436" s="33">
        <v>6</v>
      </c>
      <c r="C436" s="33" t="s">
        <v>454</v>
      </c>
      <c r="D436" s="33" t="s">
        <v>880</v>
      </c>
      <c r="F436" s="33" t="s">
        <v>352</v>
      </c>
      <c r="G436" s="33">
        <v>10000</v>
      </c>
      <c r="H436" s="33" t="s">
        <v>134</v>
      </c>
      <c r="I436" s="33">
        <v>5130074</v>
      </c>
      <c r="J436" s="33" t="s">
        <v>804</v>
      </c>
      <c r="K436" s="37">
        <v>50</v>
      </c>
      <c r="L436" s="33" t="s">
        <v>411</v>
      </c>
      <c r="M436" s="33">
        <v>7100049</v>
      </c>
      <c r="N436" s="33" t="s">
        <v>291</v>
      </c>
      <c r="O436" s="33">
        <v>1</v>
      </c>
      <c r="P436" s="33" t="s">
        <v>134</v>
      </c>
      <c r="Q436" s="33">
        <v>5120205</v>
      </c>
      <c r="R436" s="33" t="s">
        <v>395</v>
      </c>
      <c r="S436" s="33">
        <v>50</v>
      </c>
      <c r="T436" s="33" t="s">
        <v>134</v>
      </c>
      <c r="U436" s="33">
        <v>5120887</v>
      </c>
      <c r="V436" s="33" t="s">
        <v>178</v>
      </c>
      <c r="W436" s="33">
        <v>5</v>
      </c>
    </row>
    <row r="437" spans="1:23" s="33" customFormat="1" x14ac:dyDescent="0.15">
      <c r="A437" s="33">
        <v>100010</v>
      </c>
      <c r="B437" s="33">
        <v>1</v>
      </c>
      <c r="C437" s="33" t="s">
        <v>881</v>
      </c>
      <c r="D437" s="33" t="s">
        <v>882</v>
      </c>
      <c r="F437" s="33" t="s">
        <v>501</v>
      </c>
      <c r="G437" s="33">
        <v>50</v>
      </c>
      <c r="H437" s="33" t="s">
        <v>134</v>
      </c>
      <c r="I437" s="33">
        <v>5130974</v>
      </c>
      <c r="J437" s="33" t="s">
        <v>670</v>
      </c>
      <c r="K437" s="37">
        <v>5</v>
      </c>
      <c r="L437" s="33" t="s">
        <v>134</v>
      </c>
      <c r="M437" s="33">
        <v>5120875</v>
      </c>
      <c r="N437" s="33" t="s">
        <v>170</v>
      </c>
      <c r="O437" s="33">
        <v>10</v>
      </c>
      <c r="P437" s="33" t="s">
        <v>134</v>
      </c>
      <c r="Q437" s="33">
        <v>5140104</v>
      </c>
      <c r="R437" s="33" t="s">
        <v>673</v>
      </c>
      <c r="S437" s="33">
        <v>1</v>
      </c>
    </row>
    <row r="438" spans="1:23" s="33" customFormat="1" x14ac:dyDescent="0.15">
      <c r="A438" s="33">
        <v>100010</v>
      </c>
      <c r="B438" s="33">
        <v>2</v>
      </c>
      <c r="C438" s="33" t="s">
        <v>527</v>
      </c>
      <c r="D438" s="33" t="s">
        <v>883</v>
      </c>
      <c r="F438" s="33" t="s">
        <v>501</v>
      </c>
      <c r="G438" s="33">
        <v>100</v>
      </c>
      <c r="H438" s="33" t="s">
        <v>134</v>
      </c>
      <c r="I438" s="33">
        <v>5130974</v>
      </c>
      <c r="J438" s="33" t="s">
        <v>670</v>
      </c>
      <c r="K438" s="37">
        <v>10</v>
      </c>
      <c r="L438" s="33" t="s">
        <v>134</v>
      </c>
      <c r="M438" s="33">
        <v>5120876</v>
      </c>
      <c r="N438" s="33" t="s">
        <v>173</v>
      </c>
      <c r="O438" s="33">
        <v>10</v>
      </c>
      <c r="P438" s="33" t="s">
        <v>134</v>
      </c>
      <c r="Q438" s="33">
        <v>5140104</v>
      </c>
      <c r="R438" s="33" t="s">
        <v>673</v>
      </c>
      <c r="S438" s="33">
        <v>3</v>
      </c>
    </row>
    <row r="439" spans="1:23" s="33" customFormat="1" x14ac:dyDescent="0.15">
      <c r="A439" s="33">
        <v>100010</v>
      </c>
      <c r="B439" s="33">
        <v>3</v>
      </c>
      <c r="C439" s="33" t="s">
        <v>884</v>
      </c>
      <c r="D439" s="33" t="s">
        <v>885</v>
      </c>
      <c r="F439" s="33" t="s">
        <v>501</v>
      </c>
      <c r="G439" s="33">
        <v>200</v>
      </c>
      <c r="H439" s="33" t="s">
        <v>134</v>
      </c>
      <c r="I439" s="33">
        <v>5130974</v>
      </c>
      <c r="J439" s="33" t="s">
        <v>670</v>
      </c>
      <c r="K439" s="37">
        <v>15</v>
      </c>
      <c r="L439" s="33" t="s">
        <v>134</v>
      </c>
      <c r="M439" s="33">
        <v>5120876</v>
      </c>
      <c r="N439" s="33" t="s">
        <v>173</v>
      </c>
      <c r="O439" s="33">
        <v>20</v>
      </c>
      <c r="P439" s="33" t="s">
        <v>134</v>
      </c>
      <c r="Q439" s="33">
        <v>5140104</v>
      </c>
      <c r="R439" s="33" t="s">
        <v>673</v>
      </c>
      <c r="S439" s="33">
        <v>5</v>
      </c>
    </row>
    <row r="440" spans="1:23" s="33" customFormat="1" x14ac:dyDescent="0.15">
      <c r="A440" s="33">
        <v>100010</v>
      </c>
      <c r="B440" s="33">
        <v>4</v>
      </c>
      <c r="C440" s="33" t="s">
        <v>886</v>
      </c>
      <c r="D440" s="33" t="s">
        <v>672</v>
      </c>
      <c r="F440" s="33" t="s">
        <v>501</v>
      </c>
      <c r="G440" s="33">
        <v>500</v>
      </c>
      <c r="H440" s="33" t="s">
        <v>134</v>
      </c>
      <c r="I440" s="33">
        <v>5130974</v>
      </c>
      <c r="J440" s="33" t="s">
        <v>670</v>
      </c>
      <c r="K440" s="37">
        <v>30</v>
      </c>
      <c r="L440" s="33" t="s">
        <v>134</v>
      </c>
      <c r="M440" s="33">
        <v>5120877</v>
      </c>
      <c r="N440" s="33" t="s">
        <v>175</v>
      </c>
      <c r="O440" s="33">
        <v>20</v>
      </c>
      <c r="P440" s="33" t="s">
        <v>134</v>
      </c>
      <c r="Q440" s="33">
        <v>5140104</v>
      </c>
      <c r="R440" s="33" t="s">
        <v>673</v>
      </c>
      <c r="S440" s="33">
        <v>10</v>
      </c>
    </row>
    <row r="441" spans="1:23" s="33" customFormat="1" x14ac:dyDescent="0.15">
      <c r="A441" s="33">
        <v>100022</v>
      </c>
      <c r="B441" s="33">
        <v>1</v>
      </c>
      <c r="C441" s="33" t="s">
        <v>526</v>
      </c>
      <c r="D441" s="33" t="s">
        <v>833</v>
      </c>
      <c r="F441" s="33" t="s">
        <v>501</v>
      </c>
      <c r="G441" s="33">
        <v>30</v>
      </c>
      <c r="H441" s="33" t="s">
        <v>134</v>
      </c>
      <c r="I441" s="33">
        <v>5130804</v>
      </c>
      <c r="J441" s="33" t="s">
        <v>803</v>
      </c>
      <c r="K441" s="37">
        <v>2</v>
      </c>
      <c r="L441" s="33" t="s">
        <v>134</v>
      </c>
      <c r="M441" s="33">
        <v>5100033</v>
      </c>
      <c r="N441" s="33" t="s">
        <v>838</v>
      </c>
      <c r="O441" s="33">
        <v>1</v>
      </c>
      <c r="P441" s="33" t="s">
        <v>134</v>
      </c>
      <c r="Q441" s="33">
        <v>5140104</v>
      </c>
      <c r="R441" s="33" t="s">
        <v>673</v>
      </c>
      <c r="S441" s="33">
        <v>1</v>
      </c>
      <c r="T441" s="33" t="s">
        <v>134</v>
      </c>
      <c r="U441" s="33">
        <v>5120202</v>
      </c>
      <c r="V441" s="33" t="s">
        <v>839</v>
      </c>
      <c r="W441" s="33">
        <v>3</v>
      </c>
    </row>
    <row r="442" spans="1:23" s="33" customFormat="1" x14ac:dyDescent="0.15">
      <c r="A442" s="33">
        <v>100022</v>
      </c>
      <c r="B442" s="33">
        <v>2</v>
      </c>
      <c r="C442" s="33" t="s">
        <v>527</v>
      </c>
      <c r="D442" s="33" t="s">
        <v>887</v>
      </c>
      <c r="F442" s="33" t="s">
        <v>501</v>
      </c>
      <c r="G442" s="33">
        <v>60</v>
      </c>
      <c r="H442" s="33" t="s">
        <v>134</v>
      </c>
      <c r="I442" s="33">
        <v>5130804</v>
      </c>
      <c r="J442" s="33" t="s">
        <v>803</v>
      </c>
      <c r="K442" s="37">
        <v>3</v>
      </c>
      <c r="L442" s="33" t="s">
        <v>134</v>
      </c>
      <c r="M442" s="33">
        <v>5100033</v>
      </c>
      <c r="N442" s="33" t="s">
        <v>838</v>
      </c>
      <c r="O442" s="33">
        <v>3</v>
      </c>
      <c r="P442" s="33" t="s">
        <v>134</v>
      </c>
      <c r="Q442" s="33">
        <v>5140104</v>
      </c>
      <c r="R442" s="33" t="s">
        <v>673</v>
      </c>
      <c r="S442" s="33">
        <v>2</v>
      </c>
      <c r="T442" s="33" t="s">
        <v>134</v>
      </c>
      <c r="U442" s="33">
        <v>5120203</v>
      </c>
      <c r="V442" s="33" t="s">
        <v>802</v>
      </c>
      <c r="W442" s="33">
        <v>3</v>
      </c>
    </row>
    <row r="443" spans="1:23" s="33" customFormat="1" x14ac:dyDescent="0.15">
      <c r="A443" s="33">
        <v>100022</v>
      </c>
      <c r="B443" s="33">
        <v>3</v>
      </c>
      <c r="C443" s="33" t="s">
        <v>667</v>
      </c>
      <c r="D443" s="33" t="s">
        <v>888</v>
      </c>
      <c r="F443" s="33" t="s">
        <v>501</v>
      </c>
      <c r="G443" s="33">
        <v>90</v>
      </c>
      <c r="H443" s="33" t="s">
        <v>134</v>
      </c>
      <c r="I443" s="33">
        <v>5130804</v>
      </c>
      <c r="J443" s="33" t="s">
        <v>803</v>
      </c>
      <c r="K443" s="37">
        <v>5</v>
      </c>
      <c r="L443" s="33" t="s">
        <v>134</v>
      </c>
      <c r="M443" s="33">
        <v>5100033</v>
      </c>
      <c r="N443" s="33" t="s">
        <v>838</v>
      </c>
      <c r="O443" s="33">
        <v>5</v>
      </c>
      <c r="P443" s="33" t="s">
        <v>134</v>
      </c>
      <c r="Q443" s="33">
        <v>5140104</v>
      </c>
      <c r="R443" s="33" t="s">
        <v>673</v>
      </c>
      <c r="S443" s="33">
        <v>3</v>
      </c>
      <c r="T443" s="33" t="s">
        <v>134</v>
      </c>
      <c r="U443" s="33">
        <v>5120204</v>
      </c>
      <c r="V443" s="33" t="s">
        <v>399</v>
      </c>
      <c r="W443" s="33">
        <v>2</v>
      </c>
    </row>
    <row r="444" spans="1:23" s="33" customFormat="1" x14ac:dyDescent="0.15">
      <c r="A444" s="33">
        <v>100022</v>
      </c>
      <c r="B444" s="33">
        <v>4</v>
      </c>
      <c r="C444" s="33" t="s">
        <v>668</v>
      </c>
      <c r="D444" s="33" t="s">
        <v>883</v>
      </c>
      <c r="F444" s="33" t="s">
        <v>501</v>
      </c>
      <c r="G444" s="33">
        <v>100</v>
      </c>
      <c r="H444" s="33" t="s">
        <v>134</v>
      </c>
      <c r="I444" s="33">
        <v>5130804</v>
      </c>
      <c r="J444" s="33" t="s">
        <v>803</v>
      </c>
      <c r="K444" s="37">
        <v>10</v>
      </c>
      <c r="L444" s="33" t="s">
        <v>134</v>
      </c>
      <c r="M444" s="33">
        <v>5100033</v>
      </c>
      <c r="N444" s="33" t="s">
        <v>838</v>
      </c>
      <c r="O444" s="33">
        <v>7</v>
      </c>
      <c r="P444" s="33" t="s">
        <v>134</v>
      </c>
      <c r="Q444" s="33">
        <v>5140104</v>
      </c>
      <c r="R444" s="33" t="s">
        <v>673</v>
      </c>
      <c r="S444" s="33">
        <v>4</v>
      </c>
      <c r="T444" s="33" t="s">
        <v>134</v>
      </c>
      <c r="U444" s="33">
        <v>5120204</v>
      </c>
      <c r="V444" s="33" t="s">
        <v>399</v>
      </c>
      <c r="W444" s="33">
        <v>3</v>
      </c>
    </row>
    <row r="445" spans="1:23" s="33" customFormat="1" x14ac:dyDescent="0.15">
      <c r="A445" s="33">
        <v>100022</v>
      </c>
      <c r="B445" s="33">
        <v>5</v>
      </c>
      <c r="C445" s="33" t="s">
        <v>886</v>
      </c>
      <c r="D445" s="33" t="s">
        <v>671</v>
      </c>
      <c r="F445" s="33" t="s">
        <v>501</v>
      </c>
      <c r="G445" s="33">
        <v>200</v>
      </c>
      <c r="H445" s="33" t="s">
        <v>134</v>
      </c>
      <c r="I445" s="33">
        <v>5130804</v>
      </c>
      <c r="J445" s="33" t="s">
        <v>803</v>
      </c>
      <c r="K445" s="37">
        <v>20</v>
      </c>
      <c r="L445" s="33" t="s">
        <v>134</v>
      </c>
      <c r="M445" s="33">
        <v>5100033</v>
      </c>
      <c r="N445" s="33" t="s">
        <v>838</v>
      </c>
      <c r="O445" s="33">
        <v>9</v>
      </c>
      <c r="P445" s="33" t="s">
        <v>134</v>
      </c>
      <c r="Q445" s="33">
        <v>5140104</v>
      </c>
      <c r="R445" s="33" t="s">
        <v>673</v>
      </c>
      <c r="S445" s="33">
        <v>5</v>
      </c>
      <c r="T445" s="33" t="s">
        <v>134</v>
      </c>
      <c r="U445" s="33">
        <v>5120205</v>
      </c>
      <c r="V445" s="33" t="s">
        <v>395</v>
      </c>
      <c r="W445" s="33">
        <v>2</v>
      </c>
    </row>
    <row r="446" spans="1:23" s="33" customFormat="1" x14ac:dyDescent="0.15">
      <c r="A446" s="33">
        <v>100011</v>
      </c>
      <c r="B446" s="33">
        <v>1</v>
      </c>
      <c r="C446" s="33" t="s">
        <v>179</v>
      </c>
      <c r="D446" s="33" t="s">
        <v>180</v>
      </c>
      <c r="F446" s="33" t="s">
        <v>181</v>
      </c>
      <c r="G446" s="33">
        <v>1</v>
      </c>
      <c r="H446" s="33" t="s">
        <v>134</v>
      </c>
      <c r="I446" s="33">
        <v>5130054</v>
      </c>
      <c r="J446" s="33" t="s">
        <v>654</v>
      </c>
      <c r="K446" s="37">
        <v>5</v>
      </c>
      <c r="L446" s="33" t="s">
        <v>139</v>
      </c>
      <c r="M446" s="33">
        <v>7100025</v>
      </c>
      <c r="N446" s="33" t="s">
        <v>278</v>
      </c>
      <c r="O446" s="33">
        <v>1</v>
      </c>
      <c r="P446" s="33" t="s">
        <v>134</v>
      </c>
      <c r="Q446" s="33">
        <v>5140107</v>
      </c>
      <c r="R446" s="33" t="s">
        <v>669</v>
      </c>
      <c r="S446" s="33">
        <v>1</v>
      </c>
    </row>
    <row r="447" spans="1:23" s="33" customFormat="1" x14ac:dyDescent="0.15">
      <c r="A447" s="33">
        <v>100011</v>
      </c>
      <c r="B447" s="33">
        <v>2</v>
      </c>
      <c r="C447" s="33" t="s">
        <v>179</v>
      </c>
      <c r="D447" s="33" t="s">
        <v>180</v>
      </c>
      <c r="F447" s="33" t="s">
        <v>181</v>
      </c>
      <c r="G447" s="33">
        <v>3</v>
      </c>
      <c r="H447" s="33" t="s">
        <v>134</v>
      </c>
      <c r="I447" s="33">
        <v>5130054</v>
      </c>
      <c r="J447" s="33" t="s">
        <v>654</v>
      </c>
      <c r="K447" s="37">
        <v>10</v>
      </c>
      <c r="L447" s="33" t="s">
        <v>139</v>
      </c>
      <c r="M447" s="33">
        <v>7100035</v>
      </c>
      <c r="N447" s="33" t="s">
        <v>405</v>
      </c>
      <c r="O447" s="33">
        <v>2</v>
      </c>
      <c r="P447" s="33" t="s">
        <v>134</v>
      </c>
      <c r="Q447" s="33">
        <v>5140107</v>
      </c>
      <c r="R447" s="33" t="s">
        <v>669</v>
      </c>
      <c r="S447" s="33">
        <v>2</v>
      </c>
    </row>
    <row r="448" spans="1:23" s="33" customFormat="1" x14ac:dyDescent="0.15">
      <c r="A448" s="33">
        <v>100011</v>
      </c>
      <c r="B448" s="33">
        <v>3</v>
      </c>
      <c r="C448" s="33" t="s">
        <v>179</v>
      </c>
      <c r="D448" s="33" t="s">
        <v>180</v>
      </c>
      <c r="F448" s="33" t="s">
        <v>181</v>
      </c>
      <c r="G448" s="33">
        <v>5</v>
      </c>
      <c r="H448" s="33" t="s">
        <v>134</v>
      </c>
      <c r="I448" s="33">
        <v>5130054</v>
      </c>
      <c r="J448" s="33" t="s">
        <v>654</v>
      </c>
      <c r="K448" s="37">
        <v>15</v>
      </c>
      <c r="L448" s="33" t="s">
        <v>139</v>
      </c>
      <c r="M448" s="33">
        <v>7100036</v>
      </c>
      <c r="N448" s="33" t="s">
        <v>289</v>
      </c>
      <c r="O448" s="33">
        <v>3</v>
      </c>
      <c r="P448" s="33" t="s">
        <v>134</v>
      </c>
      <c r="Q448" s="33">
        <v>5140107</v>
      </c>
      <c r="R448" s="33" t="s">
        <v>669</v>
      </c>
      <c r="S448" s="33">
        <v>3</v>
      </c>
    </row>
    <row r="449" spans="1:23" s="33" customFormat="1" x14ac:dyDescent="0.15">
      <c r="A449" s="33">
        <v>100011</v>
      </c>
      <c r="B449" s="33">
        <v>4</v>
      </c>
      <c r="C449" s="33" t="s">
        <v>179</v>
      </c>
      <c r="D449" s="33" t="s">
        <v>180</v>
      </c>
      <c r="F449" s="33" t="s">
        <v>181</v>
      </c>
      <c r="G449" s="33">
        <v>10</v>
      </c>
      <c r="H449" s="33" t="s">
        <v>134</v>
      </c>
      <c r="I449" s="33">
        <v>5130054</v>
      </c>
      <c r="J449" s="33" t="s">
        <v>654</v>
      </c>
      <c r="K449" s="37">
        <v>20</v>
      </c>
      <c r="L449" s="33" t="s">
        <v>139</v>
      </c>
      <c r="M449" s="33">
        <v>7100061</v>
      </c>
      <c r="N449" s="33" t="s">
        <v>656</v>
      </c>
      <c r="O449" s="33">
        <v>4</v>
      </c>
      <c r="P449" s="33" t="s">
        <v>134</v>
      </c>
      <c r="Q449" s="33">
        <v>5140107</v>
      </c>
      <c r="R449" s="33" t="s">
        <v>669</v>
      </c>
      <c r="S449" s="33">
        <v>5</v>
      </c>
    </row>
    <row r="450" spans="1:23" s="33" customFormat="1" x14ac:dyDescent="0.15">
      <c r="A450" s="33">
        <v>100023</v>
      </c>
      <c r="B450" s="33">
        <v>1</v>
      </c>
      <c r="C450" s="33" t="s">
        <v>179</v>
      </c>
      <c r="D450" s="33" t="s">
        <v>180</v>
      </c>
      <c r="F450" s="33" t="s">
        <v>181</v>
      </c>
      <c r="G450" s="33">
        <v>1</v>
      </c>
      <c r="H450" s="33" t="s">
        <v>134</v>
      </c>
      <c r="I450" s="33">
        <v>5130074</v>
      </c>
      <c r="J450" s="33" t="s">
        <v>804</v>
      </c>
      <c r="K450" s="37">
        <v>3</v>
      </c>
      <c r="L450" s="33" t="s">
        <v>134</v>
      </c>
      <c r="M450" s="33">
        <v>5110050</v>
      </c>
      <c r="N450" s="33" t="s">
        <v>916</v>
      </c>
      <c r="O450" s="33">
        <v>10</v>
      </c>
      <c r="P450" s="33" t="s">
        <v>134</v>
      </c>
      <c r="Q450" s="33">
        <v>5120205</v>
      </c>
      <c r="R450" s="33" t="s">
        <v>395</v>
      </c>
      <c r="S450" s="33">
        <v>1</v>
      </c>
      <c r="T450" s="33" t="s">
        <v>134</v>
      </c>
      <c r="U450" s="33">
        <v>5100013</v>
      </c>
      <c r="V450" s="33" t="s">
        <v>824</v>
      </c>
      <c r="W450" s="33">
        <v>2</v>
      </c>
    </row>
    <row r="451" spans="1:23" s="33" customFormat="1" x14ac:dyDescent="0.15">
      <c r="A451" s="33">
        <v>100023</v>
      </c>
      <c r="B451" s="33">
        <v>2</v>
      </c>
      <c r="C451" s="33" t="s">
        <v>179</v>
      </c>
      <c r="D451" s="33" t="s">
        <v>180</v>
      </c>
      <c r="F451" s="33" t="s">
        <v>181</v>
      </c>
      <c r="G451" s="33">
        <v>3</v>
      </c>
      <c r="H451" s="33" t="s">
        <v>134</v>
      </c>
      <c r="I451" s="33">
        <v>5130074</v>
      </c>
      <c r="J451" s="33" t="s">
        <v>804</v>
      </c>
      <c r="K451" s="37">
        <v>5</v>
      </c>
      <c r="L451" s="33" t="s">
        <v>134</v>
      </c>
      <c r="M451" s="33">
        <v>5110050</v>
      </c>
      <c r="N451" s="33" t="s">
        <v>916</v>
      </c>
      <c r="O451" s="33">
        <v>15</v>
      </c>
      <c r="P451" s="33" t="s">
        <v>134</v>
      </c>
      <c r="Q451" s="33">
        <v>5120205</v>
      </c>
      <c r="R451" s="33" t="s">
        <v>395</v>
      </c>
      <c r="S451" s="33">
        <v>3</v>
      </c>
      <c r="T451" s="33" t="s">
        <v>134</v>
      </c>
      <c r="U451" s="33">
        <v>5100013</v>
      </c>
      <c r="V451" s="33" t="s">
        <v>824</v>
      </c>
      <c r="W451" s="33">
        <v>3</v>
      </c>
    </row>
    <row r="452" spans="1:23" s="33" customFormat="1" x14ac:dyDescent="0.15">
      <c r="A452" s="33">
        <v>100023</v>
      </c>
      <c r="B452" s="33">
        <v>3</v>
      </c>
      <c r="C452" s="33" t="s">
        <v>179</v>
      </c>
      <c r="D452" s="33" t="s">
        <v>180</v>
      </c>
      <c r="F452" s="33" t="s">
        <v>181</v>
      </c>
      <c r="G452" s="33">
        <v>5</v>
      </c>
      <c r="H452" s="33" t="s">
        <v>134</v>
      </c>
      <c r="I452" s="33">
        <v>5130074</v>
      </c>
      <c r="J452" s="33" t="s">
        <v>804</v>
      </c>
      <c r="K452" s="37">
        <v>10</v>
      </c>
      <c r="L452" s="33" t="s">
        <v>134</v>
      </c>
      <c r="M452" s="33">
        <v>5110050</v>
      </c>
      <c r="N452" s="33" t="s">
        <v>916</v>
      </c>
      <c r="O452" s="33">
        <v>25</v>
      </c>
      <c r="P452" s="33" t="s">
        <v>134</v>
      </c>
      <c r="Q452" s="33">
        <v>5120205</v>
      </c>
      <c r="R452" s="33" t="s">
        <v>395</v>
      </c>
      <c r="S452" s="33">
        <v>5</v>
      </c>
      <c r="T452" s="33" t="s">
        <v>134</v>
      </c>
      <c r="U452" s="33">
        <v>5100013</v>
      </c>
      <c r="V452" s="33" t="s">
        <v>824</v>
      </c>
      <c r="W452" s="33">
        <v>5</v>
      </c>
    </row>
    <row r="453" spans="1:23" s="33" customFormat="1" x14ac:dyDescent="0.15">
      <c r="A453" s="33">
        <v>100023</v>
      </c>
      <c r="B453" s="33">
        <v>4</v>
      </c>
      <c r="C453" s="33" t="s">
        <v>179</v>
      </c>
      <c r="D453" s="33" t="s">
        <v>180</v>
      </c>
      <c r="F453" s="33" t="s">
        <v>181</v>
      </c>
      <c r="G453" s="33">
        <v>10</v>
      </c>
      <c r="H453" s="33" t="s">
        <v>134</v>
      </c>
      <c r="I453" s="33">
        <v>5130074</v>
      </c>
      <c r="J453" s="33" t="s">
        <v>804</v>
      </c>
      <c r="K453" s="37">
        <v>30</v>
      </c>
      <c r="L453" s="33" t="s">
        <v>134</v>
      </c>
      <c r="M453" s="33">
        <v>5110050</v>
      </c>
      <c r="N453" s="33" t="s">
        <v>916</v>
      </c>
      <c r="O453" s="33">
        <v>50</v>
      </c>
      <c r="P453" s="33" t="s">
        <v>134</v>
      </c>
      <c r="Q453" s="33">
        <v>5120205</v>
      </c>
      <c r="R453" s="33" t="s">
        <v>395</v>
      </c>
      <c r="S453" s="33">
        <v>10</v>
      </c>
      <c r="T453" s="33" t="s">
        <v>134</v>
      </c>
      <c r="U453" s="33">
        <v>5100013</v>
      </c>
      <c r="V453" s="33" t="s">
        <v>824</v>
      </c>
      <c r="W453" s="33">
        <v>10</v>
      </c>
    </row>
    <row r="454" spans="1:23" s="33" customFormat="1" x14ac:dyDescent="0.15">
      <c r="A454" s="33">
        <v>100026</v>
      </c>
      <c r="B454" s="33">
        <v>1</v>
      </c>
      <c r="C454" s="33" t="s">
        <v>889</v>
      </c>
      <c r="D454" s="33" t="s">
        <v>1337</v>
      </c>
      <c r="F454" s="33" t="s">
        <v>751</v>
      </c>
      <c r="G454" s="33">
        <v>1</v>
      </c>
      <c r="H454" s="33" t="s">
        <v>134</v>
      </c>
      <c r="I454" s="33">
        <v>5120205</v>
      </c>
      <c r="J454" s="33" t="s">
        <v>395</v>
      </c>
      <c r="K454" s="33">
        <v>1</v>
      </c>
      <c r="L454" s="33" t="s">
        <v>134</v>
      </c>
      <c r="M454" s="33">
        <v>5120875</v>
      </c>
      <c r="N454" s="33" t="s">
        <v>170</v>
      </c>
      <c r="O454" s="33">
        <v>3</v>
      </c>
      <c r="P454" s="33" t="s">
        <v>134</v>
      </c>
      <c r="Q454" s="33">
        <v>5110049</v>
      </c>
      <c r="R454" s="33" t="s">
        <v>912</v>
      </c>
      <c r="S454" s="33">
        <v>10</v>
      </c>
      <c r="T454" s="33" t="s">
        <v>438</v>
      </c>
      <c r="V454" s="33" t="s">
        <v>644</v>
      </c>
      <c r="W454" s="33">
        <v>10000</v>
      </c>
    </row>
    <row r="455" spans="1:23" s="33" customFormat="1" x14ac:dyDescent="0.15">
      <c r="A455" s="33">
        <v>100026</v>
      </c>
      <c r="B455" s="33">
        <v>2</v>
      </c>
      <c r="C455" s="33" t="s">
        <v>752</v>
      </c>
      <c r="D455" s="33" t="s">
        <v>890</v>
      </c>
      <c r="F455" s="33" t="s">
        <v>754</v>
      </c>
      <c r="G455" s="33">
        <v>1</v>
      </c>
      <c r="H455" s="33" t="s">
        <v>134</v>
      </c>
      <c r="I455" s="33">
        <v>5120205</v>
      </c>
      <c r="J455" s="33" t="s">
        <v>395</v>
      </c>
      <c r="K455" s="33">
        <v>2</v>
      </c>
      <c r="L455" s="33" t="s">
        <v>134</v>
      </c>
      <c r="M455" s="33">
        <v>5120876</v>
      </c>
      <c r="N455" s="33" t="s">
        <v>173</v>
      </c>
      <c r="O455" s="33">
        <v>3</v>
      </c>
      <c r="P455" s="33" t="s">
        <v>134</v>
      </c>
      <c r="Q455" s="33">
        <v>5110049</v>
      </c>
      <c r="R455" s="33" t="s">
        <v>912</v>
      </c>
      <c r="S455" s="33">
        <v>13</v>
      </c>
      <c r="T455" s="33" t="s">
        <v>438</v>
      </c>
      <c r="V455" s="33" t="s">
        <v>644</v>
      </c>
      <c r="W455" s="33">
        <v>20000</v>
      </c>
    </row>
    <row r="456" spans="1:23" s="33" customFormat="1" x14ac:dyDescent="0.15">
      <c r="A456" s="33">
        <v>100026</v>
      </c>
      <c r="B456" s="33">
        <v>3</v>
      </c>
      <c r="C456" s="33" t="s">
        <v>755</v>
      </c>
      <c r="D456" s="33" t="s">
        <v>762</v>
      </c>
      <c r="F456" s="33" t="s">
        <v>756</v>
      </c>
      <c r="G456" s="33">
        <v>1</v>
      </c>
      <c r="H456" s="33" t="s">
        <v>134</v>
      </c>
      <c r="I456" s="33">
        <v>5120205</v>
      </c>
      <c r="J456" s="33" t="s">
        <v>395</v>
      </c>
      <c r="K456" s="33">
        <v>3</v>
      </c>
      <c r="L456" s="33" t="s">
        <v>134</v>
      </c>
      <c r="M456" s="33">
        <v>5120876</v>
      </c>
      <c r="N456" s="33" t="s">
        <v>173</v>
      </c>
      <c r="O456" s="33">
        <v>3</v>
      </c>
      <c r="P456" s="33" t="s">
        <v>134</v>
      </c>
      <c r="Q456" s="33">
        <v>5110049</v>
      </c>
      <c r="R456" s="33" t="s">
        <v>912</v>
      </c>
      <c r="S456" s="33">
        <v>16</v>
      </c>
      <c r="T456" s="33" t="s">
        <v>865</v>
      </c>
      <c r="V456" s="33" t="s">
        <v>644</v>
      </c>
      <c r="W456" s="33">
        <v>30000</v>
      </c>
    </row>
    <row r="457" spans="1:23" s="33" customFormat="1" x14ac:dyDescent="0.15">
      <c r="A457" s="33">
        <v>100026</v>
      </c>
      <c r="B457" s="33">
        <v>4</v>
      </c>
      <c r="C457" s="33" t="s">
        <v>757</v>
      </c>
      <c r="D457" s="33" t="s">
        <v>891</v>
      </c>
      <c r="F457" s="33" t="s">
        <v>758</v>
      </c>
      <c r="G457" s="33">
        <v>1</v>
      </c>
      <c r="H457" s="33" t="s">
        <v>134</v>
      </c>
      <c r="I457" s="33">
        <v>5120205</v>
      </c>
      <c r="J457" s="33" t="s">
        <v>395</v>
      </c>
      <c r="K457" s="33">
        <v>4</v>
      </c>
      <c r="L457" s="33" t="s">
        <v>134</v>
      </c>
      <c r="M457" s="33">
        <v>5120877</v>
      </c>
      <c r="N457" s="33" t="s">
        <v>175</v>
      </c>
      <c r="O457" s="33">
        <v>3</v>
      </c>
      <c r="P457" s="33" t="s">
        <v>134</v>
      </c>
      <c r="Q457" s="33">
        <v>5110049</v>
      </c>
      <c r="R457" s="33" t="s">
        <v>912</v>
      </c>
      <c r="S457" s="33">
        <v>19</v>
      </c>
      <c r="T457" s="33" t="s">
        <v>865</v>
      </c>
      <c r="V457" s="33" t="s">
        <v>644</v>
      </c>
      <c r="W457" s="33">
        <v>40000</v>
      </c>
    </row>
    <row r="458" spans="1:23" s="33" customFormat="1" x14ac:dyDescent="0.15">
      <c r="A458" s="33">
        <v>100026</v>
      </c>
      <c r="B458" s="33">
        <v>5</v>
      </c>
      <c r="C458" s="33" t="s">
        <v>759</v>
      </c>
      <c r="D458" s="33" t="s">
        <v>892</v>
      </c>
      <c r="F458" s="33" t="s">
        <v>761</v>
      </c>
      <c r="G458" s="33">
        <v>1</v>
      </c>
      <c r="H458" s="33" t="s">
        <v>134</v>
      </c>
      <c r="I458" s="33">
        <v>5120205</v>
      </c>
      <c r="J458" s="33" t="s">
        <v>395</v>
      </c>
      <c r="K458" s="33">
        <v>5</v>
      </c>
      <c r="L458" s="33" t="s">
        <v>134</v>
      </c>
      <c r="M458" s="33">
        <v>5120877</v>
      </c>
      <c r="N458" s="33" t="s">
        <v>175</v>
      </c>
      <c r="O458" s="33">
        <v>3</v>
      </c>
      <c r="P458" s="33" t="s">
        <v>134</v>
      </c>
      <c r="Q458" s="33">
        <v>5110049</v>
      </c>
      <c r="R458" s="33" t="s">
        <v>912</v>
      </c>
      <c r="S458" s="33">
        <v>22</v>
      </c>
      <c r="T458" s="33" t="s">
        <v>438</v>
      </c>
      <c r="V458" s="33" t="s">
        <v>644</v>
      </c>
      <c r="W458" s="33">
        <v>50000</v>
      </c>
    </row>
    <row r="459" spans="1:23" s="33" customFormat="1" x14ac:dyDescent="0.15">
      <c r="A459" s="33">
        <v>100027</v>
      </c>
      <c r="B459" s="33">
        <v>1</v>
      </c>
      <c r="C459" s="33" t="s">
        <v>805</v>
      </c>
      <c r="D459" s="33" t="s">
        <v>893</v>
      </c>
      <c r="F459" s="33" t="s">
        <v>536</v>
      </c>
      <c r="G459" s="33">
        <v>10</v>
      </c>
      <c r="H459" s="33" t="s">
        <v>134</v>
      </c>
      <c r="I459" s="33">
        <v>5130804</v>
      </c>
      <c r="J459" s="33" t="s">
        <v>803</v>
      </c>
      <c r="K459" s="37">
        <v>2</v>
      </c>
      <c r="L459" s="33" t="s">
        <v>134</v>
      </c>
      <c r="M459" s="33">
        <v>5160014</v>
      </c>
      <c r="N459" s="33" t="s">
        <v>821</v>
      </c>
      <c r="O459" s="33">
        <v>2</v>
      </c>
      <c r="P459" s="33" t="s">
        <v>134</v>
      </c>
      <c r="Q459" s="33">
        <v>5120882</v>
      </c>
      <c r="R459" s="33" t="s">
        <v>806</v>
      </c>
      <c r="S459" s="33">
        <v>1</v>
      </c>
      <c r="T459" s="33" t="s">
        <v>134</v>
      </c>
      <c r="U459" s="33">
        <v>5100013</v>
      </c>
      <c r="V459" s="33" t="s">
        <v>822</v>
      </c>
      <c r="W459" s="33">
        <v>1</v>
      </c>
    </row>
    <row r="460" spans="1:23" s="33" customFormat="1" x14ac:dyDescent="0.15">
      <c r="A460" s="33">
        <v>100027</v>
      </c>
      <c r="B460" s="33">
        <v>2</v>
      </c>
      <c r="C460" s="33" t="s">
        <v>808</v>
      </c>
      <c r="D460" s="33" t="s">
        <v>894</v>
      </c>
      <c r="F460" s="33" t="s">
        <v>536</v>
      </c>
      <c r="G460" s="33">
        <v>30</v>
      </c>
      <c r="H460" s="33" t="s">
        <v>134</v>
      </c>
      <c r="I460" s="33">
        <v>5130804</v>
      </c>
      <c r="J460" s="33" t="s">
        <v>803</v>
      </c>
      <c r="K460" s="37">
        <v>3</v>
      </c>
      <c r="L460" s="33" t="s">
        <v>134</v>
      </c>
      <c r="M460" s="33">
        <v>5160014</v>
      </c>
      <c r="N460" s="33" t="s">
        <v>821</v>
      </c>
      <c r="O460" s="33">
        <v>3</v>
      </c>
      <c r="P460" s="33" t="s">
        <v>134</v>
      </c>
      <c r="Q460" s="33">
        <v>5120882</v>
      </c>
      <c r="R460" s="33" t="s">
        <v>806</v>
      </c>
      <c r="S460" s="33">
        <v>2</v>
      </c>
      <c r="T460" s="33" t="s">
        <v>134</v>
      </c>
      <c r="U460" s="33">
        <v>5100013</v>
      </c>
      <c r="V460" s="33" t="s">
        <v>822</v>
      </c>
      <c r="W460" s="33">
        <v>2</v>
      </c>
    </row>
    <row r="461" spans="1:23" s="33" customFormat="1" x14ac:dyDescent="0.15">
      <c r="A461" s="33">
        <v>100027</v>
      </c>
      <c r="B461" s="33">
        <v>3</v>
      </c>
      <c r="C461" s="33" t="s">
        <v>809</v>
      </c>
      <c r="D461" s="33" t="s">
        <v>895</v>
      </c>
      <c r="F461" s="33" t="s">
        <v>536</v>
      </c>
      <c r="G461" s="33">
        <v>50</v>
      </c>
      <c r="H461" s="33" t="s">
        <v>134</v>
      </c>
      <c r="I461" s="33">
        <v>5130804</v>
      </c>
      <c r="J461" s="33" t="s">
        <v>803</v>
      </c>
      <c r="K461" s="37">
        <v>5</v>
      </c>
      <c r="L461" s="33" t="s">
        <v>134</v>
      </c>
      <c r="M461" s="33">
        <v>5160014</v>
      </c>
      <c r="N461" s="33" t="s">
        <v>821</v>
      </c>
      <c r="O461" s="33">
        <v>5</v>
      </c>
      <c r="P461" s="33" t="s">
        <v>134</v>
      </c>
      <c r="Q461" s="33">
        <v>5120882</v>
      </c>
      <c r="R461" s="33" t="s">
        <v>806</v>
      </c>
      <c r="S461" s="33">
        <v>3</v>
      </c>
      <c r="T461" s="33" t="s">
        <v>134</v>
      </c>
      <c r="U461" s="33">
        <v>5100013</v>
      </c>
      <c r="V461" s="33" t="s">
        <v>822</v>
      </c>
      <c r="W461" s="33">
        <v>3</v>
      </c>
    </row>
    <row r="462" spans="1:23" s="33" customFormat="1" x14ac:dyDescent="0.15">
      <c r="A462" s="33">
        <v>100027</v>
      </c>
      <c r="B462" s="33">
        <v>4</v>
      </c>
      <c r="C462" s="33" t="s">
        <v>810</v>
      </c>
      <c r="D462" s="33" t="s">
        <v>896</v>
      </c>
      <c r="F462" s="33" t="s">
        <v>536</v>
      </c>
      <c r="G462" s="33">
        <v>100</v>
      </c>
      <c r="H462" s="33" t="s">
        <v>134</v>
      </c>
      <c r="I462" s="33">
        <v>5130804</v>
      </c>
      <c r="J462" s="33" t="s">
        <v>803</v>
      </c>
      <c r="K462" s="37">
        <v>10</v>
      </c>
      <c r="L462" s="33" t="s">
        <v>134</v>
      </c>
      <c r="M462" s="33">
        <v>5160014</v>
      </c>
      <c r="N462" s="33" t="s">
        <v>821</v>
      </c>
      <c r="O462" s="33">
        <v>10</v>
      </c>
      <c r="P462" s="33" t="s">
        <v>134</v>
      </c>
      <c r="Q462" s="33">
        <v>5120883</v>
      </c>
      <c r="R462" s="33" t="s">
        <v>812</v>
      </c>
      <c r="S462" s="33">
        <v>3</v>
      </c>
      <c r="T462" s="33" t="s">
        <v>134</v>
      </c>
      <c r="U462" s="33">
        <v>5100013</v>
      </c>
      <c r="V462" s="33" t="s">
        <v>822</v>
      </c>
      <c r="W462" s="33">
        <v>4</v>
      </c>
    </row>
    <row r="463" spans="1:23" s="33" customFormat="1" x14ac:dyDescent="0.15">
      <c r="A463" s="33">
        <v>100027</v>
      </c>
      <c r="B463" s="33">
        <v>5</v>
      </c>
      <c r="C463" s="33" t="s">
        <v>811</v>
      </c>
      <c r="D463" s="33" t="s">
        <v>820</v>
      </c>
      <c r="F463" s="33" t="s">
        <v>536</v>
      </c>
      <c r="G463" s="33">
        <v>200</v>
      </c>
      <c r="H463" s="33" t="s">
        <v>134</v>
      </c>
      <c r="I463" s="33">
        <v>5130804</v>
      </c>
      <c r="J463" s="33" t="s">
        <v>803</v>
      </c>
      <c r="K463" s="37">
        <v>15</v>
      </c>
      <c r="L463" s="33" t="s">
        <v>659</v>
      </c>
      <c r="N463" s="33" t="s">
        <v>660</v>
      </c>
      <c r="O463" s="33">
        <v>10</v>
      </c>
      <c r="P463" s="33" t="s">
        <v>134</v>
      </c>
      <c r="Q463" s="33">
        <v>5120883</v>
      </c>
      <c r="R463" s="33" t="s">
        <v>812</v>
      </c>
      <c r="S463" s="33">
        <v>5</v>
      </c>
      <c r="T463" s="33" t="s">
        <v>134</v>
      </c>
      <c r="U463" s="33">
        <v>5100013</v>
      </c>
      <c r="V463" s="33" t="s">
        <v>822</v>
      </c>
      <c r="W463" s="33">
        <v>5</v>
      </c>
    </row>
    <row r="464" spans="1:23" s="33" customFormat="1" x14ac:dyDescent="0.15">
      <c r="A464" s="33">
        <v>100027</v>
      </c>
      <c r="B464" s="33">
        <v>6</v>
      </c>
      <c r="C464" s="33" t="s">
        <v>813</v>
      </c>
      <c r="D464" s="33" t="s">
        <v>559</v>
      </c>
      <c r="F464" s="33" t="s">
        <v>536</v>
      </c>
      <c r="G464" s="33">
        <v>300</v>
      </c>
      <c r="H464" s="33" t="s">
        <v>134</v>
      </c>
      <c r="I464" s="33">
        <v>5130804</v>
      </c>
      <c r="J464" s="33" t="s">
        <v>803</v>
      </c>
      <c r="K464" s="37">
        <v>20</v>
      </c>
      <c r="L464" s="33" t="s">
        <v>659</v>
      </c>
      <c r="N464" s="33" t="s">
        <v>660</v>
      </c>
      <c r="O464" s="33">
        <v>20</v>
      </c>
      <c r="P464" s="33" t="s">
        <v>134</v>
      </c>
      <c r="Q464" s="33">
        <v>5120884</v>
      </c>
      <c r="R464" s="33" t="s">
        <v>814</v>
      </c>
      <c r="S464" s="33">
        <v>5</v>
      </c>
      <c r="T464" s="33" t="s">
        <v>134</v>
      </c>
      <c r="U464" s="33">
        <v>5100013</v>
      </c>
      <c r="V464" s="33" t="s">
        <v>822</v>
      </c>
      <c r="W464" s="33">
        <v>6</v>
      </c>
    </row>
    <row r="465" spans="1:19" s="6" customFormat="1" x14ac:dyDescent="0.15">
      <c r="A465" s="6">
        <v>502</v>
      </c>
      <c r="B465" s="6">
        <v>1</v>
      </c>
      <c r="C465" s="6" t="s">
        <v>179</v>
      </c>
      <c r="D465" s="6" t="s">
        <v>180</v>
      </c>
      <c r="F465" s="6" t="s">
        <v>181</v>
      </c>
      <c r="G465" s="6">
        <v>1</v>
      </c>
      <c r="H465" s="6" t="s">
        <v>182</v>
      </c>
      <c r="J465" s="6" t="s">
        <v>1148</v>
      </c>
      <c r="K465" s="19">
        <v>40000</v>
      </c>
      <c r="L465" s="6" t="s">
        <v>134</v>
      </c>
      <c r="M465" s="6">
        <v>5140104</v>
      </c>
      <c r="N465" s="6" t="s">
        <v>135</v>
      </c>
      <c r="O465" s="6">
        <v>5</v>
      </c>
    </row>
    <row r="466" spans="1:19" s="6" customFormat="1" x14ac:dyDescent="0.15">
      <c r="A466" s="6">
        <v>502</v>
      </c>
      <c r="B466" s="6">
        <v>2</v>
      </c>
      <c r="C466" s="6" t="s">
        <v>179</v>
      </c>
      <c r="D466" s="6" t="s">
        <v>180</v>
      </c>
      <c r="F466" s="6" t="s">
        <v>181</v>
      </c>
      <c r="G466" s="6">
        <v>2</v>
      </c>
      <c r="H466" s="6" t="s">
        <v>182</v>
      </c>
      <c r="J466" s="6" t="s">
        <v>1149</v>
      </c>
      <c r="K466" s="19">
        <v>70000</v>
      </c>
      <c r="L466" s="6" t="s">
        <v>134</v>
      </c>
      <c r="M466" s="6">
        <v>5140104</v>
      </c>
      <c r="N466" s="6" t="s">
        <v>185</v>
      </c>
      <c r="O466" s="6">
        <v>10</v>
      </c>
    </row>
    <row r="467" spans="1:19" s="6" customFormat="1" x14ac:dyDescent="0.15">
      <c r="A467" s="6">
        <v>502</v>
      </c>
      <c r="B467" s="6">
        <v>3</v>
      </c>
      <c r="C467" s="6" t="s">
        <v>179</v>
      </c>
      <c r="D467" s="6" t="s">
        <v>180</v>
      </c>
      <c r="F467" s="6" t="s">
        <v>181</v>
      </c>
      <c r="G467" s="6">
        <v>3</v>
      </c>
      <c r="H467" s="6" t="s">
        <v>132</v>
      </c>
      <c r="J467" s="6" t="s">
        <v>186</v>
      </c>
      <c r="K467" s="19">
        <v>200</v>
      </c>
      <c r="L467" s="6" t="s">
        <v>134</v>
      </c>
      <c r="M467" s="6">
        <v>5120204</v>
      </c>
      <c r="N467" s="6" t="s">
        <v>1150</v>
      </c>
      <c r="O467" s="6">
        <v>15</v>
      </c>
    </row>
    <row r="468" spans="1:19" s="6" customFormat="1" x14ac:dyDescent="0.15">
      <c r="A468" s="6">
        <v>502</v>
      </c>
      <c r="B468" s="6">
        <v>4</v>
      </c>
      <c r="C468" s="6" t="s">
        <v>179</v>
      </c>
      <c r="D468" s="6" t="s">
        <v>180</v>
      </c>
      <c r="F468" s="6" t="s">
        <v>181</v>
      </c>
      <c r="G468" s="6">
        <v>4</v>
      </c>
      <c r="H468" s="6" t="s">
        <v>132</v>
      </c>
      <c r="J468" s="6" t="s">
        <v>188</v>
      </c>
      <c r="K468" s="19">
        <v>400</v>
      </c>
      <c r="L468" s="6" t="s">
        <v>151</v>
      </c>
      <c r="N468" s="6" t="s">
        <v>196</v>
      </c>
      <c r="O468" s="6">
        <v>10000</v>
      </c>
    </row>
    <row r="469" spans="1:19" s="6" customFormat="1" x14ac:dyDescent="0.15">
      <c r="A469" s="6">
        <v>502</v>
      </c>
      <c r="B469" s="6">
        <v>5</v>
      </c>
      <c r="C469" s="6" t="s">
        <v>179</v>
      </c>
      <c r="D469" s="6" t="s">
        <v>180</v>
      </c>
      <c r="F469" s="6" t="s">
        <v>181</v>
      </c>
      <c r="G469" s="6">
        <v>5</v>
      </c>
      <c r="H469" s="6" t="s">
        <v>132</v>
      </c>
      <c r="J469" s="6" t="s">
        <v>1151</v>
      </c>
      <c r="K469" s="19">
        <v>700</v>
      </c>
      <c r="L469" s="6" t="s">
        <v>134</v>
      </c>
      <c r="M469" s="6">
        <v>5140107</v>
      </c>
      <c r="N469" s="6" t="s">
        <v>191</v>
      </c>
      <c r="O469" s="6">
        <v>10</v>
      </c>
    </row>
    <row r="470" spans="1:19" s="6" customFormat="1" x14ac:dyDescent="0.15">
      <c r="A470" s="6">
        <v>502</v>
      </c>
      <c r="B470" s="6">
        <v>6</v>
      </c>
      <c r="C470" s="6" t="s">
        <v>179</v>
      </c>
      <c r="D470" s="6" t="s">
        <v>180</v>
      </c>
      <c r="F470" s="6" t="s">
        <v>181</v>
      </c>
      <c r="G470" s="6">
        <v>7</v>
      </c>
      <c r="H470" s="6" t="s">
        <v>132</v>
      </c>
      <c r="J470" s="6" t="s">
        <v>1152</v>
      </c>
      <c r="K470" s="19">
        <v>1000</v>
      </c>
      <c r="L470" s="6" t="s">
        <v>134</v>
      </c>
      <c r="M470" s="6">
        <v>5140107</v>
      </c>
      <c r="N470" s="6" t="s">
        <v>193</v>
      </c>
      <c r="O470" s="6">
        <v>20</v>
      </c>
    </row>
    <row r="471" spans="1:19" s="6" customFormat="1" x14ac:dyDescent="0.15">
      <c r="A471" s="6">
        <v>502</v>
      </c>
      <c r="B471" s="6">
        <v>7</v>
      </c>
      <c r="C471" s="6" t="s">
        <v>179</v>
      </c>
      <c r="D471" s="6" t="s">
        <v>180</v>
      </c>
      <c r="F471" s="6" t="s">
        <v>181</v>
      </c>
      <c r="G471" s="6">
        <v>9</v>
      </c>
      <c r="H471" s="6" t="s">
        <v>132</v>
      </c>
      <c r="J471" s="6" t="s">
        <v>1153</v>
      </c>
      <c r="K471" s="19">
        <v>1500</v>
      </c>
      <c r="L471" s="6" t="s">
        <v>134</v>
      </c>
      <c r="M471" s="6">
        <v>5120205</v>
      </c>
      <c r="N471" s="6" t="s">
        <v>194</v>
      </c>
      <c r="O471" s="6">
        <v>30</v>
      </c>
    </row>
    <row r="472" spans="1:19" s="6" customFormat="1" x14ac:dyDescent="0.15">
      <c r="A472" s="6">
        <v>502</v>
      </c>
      <c r="B472" s="6">
        <v>8</v>
      </c>
      <c r="C472" s="6" t="s">
        <v>179</v>
      </c>
      <c r="D472" s="6" t="s">
        <v>180</v>
      </c>
      <c r="F472" s="6" t="s">
        <v>181</v>
      </c>
      <c r="G472" s="6">
        <v>10</v>
      </c>
      <c r="H472" s="6" t="s">
        <v>132</v>
      </c>
      <c r="J472" s="6" t="s">
        <v>195</v>
      </c>
      <c r="K472" s="19">
        <v>2000</v>
      </c>
      <c r="L472" s="6" t="s">
        <v>134</v>
      </c>
      <c r="M472" s="6">
        <v>5120881</v>
      </c>
      <c r="N472" s="6" t="s">
        <v>1356</v>
      </c>
      <c r="O472" s="6">
        <v>5</v>
      </c>
    </row>
    <row r="473" spans="1:19" s="33" customFormat="1" x14ac:dyDescent="0.15">
      <c r="A473" s="33">
        <v>503</v>
      </c>
      <c r="B473" s="33">
        <v>1</v>
      </c>
      <c r="C473" s="33" t="s">
        <v>449</v>
      </c>
      <c r="D473" s="33" t="s">
        <v>1175</v>
      </c>
      <c r="F473" s="33" t="s">
        <v>352</v>
      </c>
      <c r="G473" s="33">
        <v>350</v>
      </c>
      <c r="H473" s="33" t="s">
        <v>1182</v>
      </c>
      <c r="I473" s="33">
        <v>5100033</v>
      </c>
      <c r="J473" s="33" t="s">
        <v>838</v>
      </c>
      <c r="K473" s="37">
        <v>4</v>
      </c>
      <c r="L473" s="33" t="s">
        <v>1182</v>
      </c>
      <c r="M473" s="33">
        <v>5100035</v>
      </c>
      <c r="N473" s="33" t="s">
        <v>1183</v>
      </c>
      <c r="O473" s="37">
        <v>4</v>
      </c>
    </row>
    <row r="474" spans="1:19" s="33" customFormat="1" x14ac:dyDescent="0.15">
      <c r="A474" s="33">
        <v>503</v>
      </c>
      <c r="B474" s="33">
        <v>2</v>
      </c>
      <c r="C474" s="33" t="s">
        <v>1169</v>
      </c>
      <c r="D474" s="33" t="s">
        <v>1176</v>
      </c>
      <c r="F474" s="33" t="s">
        <v>352</v>
      </c>
      <c r="G474" s="33">
        <v>1050</v>
      </c>
      <c r="H474" s="33" t="s">
        <v>1182</v>
      </c>
      <c r="I474" s="33">
        <v>5140142</v>
      </c>
      <c r="J474" s="33" t="s">
        <v>1184</v>
      </c>
      <c r="K474" s="37">
        <v>1</v>
      </c>
      <c r="L474" s="33" t="s">
        <v>1182</v>
      </c>
      <c r="M474" s="33">
        <v>5120031</v>
      </c>
      <c r="N474" s="33" t="s">
        <v>1185</v>
      </c>
      <c r="O474" s="37">
        <v>50</v>
      </c>
    </row>
    <row r="475" spans="1:19" s="33" customFormat="1" x14ac:dyDescent="0.15">
      <c r="A475" s="33">
        <v>503</v>
      </c>
      <c r="B475" s="33">
        <v>3</v>
      </c>
      <c r="C475" s="33" t="s">
        <v>1170</v>
      </c>
      <c r="D475" s="33" t="s">
        <v>1177</v>
      </c>
      <c r="F475" s="33" t="s">
        <v>352</v>
      </c>
      <c r="G475" s="33">
        <v>1750</v>
      </c>
      <c r="H475" s="33" t="s">
        <v>1187</v>
      </c>
      <c r="I475" s="33">
        <v>7100031</v>
      </c>
      <c r="J475" s="33" t="s">
        <v>372</v>
      </c>
      <c r="K475" s="37">
        <v>1</v>
      </c>
      <c r="L475" s="33" t="s">
        <v>1182</v>
      </c>
      <c r="M475" s="33">
        <v>5191013</v>
      </c>
      <c r="N475" s="33" t="s">
        <v>1188</v>
      </c>
      <c r="O475" s="37">
        <v>10</v>
      </c>
    </row>
    <row r="476" spans="1:19" s="33" customFormat="1" x14ac:dyDescent="0.15">
      <c r="A476" s="33">
        <v>503</v>
      </c>
      <c r="B476" s="33">
        <v>4</v>
      </c>
      <c r="C476" s="33" t="s">
        <v>1171</v>
      </c>
      <c r="D476" s="33" t="s">
        <v>1178</v>
      </c>
      <c r="F476" s="33" t="s">
        <v>352</v>
      </c>
      <c r="G476" s="33">
        <v>3850</v>
      </c>
      <c r="H476" s="33" t="s">
        <v>1182</v>
      </c>
      <c r="I476" s="33">
        <v>5140107</v>
      </c>
      <c r="J476" s="33" t="s">
        <v>1186</v>
      </c>
      <c r="K476" s="37">
        <v>20</v>
      </c>
      <c r="L476" s="33" t="s">
        <v>1182</v>
      </c>
      <c r="M476" s="33">
        <v>5120205</v>
      </c>
      <c r="N476" s="33" t="s">
        <v>1189</v>
      </c>
      <c r="O476" s="37">
        <v>20</v>
      </c>
    </row>
    <row r="477" spans="1:19" s="33" customFormat="1" x14ac:dyDescent="0.15">
      <c r="A477" s="33">
        <v>503</v>
      </c>
      <c r="B477" s="33">
        <v>5</v>
      </c>
      <c r="C477" s="33" t="s">
        <v>1172</v>
      </c>
      <c r="D477" s="33" t="s">
        <v>1179</v>
      </c>
      <c r="F477" s="33" t="s">
        <v>352</v>
      </c>
      <c r="G477" s="33">
        <v>5950</v>
      </c>
      <c r="H477" s="33" t="s">
        <v>1187</v>
      </c>
      <c r="I477" s="33">
        <v>7100045</v>
      </c>
      <c r="J477" s="33" t="s">
        <v>158</v>
      </c>
      <c r="K477" s="37">
        <v>1</v>
      </c>
      <c r="L477" s="33" t="s">
        <v>1182</v>
      </c>
      <c r="M477" s="33">
        <v>5190007</v>
      </c>
      <c r="N477" s="33" t="s">
        <v>1190</v>
      </c>
      <c r="O477" s="37">
        <v>100</v>
      </c>
    </row>
    <row r="478" spans="1:19" s="33" customFormat="1" x14ac:dyDescent="0.15">
      <c r="A478" s="33">
        <v>503</v>
      </c>
      <c r="B478" s="33">
        <v>6</v>
      </c>
      <c r="C478" s="33" t="s">
        <v>1173</v>
      </c>
      <c r="D478" s="33" t="s">
        <v>1180</v>
      </c>
      <c r="F478" s="33" t="s">
        <v>352</v>
      </c>
      <c r="G478" s="33">
        <v>9450</v>
      </c>
      <c r="H478" s="33" t="s">
        <v>1187</v>
      </c>
      <c r="I478" s="33">
        <v>7100044</v>
      </c>
      <c r="J478" s="33" t="s">
        <v>155</v>
      </c>
      <c r="K478" s="37">
        <v>1</v>
      </c>
      <c r="L478" s="33" t="s">
        <v>1191</v>
      </c>
      <c r="M478" s="33">
        <v>5120891</v>
      </c>
      <c r="N478" s="33" t="s">
        <v>1192</v>
      </c>
      <c r="O478" s="37">
        <v>150</v>
      </c>
    </row>
    <row r="479" spans="1:19" s="33" customFormat="1" x14ac:dyDescent="0.15">
      <c r="A479" s="33">
        <v>503</v>
      </c>
      <c r="B479" s="33">
        <v>7</v>
      </c>
      <c r="C479" s="33" t="s">
        <v>1174</v>
      </c>
      <c r="D479" s="33" t="s">
        <v>1181</v>
      </c>
      <c r="F479" s="33" t="s">
        <v>352</v>
      </c>
      <c r="G479" s="33">
        <v>16450</v>
      </c>
      <c r="H479" s="33" t="s">
        <v>1187</v>
      </c>
      <c r="I479" s="33">
        <v>7100043</v>
      </c>
      <c r="J479" s="33" t="s">
        <v>164</v>
      </c>
      <c r="K479" s="37">
        <v>1</v>
      </c>
      <c r="L479" s="33" t="s">
        <v>1182</v>
      </c>
      <c r="M479" s="33">
        <v>5120881</v>
      </c>
      <c r="N479" s="33" t="s">
        <v>1193</v>
      </c>
      <c r="O479" s="37">
        <v>5</v>
      </c>
    </row>
    <row r="480" spans="1:19" s="6" customFormat="1" x14ac:dyDescent="0.15">
      <c r="A480" s="1">
        <v>508</v>
      </c>
      <c r="B480" s="6">
        <v>1</v>
      </c>
      <c r="C480" s="6" t="s">
        <v>165</v>
      </c>
      <c r="D480" s="6" t="s">
        <v>166</v>
      </c>
      <c r="F480" s="6" t="s">
        <v>144</v>
      </c>
      <c r="G480" s="6">
        <v>1</v>
      </c>
      <c r="H480" s="6" t="s">
        <v>132</v>
      </c>
      <c r="J480" s="6" t="s">
        <v>133</v>
      </c>
      <c r="K480" s="19">
        <v>100</v>
      </c>
      <c r="L480" s="33" t="s">
        <v>1182</v>
      </c>
      <c r="M480" s="33">
        <v>5140107</v>
      </c>
      <c r="N480" s="33" t="s">
        <v>1186</v>
      </c>
      <c r="O480" s="37">
        <v>1</v>
      </c>
      <c r="P480" s="33" t="s">
        <v>1182</v>
      </c>
      <c r="Q480" s="33">
        <v>5120205</v>
      </c>
      <c r="R480" s="33" t="s">
        <v>1189</v>
      </c>
      <c r="S480" s="37">
        <v>1</v>
      </c>
    </row>
    <row r="481" spans="1:19" s="6" customFormat="1" x14ac:dyDescent="0.15">
      <c r="A481" s="1">
        <v>509</v>
      </c>
      <c r="B481" s="6">
        <v>1</v>
      </c>
      <c r="C481" s="6" t="s">
        <v>165</v>
      </c>
      <c r="D481" s="6" t="s">
        <v>166</v>
      </c>
      <c r="F481" s="6" t="s">
        <v>144</v>
      </c>
      <c r="G481" s="6">
        <v>1</v>
      </c>
      <c r="H481" s="6" t="s">
        <v>132</v>
      </c>
      <c r="J481" s="6" t="s">
        <v>133</v>
      </c>
      <c r="K481" s="19">
        <v>100</v>
      </c>
      <c r="L481" s="33" t="s">
        <v>1182</v>
      </c>
      <c r="M481" s="33">
        <v>5140107</v>
      </c>
      <c r="N481" s="33" t="s">
        <v>1186</v>
      </c>
      <c r="O481" s="37">
        <v>1</v>
      </c>
      <c r="P481" s="33" t="s">
        <v>1182</v>
      </c>
      <c r="Q481" s="33">
        <v>5120205</v>
      </c>
      <c r="R481" s="33" t="s">
        <v>1189</v>
      </c>
      <c r="S481" s="37">
        <v>1</v>
      </c>
    </row>
    <row r="482" spans="1:19" s="6" customFormat="1" x14ac:dyDescent="0.15">
      <c r="A482" s="1">
        <v>510</v>
      </c>
      <c r="B482" s="6">
        <v>1</v>
      </c>
      <c r="C482" s="6" t="s">
        <v>165</v>
      </c>
      <c r="D482" s="6" t="s">
        <v>166</v>
      </c>
      <c r="F482" s="6" t="s">
        <v>144</v>
      </c>
      <c r="G482" s="6">
        <v>1</v>
      </c>
      <c r="H482" s="6" t="s">
        <v>132</v>
      </c>
      <c r="J482" s="6" t="s">
        <v>133</v>
      </c>
      <c r="K482" s="19">
        <v>100</v>
      </c>
      <c r="L482" s="33" t="s">
        <v>1182</v>
      </c>
      <c r="M482" s="33">
        <v>5140107</v>
      </c>
      <c r="N482" s="33" t="s">
        <v>1186</v>
      </c>
      <c r="O482" s="37">
        <v>1</v>
      </c>
      <c r="P482" s="33" t="s">
        <v>1182</v>
      </c>
      <c r="Q482" s="33">
        <v>5120205</v>
      </c>
      <c r="R482" s="33" t="s">
        <v>1189</v>
      </c>
      <c r="S482" s="37">
        <v>1</v>
      </c>
    </row>
    <row r="483" spans="1:19" s="6" customFormat="1" x14ac:dyDescent="0.15">
      <c r="A483" s="1">
        <v>511</v>
      </c>
      <c r="B483" s="6">
        <v>1</v>
      </c>
      <c r="C483" s="6" t="s">
        <v>165</v>
      </c>
      <c r="D483" s="6" t="s">
        <v>166</v>
      </c>
      <c r="F483" s="6" t="s">
        <v>144</v>
      </c>
      <c r="G483" s="6">
        <v>1</v>
      </c>
      <c r="H483" s="6" t="s">
        <v>132</v>
      </c>
      <c r="J483" s="6" t="s">
        <v>133</v>
      </c>
      <c r="K483" s="19">
        <v>100</v>
      </c>
      <c r="L483" s="33" t="s">
        <v>1182</v>
      </c>
      <c r="M483" s="33">
        <v>5140107</v>
      </c>
      <c r="N483" s="33" t="s">
        <v>1186</v>
      </c>
      <c r="O483" s="37">
        <v>1</v>
      </c>
      <c r="P483" s="33" t="s">
        <v>1182</v>
      </c>
      <c r="Q483" s="33">
        <v>5120205</v>
      </c>
      <c r="R483" s="33" t="s">
        <v>1189</v>
      </c>
      <c r="S483" s="37">
        <v>1</v>
      </c>
    </row>
    <row r="484" spans="1:19" s="6" customFormat="1" x14ac:dyDescent="0.15">
      <c r="A484" s="1">
        <v>512</v>
      </c>
      <c r="B484" s="6">
        <v>1</v>
      </c>
      <c r="C484" s="6" t="s">
        <v>165</v>
      </c>
      <c r="D484" s="6" t="s">
        <v>166</v>
      </c>
      <c r="F484" s="6" t="s">
        <v>144</v>
      </c>
      <c r="G484" s="6">
        <v>1</v>
      </c>
      <c r="H484" s="6" t="s">
        <v>132</v>
      </c>
      <c r="J484" s="6" t="s">
        <v>133</v>
      </c>
      <c r="K484" s="19">
        <v>100</v>
      </c>
      <c r="L484" s="33" t="s">
        <v>1182</v>
      </c>
      <c r="M484" s="33">
        <v>5140107</v>
      </c>
      <c r="N484" s="33" t="s">
        <v>1186</v>
      </c>
      <c r="O484" s="37">
        <v>1</v>
      </c>
      <c r="P484" s="33" t="s">
        <v>1182</v>
      </c>
      <c r="Q484" s="33">
        <v>5120205</v>
      </c>
      <c r="R484" s="33" t="s">
        <v>1189</v>
      </c>
      <c r="S484" s="37">
        <v>1</v>
      </c>
    </row>
    <row r="485" spans="1:19" s="6" customFormat="1" x14ac:dyDescent="0.15">
      <c r="A485" s="1">
        <v>513</v>
      </c>
      <c r="B485" s="6">
        <v>1</v>
      </c>
      <c r="C485" s="6" t="s">
        <v>165</v>
      </c>
      <c r="D485" s="6" t="s">
        <v>166</v>
      </c>
      <c r="F485" s="6" t="s">
        <v>144</v>
      </c>
      <c r="G485" s="6">
        <v>1</v>
      </c>
      <c r="H485" s="6" t="s">
        <v>132</v>
      </c>
      <c r="J485" s="6" t="s">
        <v>133</v>
      </c>
      <c r="K485" s="19">
        <v>100</v>
      </c>
      <c r="L485" s="33" t="s">
        <v>1182</v>
      </c>
      <c r="M485" s="33">
        <v>5140107</v>
      </c>
      <c r="N485" s="33" t="s">
        <v>1186</v>
      </c>
      <c r="O485" s="37">
        <v>1</v>
      </c>
      <c r="P485" s="33" t="s">
        <v>1182</v>
      </c>
      <c r="Q485" s="33">
        <v>5120205</v>
      </c>
      <c r="R485" s="33" t="s">
        <v>1189</v>
      </c>
      <c r="S485" s="37">
        <v>1</v>
      </c>
    </row>
    <row r="486" spans="1:19" s="6" customFormat="1" x14ac:dyDescent="0.15">
      <c r="A486" s="1">
        <v>514</v>
      </c>
      <c r="B486" s="6">
        <v>1</v>
      </c>
      <c r="C486" s="6" t="s">
        <v>165</v>
      </c>
      <c r="D486" s="6" t="s">
        <v>166</v>
      </c>
      <c r="F486" s="6" t="s">
        <v>144</v>
      </c>
      <c r="G486" s="6">
        <v>1</v>
      </c>
      <c r="H486" s="6" t="s">
        <v>132</v>
      </c>
      <c r="J486" s="6" t="s">
        <v>133</v>
      </c>
      <c r="K486" s="19">
        <v>100</v>
      </c>
      <c r="L486" s="33" t="s">
        <v>1182</v>
      </c>
      <c r="M486" s="33">
        <v>5140107</v>
      </c>
      <c r="N486" s="33" t="s">
        <v>1186</v>
      </c>
      <c r="O486" s="37">
        <v>1</v>
      </c>
      <c r="P486" s="33" t="s">
        <v>1182</v>
      </c>
      <c r="Q486" s="33">
        <v>5120205</v>
      </c>
      <c r="R486" s="33" t="s">
        <v>1189</v>
      </c>
      <c r="S486" s="37">
        <v>1</v>
      </c>
    </row>
    <row r="487" spans="1:19" s="6" customFormat="1" x14ac:dyDescent="0.15">
      <c r="A487" s="1">
        <v>551</v>
      </c>
      <c r="B487" s="6">
        <v>1</v>
      </c>
      <c r="C487" s="6" t="s">
        <v>526</v>
      </c>
      <c r="D487" s="6" t="s">
        <v>518</v>
      </c>
      <c r="F487" s="6" t="s">
        <v>501</v>
      </c>
      <c r="G487" s="6">
        <v>50</v>
      </c>
      <c r="H487" s="6" t="s">
        <v>465</v>
      </c>
      <c r="I487" s="67">
        <v>5120882</v>
      </c>
      <c r="J487" s="66" t="s">
        <v>1241</v>
      </c>
      <c r="K487" s="6">
        <v>5</v>
      </c>
    </row>
    <row r="488" spans="1:19" s="6" customFormat="1" x14ac:dyDescent="0.15">
      <c r="A488" s="1">
        <v>551</v>
      </c>
      <c r="B488" s="6">
        <v>2</v>
      </c>
      <c r="C488" s="6" t="s">
        <v>527</v>
      </c>
      <c r="D488" s="6" t="s">
        <v>519</v>
      </c>
      <c r="F488" s="6" t="s">
        <v>501</v>
      </c>
      <c r="G488" s="6">
        <v>100</v>
      </c>
      <c r="H488" s="6" t="s">
        <v>465</v>
      </c>
      <c r="I488" s="67">
        <v>5120883</v>
      </c>
      <c r="J488" s="66" t="s">
        <v>812</v>
      </c>
      <c r="K488" s="6">
        <v>4</v>
      </c>
    </row>
    <row r="489" spans="1:19" s="6" customFormat="1" x14ac:dyDescent="0.15">
      <c r="A489" s="1">
        <v>551</v>
      </c>
      <c r="B489" s="6">
        <v>3</v>
      </c>
      <c r="C489" s="6" t="s">
        <v>528</v>
      </c>
      <c r="D489" s="6" t="s">
        <v>520</v>
      </c>
      <c r="F489" s="6" t="s">
        <v>501</v>
      </c>
      <c r="G489" s="6">
        <v>140</v>
      </c>
      <c r="H489" s="6" t="s">
        <v>465</v>
      </c>
      <c r="I489" s="67">
        <v>5120884</v>
      </c>
      <c r="J489" s="66" t="s">
        <v>814</v>
      </c>
      <c r="K489" s="6">
        <v>3</v>
      </c>
    </row>
    <row r="490" spans="1:19" s="6" customFormat="1" x14ac:dyDescent="0.15">
      <c r="A490" s="1">
        <v>551</v>
      </c>
      <c r="B490" s="6">
        <v>4</v>
      </c>
      <c r="C490" s="6" t="s">
        <v>1233</v>
      </c>
      <c r="D490" s="6" t="s">
        <v>1237</v>
      </c>
      <c r="F490" s="6" t="s">
        <v>501</v>
      </c>
      <c r="G490" s="6">
        <v>200</v>
      </c>
      <c r="H490" s="6" t="s">
        <v>465</v>
      </c>
      <c r="I490" s="67">
        <v>5120885</v>
      </c>
      <c r="J490" s="66" t="s">
        <v>1242</v>
      </c>
      <c r="K490" s="6">
        <v>2</v>
      </c>
      <c r="L490" s="6" t="s">
        <v>132</v>
      </c>
      <c r="N490" s="6" t="s">
        <v>1243</v>
      </c>
      <c r="O490" s="19">
        <v>50</v>
      </c>
    </row>
    <row r="491" spans="1:19" s="6" customFormat="1" x14ac:dyDescent="0.15">
      <c r="A491" s="1">
        <v>551</v>
      </c>
      <c r="B491" s="6">
        <v>5</v>
      </c>
      <c r="C491" s="6" t="s">
        <v>1234</v>
      </c>
      <c r="D491" s="6" t="s">
        <v>1238</v>
      </c>
      <c r="F491" s="6" t="s">
        <v>501</v>
      </c>
      <c r="G491" s="6">
        <v>280</v>
      </c>
      <c r="H491" s="6" t="s">
        <v>465</v>
      </c>
      <c r="I491" s="67">
        <v>5120885</v>
      </c>
      <c r="J491" s="66" t="s">
        <v>1242</v>
      </c>
      <c r="K491" s="6">
        <v>3</v>
      </c>
      <c r="L491" s="6" t="s">
        <v>134</v>
      </c>
      <c r="M491" s="6">
        <v>5120886</v>
      </c>
      <c r="N491" s="6" t="s">
        <v>516</v>
      </c>
      <c r="O491" s="6">
        <v>30</v>
      </c>
    </row>
    <row r="492" spans="1:19" s="6" customFormat="1" x14ac:dyDescent="0.15">
      <c r="A492" s="1">
        <v>551</v>
      </c>
      <c r="B492" s="6">
        <v>6</v>
      </c>
      <c r="C492" s="6" t="s">
        <v>1235</v>
      </c>
      <c r="D492" s="6" t="s">
        <v>1239</v>
      </c>
      <c r="F492" s="6" t="s">
        <v>501</v>
      </c>
      <c r="G492" s="6">
        <v>360</v>
      </c>
      <c r="H492" s="6" t="s">
        <v>465</v>
      </c>
      <c r="I492" s="67">
        <v>5120885</v>
      </c>
      <c r="J492" s="66" t="s">
        <v>1242</v>
      </c>
      <c r="K492" s="6">
        <v>4</v>
      </c>
      <c r="L492" s="6" t="s">
        <v>134</v>
      </c>
      <c r="M492" s="6">
        <v>5120881</v>
      </c>
      <c r="N492" s="6" t="s">
        <v>517</v>
      </c>
      <c r="O492" s="6">
        <v>2</v>
      </c>
    </row>
    <row r="493" spans="1:19" s="6" customFormat="1" x14ac:dyDescent="0.15">
      <c r="A493" s="1">
        <v>551</v>
      </c>
      <c r="B493" s="6">
        <v>7</v>
      </c>
      <c r="C493" s="6" t="s">
        <v>1236</v>
      </c>
      <c r="D493" s="6" t="s">
        <v>1240</v>
      </c>
      <c r="F493" s="6" t="s">
        <v>501</v>
      </c>
      <c r="G493" s="6">
        <v>440</v>
      </c>
      <c r="H493" s="6" t="s">
        <v>465</v>
      </c>
      <c r="I493" s="67">
        <v>5120885</v>
      </c>
      <c r="J493" s="66" t="s">
        <v>1242</v>
      </c>
      <c r="K493" s="6">
        <v>5</v>
      </c>
      <c r="L493" s="6" t="s">
        <v>132</v>
      </c>
      <c r="N493" s="6" t="s">
        <v>1244</v>
      </c>
      <c r="O493" s="19">
        <v>150</v>
      </c>
    </row>
    <row r="494" spans="1:19" s="6" customFormat="1" x14ac:dyDescent="0.15">
      <c r="A494" s="1">
        <v>552</v>
      </c>
      <c r="B494" s="6">
        <v>1</v>
      </c>
      <c r="C494" s="6" t="s">
        <v>1245</v>
      </c>
      <c r="D494" s="6" t="s">
        <v>1247</v>
      </c>
      <c r="F494" s="70" t="s">
        <v>1253</v>
      </c>
      <c r="G494" s="6">
        <v>80</v>
      </c>
      <c r="H494" s="6" t="s">
        <v>465</v>
      </c>
      <c r="I494" s="67">
        <v>5120875</v>
      </c>
      <c r="J494" s="66" t="s">
        <v>1019</v>
      </c>
      <c r="K494" s="6">
        <v>5</v>
      </c>
    </row>
    <row r="495" spans="1:19" s="6" customFormat="1" x14ac:dyDescent="0.15">
      <c r="A495" s="1">
        <v>552</v>
      </c>
      <c r="B495" s="6">
        <v>2</v>
      </c>
      <c r="C495" s="6" t="s">
        <v>1249</v>
      </c>
      <c r="D495" s="6" t="s">
        <v>1250</v>
      </c>
      <c r="F495" s="70" t="s">
        <v>1253</v>
      </c>
      <c r="G495" s="6">
        <v>160</v>
      </c>
      <c r="H495" s="6" t="s">
        <v>465</v>
      </c>
      <c r="I495" s="67">
        <v>5120876</v>
      </c>
      <c r="J495" s="66" t="s">
        <v>173</v>
      </c>
      <c r="K495" s="6">
        <v>4</v>
      </c>
    </row>
    <row r="496" spans="1:19" s="6" customFormat="1" x14ac:dyDescent="0.15">
      <c r="A496" s="1">
        <v>552</v>
      </c>
      <c r="B496" s="6">
        <v>3</v>
      </c>
      <c r="C496" s="6" t="s">
        <v>1246</v>
      </c>
      <c r="D496" s="6" t="s">
        <v>1248</v>
      </c>
      <c r="F496" s="70" t="s">
        <v>1253</v>
      </c>
      <c r="G496" s="6">
        <v>240</v>
      </c>
      <c r="H496" s="6" t="s">
        <v>465</v>
      </c>
      <c r="I496" s="67">
        <v>5120877</v>
      </c>
      <c r="J496" s="66" t="s">
        <v>175</v>
      </c>
      <c r="K496" s="6">
        <v>3</v>
      </c>
    </row>
    <row r="497" spans="1:15" s="6" customFormat="1" x14ac:dyDescent="0.15">
      <c r="A497" s="1">
        <v>552</v>
      </c>
      <c r="B497" s="6">
        <v>4</v>
      </c>
      <c r="C497" s="6" t="s">
        <v>1251</v>
      </c>
      <c r="D497" s="6" t="s">
        <v>1252</v>
      </c>
      <c r="F497" s="70" t="s">
        <v>1253</v>
      </c>
      <c r="G497" s="6">
        <v>300</v>
      </c>
      <c r="H497" s="6" t="s">
        <v>465</v>
      </c>
      <c r="I497" s="67">
        <v>5120887</v>
      </c>
      <c r="J497" s="66" t="s">
        <v>1017</v>
      </c>
      <c r="K497" s="6">
        <v>2</v>
      </c>
      <c r="L497" s="6" t="s">
        <v>132</v>
      </c>
      <c r="N497" s="6" t="s">
        <v>1243</v>
      </c>
      <c r="O497" s="19">
        <v>50</v>
      </c>
    </row>
    <row r="498" spans="1:15" s="6" customFormat="1" x14ac:dyDescent="0.15">
      <c r="A498" s="1">
        <v>552</v>
      </c>
      <c r="B498" s="6">
        <v>5</v>
      </c>
      <c r="C498" s="6" t="s">
        <v>1258</v>
      </c>
      <c r="D498" s="6" t="s">
        <v>1259</v>
      </c>
      <c r="F498" s="70" t="s">
        <v>1253</v>
      </c>
      <c r="G498" s="6">
        <v>380</v>
      </c>
      <c r="H498" s="6" t="s">
        <v>465</v>
      </c>
      <c r="I498" s="67">
        <v>5120887</v>
      </c>
      <c r="J498" s="66" t="s">
        <v>1017</v>
      </c>
      <c r="K498" s="6">
        <v>3</v>
      </c>
      <c r="L498" s="33" t="s">
        <v>1182</v>
      </c>
      <c r="M498" s="33">
        <v>5120031</v>
      </c>
      <c r="N498" s="33" t="s">
        <v>1185</v>
      </c>
      <c r="O498" s="37">
        <v>50</v>
      </c>
    </row>
    <row r="499" spans="1:15" s="6" customFormat="1" x14ac:dyDescent="0.15">
      <c r="A499" s="1">
        <v>552</v>
      </c>
      <c r="B499" s="6">
        <v>6</v>
      </c>
      <c r="C499" s="6" t="s">
        <v>1256</v>
      </c>
      <c r="D499" s="6" t="s">
        <v>1257</v>
      </c>
      <c r="F499" s="70" t="s">
        <v>1253</v>
      </c>
      <c r="G499" s="6">
        <v>460</v>
      </c>
      <c r="H499" s="6" t="s">
        <v>465</v>
      </c>
      <c r="I499" s="67">
        <v>5120887</v>
      </c>
      <c r="J499" s="66" t="s">
        <v>1260</v>
      </c>
      <c r="K499" s="6">
        <v>4</v>
      </c>
      <c r="L499" s="6" t="s">
        <v>446</v>
      </c>
      <c r="M499" s="6">
        <v>5120811</v>
      </c>
      <c r="N499" s="6" t="s">
        <v>563</v>
      </c>
      <c r="O499" s="6">
        <v>30</v>
      </c>
    </row>
    <row r="500" spans="1:15" s="6" customFormat="1" x14ac:dyDescent="0.15">
      <c r="A500" s="1">
        <v>552</v>
      </c>
      <c r="B500" s="6">
        <v>7</v>
      </c>
      <c r="C500" s="6" t="s">
        <v>1254</v>
      </c>
      <c r="D500" s="6" t="s">
        <v>1255</v>
      </c>
      <c r="F500" s="70" t="s">
        <v>1253</v>
      </c>
      <c r="G500" s="6">
        <v>540</v>
      </c>
      <c r="H500" s="6" t="s">
        <v>465</v>
      </c>
      <c r="I500" s="67">
        <v>5120887</v>
      </c>
      <c r="J500" s="66" t="s">
        <v>1261</v>
      </c>
      <c r="K500" s="6">
        <v>5</v>
      </c>
      <c r="L500" s="6" t="s">
        <v>132</v>
      </c>
      <c r="N500" s="6" t="s">
        <v>1244</v>
      </c>
      <c r="O500" s="19">
        <v>150</v>
      </c>
    </row>
    <row r="501" spans="1:15" s="6" customFormat="1" x14ac:dyDescent="0.15">
      <c r="A501" s="1">
        <v>553</v>
      </c>
      <c r="B501" s="6">
        <v>1</v>
      </c>
      <c r="C501" s="6" t="s">
        <v>1262</v>
      </c>
      <c r="D501" s="6" t="s">
        <v>1269</v>
      </c>
      <c r="F501" s="6" t="s">
        <v>1276</v>
      </c>
      <c r="G501" s="6">
        <v>50</v>
      </c>
      <c r="H501" s="6" t="s">
        <v>465</v>
      </c>
      <c r="I501" s="67">
        <v>5120888</v>
      </c>
      <c r="J501" s="66" t="s">
        <v>1277</v>
      </c>
      <c r="K501" s="6">
        <v>5</v>
      </c>
    </row>
    <row r="502" spans="1:15" s="6" customFormat="1" x14ac:dyDescent="0.15">
      <c r="A502" s="1">
        <v>553</v>
      </c>
      <c r="B502" s="6">
        <v>2</v>
      </c>
      <c r="C502" s="6" t="s">
        <v>1263</v>
      </c>
      <c r="D502" s="6" t="s">
        <v>1270</v>
      </c>
      <c r="F502" s="6" t="s">
        <v>1276</v>
      </c>
      <c r="G502" s="6">
        <v>100</v>
      </c>
      <c r="H502" s="6" t="s">
        <v>465</v>
      </c>
      <c r="I502" s="67">
        <v>5120888</v>
      </c>
      <c r="J502" s="66" t="s">
        <v>1278</v>
      </c>
      <c r="K502" s="6">
        <v>10</v>
      </c>
    </row>
    <row r="503" spans="1:15" s="6" customFormat="1" x14ac:dyDescent="0.15">
      <c r="A503" s="1">
        <v>553</v>
      </c>
      <c r="B503" s="6">
        <v>3</v>
      </c>
      <c r="C503" s="6" t="s">
        <v>1264</v>
      </c>
      <c r="D503" s="6" t="s">
        <v>1271</v>
      </c>
      <c r="F503" s="6" t="s">
        <v>1276</v>
      </c>
      <c r="G503" s="6">
        <v>140</v>
      </c>
      <c r="H503" s="6" t="s">
        <v>465</v>
      </c>
      <c r="I503" s="67">
        <v>5120889</v>
      </c>
      <c r="J503" s="66" t="s">
        <v>1204</v>
      </c>
      <c r="K503" s="6">
        <v>5</v>
      </c>
    </row>
    <row r="504" spans="1:15" s="6" customFormat="1" x14ac:dyDescent="0.15">
      <c r="A504" s="1">
        <v>553</v>
      </c>
      <c r="B504" s="6">
        <v>4</v>
      </c>
      <c r="C504" s="6" t="s">
        <v>1265</v>
      </c>
      <c r="D504" s="6" t="s">
        <v>1272</v>
      </c>
      <c r="F504" s="6" t="s">
        <v>1276</v>
      </c>
      <c r="G504" s="6">
        <v>200</v>
      </c>
      <c r="H504" s="6" t="s">
        <v>465</v>
      </c>
      <c r="I504" s="67">
        <v>5120889</v>
      </c>
      <c r="J504" s="66" t="s">
        <v>1204</v>
      </c>
      <c r="K504" s="6">
        <v>10</v>
      </c>
      <c r="L504" s="6" t="s">
        <v>132</v>
      </c>
      <c r="N504" s="6" t="s">
        <v>1243</v>
      </c>
      <c r="O504" s="19">
        <v>50</v>
      </c>
    </row>
    <row r="505" spans="1:15" s="6" customFormat="1" x14ac:dyDescent="0.15">
      <c r="A505" s="1">
        <v>553</v>
      </c>
      <c r="B505" s="6">
        <v>5</v>
      </c>
      <c r="C505" s="6" t="s">
        <v>1266</v>
      </c>
      <c r="D505" s="6" t="s">
        <v>1273</v>
      </c>
      <c r="F505" s="6" t="s">
        <v>1276</v>
      </c>
      <c r="G505" s="6">
        <v>280</v>
      </c>
      <c r="H505" s="6" t="s">
        <v>465</v>
      </c>
      <c r="I505" s="67">
        <v>5120889</v>
      </c>
      <c r="J505" s="66" t="s">
        <v>1204</v>
      </c>
      <c r="K505" s="6">
        <v>15</v>
      </c>
      <c r="L505" s="33" t="s">
        <v>1191</v>
      </c>
      <c r="M505" s="33">
        <v>5120891</v>
      </c>
      <c r="N505" s="33" t="s">
        <v>1192</v>
      </c>
      <c r="O505" s="37">
        <v>5</v>
      </c>
    </row>
    <row r="506" spans="1:15" s="6" customFormat="1" x14ac:dyDescent="0.15">
      <c r="A506" s="1">
        <v>553</v>
      </c>
      <c r="B506" s="6">
        <v>6</v>
      </c>
      <c r="C506" s="6" t="s">
        <v>1267</v>
      </c>
      <c r="D506" s="6" t="s">
        <v>1274</v>
      </c>
      <c r="F506" s="6" t="s">
        <v>1276</v>
      </c>
      <c r="G506" s="6">
        <v>360</v>
      </c>
      <c r="H506" s="6" t="s">
        <v>465</v>
      </c>
      <c r="I506" s="67">
        <v>5120890</v>
      </c>
      <c r="J506" s="66" t="s">
        <v>1279</v>
      </c>
      <c r="K506" s="6">
        <v>5</v>
      </c>
      <c r="L506" s="33" t="s">
        <v>1191</v>
      </c>
      <c r="M506" s="33">
        <v>5120891</v>
      </c>
      <c r="N506" s="33" t="s">
        <v>1192</v>
      </c>
      <c r="O506" s="37">
        <v>5</v>
      </c>
    </row>
    <row r="507" spans="1:15" s="6" customFormat="1" x14ac:dyDescent="0.15">
      <c r="A507" s="1">
        <v>553</v>
      </c>
      <c r="B507" s="6">
        <v>7</v>
      </c>
      <c r="C507" s="6" t="s">
        <v>1268</v>
      </c>
      <c r="D507" s="6" t="s">
        <v>1275</v>
      </c>
      <c r="F507" s="6" t="s">
        <v>1276</v>
      </c>
      <c r="G507" s="6">
        <v>440</v>
      </c>
      <c r="H507" s="6" t="s">
        <v>465</v>
      </c>
      <c r="I507" s="67">
        <v>5120890</v>
      </c>
      <c r="J507" s="66" t="s">
        <v>1205</v>
      </c>
      <c r="K507" s="6">
        <v>10</v>
      </c>
      <c r="L507" s="6" t="s">
        <v>132</v>
      </c>
      <c r="N507" s="6" t="s">
        <v>1244</v>
      </c>
      <c r="O507" s="19">
        <v>150</v>
      </c>
    </row>
    <row r="508" spans="1:15" s="6" customFormat="1" x14ac:dyDescent="0.15">
      <c r="A508" s="1">
        <v>554</v>
      </c>
      <c r="B508" s="6">
        <v>1</v>
      </c>
      <c r="C508" s="6" t="s">
        <v>811</v>
      </c>
      <c r="D508" s="6" t="s">
        <v>1292</v>
      </c>
      <c r="F508" s="6" t="s">
        <v>536</v>
      </c>
      <c r="G508" s="6">
        <v>40</v>
      </c>
      <c r="H508" s="6" t="s">
        <v>182</v>
      </c>
      <c r="J508" s="6" t="s">
        <v>1293</v>
      </c>
      <c r="K508" s="19">
        <v>30000</v>
      </c>
    </row>
    <row r="509" spans="1:15" s="6" customFormat="1" x14ac:dyDescent="0.15">
      <c r="A509" s="1">
        <v>554</v>
      </c>
      <c r="B509" s="6">
        <v>2</v>
      </c>
      <c r="C509" s="6" t="s">
        <v>1290</v>
      </c>
      <c r="D509" s="6" t="s">
        <v>1291</v>
      </c>
      <c r="F509" s="6" t="s">
        <v>536</v>
      </c>
      <c r="G509" s="6">
        <v>80</v>
      </c>
      <c r="H509" s="33" t="s">
        <v>1182</v>
      </c>
      <c r="I509" s="33">
        <v>5190007</v>
      </c>
      <c r="J509" s="33" t="s">
        <v>1190</v>
      </c>
      <c r="K509" s="37">
        <v>10</v>
      </c>
    </row>
    <row r="510" spans="1:15" s="6" customFormat="1" x14ac:dyDescent="0.15">
      <c r="A510" s="1">
        <v>554</v>
      </c>
      <c r="B510" s="6">
        <v>3</v>
      </c>
      <c r="C510" s="6" t="s">
        <v>1288</v>
      </c>
      <c r="D510" s="6" t="s">
        <v>1289</v>
      </c>
      <c r="F510" s="6" t="s">
        <v>536</v>
      </c>
      <c r="G510" s="6">
        <v>120</v>
      </c>
      <c r="H510" s="6" t="s">
        <v>182</v>
      </c>
      <c r="J510" s="6" t="s">
        <v>1294</v>
      </c>
      <c r="K510" s="19">
        <v>50000</v>
      </c>
    </row>
    <row r="511" spans="1:15" s="6" customFormat="1" x14ac:dyDescent="0.15">
      <c r="A511" s="1">
        <v>554</v>
      </c>
      <c r="B511" s="6">
        <v>4</v>
      </c>
      <c r="C511" s="6" t="s">
        <v>1286</v>
      </c>
      <c r="D511" s="6" t="s">
        <v>1287</v>
      </c>
      <c r="F511" s="6" t="s">
        <v>536</v>
      </c>
      <c r="G511" s="6">
        <v>150</v>
      </c>
      <c r="H511" s="33" t="s">
        <v>1182</v>
      </c>
      <c r="I511" s="33">
        <v>5190007</v>
      </c>
      <c r="J511" s="33" t="s">
        <v>1190</v>
      </c>
      <c r="K511" s="37">
        <v>15</v>
      </c>
      <c r="L511" s="6" t="s">
        <v>132</v>
      </c>
      <c r="N511" s="6" t="s">
        <v>1243</v>
      </c>
      <c r="O511" s="19">
        <v>50</v>
      </c>
    </row>
    <row r="512" spans="1:15" s="6" customFormat="1" x14ac:dyDescent="0.15">
      <c r="A512" s="1">
        <v>554</v>
      </c>
      <c r="B512" s="6">
        <v>5</v>
      </c>
      <c r="C512" s="6" t="s">
        <v>1284</v>
      </c>
      <c r="D512" s="6" t="s">
        <v>1285</v>
      </c>
      <c r="F512" s="6" t="s">
        <v>536</v>
      </c>
      <c r="G512" s="6">
        <v>190</v>
      </c>
      <c r="H512" s="6" t="s">
        <v>182</v>
      </c>
      <c r="J512" s="6" t="s">
        <v>1295</v>
      </c>
      <c r="K512" s="19">
        <v>70000</v>
      </c>
      <c r="L512" s="33" t="s">
        <v>1182</v>
      </c>
      <c r="M512" s="33">
        <v>5190007</v>
      </c>
      <c r="N512" s="33" t="s">
        <v>1190</v>
      </c>
      <c r="O512" s="37">
        <v>20</v>
      </c>
    </row>
    <row r="513" spans="1:19" s="6" customFormat="1" x14ac:dyDescent="0.15">
      <c r="A513" s="1">
        <v>554</v>
      </c>
      <c r="B513" s="6">
        <v>6</v>
      </c>
      <c r="C513" s="6" t="s">
        <v>1282</v>
      </c>
      <c r="D513" s="6" t="s">
        <v>1283</v>
      </c>
      <c r="F513" s="6" t="s">
        <v>536</v>
      </c>
      <c r="G513" s="6">
        <v>230</v>
      </c>
      <c r="H513" s="6" t="s">
        <v>182</v>
      </c>
      <c r="J513" s="6" t="s">
        <v>1296</v>
      </c>
      <c r="K513" s="19">
        <v>100000</v>
      </c>
      <c r="L513" s="33" t="s">
        <v>1182</v>
      </c>
      <c r="M513" s="33">
        <v>5190007</v>
      </c>
      <c r="N513" s="33" t="s">
        <v>1190</v>
      </c>
      <c r="O513" s="37">
        <v>25</v>
      </c>
    </row>
    <row r="514" spans="1:19" s="6" customFormat="1" x14ac:dyDescent="0.15">
      <c r="A514" s="1">
        <v>554</v>
      </c>
      <c r="B514" s="6">
        <v>7</v>
      </c>
      <c r="C514" s="6" t="s">
        <v>1280</v>
      </c>
      <c r="D514" s="6" t="s">
        <v>1281</v>
      </c>
      <c r="F514" s="6" t="s">
        <v>536</v>
      </c>
      <c r="G514" s="6">
        <v>270</v>
      </c>
      <c r="H514" s="6" t="s">
        <v>182</v>
      </c>
      <c r="J514" s="6" t="s">
        <v>1297</v>
      </c>
      <c r="K514" s="19">
        <v>150000</v>
      </c>
      <c r="L514" s="33" t="s">
        <v>386</v>
      </c>
      <c r="M514" s="33">
        <v>5190007</v>
      </c>
      <c r="N514" s="33" t="s">
        <v>379</v>
      </c>
      <c r="O514" s="37">
        <v>30</v>
      </c>
      <c r="P514" s="6" t="s">
        <v>132</v>
      </c>
      <c r="R514" s="6" t="s">
        <v>1244</v>
      </c>
      <c r="S514" s="19">
        <v>150</v>
      </c>
    </row>
    <row r="515" spans="1:19" s="6" customFormat="1" x14ac:dyDescent="0.15">
      <c r="A515" s="1">
        <v>555</v>
      </c>
      <c r="B515" s="6">
        <v>1</v>
      </c>
      <c r="C515" s="6" t="s">
        <v>526</v>
      </c>
      <c r="D515" s="6" t="s">
        <v>518</v>
      </c>
      <c r="F515" s="6" t="s">
        <v>501</v>
      </c>
      <c r="G515" s="6">
        <v>50</v>
      </c>
      <c r="H515" s="6" t="s">
        <v>465</v>
      </c>
      <c r="I515" s="67">
        <v>5120882</v>
      </c>
      <c r="J515" s="66" t="s">
        <v>1241</v>
      </c>
      <c r="K515" s="6">
        <v>5</v>
      </c>
    </row>
    <row r="516" spans="1:19" s="6" customFormat="1" x14ac:dyDescent="0.15">
      <c r="A516" s="1">
        <v>555</v>
      </c>
      <c r="B516" s="6">
        <v>2</v>
      </c>
      <c r="C516" s="6" t="s">
        <v>527</v>
      </c>
      <c r="D516" s="6" t="s">
        <v>519</v>
      </c>
      <c r="F516" s="6" t="s">
        <v>501</v>
      </c>
      <c r="G516" s="6">
        <v>100</v>
      </c>
      <c r="H516" s="6" t="s">
        <v>465</v>
      </c>
      <c r="I516" s="67">
        <v>5120883</v>
      </c>
      <c r="J516" s="66" t="s">
        <v>812</v>
      </c>
      <c r="K516" s="6">
        <v>4</v>
      </c>
    </row>
    <row r="517" spans="1:19" s="6" customFormat="1" x14ac:dyDescent="0.15">
      <c r="A517" s="1">
        <v>555</v>
      </c>
      <c r="B517" s="6">
        <v>3</v>
      </c>
      <c r="C517" s="6" t="s">
        <v>528</v>
      </c>
      <c r="D517" s="6" t="s">
        <v>520</v>
      </c>
      <c r="F517" s="6" t="s">
        <v>501</v>
      </c>
      <c r="G517" s="6">
        <v>140</v>
      </c>
      <c r="H517" s="6" t="s">
        <v>465</v>
      </c>
      <c r="I517" s="67">
        <v>5120884</v>
      </c>
      <c r="J517" s="66" t="s">
        <v>814</v>
      </c>
      <c r="K517" s="6">
        <v>3</v>
      </c>
    </row>
    <row r="518" spans="1:19" s="6" customFormat="1" x14ac:dyDescent="0.15">
      <c r="A518" s="1">
        <v>555</v>
      </c>
      <c r="B518" s="6">
        <v>4</v>
      </c>
      <c r="C518" s="6" t="s">
        <v>1233</v>
      </c>
      <c r="D518" s="6" t="s">
        <v>1237</v>
      </c>
      <c r="F518" s="6" t="s">
        <v>501</v>
      </c>
      <c r="G518" s="6">
        <v>200</v>
      </c>
      <c r="H518" s="6" t="s">
        <v>465</v>
      </c>
      <c r="I518" s="67">
        <v>5120885</v>
      </c>
      <c r="J518" s="66" t="s">
        <v>1242</v>
      </c>
      <c r="K518" s="6">
        <v>2</v>
      </c>
      <c r="L518" s="6" t="s">
        <v>132</v>
      </c>
      <c r="N518" s="6" t="s">
        <v>1243</v>
      </c>
      <c r="O518" s="19">
        <v>50</v>
      </c>
    </row>
    <row r="519" spans="1:19" s="6" customFormat="1" x14ac:dyDescent="0.15">
      <c r="A519" s="1">
        <v>555</v>
      </c>
      <c r="B519" s="6">
        <v>5</v>
      </c>
      <c r="C519" s="6" t="s">
        <v>1234</v>
      </c>
      <c r="D519" s="6" t="s">
        <v>1238</v>
      </c>
      <c r="F519" s="6" t="s">
        <v>501</v>
      </c>
      <c r="G519" s="6">
        <v>280</v>
      </c>
      <c r="H519" s="6" t="s">
        <v>465</v>
      </c>
      <c r="I519" s="67">
        <v>5120885</v>
      </c>
      <c r="J519" s="66" t="s">
        <v>1242</v>
      </c>
      <c r="K519" s="6">
        <v>3</v>
      </c>
      <c r="L519" s="6" t="s">
        <v>134</v>
      </c>
      <c r="M519" s="6">
        <v>5120886</v>
      </c>
      <c r="N519" s="6" t="s">
        <v>516</v>
      </c>
      <c r="O519" s="6">
        <v>30</v>
      </c>
    </row>
    <row r="520" spans="1:19" s="6" customFormat="1" x14ac:dyDescent="0.15">
      <c r="A520" s="1">
        <v>555</v>
      </c>
      <c r="B520" s="6">
        <v>6</v>
      </c>
      <c r="C520" s="6" t="s">
        <v>1235</v>
      </c>
      <c r="D520" s="6" t="s">
        <v>1239</v>
      </c>
      <c r="F520" s="6" t="s">
        <v>501</v>
      </c>
      <c r="G520" s="6">
        <v>360</v>
      </c>
      <c r="H520" s="6" t="s">
        <v>465</v>
      </c>
      <c r="I520" s="67">
        <v>5120885</v>
      </c>
      <c r="J520" s="66" t="s">
        <v>1242</v>
      </c>
      <c r="K520" s="6">
        <v>4</v>
      </c>
      <c r="L520" s="6" t="s">
        <v>134</v>
      </c>
      <c r="M520" s="6">
        <v>5120881</v>
      </c>
      <c r="N520" s="6" t="s">
        <v>517</v>
      </c>
      <c r="O520" s="6">
        <v>2</v>
      </c>
    </row>
    <row r="521" spans="1:19" s="6" customFormat="1" x14ac:dyDescent="0.15">
      <c r="A521" s="1">
        <v>555</v>
      </c>
      <c r="B521" s="6">
        <v>7</v>
      </c>
      <c r="C521" s="6" t="s">
        <v>1236</v>
      </c>
      <c r="D521" s="6" t="s">
        <v>1240</v>
      </c>
      <c r="F521" s="6" t="s">
        <v>501</v>
      </c>
      <c r="G521" s="6">
        <v>440</v>
      </c>
      <c r="H521" s="6" t="s">
        <v>465</v>
      </c>
      <c r="I521" s="67">
        <v>5120885</v>
      </c>
      <c r="J521" s="66" t="s">
        <v>1242</v>
      </c>
      <c r="K521" s="6">
        <v>5</v>
      </c>
      <c r="L521" s="6" t="s">
        <v>132</v>
      </c>
      <c r="N521" s="6" t="s">
        <v>1244</v>
      </c>
      <c r="O521" s="19">
        <v>150</v>
      </c>
    </row>
    <row r="522" spans="1:19" s="6" customFormat="1" x14ac:dyDescent="0.15">
      <c r="A522" s="1">
        <v>556</v>
      </c>
      <c r="B522" s="6">
        <v>1</v>
      </c>
      <c r="C522" s="6" t="s">
        <v>1245</v>
      </c>
      <c r="D522" s="6" t="s">
        <v>1247</v>
      </c>
      <c r="F522" s="70" t="s">
        <v>1253</v>
      </c>
      <c r="G522" s="6">
        <v>80</v>
      </c>
      <c r="H522" s="6" t="s">
        <v>465</v>
      </c>
      <c r="I522" s="67">
        <v>5120875</v>
      </c>
      <c r="J522" s="66" t="s">
        <v>1019</v>
      </c>
      <c r="K522" s="6">
        <v>5</v>
      </c>
    </row>
    <row r="523" spans="1:19" s="6" customFormat="1" x14ac:dyDescent="0.15">
      <c r="A523" s="1">
        <v>556</v>
      </c>
      <c r="B523" s="6">
        <v>2</v>
      </c>
      <c r="C523" s="6" t="s">
        <v>1249</v>
      </c>
      <c r="D523" s="6" t="s">
        <v>1250</v>
      </c>
      <c r="F523" s="70" t="s">
        <v>1253</v>
      </c>
      <c r="G523" s="6">
        <v>160</v>
      </c>
      <c r="H523" s="6" t="s">
        <v>465</v>
      </c>
      <c r="I523" s="67">
        <v>5120876</v>
      </c>
      <c r="J523" s="66" t="s">
        <v>173</v>
      </c>
      <c r="K523" s="6">
        <v>4</v>
      </c>
    </row>
    <row r="524" spans="1:19" s="6" customFormat="1" x14ac:dyDescent="0.15">
      <c r="A524" s="1">
        <v>556</v>
      </c>
      <c r="B524" s="6">
        <v>3</v>
      </c>
      <c r="C524" s="6" t="s">
        <v>1246</v>
      </c>
      <c r="D524" s="6" t="s">
        <v>1248</v>
      </c>
      <c r="F524" s="70" t="s">
        <v>1253</v>
      </c>
      <c r="G524" s="6">
        <v>240</v>
      </c>
      <c r="H524" s="6" t="s">
        <v>465</v>
      </c>
      <c r="I524" s="67">
        <v>5120877</v>
      </c>
      <c r="J524" s="66" t="s">
        <v>175</v>
      </c>
      <c r="K524" s="6">
        <v>3</v>
      </c>
    </row>
    <row r="525" spans="1:19" s="6" customFormat="1" x14ac:dyDescent="0.15">
      <c r="A525" s="1">
        <v>556</v>
      </c>
      <c r="B525" s="6">
        <v>4</v>
      </c>
      <c r="C525" s="6" t="s">
        <v>1251</v>
      </c>
      <c r="D525" s="6" t="s">
        <v>1252</v>
      </c>
      <c r="F525" s="70" t="s">
        <v>1253</v>
      </c>
      <c r="G525" s="6">
        <v>300</v>
      </c>
      <c r="H525" s="6" t="s">
        <v>465</v>
      </c>
      <c r="I525" s="67">
        <v>5120887</v>
      </c>
      <c r="J525" s="66" t="s">
        <v>1017</v>
      </c>
      <c r="K525" s="6">
        <v>2</v>
      </c>
      <c r="L525" s="6" t="s">
        <v>132</v>
      </c>
      <c r="N525" s="6" t="s">
        <v>1243</v>
      </c>
      <c r="O525" s="19">
        <v>50</v>
      </c>
    </row>
    <row r="526" spans="1:19" s="6" customFormat="1" x14ac:dyDescent="0.15">
      <c r="A526" s="1">
        <v>556</v>
      </c>
      <c r="B526" s="6">
        <v>5</v>
      </c>
      <c r="C526" s="6" t="s">
        <v>1258</v>
      </c>
      <c r="D526" s="6" t="s">
        <v>1259</v>
      </c>
      <c r="F526" s="70" t="s">
        <v>1253</v>
      </c>
      <c r="G526" s="6">
        <v>380</v>
      </c>
      <c r="H526" s="6" t="s">
        <v>465</v>
      </c>
      <c r="I526" s="67">
        <v>5120887</v>
      </c>
      <c r="J526" s="66" t="s">
        <v>1017</v>
      </c>
      <c r="K526" s="6">
        <v>3</v>
      </c>
      <c r="L526" s="33" t="s">
        <v>1182</v>
      </c>
      <c r="M526" s="33">
        <v>5120031</v>
      </c>
      <c r="N526" s="33" t="s">
        <v>1185</v>
      </c>
      <c r="O526" s="37">
        <v>50</v>
      </c>
    </row>
    <row r="527" spans="1:19" s="6" customFormat="1" x14ac:dyDescent="0.15">
      <c r="A527" s="1">
        <v>556</v>
      </c>
      <c r="B527" s="6">
        <v>6</v>
      </c>
      <c r="C527" s="6" t="s">
        <v>1256</v>
      </c>
      <c r="D527" s="6" t="s">
        <v>1257</v>
      </c>
      <c r="F527" s="70" t="s">
        <v>1253</v>
      </c>
      <c r="G527" s="6">
        <v>460</v>
      </c>
      <c r="H527" s="6" t="s">
        <v>465</v>
      </c>
      <c r="I527" s="67">
        <v>5120887</v>
      </c>
      <c r="J527" s="66" t="s">
        <v>1260</v>
      </c>
      <c r="K527" s="6">
        <v>4</v>
      </c>
      <c r="L527" s="6" t="s">
        <v>446</v>
      </c>
      <c r="M527" s="6">
        <v>5120811</v>
      </c>
      <c r="N527" s="6" t="s">
        <v>563</v>
      </c>
      <c r="O527" s="6">
        <v>30</v>
      </c>
    </row>
    <row r="528" spans="1:19" s="6" customFormat="1" x14ac:dyDescent="0.15">
      <c r="A528" s="1">
        <v>556</v>
      </c>
      <c r="B528" s="6">
        <v>7</v>
      </c>
      <c r="C528" s="6" t="s">
        <v>1254</v>
      </c>
      <c r="D528" s="6" t="s">
        <v>1255</v>
      </c>
      <c r="F528" s="70" t="s">
        <v>1253</v>
      </c>
      <c r="G528" s="6">
        <v>540</v>
      </c>
      <c r="H528" s="6" t="s">
        <v>465</v>
      </c>
      <c r="I528" s="67">
        <v>5120887</v>
      </c>
      <c r="J528" s="66" t="s">
        <v>1261</v>
      </c>
      <c r="K528" s="6">
        <v>5</v>
      </c>
      <c r="L528" s="6" t="s">
        <v>132</v>
      </c>
      <c r="N528" s="6" t="s">
        <v>1244</v>
      </c>
      <c r="O528" s="19">
        <v>150</v>
      </c>
    </row>
    <row r="529" spans="1:19" s="6" customFormat="1" x14ac:dyDescent="0.15">
      <c r="A529" s="1">
        <v>557</v>
      </c>
      <c r="B529" s="6">
        <v>1</v>
      </c>
      <c r="C529" s="6" t="s">
        <v>1262</v>
      </c>
      <c r="D529" s="6" t="s">
        <v>1269</v>
      </c>
      <c r="F529" s="6" t="s">
        <v>1276</v>
      </c>
      <c r="G529" s="6">
        <v>50</v>
      </c>
      <c r="H529" s="6" t="s">
        <v>465</v>
      </c>
      <c r="I529" s="67">
        <v>5120888</v>
      </c>
      <c r="J529" s="66" t="s">
        <v>1277</v>
      </c>
      <c r="K529" s="6">
        <v>5</v>
      </c>
    </row>
    <row r="530" spans="1:19" s="6" customFormat="1" x14ac:dyDescent="0.15">
      <c r="A530" s="1">
        <v>557</v>
      </c>
      <c r="B530" s="6">
        <v>2</v>
      </c>
      <c r="C530" s="6" t="s">
        <v>1263</v>
      </c>
      <c r="D530" s="6" t="s">
        <v>1270</v>
      </c>
      <c r="F530" s="6" t="s">
        <v>1276</v>
      </c>
      <c r="G530" s="6">
        <v>100</v>
      </c>
      <c r="H530" s="6" t="s">
        <v>465</v>
      </c>
      <c r="I530" s="67">
        <v>5120888</v>
      </c>
      <c r="J530" s="66" t="s">
        <v>1278</v>
      </c>
      <c r="K530" s="6">
        <v>10</v>
      </c>
    </row>
    <row r="531" spans="1:19" s="6" customFormat="1" x14ac:dyDescent="0.15">
      <c r="A531" s="1">
        <v>557</v>
      </c>
      <c r="B531" s="6">
        <v>3</v>
      </c>
      <c r="C531" s="6" t="s">
        <v>1264</v>
      </c>
      <c r="D531" s="6" t="s">
        <v>1271</v>
      </c>
      <c r="F531" s="6" t="s">
        <v>1276</v>
      </c>
      <c r="G531" s="6">
        <v>140</v>
      </c>
      <c r="H531" s="6" t="s">
        <v>465</v>
      </c>
      <c r="I531" s="67">
        <v>5120889</v>
      </c>
      <c r="J531" s="66" t="s">
        <v>1204</v>
      </c>
      <c r="K531" s="6">
        <v>5</v>
      </c>
    </row>
    <row r="532" spans="1:19" s="6" customFormat="1" x14ac:dyDescent="0.15">
      <c r="A532" s="1">
        <v>557</v>
      </c>
      <c r="B532" s="6">
        <v>4</v>
      </c>
      <c r="C532" s="6" t="s">
        <v>1265</v>
      </c>
      <c r="D532" s="6" t="s">
        <v>1272</v>
      </c>
      <c r="F532" s="6" t="s">
        <v>1276</v>
      </c>
      <c r="G532" s="6">
        <v>200</v>
      </c>
      <c r="H532" s="6" t="s">
        <v>465</v>
      </c>
      <c r="I532" s="67">
        <v>5120889</v>
      </c>
      <c r="J532" s="66" t="s">
        <v>1204</v>
      </c>
      <c r="K532" s="6">
        <v>10</v>
      </c>
      <c r="L532" s="6" t="s">
        <v>132</v>
      </c>
      <c r="N532" s="6" t="s">
        <v>1243</v>
      </c>
      <c r="O532" s="19">
        <v>50</v>
      </c>
    </row>
    <row r="533" spans="1:19" s="6" customFormat="1" x14ac:dyDescent="0.15">
      <c r="A533" s="1">
        <v>557</v>
      </c>
      <c r="B533" s="6">
        <v>5</v>
      </c>
      <c r="C533" s="6" t="s">
        <v>1266</v>
      </c>
      <c r="D533" s="6" t="s">
        <v>1273</v>
      </c>
      <c r="F533" s="6" t="s">
        <v>1276</v>
      </c>
      <c r="G533" s="6">
        <v>280</v>
      </c>
      <c r="H533" s="6" t="s">
        <v>465</v>
      </c>
      <c r="I533" s="67">
        <v>5120889</v>
      </c>
      <c r="J533" s="66" t="s">
        <v>1204</v>
      </c>
      <c r="K533" s="6">
        <v>15</v>
      </c>
      <c r="L533" s="33" t="s">
        <v>1191</v>
      </c>
      <c r="M533" s="33">
        <v>5120891</v>
      </c>
      <c r="N533" s="33" t="s">
        <v>1192</v>
      </c>
      <c r="O533" s="37">
        <v>5</v>
      </c>
    </row>
    <row r="534" spans="1:19" s="6" customFormat="1" x14ac:dyDescent="0.15">
      <c r="A534" s="1">
        <v>557</v>
      </c>
      <c r="B534" s="6">
        <v>6</v>
      </c>
      <c r="C534" s="6" t="s">
        <v>1267</v>
      </c>
      <c r="D534" s="6" t="s">
        <v>1274</v>
      </c>
      <c r="F534" s="6" t="s">
        <v>1276</v>
      </c>
      <c r="G534" s="6">
        <v>360</v>
      </c>
      <c r="H534" s="6" t="s">
        <v>465</v>
      </c>
      <c r="I534" s="67">
        <v>5120890</v>
      </c>
      <c r="J534" s="66" t="s">
        <v>1279</v>
      </c>
      <c r="K534" s="6">
        <v>5</v>
      </c>
      <c r="L534" s="33" t="s">
        <v>1191</v>
      </c>
      <c r="M534" s="33">
        <v>5120891</v>
      </c>
      <c r="N534" s="33" t="s">
        <v>1192</v>
      </c>
      <c r="O534" s="37">
        <v>5</v>
      </c>
    </row>
    <row r="535" spans="1:19" s="6" customFormat="1" x14ac:dyDescent="0.15">
      <c r="A535" s="1">
        <v>557</v>
      </c>
      <c r="B535" s="6">
        <v>7</v>
      </c>
      <c r="C535" s="6" t="s">
        <v>1268</v>
      </c>
      <c r="D535" s="6" t="s">
        <v>1275</v>
      </c>
      <c r="F535" s="6" t="s">
        <v>1276</v>
      </c>
      <c r="G535" s="6">
        <v>440</v>
      </c>
      <c r="H535" s="6" t="s">
        <v>465</v>
      </c>
      <c r="I535" s="67">
        <v>5120890</v>
      </c>
      <c r="J535" s="66" t="s">
        <v>1205</v>
      </c>
      <c r="K535" s="6">
        <v>10</v>
      </c>
      <c r="L535" s="6" t="s">
        <v>132</v>
      </c>
      <c r="N535" s="6" t="s">
        <v>1244</v>
      </c>
      <c r="O535" s="19">
        <v>150</v>
      </c>
    </row>
    <row r="536" spans="1:19" s="6" customFormat="1" x14ac:dyDescent="0.15">
      <c r="A536" s="1">
        <v>558</v>
      </c>
      <c r="B536" s="6">
        <v>1</v>
      </c>
      <c r="C536" s="6" t="s">
        <v>811</v>
      </c>
      <c r="D536" s="6" t="s">
        <v>1292</v>
      </c>
      <c r="F536" s="6" t="s">
        <v>536</v>
      </c>
      <c r="G536" s="6">
        <v>40</v>
      </c>
      <c r="H536" s="6" t="s">
        <v>182</v>
      </c>
      <c r="J536" s="6" t="s">
        <v>1293</v>
      </c>
      <c r="K536" s="19">
        <v>30000</v>
      </c>
    </row>
    <row r="537" spans="1:19" s="6" customFormat="1" x14ac:dyDescent="0.15">
      <c r="A537" s="1">
        <v>558</v>
      </c>
      <c r="B537" s="6">
        <v>2</v>
      </c>
      <c r="C537" s="6" t="s">
        <v>1290</v>
      </c>
      <c r="D537" s="6" t="s">
        <v>1291</v>
      </c>
      <c r="F537" s="6" t="s">
        <v>536</v>
      </c>
      <c r="G537" s="6">
        <v>80</v>
      </c>
      <c r="H537" s="33" t="s">
        <v>1182</v>
      </c>
      <c r="I537" s="33">
        <v>5190007</v>
      </c>
      <c r="J537" s="33" t="s">
        <v>1190</v>
      </c>
      <c r="K537" s="37">
        <v>10</v>
      </c>
    </row>
    <row r="538" spans="1:19" s="6" customFormat="1" x14ac:dyDescent="0.15">
      <c r="A538" s="1">
        <v>558</v>
      </c>
      <c r="B538" s="6">
        <v>3</v>
      </c>
      <c r="C538" s="6" t="s">
        <v>1288</v>
      </c>
      <c r="D538" s="6" t="s">
        <v>1289</v>
      </c>
      <c r="F538" s="6" t="s">
        <v>536</v>
      </c>
      <c r="G538" s="6">
        <v>120</v>
      </c>
      <c r="H538" s="6" t="s">
        <v>182</v>
      </c>
      <c r="J538" s="6" t="s">
        <v>1294</v>
      </c>
      <c r="K538" s="19">
        <v>50000</v>
      </c>
    </row>
    <row r="539" spans="1:19" s="6" customFormat="1" x14ac:dyDescent="0.15">
      <c r="A539" s="1">
        <v>558</v>
      </c>
      <c r="B539" s="6">
        <v>4</v>
      </c>
      <c r="C539" s="6" t="s">
        <v>1286</v>
      </c>
      <c r="D539" s="6" t="s">
        <v>1287</v>
      </c>
      <c r="F539" s="6" t="s">
        <v>536</v>
      </c>
      <c r="G539" s="6">
        <v>150</v>
      </c>
      <c r="H539" s="33" t="s">
        <v>1182</v>
      </c>
      <c r="I539" s="33">
        <v>5190007</v>
      </c>
      <c r="J539" s="33" t="s">
        <v>1190</v>
      </c>
      <c r="K539" s="37">
        <v>15</v>
      </c>
      <c r="L539" s="6" t="s">
        <v>132</v>
      </c>
      <c r="N539" s="6" t="s">
        <v>1243</v>
      </c>
      <c r="O539" s="19">
        <v>50</v>
      </c>
    </row>
    <row r="540" spans="1:19" s="6" customFormat="1" x14ac:dyDescent="0.15">
      <c r="A540" s="1">
        <v>558</v>
      </c>
      <c r="B540" s="6">
        <v>5</v>
      </c>
      <c r="C540" s="6" t="s">
        <v>1284</v>
      </c>
      <c r="D540" s="6" t="s">
        <v>1285</v>
      </c>
      <c r="F540" s="6" t="s">
        <v>536</v>
      </c>
      <c r="G540" s="6">
        <v>190</v>
      </c>
      <c r="H540" s="6" t="s">
        <v>182</v>
      </c>
      <c r="J540" s="6" t="s">
        <v>1295</v>
      </c>
      <c r="K540" s="19">
        <v>70000</v>
      </c>
      <c r="L540" s="33" t="s">
        <v>1182</v>
      </c>
      <c r="M540" s="33">
        <v>5190007</v>
      </c>
      <c r="N540" s="33" t="s">
        <v>1190</v>
      </c>
      <c r="O540" s="37">
        <v>20</v>
      </c>
    </row>
    <row r="541" spans="1:19" s="6" customFormat="1" x14ac:dyDescent="0.15">
      <c r="A541" s="1">
        <v>558</v>
      </c>
      <c r="B541" s="6">
        <v>6</v>
      </c>
      <c r="C541" s="6" t="s">
        <v>1282</v>
      </c>
      <c r="D541" s="6" t="s">
        <v>1283</v>
      </c>
      <c r="F541" s="6" t="s">
        <v>536</v>
      </c>
      <c r="G541" s="6">
        <v>230</v>
      </c>
      <c r="H541" s="6" t="s">
        <v>182</v>
      </c>
      <c r="J541" s="6" t="s">
        <v>1296</v>
      </c>
      <c r="K541" s="19">
        <v>100000</v>
      </c>
      <c r="L541" s="33" t="s">
        <v>1182</v>
      </c>
      <c r="M541" s="33">
        <v>5190007</v>
      </c>
      <c r="N541" s="33" t="s">
        <v>1190</v>
      </c>
      <c r="O541" s="37">
        <v>25</v>
      </c>
    </row>
    <row r="542" spans="1:19" s="6" customFormat="1" x14ac:dyDescent="0.15">
      <c r="A542" s="1">
        <v>558</v>
      </c>
      <c r="B542" s="6">
        <v>7</v>
      </c>
      <c r="C542" s="6" t="s">
        <v>1280</v>
      </c>
      <c r="D542" s="6" t="s">
        <v>1281</v>
      </c>
      <c r="F542" s="6" t="s">
        <v>536</v>
      </c>
      <c r="G542" s="6">
        <v>270</v>
      </c>
      <c r="H542" s="6" t="s">
        <v>182</v>
      </c>
      <c r="J542" s="6" t="s">
        <v>1297</v>
      </c>
      <c r="K542" s="19">
        <v>150000</v>
      </c>
      <c r="L542" s="33" t="s">
        <v>386</v>
      </c>
      <c r="M542" s="33">
        <v>5190007</v>
      </c>
      <c r="N542" s="33" t="s">
        <v>379</v>
      </c>
      <c r="O542" s="37">
        <v>30</v>
      </c>
      <c r="P542" s="6" t="s">
        <v>132</v>
      </c>
      <c r="R542" s="6" t="s">
        <v>1244</v>
      </c>
      <c r="S542" s="19">
        <v>150</v>
      </c>
    </row>
    <row r="543" spans="1:19" s="6" customFormat="1" x14ac:dyDescent="0.15">
      <c r="A543" s="1">
        <v>559</v>
      </c>
      <c r="B543" s="6">
        <v>1</v>
      </c>
      <c r="C543" s="6" t="s">
        <v>526</v>
      </c>
      <c r="D543" s="6" t="s">
        <v>518</v>
      </c>
      <c r="F543" s="6" t="s">
        <v>501</v>
      </c>
      <c r="G543" s="6">
        <v>50</v>
      </c>
      <c r="H543" s="6" t="s">
        <v>465</v>
      </c>
      <c r="I543" s="67">
        <v>5120882</v>
      </c>
      <c r="J543" s="66" t="s">
        <v>1241</v>
      </c>
      <c r="K543" s="6">
        <v>5</v>
      </c>
    </row>
    <row r="544" spans="1:19" s="6" customFormat="1" x14ac:dyDescent="0.15">
      <c r="A544" s="1">
        <v>559</v>
      </c>
      <c r="B544" s="6">
        <v>2</v>
      </c>
      <c r="C544" s="6" t="s">
        <v>527</v>
      </c>
      <c r="D544" s="6" t="s">
        <v>519</v>
      </c>
      <c r="F544" s="6" t="s">
        <v>501</v>
      </c>
      <c r="G544" s="6">
        <v>100</v>
      </c>
      <c r="H544" s="6" t="s">
        <v>465</v>
      </c>
      <c r="I544" s="67">
        <v>5120883</v>
      </c>
      <c r="J544" s="66" t="s">
        <v>812</v>
      </c>
      <c r="K544" s="6">
        <v>4</v>
      </c>
    </row>
    <row r="545" spans="1:15" s="6" customFormat="1" x14ac:dyDescent="0.15">
      <c r="A545" s="1">
        <v>559</v>
      </c>
      <c r="B545" s="6">
        <v>3</v>
      </c>
      <c r="C545" s="6" t="s">
        <v>528</v>
      </c>
      <c r="D545" s="6" t="s">
        <v>520</v>
      </c>
      <c r="F545" s="6" t="s">
        <v>501</v>
      </c>
      <c r="G545" s="6">
        <v>140</v>
      </c>
      <c r="H545" s="6" t="s">
        <v>465</v>
      </c>
      <c r="I545" s="67">
        <v>5120884</v>
      </c>
      <c r="J545" s="66" t="s">
        <v>814</v>
      </c>
      <c r="K545" s="6">
        <v>3</v>
      </c>
    </row>
    <row r="546" spans="1:15" s="6" customFormat="1" x14ac:dyDescent="0.15">
      <c r="A546" s="1">
        <v>559</v>
      </c>
      <c r="B546" s="6">
        <v>4</v>
      </c>
      <c r="C546" s="6" t="s">
        <v>1233</v>
      </c>
      <c r="D546" s="6" t="s">
        <v>1237</v>
      </c>
      <c r="F546" s="6" t="s">
        <v>501</v>
      </c>
      <c r="G546" s="6">
        <v>200</v>
      </c>
      <c r="H546" s="6" t="s">
        <v>465</v>
      </c>
      <c r="I546" s="67">
        <v>5120885</v>
      </c>
      <c r="J546" s="66" t="s">
        <v>1242</v>
      </c>
      <c r="K546" s="6">
        <v>2</v>
      </c>
      <c r="L546" s="6" t="s">
        <v>132</v>
      </c>
      <c r="N546" s="6" t="s">
        <v>1243</v>
      </c>
      <c r="O546" s="19">
        <v>50</v>
      </c>
    </row>
    <row r="547" spans="1:15" s="6" customFormat="1" x14ac:dyDescent="0.15">
      <c r="A547" s="1">
        <v>559</v>
      </c>
      <c r="B547" s="6">
        <v>5</v>
      </c>
      <c r="C547" s="6" t="s">
        <v>1234</v>
      </c>
      <c r="D547" s="6" t="s">
        <v>1238</v>
      </c>
      <c r="F547" s="6" t="s">
        <v>501</v>
      </c>
      <c r="G547" s="6">
        <v>280</v>
      </c>
      <c r="H547" s="6" t="s">
        <v>465</v>
      </c>
      <c r="I547" s="67">
        <v>5120885</v>
      </c>
      <c r="J547" s="66" t="s">
        <v>1242</v>
      </c>
      <c r="K547" s="6">
        <v>3</v>
      </c>
      <c r="L547" s="6" t="s">
        <v>134</v>
      </c>
      <c r="M547" s="6">
        <v>5120886</v>
      </c>
      <c r="N547" s="6" t="s">
        <v>516</v>
      </c>
      <c r="O547" s="6">
        <v>30</v>
      </c>
    </row>
    <row r="548" spans="1:15" s="6" customFormat="1" x14ac:dyDescent="0.15">
      <c r="A548" s="1">
        <v>559</v>
      </c>
      <c r="B548" s="6">
        <v>6</v>
      </c>
      <c r="C548" s="6" t="s">
        <v>1235</v>
      </c>
      <c r="D548" s="6" t="s">
        <v>1239</v>
      </c>
      <c r="F548" s="6" t="s">
        <v>501</v>
      </c>
      <c r="G548" s="6">
        <v>360</v>
      </c>
      <c r="H548" s="6" t="s">
        <v>465</v>
      </c>
      <c r="I548" s="67">
        <v>5120885</v>
      </c>
      <c r="J548" s="66" t="s">
        <v>1242</v>
      </c>
      <c r="K548" s="6">
        <v>4</v>
      </c>
      <c r="L548" s="6" t="s">
        <v>134</v>
      </c>
      <c r="M548" s="6">
        <v>5120881</v>
      </c>
      <c r="N548" s="6" t="s">
        <v>517</v>
      </c>
      <c r="O548" s="6">
        <v>2</v>
      </c>
    </row>
    <row r="549" spans="1:15" s="6" customFormat="1" x14ac:dyDescent="0.15">
      <c r="A549" s="1">
        <v>559</v>
      </c>
      <c r="B549" s="6">
        <v>7</v>
      </c>
      <c r="C549" s="6" t="s">
        <v>1236</v>
      </c>
      <c r="D549" s="6" t="s">
        <v>1240</v>
      </c>
      <c r="F549" s="6" t="s">
        <v>501</v>
      </c>
      <c r="G549" s="6">
        <v>440</v>
      </c>
      <c r="H549" s="6" t="s">
        <v>465</v>
      </c>
      <c r="I549" s="67">
        <v>5120885</v>
      </c>
      <c r="J549" s="66" t="s">
        <v>1242</v>
      </c>
      <c r="K549" s="6">
        <v>5</v>
      </c>
      <c r="L549" s="6" t="s">
        <v>132</v>
      </c>
      <c r="N549" s="6" t="s">
        <v>1244</v>
      </c>
      <c r="O549" s="19">
        <v>150</v>
      </c>
    </row>
    <row r="550" spans="1:15" s="6" customFormat="1" x14ac:dyDescent="0.15">
      <c r="A550" s="1">
        <v>560</v>
      </c>
      <c r="B550" s="6">
        <v>1</v>
      </c>
      <c r="C550" s="6" t="s">
        <v>1245</v>
      </c>
      <c r="D550" s="6" t="s">
        <v>1247</v>
      </c>
      <c r="F550" s="70" t="s">
        <v>1253</v>
      </c>
      <c r="G550" s="6">
        <v>80</v>
      </c>
      <c r="H550" s="6" t="s">
        <v>465</v>
      </c>
      <c r="I550" s="67">
        <v>5120875</v>
      </c>
      <c r="J550" s="66" t="s">
        <v>1019</v>
      </c>
      <c r="K550" s="6">
        <v>5</v>
      </c>
    </row>
    <row r="551" spans="1:15" s="6" customFormat="1" x14ac:dyDescent="0.15">
      <c r="A551" s="1">
        <v>560</v>
      </c>
      <c r="B551" s="6">
        <v>2</v>
      </c>
      <c r="C551" s="6" t="s">
        <v>1249</v>
      </c>
      <c r="D551" s="6" t="s">
        <v>1250</v>
      </c>
      <c r="F551" s="70" t="s">
        <v>1253</v>
      </c>
      <c r="G551" s="6">
        <v>160</v>
      </c>
      <c r="H551" s="6" t="s">
        <v>465</v>
      </c>
      <c r="I551" s="67">
        <v>5120876</v>
      </c>
      <c r="J551" s="66" t="s">
        <v>173</v>
      </c>
      <c r="K551" s="6">
        <v>4</v>
      </c>
    </row>
    <row r="552" spans="1:15" s="6" customFormat="1" x14ac:dyDescent="0.15">
      <c r="A552" s="1">
        <v>560</v>
      </c>
      <c r="B552" s="6">
        <v>3</v>
      </c>
      <c r="C552" s="6" t="s">
        <v>1246</v>
      </c>
      <c r="D552" s="6" t="s">
        <v>1248</v>
      </c>
      <c r="F552" s="70" t="s">
        <v>1253</v>
      </c>
      <c r="G552" s="6">
        <v>240</v>
      </c>
      <c r="H552" s="6" t="s">
        <v>465</v>
      </c>
      <c r="I552" s="67">
        <v>5120877</v>
      </c>
      <c r="J552" s="66" t="s">
        <v>175</v>
      </c>
      <c r="K552" s="6">
        <v>3</v>
      </c>
    </row>
    <row r="553" spans="1:15" s="6" customFormat="1" x14ac:dyDescent="0.15">
      <c r="A553" s="1">
        <v>560</v>
      </c>
      <c r="B553" s="6">
        <v>4</v>
      </c>
      <c r="C553" s="6" t="s">
        <v>1251</v>
      </c>
      <c r="D553" s="6" t="s">
        <v>1252</v>
      </c>
      <c r="F553" s="70" t="s">
        <v>1253</v>
      </c>
      <c r="G553" s="6">
        <v>300</v>
      </c>
      <c r="H553" s="6" t="s">
        <v>465</v>
      </c>
      <c r="I553" s="67">
        <v>5120887</v>
      </c>
      <c r="J553" s="66" t="s">
        <v>1017</v>
      </c>
      <c r="K553" s="6">
        <v>2</v>
      </c>
      <c r="L553" s="6" t="s">
        <v>132</v>
      </c>
      <c r="N553" s="6" t="s">
        <v>1243</v>
      </c>
      <c r="O553" s="19">
        <v>50</v>
      </c>
    </row>
    <row r="554" spans="1:15" s="6" customFormat="1" x14ac:dyDescent="0.15">
      <c r="A554" s="1">
        <v>560</v>
      </c>
      <c r="B554" s="6">
        <v>5</v>
      </c>
      <c r="C554" s="6" t="s">
        <v>1258</v>
      </c>
      <c r="D554" s="6" t="s">
        <v>1259</v>
      </c>
      <c r="F554" s="70" t="s">
        <v>1253</v>
      </c>
      <c r="G554" s="6">
        <v>380</v>
      </c>
      <c r="H554" s="6" t="s">
        <v>465</v>
      </c>
      <c r="I554" s="67">
        <v>5120887</v>
      </c>
      <c r="J554" s="66" t="s">
        <v>1017</v>
      </c>
      <c r="K554" s="6">
        <v>3</v>
      </c>
      <c r="L554" s="33" t="s">
        <v>1182</v>
      </c>
      <c r="M554" s="33">
        <v>5120031</v>
      </c>
      <c r="N554" s="33" t="s">
        <v>1185</v>
      </c>
      <c r="O554" s="37">
        <v>50</v>
      </c>
    </row>
    <row r="555" spans="1:15" s="6" customFormat="1" x14ac:dyDescent="0.15">
      <c r="A555" s="1">
        <v>560</v>
      </c>
      <c r="B555" s="6">
        <v>6</v>
      </c>
      <c r="C555" s="6" t="s">
        <v>1256</v>
      </c>
      <c r="D555" s="6" t="s">
        <v>1257</v>
      </c>
      <c r="F555" s="70" t="s">
        <v>1253</v>
      </c>
      <c r="G555" s="6">
        <v>460</v>
      </c>
      <c r="H555" s="6" t="s">
        <v>465</v>
      </c>
      <c r="I555" s="67">
        <v>5120887</v>
      </c>
      <c r="J555" s="66" t="s">
        <v>1260</v>
      </c>
      <c r="K555" s="6">
        <v>4</v>
      </c>
      <c r="L555" s="6" t="s">
        <v>446</v>
      </c>
      <c r="M555" s="6">
        <v>5120811</v>
      </c>
      <c r="N555" s="6" t="s">
        <v>563</v>
      </c>
      <c r="O555" s="6">
        <v>30</v>
      </c>
    </row>
    <row r="556" spans="1:15" s="6" customFormat="1" x14ac:dyDescent="0.15">
      <c r="A556" s="1">
        <v>560</v>
      </c>
      <c r="B556" s="6">
        <v>7</v>
      </c>
      <c r="C556" s="6" t="s">
        <v>1254</v>
      </c>
      <c r="D556" s="6" t="s">
        <v>1255</v>
      </c>
      <c r="F556" s="70" t="s">
        <v>1253</v>
      </c>
      <c r="G556" s="6">
        <v>540</v>
      </c>
      <c r="H556" s="6" t="s">
        <v>465</v>
      </c>
      <c r="I556" s="67">
        <v>5120887</v>
      </c>
      <c r="J556" s="66" t="s">
        <v>1261</v>
      </c>
      <c r="K556" s="6">
        <v>5</v>
      </c>
      <c r="L556" s="6" t="s">
        <v>132</v>
      </c>
      <c r="N556" s="6" t="s">
        <v>1244</v>
      </c>
      <c r="O556" s="19">
        <v>150</v>
      </c>
    </row>
    <row r="557" spans="1:15" s="6" customFormat="1" x14ac:dyDescent="0.15">
      <c r="A557" s="1">
        <v>561</v>
      </c>
      <c r="B557" s="6">
        <v>1</v>
      </c>
      <c r="C557" s="6" t="s">
        <v>1262</v>
      </c>
      <c r="D557" s="6" t="s">
        <v>1269</v>
      </c>
      <c r="F557" s="6" t="s">
        <v>1276</v>
      </c>
      <c r="G557" s="6">
        <v>50</v>
      </c>
      <c r="H557" s="6" t="s">
        <v>465</v>
      </c>
      <c r="I557" s="67">
        <v>5120888</v>
      </c>
      <c r="J557" s="66" t="s">
        <v>1277</v>
      </c>
      <c r="K557" s="6">
        <v>5</v>
      </c>
    </row>
    <row r="558" spans="1:15" s="6" customFormat="1" x14ac:dyDescent="0.15">
      <c r="A558" s="1">
        <v>561</v>
      </c>
      <c r="B558" s="6">
        <v>2</v>
      </c>
      <c r="C558" s="6" t="s">
        <v>1263</v>
      </c>
      <c r="D558" s="6" t="s">
        <v>1270</v>
      </c>
      <c r="F558" s="6" t="s">
        <v>1276</v>
      </c>
      <c r="G558" s="6">
        <v>100</v>
      </c>
      <c r="H558" s="6" t="s">
        <v>465</v>
      </c>
      <c r="I558" s="67">
        <v>5120888</v>
      </c>
      <c r="J558" s="66" t="s">
        <v>1278</v>
      </c>
      <c r="K558" s="6">
        <v>10</v>
      </c>
    </row>
    <row r="559" spans="1:15" s="6" customFormat="1" x14ac:dyDescent="0.15">
      <c r="A559" s="1">
        <v>561</v>
      </c>
      <c r="B559" s="6">
        <v>3</v>
      </c>
      <c r="C559" s="6" t="s">
        <v>1264</v>
      </c>
      <c r="D559" s="6" t="s">
        <v>1271</v>
      </c>
      <c r="F559" s="6" t="s">
        <v>1276</v>
      </c>
      <c r="G559" s="6">
        <v>140</v>
      </c>
      <c r="H559" s="6" t="s">
        <v>465</v>
      </c>
      <c r="I559" s="67">
        <v>5120889</v>
      </c>
      <c r="J559" s="66" t="s">
        <v>1204</v>
      </c>
      <c r="K559" s="6">
        <v>5</v>
      </c>
    </row>
    <row r="560" spans="1:15" s="6" customFormat="1" x14ac:dyDescent="0.15">
      <c r="A560" s="1">
        <v>561</v>
      </c>
      <c r="B560" s="6">
        <v>4</v>
      </c>
      <c r="C560" s="6" t="s">
        <v>1265</v>
      </c>
      <c r="D560" s="6" t="s">
        <v>1272</v>
      </c>
      <c r="F560" s="6" t="s">
        <v>1276</v>
      </c>
      <c r="G560" s="6">
        <v>200</v>
      </c>
      <c r="H560" s="6" t="s">
        <v>465</v>
      </c>
      <c r="I560" s="67">
        <v>5120889</v>
      </c>
      <c r="J560" s="66" t="s">
        <v>1204</v>
      </c>
      <c r="K560" s="6">
        <v>10</v>
      </c>
      <c r="L560" s="6" t="s">
        <v>132</v>
      </c>
      <c r="N560" s="6" t="s">
        <v>1243</v>
      </c>
      <c r="O560" s="19">
        <v>50</v>
      </c>
    </row>
    <row r="561" spans="1:19" s="6" customFormat="1" x14ac:dyDescent="0.15">
      <c r="A561" s="1">
        <v>561</v>
      </c>
      <c r="B561" s="6">
        <v>5</v>
      </c>
      <c r="C561" s="6" t="s">
        <v>1266</v>
      </c>
      <c r="D561" s="6" t="s">
        <v>1273</v>
      </c>
      <c r="F561" s="6" t="s">
        <v>1276</v>
      </c>
      <c r="G561" s="6">
        <v>280</v>
      </c>
      <c r="H561" s="6" t="s">
        <v>465</v>
      </c>
      <c r="I561" s="67">
        <v>5120889</v>
      </c>
      <c r="J561" s="66" t="s">
        <v>1204</v>
      </c>
      <c r="K561" s="6">
        <v>15</v>
      </c>
      <c r="L561" s="33" t="s">
        <v>1191</v>
      </c>
      <c r="M561" s="33">
        <v>5120891</v>
      </c>
      <c r="N561" s="33" t="s">
        <v>1192</v>
      </c>
      <c r="O561" s="37">
        <v>5</v>
      </c>
    </row>
    <row r="562" spans="1:19" s="6" customFormat="1" x14ac:dyDescent="0.15">
      <c r="A562" s="1">
        <v>561</v>
      </c>
      <c r="B562" s="6">
        <v>6</v>
      </c>
      <c r="C562" s="6" t="s">
        <v>1267</v>
      </c>
      <c r="D562" s="6" t="s">
        <v>1274</v>
      </c>
      <c r="F562" s="6" t="s">
        <v>1276</v>
      </c>
      <c r="G562" s="6">
        <v>360</v>
      </c>
      <c r="H562" s="6" t="s">
        <v>465</v>
      </c>
      <c r="I562" s="67">
        <v>5120890</v>
      </c>
      <c r="J562" s="66" t="s">
        <v>1279</v>
      </c>
      <c r="K562" s="6">
        <v>5</v>
      </c>
      <c r="L562" s="33" t="s">
        <v>1191</v>
      </c>
      <c r="M562" s="33">
        <v>5120891</v>
      </c>
      <c r="N562" s="33" t="s">
        <v>1192</v>
      </c>
      <c r="O562" s="37">
        <v>5</v>
      </c>
    </row>
    <row r="563" spans="1:19" s="6" customFormat="1" x14ac:dyDescent="0.15">
      <c r="A563" s="1">
        <v>561</v>
      </c>
      <c r="B563" s="6">
        <v>7</v>
      </c>
      <c r="C563" s="6" t="s">
        <v>1268</v>
      </c>
      <c r="D563" s="6" t="s">
        <v>1275</v>
      </c>
      <c r="F563" s="6" t="s">
        <v>1276</v>
      </c>
      <c r="G563" s="6">
        <v>440</v>
      </c>
      <c r="H563" s="6" t="s">
        <v>465</v>
      </c>
      <c r="I563" s="67">
        <v>5120890</v>
      </c>
      <c r="J563" s="66" t="s">
        <v>1205</v>
      </c>
      <c r="K563" s="6">
        <v>10</v>
      </c>
      <c r="L563" s="6" t="s">
        <v>132</v>
      </c>
      <c r="N563" s="6" t="s">
        <v>1244</v>
      </c>
      <c r="O563" s="19">
        <v>150</v>
      </c>
    </row>
    <row r="564" spans="1:19" s="6" customFormat="1" x14ac:dyDescent="0.15">
      <c r="A564" s="1">
        <v>562</v>
      </c>
      <c r="B564" s="6">
        <v>1</v>
      </c>
      <c r="C564" s="6" t="s">
        <v>811</v>
      </c>
      <c r="D564" s="6" t="s">
        <v>1292</v>
      </c>
      <c r="F564" s="6" t="s">
        <v>536</v>
      </c>
      <c r="G564" s="6">
        <v>40</v>
      </c>
      <c r="H564" s="6" t="s">
        <v>182</v>
      </c>
      <c r="J564" s="6" t="s">
        <v>1293</v>
      </c>
      <c r="K564" s="19">
        <v>30000</v>
      </c>
    </row>
    <row r="565" spans="1:19" s="6" customFormat="1" x14ac:dyDescent="0.15">
      <c r="A565" s="1">
        <v>562</v>
      </c>
      <c r="B565" s="6">
        <v>2</v>
      </c>
      <c r="C565" s="6" t="s">
        <v>1290</v>
      </c>
      <c r="D565" s="6" t="s">
        <v>1291</v>
      </c>
      <c r="F565" s="6" t="s">
        <v>536</v>
      </c>
      <c r="G565" s="6">
        <v>80</v>
      </c>
      <c r="H565" s="33" t="s">
        <v>1182</v>
      </c>
      <c r="I565" s="33">
        <v>5190007</v>
      </c>
      <c r="J565" s="33" t="s">
        <v>1190</v>
      </c>
      <c r="K565" s="37">
        <v>10</v>
      </c>
    </row>
    <row r="566" spans="1:19" s="6" customFormat="1" x14ac:dyDescent="0.15">
      <c r="A566" s="1">
        <v>562</v>
      </c>
      <c r="B566" s="6">
        <v>3</v>
      </c>
      <c r="C566" s="6" t="s">
        <v>1288</v>
      </c>
      <c r="D566" s="6" t="s">
        <v>1289</v>
      </c>
      <c r="F566" s="6" t="s">
        <v>536</v>
      </c>
      <c r="G566" s="6">
        <v>120</v>
      </c>
      <c r="H566" s="6" t="s">
        <v>182</v>
      </c>
      <c r="J566" s="6" t="s">
        <v>1294</v>
      </c>
      <c r="K566" s="19">
        <v>50000</v>
      </c>
    </row>
    <row r="567" spans="1:19" s="6" customFormat="1" x14ac:dyDescent="0.15">
      <c r="A567" s="1">
        <v>562</v>
      </c>
      <c r="B567" s="6">
        <v>4</v>
      </c>
      <c r="C567" s="6" t="s">
        <v>1286</v>
      </c>
      <c r="D567" s="6" t="s">
        <v>1287</v>
      </c>
      <c r="F567" s="6" t="s">
        <v>536</v>
      </c>
      <c r="G567" s="6">
        <v>150</v>
      </c>
      <c r="H567" s="33" t="s">
        <v>1182</v>
      </c>
      <c r="I567" s="33">
        <v>5190007</v>
      </c>
      <c r="J567" s="33" t="s">
        <v>1190</v>
      </c>
      <c r="K567" s="37">
        <v>15</v>
      </c>
      <c r="L567" s="6" t="s">
        <v>132</v>
      </c>
      <c r="N567" s="6" t="s">
        <v>1243</v>
      </c>
      <c r="O567" s="19">
        <v>50</v>
      </c>
    </row>
    <row r="568" spans="1:19" s="6" customFormat="1" x14ac:dyDescent="0.15">
      <c r="A568" s="1">
        <v>562</v>
      </c>
      <c r="B568" s="6">
        <v>5</v>
      </c>
      <c r="C568" s="6" t="s">
        <v>1284</v>
      </c>
      <c r="D568" s="6" t="s">
        <v>1285</v>
      </c>
      <c r="F568" s="6" t="s">
        <v>536</v>
      </c>
      <c r="G568" s="6">
        <v>190</v>
      </c>
      <c r="H568" s="6" t="s">
        <v>182</v>
      </c>
      <c r="J568" s="6" t="s">
        <v>1295</v>
      </c>
      <c r="K568" s="19">
        <v>70000</v>
      </c>
      <c r="L568" s="33" t="s">
        <v>1182</v>
      </c>
      <c r="M568" s="33">
        <v>5190007</v>
      </c>
      <c r="N568" s="33" t="s">
        <v>1190</v>
      </c>
      <c r="O568" s="37">
        <v>20</v>
      </c>
    </row>
    <row r="569" spans="1:19" s="6" customFormat="1" x14ac:dyDescent="0.15">
      <c r="A569" s="1">
        <v>562</v>
      </c>
      <c r="B569" s="6">
        <v>6</v>
      </c>
      <c r="C569" s="6" t="s">
        <v>1282</v>
      </c>
      <c r="D569" s="6" t="s">
        <v>1283</v>
      </c>
      <c r="F569" s="6" t="s">
        <v>536</v>
      </c>
      <c r="G569" s="6">
        <v>230</v>
      </c>
      <c r="H569" s="6" t="s">
        <v>182</v>
      </c>
      <c r="J569" s="6" t="s">
        <v>1296</v>
      </c>
      <c r="K569" s="19">
        <v>100000</v>
      </c>
      <c r="L569" s="33" t="s">
        <v>1182</v>
      </c>
      <c r="M569" s="33">
        <v>5190007</v>
      </c>
      <c r="N569" s="33" t="s">
        <v>1190</v>
      </c>
      <c r="O569" s="37">
        <v>25</v>
      </c>
    </row>
    <row r="570" spans="1:19" s="6" customFormat="1" x14ac:dyDescent="0.15">
      <c r="A570" s="1">
        <v>562</v>
      </c>
      <c r="B570" s="6">
        <v>7</v>
      </c>
      <c r="C570" s="6" t="s">
        <v>1280</v>
      </c>
      <c r="D570" s="6" t="s">
        <v>1281</v>
      </c>
      <c r="F570" s="6" t="s">
        <v>536</v>
      </c>
      <c r="G570" s="6">
        <v>270</v>
      </c>
      <c r="H570" s="6" t="s">
        <v>182</v>
      </c>
      <c r="J570" s="6" t="s">
        <v>1297</v>
      </c>
      <c r="K570" s="19">
        <v>150000</v>
      </c>
      <c r="L570" s="33" t="s">
        <v>386</v>
      </c>
      <c r="M570" s="33">
        <v>5190007</v>
      </c>
      <c r="N570" s="33" t="s">
        <v>379</v>
      </c>
      <c r="O570" s="37">
        <v>30</v>
      </c>
      <c r="P570" s="6" t="s">
        <v>132</v>
      </c>
      <c r="R570" s="6" t="s">
        <v>1244</v>
      </c>
      <c r="S570" s="19">
        <v>150</v>
      </c>
    </row>
    <row r="571" spans="1:19" s="33" customFormat="1" x14ac:dyDescent="0.15">
      <c r="A571" s="1">
        <v>563</v>
      </c>
      <c r="B571" s="33">
        <v>1</v>
      </c>
      <c r="C571" s="33" t="s">
        <v>449</v>
      </c>
      <c r="D571" s="33" t="s">
        <v>1175</v>
      </c>
      <c r="F571" s="33" t="s">
        <v>352</v>
      </c>
      <c r="G571" s="33">
        <v>350</v>
      </c>
      <c r="H571" s="33" t="s">
        <v>646</v>
      </c>
      <c r="I571" s="33">
        <v>5100033</v>
      </c>
      <c r="J571" s="33" t="s">
        <v>838</v>
      </c>
      <c r="K571" s="37">
        <v>4</v>
      </c>
      <c r="L571" s="33" t="s">
        <v>646</v>
      </c>
      <c r="M571" s="33">
        <v>5100035</v>
      </c>
      <c r="N571" s="33" t="s">
        <v>1183</v>
      </c>
      <c r="O571" s="37">
        <v>4</v>
      </c>
      <c r="P571" s="6" t="s">
        <v>132</v>
      </c>
      <c r="Q571" s="6"/>
      <c r="R571" s="6" t="s">
        <v>1243</v>
      </c>
      <c r="S571" s="19">
        <v>50</v>
      </c>
    </row>
    <row r="572" spans="1:19" s="33" customFormat="1" x14ac:dyDescent="0.15">
      <c r="A572" s="1">
        <v>563</v>
      </c>
      <c r="B572" s="33">
        <v>2</v>
      </c>
      <c r="C572" s="33" t="s">
        <v>450</v>
      </c>
      <c r="D572" s="33" t="s">
        <v>1308</v>
      </c>
      <c r="F572" s="33" t="s">
        <v>352</v>
      </c>
      <c r="G572" s="33">
        <v>700</v>
      </c>
      <c r="H572" s="33" t="s">
        <v>646</v>
      </c>
      <c r="I572" s="71">
        <v>5140143</v>
      </c>
      <c r="J572" s="69" t="s">
        <v>1318</v>
      </c>
      <c r="K572" s="37">
        <v>1</v>
      </c>
      <c r="L572" s="29" t="s">
        <v>386</v>
      </c>
      <c r="M572" s="6">
        <v>5120204</v>
      </c>
      <c r="N572" s="29" t="s">
        <v>370</v>
      </c>
      <c r="O572" s="6">
        <v>10</v>
      </c>
      <c r="P572" s="6" t="s">
        <v>132</v>
      </c>
      <c r="Q572" s="6"/>
      <c r="R572" s="6" t="s">
        <v>1243</v>
      </c>
      <c r="S572" s="19">
        <v>50</v>
      </c>
    </row>
    <row r="573" spans="1:19" s="33" customFormat="1" x14ac:dyDescent="0.15">
      <c r="A573" s="1">
        <v>563</v>
      </c>
      <c r="B573" s="33">
        <v>3</v>
      </c>
      <c r="C573" s="33" t="s">
        <v>451</v>
      </c>
      <c r="D573" s="33" t="s">
        <v>1309</v>
      </c>
      <c r="F573" s="33" t="s">
        <v>352</v>
      </c>
      <c r="G573" s="33">
        <v>2100</v>
      </c>
      <c r="H573" s="33" t="s">
        <v>646</v>
      </c>
      <c r="I573" s="71">
        <v>5140146</v>
      </c>
      <c r="J573" s="69" t="s">
        <v>1211</v>
      </c>
      <c r="K573" s="37">
        <v>1</v>
      </c>
      <c r="L573" s="33" t="s">
        <v>646</v>
      </c>
      <c r="M573" s="71">
        <v>5140147</v>
      </c>
      <c r="N573" s="69" t="s">
        <v>1212</v>
      </c>
      <c r="O573" s="37">
        <v>1</v>
      </c>
      <c r="P573" s="6" t="s">
        <v>132</v>
      </c>
      <c r="Q573" s="6"/>
      <c r="R573" s="6" t="s">
        <v>1319</v>
      </c>
      <c r="S573" s="19">
        <v>100</v>
      </c>
    </row>
    <row r="574" spans="1:19" s="33" customFormat="1" x14ac:dyDescent="0.15">
      <c r="A574" s="1">
        <v>563</v>
      </c>
      <c r="B574" s="33">
        <v>4</v>
      </c>
      <c r="C574" s="33" t="s">
        <v>1310</v>
      </c>
      <c r="D574" s="33" t="s">
        <v>1311</v>
      </c>
      <c r="F574" s="33" t="s">
        <v>352</v>
      </c>
      <c r="G574" s="33">
        <v>5000</v>
      </c>
      <c r="H574" s="33" t="s">
        <v>646</v>
      </c>
      <c r="I574" s="71">
        <v>5140148</v>
      </c>
      <c r="J574" s="69" t="s">
        <v>1322</v>
      </c>
      <c r="K574" s="37">
        <v>1</v>
      </c>
      <c r="L574" s="33" t="s">
        <v>465</v>
      </c>
      <c r="M574" s="33">
        <v>5140107</v>
      </c>
      <c r="N574" s="33" t="s">
        <v>1186</v>
      </c>
      <c r="O574" s="37">
        <v>15</v>
      </c>
      <c r="P574" s="33" t="s">
        <v>465</v>
      </c>
      <c r="Q574" s="33">
        <v>5120205</v>
      </c>
      <c r="R574" s="33" t="s">
        <v>1189</v>
      </c>
      <c r="S574" s="37">
        <v>15</v>
      </c>
    </row>
    <row r="575" spans="1:19" s="33" customFormat="1" x14ac:dyDescent="0.15">
      <c r="A575" s="1">
        <v>563</v>
      </c>
      <c r="B575" s="33">
        <v>5</v>
      </c>
      <c r="C575" s="33" t="s">
        <v>1312</v>
      </c>
      <c r="D575" s="33" t="s">
        <v>1313</v>
      </c>
      <c r="F575" s="33" t="s">
        <v>352</v>
      </c>
      <c r="G575" s="33">
        <v>10000</v>
      </c>
      <c r="H575" s="33" t="s">
        <v>646</v>
      </c>
      <c r="I575" s="71">
        <v>5140150</v>
      </c>
      <c r="J575" s="69" t="s">
        <v>1323</v>
      </c>
      <c r="K575" s="37">
        <v>1</v>
      </c>
      <c r="L575" s="33" t="s">
        <v>465</v>
      </c>
      <c r="M575" s="33">
        <v>5190007</v>
      </c>
      <c r="N575" s="33" t="s">
        <v>1190</v>
      </c>
      <c r="O575" s="37">
        <v>200</v>
      </c>
    </row>
    <row r="576" spans="1:19" s="33" customFormat="1" x14ac:dyDescent="0.15">
      <c r="A576" s="1">
        <v>563</v>
      </c>
      <c r="B576" s="33">
        <v>6</v>
      </c>
      <c r="C576" s="33" t="s">
        <v>1314</v>
      </c>
      <c r="D576" s="33" t="s">
        <v>1315</v>
      </c>
      <c r="F576" s="33" t="s">
        <v>352</v>
      </c>
      <c r="G576" s="33">
        <v>20000</v>
      </c>
      <c r="H576" s="33" t="s">
        <v>646</v>
      </c>
      <c r="I576" s="71">
        <v>5140149</v>
      </c>
      <c r="J576" s="69" t="s">
        <v>1324</v>
      </c>
      <c r="K576" s="37">
        <v>1</v>
      </c>
      <c r="L576" s="33" t="s">
        <v>465</v>
      </c>
      <c r="M576" s="67">
        <v>5120887</v>
      </c>
      <c r="N576" s="66" t="s">
        <v>1325</v>
      </c>
      <c r="O576" s="37">
        <v>20</v>
      </c>
      <c r="P576" s="33" t="s">
        <v>465</v>
      </c>
      <c r="Q576" s="67">
        <v>5120885</v>
      </c>
      <c r="R576" s="66" t="s">
        <v>1326</v>
      </c>
      <c r="S576" s="33">
        <v>20</v>
      </c>
    </row>
    <row r="577" spans="1:19" s="33" customFormat="1" x14ac:dyDescent="0.15">
      <c r="A577" s="1">
        <v>563</v>
      </c>
      <c r="B577" s="33">
        <v>7</v>
      </c>
      <c r="C577" s="33" t="s">
        <v>1316</v>
      </c>
      <c r="D577" s="33" t="s">
        <v>1317</v>
      </c>
      <c r="F577" s="33" t="s">
        <v>352</v>
      </c>
      <c r="G577" s="33">
        <v>30000</v>
      </c>
      <c r="H577" s="33" t="s">
        <v>646</v>
      </c>
      <c r="I577" s="71">
        <v>5140149</v>
      </c>
      <c r="J577" s="69" t="s">
        <v>1324</v>
      </c>
      <c r="K577" s="37">
        <v>1</v>
      </c>
      <c r="L577" s="33" t="s">
        <v>1191</v>
      </c>
      <c r="M577" s="33">
        <v>5120891</v>
      </c>
      <c r="N577" s="33" t="s">
        <v>1192</v>
      </c>
      <c r="O577" s="37">
        <v>100</v>
      </c>
      <c r="P577" s="6" t="s">
        <v>134</v>
      </c>
      <c r="Q577" s="6">
        <v>5120881</v>
      </c>
      <c r="R577" s="6" t="s">
        <v>517</v>
      </c>
      <c r="S577" s="6">
        <v>10</v>
      </c>
    </row>
    <row r="578" spans="1:19" s="33" customFormat="1" x14ac:dyDescent="0.15">
      <c r="A578" s="1">
        <v>565</v>
      </c>
      <c r="B578" s="33">
        <v>1</v>
      </c>
      <c r="C578" s="33" t="s">
        <v>1334</v>
      </c>
      <c r="D578" s="33" t="s">
        <v>1337</v>
      </c>
      <c r="F578" s="33" t="s">
        <v>751</v>
      </c>
      <c r="G578" s="33">
        <v>1</v>
      </c>
      <c r="H578" s="33" t="s">
        <v>386</v>
      </c>
      <c r="I578" s="33">
        <v>5100033</v>
      </c>
      <c r="J578" s="33" t="s">
        <v>838</v>
      </c>
      <c r="K578" s="37">
        <v>4</v>
      </c>
      <c r="L578" s="33" t="s">
        <v>386</v>
      </c>
      <c r="M578" s="33">
        <v>5100035</v>
      </c>
      <c r="N578" s="33" t="s">
        <v>1183</v>
      </c>
      <c r="O578" s="37">
        <v>4</v>
      </c>
      <c r="P578" s="6" t="s">
        <v>132</v>
      </c>
      <c r="Q578" s="6"/>
      <c r="R578" s="6" t="s">
        <v>1243</v>
      </c>
      <c r="S578" s="19">
        <v>50</v>
      </c>
    </row>
    <row r="579" spans="1:19" s="33" customFormat="1" x14ac:dyDescent="0.15">
      <c r="A579" s="1">
        <v>565</v>
      </c>
      <c r="B579" s="33">
        <v>2</v>
      </c>
      <c r="C579" s="33" t="s">
        <v>1332</v>
      </c>
      <c r="D579" s="33" t="s">
        <v>753</v>
      </c>
      <c r="F579" s="33" t="s">
        <v>754</v>
      </c>
      <c r="G579" s="33">
        <v>1</v>
      </c>
      <c r="H579" s="6" t="s">
        <v>134</v>
      </c>
      <c r="I579" s="6">
        <v>5140104</v>
      </c>
      <c r="J579" s="6" t="s">
        <v>135</v>
      </c>
      <c r="K579" s="19">
        <v>5</v>
      </c>
      <c r="L579" s="29" t="s">
        <v>386</v>
      </c>
      <c r="M579" s="6">
        <v>5120204</v>
      </c>
      <c r="N579" s="6" t="s">
        <v>1335</v>
      </c>
      <c r="O579" s="6">
        <v>5</v>
      </c>
      <c r="P579" s="6" t="s">
        <v>132</v>
      </c>
      <c r="Q579" s="6"/>
      <c r="R579" s="6" t="s">
        <v>1336</v>
      </c>
      <c r="S579" s="19">
        <v>75</v>
      </c>
    </row>
    <row r="580" spans="1:19" s="33" customFormat="1" x14ac:dyDescent="0.15">
      <c r="A580" s="1">
        <v>565</v>
      </c>
      <c r="B580" s="33">
        <v>3</v>
      </c>
      <c r="C580" s="33" t="s">
        <v>1333</v>
      </c>
      <c r="D580" s="33" t="s">
        <v>762</v>
      </c>
      <c r="F580" s="33" t="s">
        <v>756</v>
      </c>
      <c r="G580" s="33">
        <v>1</v>
      </c>
      <c r="H580" s="33" t="s">
        <v>386</v>
      </c>
      <c r="I580" s="33">
        <v>5140107</v>
      </c>
      <c r="J580" s="33" t="s">
        <v>470</v>
      </c>
      <c r="K580" s="37">
        <v>5</v>
      </c>
      <c r="L580" s="33" t="s">
        <v>386</v>
      </c>
      <c r="M580" s="33">
        <v>5120205</v>
      </c>
      <c r="N580" s="33" t="s">
        <v>471</v>
      </c>
      <c r="O580" s="37">
        <v>5</v>
      </c>
      <c r="P580" s="6" t="s">
        <v>132</v>
      </c>
      <c r="Q580" s="6"/>
      <c r="R580" s="6" t="s">
        <v>1319</v>
      </c>
      <c r="S580" s="19">
        <v>100</v>
      </c>
    </row>
    <row r="581" spans="1:19" s="33" customFormat="1" x14ac:dyDescent="0.15">
      <c r="A581" s="1">
        <v>566</v>
      </c>
      <c r="B581" s="33">
        <v>1</v>
      </c>
      <c r="C581" s="33" t="s">
        <v>449</v>
      </c>
      <c r="D581" s="33" t="s">
        <v>353</v>
      </c>
      <c r="F581" s="33" t="s">
        <v>352</v>
      </c>
      <c r="G581" s="33">
        <v>350</v>
      </c>
      <c r="H581" s="33" t="s">
        <v>386</v>
      </c>
      <c r="I581" s="33">
        <v>5100033</v>
      </c>
      <c r="J581" s="33" t="s">
        <v>838</v>
      </c>
      <c r="K581" s="37">
        <v>4</v>
      </c>
      <c r="L581" s="33" t="s">
        <v>386</v>
      </c>
      <c r="M581" s="33">
        <v>5100035</v>
      </c>
      <c r="N581" s="33" t="s">
        <v>1183</v>
      </c>
      <c r="O581" s="37">
        <v>4</v>
      </c>
      <c r="P581" s="6" t="s">
        <v>132</v>
      </c>
      <c r="Q581" s="6"/>
      <c r="R581" s="6" t="s">
        <v>1243</v>
      </c>
      <c r="S581" s="19">
        <v>50</v>
      </c>
    </row>
    <row r="582" spans="1:19" s="33" customFormat="1" x14ac:dyDescent="0.15">
      <c r="A582" s="1">
        <v>566</v>
      </c>
      <c r="B582" s="33">
        <v>2</v>
      </c>
      <c r="C582" s="33" t="s">
        <v>450</v>
      </c>
      <c r="D582" s="33" t="s">
        <v>1308</v>
      </c>
      <c r="F582" s="33" t="s">
        <v>352</v>
      </c>
      <c r="G582" s="33">
        <v>700</v>
      </c>
      <c r="H582" s="33" t="s">
        <v>386</v>
      </c>
      <c r="I582" s="71">
        <v>5140144</v>
      </c>
      <c r="J582" s="69" t="s">
        <v>1338</v>
      </c>
      <c r="K582" s="37">
        <v>1</v>
      </c>
      <c r="L582" s="29" t="s">
        <v>386</v>
      </c>
      <c r="M582" s="6">
        <v>5120204</v>
      </c>
      <c r="N582" s="29" t="s">
        <v>370</v>
      </c>
      <c r="O582" s="6">
        <v>10</v>
      </c>
      <c r="P582" s="6" t="s">
        <v>132</v>
      </c>
      <c r="Q582" s="6"/>
      <c r="R582" s="6" t="s">
        <v>1243</v>
      </c>
      <c r="S582" s="19">
        <v>50</v>
      </c>
    </row>
    <row r="583" spans="1:19" s="33" customFormat="1" x14ac:dyDescent="0.15">
      <c r="A583" s="1">
        <v>566</v>
      </c>
      <c r="B583" s="33">
        <v>3</v>
      </c>
      <c r="C583" s="33" t="s">
        <v>451</v>
      </c>
      <c r="D583" s="33" t="s">
        <v>1309</v>
      </c>
      <c r="F583" s="33" t="s">
        <v>352</v>
      </c>
      <c r="G583" s="33">
        <v>2100</v>
      </c>
      <c r="H583" s="33" t="s">
        <v>386</v>
      </c>
      <c r="I583" s="71">
        <v>5140146</v>
      </c>
      <c r="J583" s="69" t="s">
        <v>1211</v>
      </c>
      <c r="K583" s="37">
        <v>1</v>
      </c>
      <c r="L583" s="33" t="s">
        <v>386</v>
      </c>
      <c r="M583" s="71">
        <v>5140147</v>
      </c>
      <c r="N583" s="69" t="s">
        <v>1212</v>
      </c>
      <c r="O583" s="37">
        <v>1</v>
      </c>
      <c r="P583" s="6" t="s">
        <v>132</v>
      </c>
      <c r="Q583" s="6"/>
      <c r="R583" s="6" t="s">
        <v>1319</v>
      </c>
      <c r="S583" s="19">
        <v>100</v>
      </c>
    </row>
    <row r="584" spans="1:19" s="33" customFormat="1" x14ac:dyDescent="0.15">
      <c r="A584" s="1">
        <v>566</v>
      </c>
      <c r="B584" s="33">
        <v>4</v>
      </c>
      <c r="C584" s="33" t="s">
        <v>1310</v>
      </c>
      <c r="D584" s="33" t="s">
        <v>1311</v>
      </c>
      <c r="F584" s="33" t="s">
        <v>352</v>
      </c>
      <c r="G584" s="33">
        <v>5000</v>
      </c>
      <c r="H584" s="33" t="s">
        <v>386</v>
      </c>
      <c r="I584" s="71">
        <v>5140148</v>
      </c>
      <c r="J584" s="69" t="s">
        <v>1322</v>
      </c>
      <c r="K584" s="37">
        <v>1</v>
      </c>
      <c r="L584" s="33" t="s">
        <v>386</v>
      </c>
      <c r="M584" s="33">
        <v>5140107</v>
      </c>
      <c r="N584" s="33" t="s">
        <v>470</v>
      </c>
      <c r="O584" s="37">
        <v>15</v>
      </c>
      <c r="P584" s="33" t="s">
        <v>386</v>
      </c>
      <c r="Q584" s="33">
        <v>5120205</v>
      </c>
      <c r="R584" s="33" t="s">
        <v>471</v>
      </c>
      <c r="S584" s="37">
        <v>15</v>
      </c>
    </row>
    <row r="585" spans="1:19" s="33" customFormat="1" x14ac:dyDescent="0.15">
      <c r="A585" s="1">
        <v>566</v>
      </c>
      <c r="B585" s="33">
        <v>5</v>
      </c>
      <c r="C585" s="33" t="s">
        <v>1312</v>
      </c>
      <c r="D585" s="33" t="s">
        <v>1313</v>
      </c>
      <c r="F585" s="33" t="s">
        <v>352</v>
      </c>
      <c r="G585" s="33">
        <v>10000</v>
      </c>
      <c r="H585" s="33" t="s">
        <v>386</v>
      </c>
      <c r="I585" s="71">
        <v>5140150</v>
      </c>
      <c r="J585" s="69" t="s">
        <v>1323</v>
      </c>
      <c r="K585" s="37">
        <v>1</v>
      </c>
      <c r="L585" s="33" t="s">
        <v>386</v>
      </c>
      <c r="M585" s="33">
        <v>5190007</v>
      </c>
      <c r="N585" s="33" t="s">
        <v>379</v>
      </c>
      <c r="O585" s="37">
        <v>200</v>
      </c>
    </row>
    <row r="586" spans="1:19" s="33" customFormat="1" x14ac:dyDescent="0.15">
      <c r="A586" s="1">
        <v>566</v>
      </c>
      <c r="B586" s="33">
        <v>6</v>
      </c>
      <c r="C586" s="33" t="s">
        <v>1314</v>
      </c>
      <c r="D586" s="33" t="s">
        <v>1315</v>
      </c>
      <c r="F586" s="33" t="s">
        <v>352</v>
      </c>
      <c r="G586" s="33">
        <v>20000</v>
      </c>
      <c r="H586" s="33" t="s">
        <v>386</v>
      </c>
      <c r="I586" s="71">
        <v>5140149</v>
      </c>
      <c r="J586" s="69" t="s">
        <v>1324</v>
      </c>
      <c r="K586" s="37">
        <v>1</v>
      </c>
      <c r="L586" s="33" t="s">
        <v>386</v>
      </c>
      <c r="M586" s="67">
        <v>5120887</v>
      </c>
      <c r="N586" s="66" t="s">
        <v>1017</v>
      </c>
      <c r="O586" s="37">
        <v>20</v>
      </c>
      <c r="P586" s="33" t="s">
        <v>386</v>
      </c>
      <c r="Q586" s="67">
        <v>5120885</v>
      </c>
      <c r="R586" s="66" t="s">
        <v>1242</v>
      </c>
      <c r="S586" s="33">
        <v>20</v>
      </c>
    </row>
    <row r="587" spans="1:19" s="33" customFormat="1" x14ac:dyDescent="0.15">
      <c r="A587" s="1">
        <v>566</v>
      </c>
      <c r="B587" s="33">
        <v>7</v>
      </c>
      <c r="C587" s="33" t="s">
        <v>1316</v>
      </c>
      <c r="D587" s="33" t="s">
        <v>1317</v>
      </c>
      <c r="F587" s="33" t="s">
        <v>352</v>
      </c>
      <c r="G587" s="33">
        <v>30000</v>
      </c>
      <c r="H587" s="33" t="s">
        <v>386</v>
      </c>
      <c r="I587" s="71">
        <v>5140149</v>
      </c>
      <c r="J587" s="69" t="s">
        <v>1324</v>
      </c>
      <c r="K587" s="37">
        <v>1</v>
      </c>
      <c r="L587" s="33" t="s">
        <v>386</v>
      </c>
      <c r="M587" s="33">
        <v>5120891</v>
      </c>
      <c r="N587" s="33" t="s">
        <v>1192</v>
      </c>
      <c r="O587" s="37">
        <v>100</v>
      </c>
      <c r="P587" s="6" t="s">
        <v>134</v>
      </c>
      <c r="Q587" s="6">
        <v>5120881</v>
      </c>
      <c r="R587" s="6" t="s">
        <v>517</v>
      </c>
      <c r="S587" s="6">
        <v>10</v>
      </c>
    </row>
    <row r="588" spans="1:19" s="33" customFormat="1" x14ac:dyDescent="0.15">
      <c r="A588" s="1">
        <v>568</v>
      </c>
      <c r="B588" s="33">
        <v>1</v>
      </c>
      <c r="C588" s="33" t="s">
        <v>1334</v>
      </c>
      <c r="D588" s="33" t="s">
        <v>1337</v>
      </c>
      <c r="F588" s="33" t="s">
        <v>751</v>
      </c>
      <c r="G588" s="33">
        <v>1</v>
      </c>
      <c r="H588" s="33" t="s">
        <v>386</v>
      </c>
      <c r="I588" s="33">
        <v>5100033</v>
      </c>
      <c r="J588" s="33" t="s">
        <v>838</v>
      </c>
      <c r="K588" s="37">
        <v>4</v>
      </c>
      <c r="L588" s="33" t="s">
        <v>386</v>
      </c>
      <c r="M588" s="33">
        <v>5100035</v>
      </c>
      <c r="N588" s="33" t="s">
        <v>1183</v>
      </c>
      <c r="O588" s="37">
        <v>4</v>
      </c>
      <c r="P588" s="6" t="s">
        <v>132</v>
      </c>
      <c r="Q588" s="6"/>
      <c r="R588" s="6" t="s">
        <v>1243</v>
      </c>
      <c r="S588" s="19">
        <v>50</v>
      </c>
    </row>
    <row r="589" spans="1:19" s="33" customFormat="1" x14ac:dyDescent="0.15">
      <c r="A589" s="1">
        <v>568</v>
      </c>
      <c r="B589" s="33">
        <v>2</v>
      </c>
      <c r="C589" s="33" t="s">
        <v>1332</v>
      </c>
      <c r="D589" s="33" t="s">
        <v>753</v>
      </c>
      <c r="F589" s="33" t="s">
        <v>754</v>
      </c>
      <c r="G589" s="33">
        <v>1</v>
      </c>
      <c r="H589" s="6" t="s">
        <v>134</v>
      </c>
      <c r="I589" s="6">
        <v>5140104</v>
      </c>
      <c r="J589" s="6" t="s">
        <v>135</v>
      </c>
      <c r="K589" s="19">
        <v>5</v>
      </c>
      <c r="L589" s="29" t="s">
        <v>386</v>
      </c>
      <c r="M589" s="6">
        <v>5120204</v>
      </c>
      <c r="N589" s="6" t="s">
        <v>1335</v>
      </c>
      <c r="O589" s="6">
        <v>5</v>
      </c>
      <c r="P589" s="6" t="s">
        <v>132</v>
      </c>
      <c r="Q589" s="6"/>
      <c r="R589" s="6" t="s">
        <v>1336</v>
      </c>
      <c r="S589" s="19">
        <v>75</v>
      </c>
    </row>
    <row r="590" spans="1:19" s="33" customFormat="1" x14ac:dyDescent="0.15">
      <c r="A590" s="1">
        <v>568</v>
      </c>
      <c r="B590" s="33">
        <v>3</v>
      </c>
      <c r="C590" s="33" t="s">
        <v>1333</v>
      </c>
      <c r="D590" s="33" t="s">
        <v>762</v>
      </c>
      <c r="F590" s="33" t="s">
        <v>756</v>
      </c>
      <c r="G590" s="33">
        <v>1</v>
      </c>
      <c r="H590" s="33" t="s">
        <v>386</v>
      </c>
      <c r="I590" s="33">
        <v>5140107</v>
      </c>
      <c r="J590" s="33" t="s">
        <v>470</v>
      </c>
      <c r="K590" s="37">
        <v>5</v>
      </c>
      <c r="L590" s="33" t="s">
        <v>386</v>
      </c>
      <c r="M590" s="33">
        <v>5120205</v>
      </c>
      <c r="N590" s="33" t="s">
        <v>471</v>
      </c>
      <c r="O590" s="37">
        <v>5</v>
      </c>
      <c r="P590" s="6" t="s">
        <v>132</v>
      </c>
      <c r="Q590" s="6"/>
      <c r="R590" s="6" t="s">
        <v>1319</v>
      </c>
      <c r="S590" s="19">
        <v>100</v>
      </c>
    </row>
    <row r="591" spans="1:19" s="33" customFormat="1" x14ac:dyDescent="0.15">
      <c r="A591" s="1">
        <v>569</v>
      </c>
      <c r="B591" s="33">
        <v>1</v>
      </c>
      <c r="C591" s="33" t="s">
        <v>449</v>
      </c>
      <c r="D591" s="33" t="s">
        <v>353</v>
      </c>
      <c r="F591" s="33" t="s">
        <v>352</v>
      </c>
      <c r="G591" s="33">
        <v>350</v>
      </c>
      <c r="H591" s="33" t="s">
        <v>386</v>
      </c>
      <c r="I591" s="33">
        <v>5100033</v>
      </c>
      <c r="J591" s="33" t="s">
        <v>838</v>
      </c>
      <c r="K591" s="37">
        <v>4</v>
      </c>
      <c r="L591" s="33" t="s">
        <v>386</v>
      </c>
      <c r="M591" s="33">
        <v>5100035</v>
      </c>
      <c r="N591" s="33" t="s">
        <v>1183</v>
      </c>
      <c r="O591" s="37">
        <v>4</v>
      </c>
      <c r="P591" s="6" t="s">
        <v>132</v>
      </c>
      <c r="Q591" s="6"/>
      <c r="R591" s="6" t="s">
        <v>1243</v>
      </c>
      <c r="S591" s="19">
        <v>50</v>
      </c>
    </row>
    <row r="592" spans="1:19" s="33" customFormat="1" x14ac:dyDescent="0.15">
      <c r="A592" s="1">
        <v>569</v>
      </c>
      <c r="B592" s="33">
        <v>2</v>
      </c>
      <c r="C592" s="33" t="s">
        <v>450</v>
      </c>
      <c r="D592" s="33" t="s">
        <v>1308</v>
      </c>
      <c r="F592" s="33" t="s">
        <v>352</v>
      </c>
      <c r="G592" s="33">
        <v>700</v>
      </c>
      <c r="H592" s="33" t="s">
        <v>386</v>
      </c>
      <c r="I592" s="71">
        <v>5140145</v>
      </c>
      <c r="J592" s="69" t="s">
        <v>1339</v>
      </c>
      <c r="K592" s="37">
        <v>1</v>
      </c>
      <c r="L592" s="29" t="s">
        <v>386</v>
      </c>
      <c r="M592" s="6">
        <v>5120204</v>
      </c>
      <c r="N592" s="29" t="s">
        <v>370</v>
      </c>
      <c r="O592" s="6">
        <v>10</v>
      </c>
      <c r="P592" s="6" t="s">
        <v>132</v>
      </c>
      <c r="Q592" s="6"/>
      <c r="R592" s="6" t="s">
        <v>1243</v>
      </c>
      <c r="S592" s="19">
        <v>50</v>
      </c>
    </row>
    <row r="593" spans="1:19" s="33" customFormat="1" x14ac:dyDescent="0.15">
      <c r="A593" s="1">
        <v>569</v>
      </c>
      <c r="B593" s="33">
        <v>3</v>
      </c>
      <c r="C593" s="33" t="s">
        <v>451</v>
      </c>
      <c r="D593" s="33" t="s">
        <v>1309</v>
      </c>
      <c r="F593" s="33" t="s">
        <v>352</v>
      </c>
      <c r="G593" s="33">
        <v>2100</v>
      </c>
      <c r="H593" s="33" t="s">
        <v>386</v>
      </c>
      <c r="I593" s="71">
        <v>5140146</v>
      </c>
      <c r="J593" s="69" t="s">
        <v>1211</v>
      </c>
      <c r="K593" s="37">
        <v>1</v>
      </c>
      <c r="L593" s="33" t="s">
        <v>386</v>
      </c>
      <c r="M593" s="71">
        <v>5140147</v>
      </c>
      <c r="N593" s="69" t="s">
        <v>1212</v>
      </c>
      <c r="O593" s="37">
        <v>1</v>
      </c>
      <c r="P593" s="6" t="s">
        <v>132</v>
      </c>
      <c r="Q593" s="6"/>
      <c r="R593" s="6" t="s">
        <v>1319</v>
      </c>
      <c r="S593" s="19">
        <v>100</v>
      </c>
    </row>
    <row r="594" spans="1:19" s="33" customFormat="1" x14ac:dyDescent="0.15">
      <c r="A594" s="1">
        <v>569</v>
      </c>
      <c r="B594" s="33">
        <v>4</v>
      </c>
      <c r="C594" s="33" t="s">
        <v>1310</v>
      </c>
      <c r="D594" s="33" t="s">
        <v>1311</v>
      </c>
      <c r="F594" s="33" t="s">
        <v>352</v>
      </c>
      <c r="G594" s="33">
        <v>5000</v>
      </c>
      <c r="H594" s="33" t="s">
        <v>386</v>
      </c>
      <c r="I594" s="71">
        <v>5140148</v>
      </c>
      <c r="J594" s="69" t="s">
        <v>1322</v>
      </c>
      <c r="K594" s="37">
        <v>1</v>
      </c>
      <c r="L594" s="33" t="s">
        <v>386</v>
      </c>
      <c r="M594" s="33">
        <v>5140107</v>
      </c>
      <c r="N594" s="33" t="s">
        <v>470</v>
      </c>
      <c r="O594" s="37">
        <v>15</v>
      </c>
      <c r="P594" s="33" t="s">
        <v>386</v>
      </c>
      <c r="Q594" s="33">
        <v>5120205</v>
      </c>
      <c r="R594" s="33" t="s">
        <v>471</v>
      </c>
      <c r="S594" s="37">
        <v>15</v>
      </c>
    </row>
    <row r="595" spans="1:19" s="33" customFormat="1" x14ac:dyDescent="0.15">
      <c r="A595" s="1">
        <v>569</v>
      </c>
      <c r="B595" s="33">
        <v>5</v>
      </c>
      <c r="C595" s="33" t="s">
        <v>1312</v>
      </c>
      <c r="D595" s="33" t="s">
        <v>1313</v>
      </c>
      <c r="F595" s="33" t="s">
        <v>352</v>
      </c>
      <c r="G595" s="33">
        <v>10000</v>
      </c>
      <c r="H595" s="33" t="s">
        <v>386</v>
      </c>
      <c r="I595" s="71">
        <v>5140150</v>
      </c>
      <c r="J595" s="69" t="s">
        <v>1323</v>
      </c>
      <c r="K595" s="37">
        <v>1</v>
      </c>
      <c r="L595" s="33" t="s">
        <v>386</v>
      </c>
      <c r="M595" s="33">
        <v>5190007</v>
      </c>
      <c r="N595" s="33" t="s">
        <v>379</v>
      </c>
      <c r="O595" s="37">
        <v>200</v>
      </c>
    </row>
    <row r="596" spans="1:19" s="33" customFormat="1" x14ac:dyDescent="0.15">
      <c r="A596" s="1">
        <v>569</v>
      </c>
      <c r="B596" s="33">
        <v>6</v>
      </c>
      <c r="C596" s="33" t="s">
        <v>1314</v>
      </c>
      <c r="D596" s="33" t="s">
        <v>1315</v>
      </c>
      <c r="F596" s="33" t="s">
        <v>352</v>
      </c>
      <c r="G596" s="33">
        <v>20000</v>
      </c>
      <c r="H596" s="33" t="s">
        <v>386</v>
      </c>
      <c r="I596" s="71">
        <v>5140149</v>
      </c>
      <c r="J596" s="69" t="s">
        <v>1324</v>
      </c>
      <c r="K596" s="37">
        <v>1</v>
      </c>
      <c r="L596" s="33" t="s">
        <v>386</v>
      </c>
      <c r="M596" s="67">
        <v>5120887</v>
      </c>
      <c r="N596" s="66" t="s">
        <v>1017</v>
      </c>
      <c r="O596" s="37">
        <v>20</v>
      </c>
      <c r="P596" s="33" t="s">
        <v>386</v>
      </c>
      <c r="Q596" s="67">
        <v>5120885</v>
      </c>
      <c r="R596" s="66" t="s">
        <v>1242</v>
      </c>
      <c r="S596" s="33">
        <v>20</v>
      </c>
    </row>
    <row r="597" spans="1:19" s="33" customFormat="1" x14ac:dyDescent="0.15">
      <c r="A597" s="1">
        <v>569</v>
      </c>
      <c r="B597" s="33">
        <v>7</v>
      </c>
      <c r="C597" s="33" t="s">
        <v>1316</v>
      </c>
      <c r="D597" s="33" t="s">
        <v>1317</v>
      </c>
      <c r="F597" s="33" t="s">
        <v>352</v>
      </c>
      <c r="G597" s="33">
        <v>30000</v>
      </c>
      <c r="H597" s="33" t="s">
        <v>386</v>
      </c>
      <c r="I597" s="71">
        <v>5140149</v>
      </c>
      <c r="J597" s="69" t="s">
        <v>1324</v>
      </c>
      <c r="K597" s="37">
        <v>1</v>
      </c>
      <c r="L597" s="33" t="s">
        <v>386</v>
      </c>
      <c r="M597" s="33">
        <v>5120891</v>
      </c>
      <c r="N597" s="33" t="s">
        <v>1192</v>
      </c>
      <c r="O597" s="37">
        <v>100</v>
      </c>
      <c r="P597" s="6" t="s">
        <v>134</v>
      </c>
      <c r="Q597" s="6">
        <v>5120881</v>
      </c>
      <c r="R597" s="6" t="s">
        <v>517</v>
      </c>
      <c r="S597" s="6">
        <v>10</v>
      </c>
    </row>
    <row r="598" spans="1:19" s="33" customFormat="1" x14ac:dyDescent="0.15">
      <c r="A598" s="1">
        <v>571</v>
      </c>
      <c r="B598" s="33">
        <v>1</v>
      </c>
      <c r="C598" s="33" t="s">
        <v>1334</v>
      </c>
      <c r="D598" s="33" t="s">
        <v>1337</v>
      </c>
      <c r="F598" s="33" t="s">
        <v>751</v>
      </c>
      <c r="G598" s="33">
        <v>1</v>
      </c>
      <c r="H598" s="33" t="s">
        <v>386</v>
      </c>
      <c r="I598" s="33">
        <v>5100033</v>
      </c>
      <c r="J598" s="33" t="s">
        <v>838</v>
      </c>
      <c r="K598" s="37">
        <v>4</v>
      </c>
      <c r="L598" s="33" t="s">
        <v>386</v>
      </c>
      <c r="M598" s="33">
        <v>5100035</v>
      </c>
      <c r="N598" s="33" t="s">
        <v>1183</v>
      </c>
      <c r="O598" s="37">
        <v>4</v>
      </c>
      <c r="P598" s="6" t="s">
        <v>132</v>
      </c>
      <c r="Q598" s="6"/>
      <c r="R598" s="6" t="s">
        <v>1243</v>
      </c>
      <c r="S598" s="19">
        <v>50</v>
      </c>
    </row>
    <row r="599" spans="1:19" s="33" customFormat="1" x14ac:dyDescent="0.15">
      <c r="A599" s="1">
        <v>571</v>
      </c>
      <c r="B599" s="33">
        <v>2</v>
      </c>
      <c r="C599" s="33" t="s">
        <v>1332</v>
      </c>
      <c r="D599" s="33" t="s">
        <v>753</v>
      </c>
      <c r="F599" s="33" t="s">
        <v>754</v>
      </c>
      <c r="G599" s="33">
        <v>1</v>
      </c>
      <c r="H599" s="6" t="s">
        <v>134</v>
      </c>
      <c r="I599" s="6">
        <v>5140104</v>
      </c>
      <c r="J599" s="6" t="s">
        <v>135</v>
      </c>
      <c r="K599" s="19">
        <v>5</v>
      </c>
      <c r="L599" s="29" t="s">
        <v>386</v>
      </c>
      <c r="M599" s="6">
        <v>5120204</v>
      </c>
      <c r="N599" s="6" t="s">
        <v>1335</v>
      </c>
      <c r="O599" s="6">
        <v>5</v>
      </c>
      <c r="P599" s="6" t="s">
        <v>132</v>
      </c>
      <c r="Q599" s="6"/>
      <c r="R599" s="6" t="s">
        <v>1336</v>
      </c>
      <c r="S599" s="19">
        <v>75</v>
      </c>
    </row>
    <row r="600" spans="1:19" s="33" customFormat="1" x14ac:dyDescent="0.15">
      <c r="A600" s="1">
        <v>571</v>
      </c>
      <c r="B600" s="33">
        <v>3</v>
      </c>
      <c r="C600" s="33" t="s">
        <v>1333</v>
      </c>
      <c r="D600" s="33" t="s">
        <v>762</v>
      </c>
      <c r="F600" s="33" t="s">
        <v>756</v>
      </c>
      <c r="G600" s="33">
        <v>1</v>
      </c>
      <c r="H600" s="33" t="s">
        <v>386</v>
      </c>
      <c r="I600" s="33">
        <v>5140107</v>
      </c>
      <c r="J600" s="33" t="s">
        <v>470</v>
      </c>
      <c r="K600" s="37">
        <v>5</v>
      </c>
      <c r="L600" s="33" t="s">
        <v>386</v>
      </c>
      <c r="M600" s="33">
        <v>5120205</v>
      </c>
      <c r="N600" s="33" t="s">
        <v>471</v>
      </c>
      <c r="O600" s="37">
        <v>5</v>
      </c>
      <c r="P600" s="6" t="s">
        <v>132</v>
      </c>
      <c r="Q600" s="6"/>
      <c r="R600" s="6" t="s">
        <v>1319</v>
      </c>
      <c r="S600" s="19">
        <v>100</v>
      </c>
    </row>
    <row r="601" spans="1:19" s="33" customFormat="1" x14ac:dyDescent="0.15">
      <c r="A601" s="1">
        <v>572</v>
      </c>
      <c r="B601" s="33">
        <v>1</v>
      </c>
      <c r="C601" s="33" t="s">
        <v>449</v>
      </c>
      <c r="D601" s="33" t="s">
        <v>353</v>
      </c>
      <c r="F601" s="33" t="s">
        <v>352</v>
      </c>
      <c r="G601" s="33">
        <v>350</v>
      </c>
      <c r="H601" s="33" t="s">
        <v>386</v>
      </c>
      <c r="I601" s="33">
        <v>5100033</v>
      </c>
      <c r="J601" s="33" t="s">
        <v>838</v>
      </c>
      <c r="K601" s="37">
        <v>4</v>
      </c>
      <c r="L601" s="33" t="s">
        <v>386</v>
      </c>
      <c r="M601" s="33">
        <v>5100035</v>
      </c>
      <c r="N601" s="33" t="s">
        <v>1183</v>
      </c>
      <c r="O601" s="37">
        <v>4</v>
      </c>
      <c r="P601" s="6" t="s">
        <v>132</v>
      </c>
      <c r="Q601" s="6"/>
      <c r="R601" s="6" t="s">
        <v>1243</v>
      </c>
      <c r="S601" s="19">
        <v>50</v>
      </c>
    </row>
    <row r="602" spans="1:19" s="33" customFormat="1" x14ac:dyDescent="0.15">
      <c r="A602" s="1">
        <v>572</v>
      </c>
      <c r="B602" s="33">
        <v>2</v>
      </c>
      <c r="C602" s="33" t="s">
        <v>450</v>
      </c>
      <c r="D602" s="33" t="s">
        <v>1308</v>
      </c>
      <c r="F602" s="33" t="s">
        <v>352</v>
      </c>
      <c r="G602" s="33">
        <v>700</v>
      </c>
      <c r="H602" s="33" t="s">
        <v>386</v>
      </c>
      <c r="I602" s="71">
        <v>5140142</v>
      </c>
      <c r="J602" s="69" t="s">
        <v>1340</v>
      </c>
      <c r="K602" s="37">
        <v>1</v>
      </c>
      <c r="L602" s="29" t="s">
        <v>386</v>
      </c>
      <c r="M602" s="6">
        <v>5120204</v>
      </c>
      <c r="N602" s="29" t="s">
        <v>370</v>
      </c>
      <c r="O602" s="6">
        <v>10</v>
      </c>
      <c r="P602" s="6" t="s">
        <v>132</v>
      </c>
      <c r="Q602" s="6"/>
      <c r="R602" s="6" t="s">
        <v>1243</v>
      </c>
      <c r="S602" s="19">
        <v>50</v>
      </c>
    </row>
    <row r="603" spans="1:19" s="33" customFormat="1" x14ac:dyDescent="0.15">
      <c r="A603" s="1">
        <v>572</v>
      </c>
      <c r="B603" s="33">
        <v>3</v>
      </c>
      <c r="C603" s="33" t="s">
        <v>451</v>
      </c>
      <c r="D603" s="33" t="s">
        <v>1309</v>
      </c>
      <c r="F603" s="33" t="s">
        <v>352</v>
      </c>
      <c r="G603" s="33">
        <v>2100</v>
      </c>
      <c r="H603" s="33" t="s">
        <v>386</v>
      </c>
      <c r="I603" s="71">
        <v>5140146</v>
      </c>
      <c r="J603" s="69" t="s">
        <v>1211</v>
      </c>
      <c r="K603" s="37">
        <v>1</v>
      </c>
      <c r="L603" s="33" t="s">
        <v>386</v>
      </c>
      <c r="M603" s="71">
        <v>5140147</v>
      </c>
      <c r="N603" s="69" t="s">
        <v>1212</v>
      </c>
      <c r="O603" s="37">
        <v>1</v>
      </c>
      <c r="P603" s="6" t="s">
        <v>132</v>
      </c>
      <c r="Q603" s="6"/>
      <c r="R603" s="6" t="s">
        <v>1319</v>
      </c>
      <c r="S603" s="19">
        <v>100</v>
      </c>
    </row>
    <row r="604" spans="1:19" s="33" customFormat="1" x14ac:dyDescent="0.15">
      <c r="A604" s="1">
        <v>572</v>
      </c>
      <c r="B604" s="33">
        <v>4</v>
      </c>
      <c r="C604" s="33" t="s">
        <v>1310</v>
      </c>
      <c r="D604" s="33" t="s">
        <v>1311</v>
      </c>
      <c r="F604" s="33" t="s">
        <v>352</v>
      </c>
      <c r="G604" s="33">
        <v>5000</v>
      </c>
      <c r="H604" s="33" t="s">
        <v>386</v>
      </c>
      <c r="I604" s="71">
        <v>5140148</v>
      </c>
      <c r="J604" s="69" t="s">
        <v>1322</v>
      </c>
      <c r="K604" s="37">
        <v>1</v>
      </c>
      <c r="L604" s="33" t="s">
        <v>386</v>
      </c>
      <c r="M604" s="33">
        <v>5140107</v>
      </c>
      <c r="N604" s="33" t="s">
        <v>470</v>
      </c>
      <c r="O604" s="37">
        <v>15</v>
      </c>
      <c r="P604" s="33" t="s">
        <v>386</v>
      </c>
      <c r="Q604" s="33">
        <v>5120205</v>
      </c>
      <c r="R604" s="33" t="s">
        <v>471</v>
      </c>
      <c r="S604" s="37">
        <v>15</v>
      </c>
    </row>
    <row r="605" spans="1:19" s="33" customFormat="1" x14ac:dyDescent="0.15">
      <c r="A605" s="1">
        <v>572</v>
      </c>
      <c r="B605" s="33">
        <v>5</v>
      </c>
      <c r="C605" s="33" t="s">
        <v>1312</v>
      </c>
      <c r="D605" s="33" t="s">
        <v>1313</v>
      </c>
      <c r="F605" s="33" t="s">
        <v>352</v>
      </c>
      <c r="G605" s="33">
        <v>10000</v>
      </c>
      <c r="H605" s="33" t="s">
        <v>386</v>
      </c>
      <c r="I605" s="71">
        <v>5140150</v>
      </c>
      <c r="J605" s="69" t="s">
        <v>1323</v>
      </c>
      <c r="K605" s="37">
        <v>1</v>
      </c>
      <c r="L605" s="33" t="s">
        <v>386</v>
      </c>
      <c r="M605" s="33">
        <v>5190007</v>
      </c>
      <c r="N605" s="33" t="s">
        <v>379</v>
      </c>
      <c r="O605" s="37">
        <v>200</v>
      </c>
    </row>
    <row r="606" spans="1:19" s="33" customFormat="1" x14ac:dyDescent="0.15">
      <c r="A606" s="1">
        <v>572</v>
      </c>
      <c r="B606" s="33">
        <v>6</v>
      </c>
      <c r="C606" s="33" t="s">
        <v>1314</v>
      </c>
      <c r="D606" s="33" t="s">
        <v>1315</v>
      </c>
      <c r="F606" s="33" t="s">
        <v>352</v>
      </c>
      <c r="G606" s="33">
        <v>20000</v>
      </c>
      <c r="H606" s="33" t="s">
        <v>386</v>
      </c>
      <c r="I606" s="71">
        <v>5140149</v>
      </c>
      <c r="J606" s="69" t="s">
        <v>1324</v>
      </c>
      <c r="K606" s="37">
        <v>1</v>
      </c>
      <c r="L606" s="33" t="s">
        <v>386</v>
      </c>
      <c r="M606" s="67">
        <v>5120887</v>
      </c>
      <c r="N606" s="66" t="s">
        <v>1017</v>
      </c>
      <c r="O606" s="37">
        <v>20</v>
      </c>
      <c r="P606" s="33" t="s">
        <v>386</v>
      </c>
      <c r="Q606" s="67">
        <v>5120885</v>
      </c>
      <c r="R606" s="66" t="s">
        <v>1242</v>
      </c>
      <c r="S606" s="33">
        <v>20</v>
      </c>
    </row>
    <row r="607" spans="1:19" s="33" customFormat="1" x14ac:dyDescent="0.15">
      <c r="A607" s="1">
        <v>572</v>
      </c>
      <c r="B607" s="33">
        <v>7</v>
      </c>
      <c r="C607" s="33" t="s">
        <v>1316</v>
      </c>
      <c r="D607" s="33" t="s">
        <v>1317</v>
      </c>
      <c r="F607" s="33" t="s">
        <v>352</v>
      </c>
      <c r="G607" s="33">
        <v>30000</v>
      </c>
      <c r="H607" s="33" t="s">
        <v>386</v>
      </c>
      <c r="I607" s="71">
        <v>5140149</v>
      </c>
      <c r="J607" s="69" t="s">
        <v>1324</v>
      </c>
      <c r="K607" s="37">
        <v>1</v>
      </c>
      <c r="L607" s="33" t="s">
        <v>386</v>
      </c>
      <c r="M607" s="33">
        <v>5120891</v>
      </c>
      <c r="N607" s="33" t="s">
        <v>1192</v>
      </c>
      <c r="O607" s="37">
        <v>100</v>
      </c>
      <c r="P607" s="6" t="s">
        <v>134</v>
      </c>
      <c r="Q607" s="6">
        <v>5120881</v>
      </c>
      <c r="R607" s="6" t="s">
        <v>517</v>
      </c>
      <c r="S607" s="6">
        <v>10</v>
      </c>
    </row>
    <row r="608" spans="1:19" s="33" customFormat="1" x14ac:dyDescent="0.15">
      <c r="A608" s="1">
        <v>574</v>
      </c>
      <c r="B608" s="33">
        <v>1</v>
      </c>
      <c r="C608" s="33" t="s">
        <v>1334</v>
      </c>
      <c r="D608" s="33" t="s">
        <v>1337</v>
      </c>
      <c r="F608" s="33" t="s">
        <v>751</v>
      </c>
      <c r="G608" s="33">
        <v>1</v>
      </c>
      <c r="H608" s="33" t="s">
        <v>386</v>
      </c>
      <c r="I608" s="33">
        <v>5100033</v>
      </c>
      <c r="J608" s="33" t="s">
        <v>838</v>
      </c>
      <c r="K608" s="37">
        <v>4</v>
      </c>
      <c r="L608" s="33" t="s">
        <v>386</v>
      </c>
      <c r="M608" s="33">
        <v>5100035</v>
      </c>
      <c r="N608" s="33" t="s">
        <v>1183</v>
      </c>
      <c r="O608" s="37">
        <v>4</v>
      </c>
      <c r="P608" s="6" t="s">
        <v>132</v>
      </c>
      <c r="Q608" s="6"/>
      <c r="R608" s="6" t="s">
        <v>1243</v>
      </c>
      <c r="S608" s="19">
        <v>50</v>
      </c>
    </row>
    <row r="609" spans="1:22" s="33" customFormat="1" x14ac:dyDescent="0.15">
      <c r="A609" s="1">
        <v>574</v>
      </c>
      <c r="B609" s="33">
        <v>2</v>
      </c>
      <c r="C609" s="33" t="s">
        <v>1332</v>
      </c>
      <c r="D609" s="33" t="s">
        <v>753</v>
      </c>
      <c r="F609" s="33" t="s">
        <v>754</v>
      </c>
      <c r="G609" s="33">
        <v>1</v>
      </c>
      <c r="H609" s="6" t="s">
        <v>134</v>
      </c>
      <c r="I609" s="6">
        <v>5140104</v>
      </c>
      <c r="J609" s="6" t="s">
        <v>135</v>
      </c>
      <c r="K609" s="19">
        <v>5</v>
      </c>
      <c r="L609" s="29" t="s">
        <v>386</v>
      </c>
      <c r="M609" s="6">
        <v>5120204</v>
      </c>
      <c r="N609" s="6" t="s">
        <v>1335</v>
      </c>
      <c r="O609" s="6">
        <v>5</v>
      </c>
      <c r="P609" s="6" t="s">
        <v>132</v>
      </c>
      <c r="Q609" s="6"/>
      <c r="R609" s="6" t="s">
        <v>1336</v>
      </c>
      <c r="S609" s="19">
        <v>75</v>
      </c>
    </row>
    <row r="610" spans="1:22" s="33" customFormat="1" x14ac:dyDescent="0.15">
      <c r="A610" s="1">
        <v>574</v>
      </c>
      <c r="B610" s="33">
        <v>3</v>
      </c>
      <c r="C610" s="33" t="s">
        <v>1333</v>
      </c>
      <c r="D610" s="33" t="s">
        <v>762</v>
      </c>
      <c r="F610" s="33" t="s">
        <v>756</v>
      </c>
      <c r="G610" s="33">
        <v>1</v>
      </c>
      <c r="H610" s="33" t="s">
        <v>386</v>
      </c>
      <c r="I610" s="33">
        <v>5140107</v>
      </c>
      <c r="J610" s="33" t="s">
        <v>470</v>
      </c>
      <c r="K610" s="37">
        <v>5</v>
      </c>
      <c r="L610" s="33" t="s">
        <v>386</v>
      </c>
      <c r="M610" s="33">
        <v>5120205</v>
      </c>
      <c r="N610" s="33" t="s">
        <v>471</v>
      </c>
      <c r="O610" s="37">
        <v>5</v>
      </c>
      <c r="P610" s="6" t="s">
        <v>132</v>
      </c>
      <c r="Q610" s="6"/>
      <c r="R610" s="6" t="s">
        <v>1319</v>
      </c>
      <c r="S610" s="19">
        <v>100</v>
      </c>
    </row>
    <row r="611" spans="1:22" s="6" customFormat="1" x14ac:dyDescent="0.3">
      <c r="A611" s="6">
        <v>577</v>
      </c>
      <c r="B611" s="6">
        <v>1</v>
      </c>
      <c r="C611" s="6" t="str">
        <f>"累计消费"&amp;G611&amp;"钻"</f>
        <v>累计消费500钻</v>
      </c>
      <c r="D611" s="6" t="str">
        <f t="shared" ref="D611:D617" si="10">"Spend &lt;&amp;image:5190002_s&gt;&lt;&amp;/&gt;"&amp;G611</f>
        <v>Spend &lt;&amp;image:5190002_s&gt;&lt;&amp;/&gt;500</v>
      </c>
      <c r="F611" s="6" t="s">
        <v>131</v>
      </c>
      <c r="G611" s="6">
        <v>500</v>
      </c>
      <c r="H611" s="29" t="s">
        <v>386</v>
      </c>
      <c r="I611" s="6">
        <v>5120204</v>
      </c>
      <c r="J611" s="6" t="s">
        <v>1335</v>
      </c>
      <c r="K611" s="6">
        <v>5</v>
      </c>
      <c r="L611" s="6" t="s">
        <v>182</v>
      </c>
      <c r="N611" s="6" t="s">
        <v>1341</v>
      </c>
      <c r="O611" s="19">
        <v>50000</v>
      </c>
      <c r="U611" s="28"/>
    </row>
    <row r="612" spans="1:22" s="6" customFormat="1" x14ac:dyDescent="0.3">
      <c r="A612" s="6">
        <v>577</v>
      </c>
      <c r="B612" s="6">
        <v>2</v>
      </c>
      <c r="C612" s="6" t="str">
        <f t="shared" ref="C612:C617" si="11">"累计消费"&amp;G612&amp;"钻"</f>
        <v>累计消费1000钻</v>
      </c>
      <c r="D612" s="6" t="str">
        <f t="shared" si="10"/>
        <v>Spend &lt;&amp;image:5190002_s&gt;&lt;&amp;/&gt;1000</v>
      </c>
      <c r="F612" s="6" t="s">
        <v>131</v>
      </c>
      <c r="G612" s="6">
        <v>1000</v>
      </c>
      <c r="H612" s="29" t="s">
        <v>386</v>
      </c>
      <c r="I612" s="67">
        <v>5120877</v>
      </c>
      <c r="J612" s="66" t="s">
        <v>175</v>
      </c>
      <c r="K612" s="6">
        <v>15</v>
      </c>
      <c r="L612" s="6" t="s">
        <v>182</v>
      </c>
      <c r="N612" s="6" t="s">
        <v>1342</v>
      </c>
      <c r="O612" s="19">
        <v>70000</v>
      </c>
      <c r="U612" s="28"/>
      <c r="V612" s="28"/>
    </row>
    <row r="613" spans="1:22" s="6" customFormat="1" x14ac:dyDescent="0.3">
      <c r="A613" s="6">
        <v>577</v>
      </c>
      <c r="B613" s="6">
        <v>3</v>
      </c>
      <c r="C613" s="6" t="str">
        <f t="shared" si="11"/>
        <v>累计消费2000钻</v>
      </c>
      <c r="D613" s="6" t="str">
        <f t="shared" si="10"/>
        <v>Spend &lt;&amp;image:5190002_s&gt;&lt;&amp;/&gt;2000</v>
      </c>
      <c r="F613" s="6" t="s">
        <v>131</v>
      </c>
      <c r="G613" s="6">
        <v>2000</v>
      </c>
      <c r="H613" s="6" t="s">
        <v>134</v>
      </c>
      <c r="I613" s="6">
        <v>5120031</v>
      </c>
      <c r="J613" s="6" t="s">
        <v>136</v>
      </c>
      <c r="K613" s="19">
        <v>100</v>
      </c>
      <c r="L613" s="6" t="s">
        <v>182</v>
      </c>
      <c r="N613" s="6" t="s">
        <v>1343</v>
      </c>
      <c r="O613" s="19">
        <v>100000</v>
      </c>
      <c r="U613" s="28"/>
      <c r="V613" s="28"/>
    </row>
    <row r="614" spans="1:22" s="6" customFormat="1" x14ac:dyDescent="0.3">
      <c r="A614" s="6">
        <v>577</v>
      </c>
      <c r="B614" s="6">
        <v>4</v>
      </c>
      <c r="C614" s="6" t="str">
        <f t="shared" si="11"/>
        <v>累计消费5000钻</v>
      </c>
      <c r="D614" s="6" t="str">
        <f t="shared" si="10"/>
        <v>Spend &lt;&amp;image:5190002_s&gt;&lt;&amp;/&gt;5000</v>
      </c>
      <c r="F614" s="6" t="s">
        <v>131</v>
      </c>
      <c r="G614" s="6">
        <v>5000</v>
      </c>
      <c r="H614" s="33" t="s">
        <v>386</v>
      </c>
      <c r="I614" s="33">
        <v>5120891</v>
      </c>
      <c r="J614" s="33" t="s">
        <v>1192</v>
      </c>
      <c r="K614" s="37">
        <v>50</v>
      </c>
      <c r="L614" s="6" t="s">
        <v>182</v>
      </c>
      <c r="N614" s="6" t="s">
        <v>1344</v>
      </c>
      <c r="O614" s="19">
        <v>150000</v>
      </c>
      <c r="U614" s="28"/>
      <c r="V614" s="28"/>
    </row>
    <row r="615" spans="1:22" s="6" customFormat="1" x14ac:dyDescent="0.3">
      <c r="A615" s="6">
        <v>577</v>
      </c>
      <c r="B615" s="6">
        <v>5</v>
      </c>
      <c r="C615" s="6" t="str">
        <f t="shared" si="11"/>
        <v>累计消费10000钻</v>
      </c>
      <c r="D615" s="6" t="str">
        <f t="shared" si="10"/>
        <v>Spend &lt;&amp;image:5190002_s&gt;&lt;&amp;/&gt;10000</v>
      </c>
      <c r="F615" s="6" t="s">
        <v>131</v>
      </c>
      <c r="G615" s="6">
        <v>10000</v>
      </c>
      <c r="H615" s="33" t="s">
        <v>386</v>
      </c>
      <c r="I615" s="71">
        <v>5140148</v>
      </c>
      <c r="J615" s="69" t="s">
        <v>1322</v>
      </c>
      <c r="K615" s="37">
        <v>1</v>
      </c>
      <c r="L615" s="6" t="s">
        <v>182</v>
      </c>
      <c r="N615" s="6" t="s">
        <v>1345</v>
      </c>
      <c r="O615" s="19">
        <v>200000</v>
      </c>
      <c r="U615" s="28"/>
      <c r="V615" s="28"/>
    </row>
    <row r="616" spans="1:22" s="6" customFormat="1" x14ac:dyDescent="0.3">
      <c r="A616" s="6">
        <v>577</v>
      </c>
      <c r="B616" s="6">
        <v>6</v>
      </c>
      <c r="C616" s="6" t="str">
        <f t="shared" si="11"/>
        <v>累计消费20000钻</v>
      </c>
      <c r="D616" s="6" t="str">
        <f t="shared" si="10"/>
        <v>Spend &lt;&amp;image:5190002_s&gt;&lt;&amp;/&gt;20000</v>
      </c>
      <c r="F616" s="6" t="s">
        <v>131</v>
      </c>
      <c r="G616" s="6">
        <v>20000</v>
      </c>
      <c r="H616" s="33" t="s">
        <v>386</v>
      </c>
      <c r="I616" s="71">
        <v>5140150</v>
      </c>
      <c r="J616" s="69" t="s">
        <v>1323</v>
      </c>
      <c r="K616" s="37">
        <v>1</v>
      </c>
      <c r="L616" s="6" t="s">
        <v>182</v>
      </c>
      <c r="N616" s="6" t="s">
        <v>1346</v>
      </c>
      <c r="O616" s="19">
        <v>300000</v>
      </c>
      <c r="U616" s="28"/>
      <c r="V616" s="28"/>
    </row>
    <row r="617" spans="1:22" s="6" customFormat="1" x14ac:dyDescent="0.3">
      <c r="A617" s="6">
        <v>577</v>
      </c>
      <c r="B617" s="6">
        <v>7</v>
      </c>
      <c r="C617" s="6" t="str">
        <f t="shared" si="11"/>
        <v>累计消费30000钻</v>
      </c>
      <c r="D617" s="6" t="str">
        <f t="shared" si="10"/>
        <v>Spend &lt;&amp;image:5190002_s&gt;&lt;&amp;/&gt;30000</v>
      </c>
      <c r="F617" s="6" t="s">
        <v>131</v>
      </c>
      <c r="G617" s="6">
        <v>30000</v>
      </c>
      <c r="H617" s="33" t="s">
        <v>386</v>
      </c>
      <c r="I617" s="71">
        <v>5140149</v>
      </c>
      <c r="J617" s="69" t="s">
        <v>1324</v>
      </c>
      <c r="K617" s="37">
        <v>1</v>
      </c>
      <c r="L617" s="6" t="s">
        <v>182</v>
      </c>
      <c r="N617" s="6" t="s">
        <v>1347</v>
      </c>
      <c r="O617" s="19">
        <v>400000</v>
      </c>
      <c r="U617" s="28"/>
      <c r="V617" s="28"/>
    </row>
    <row r="618" spans="1:22" s="6" customFormat="1" x14ac:dyDescent="0.3">
      <c r="A618" s="6">
        <v>580</v>
      </c>
      <c r="B618" s="6">
        <v>1</v>
      </c>
      <c r="C618" s="6" t="str">
        <f>"累计消费"&amp;G618&amp;"钻"</f>
        <v>累计消费500钻</v>
      </c>
      <c r="D618" s="6" t="str">
        <f t="shared" ref="D618:D638" si="12">"Spend &lt;&amp;image:5190002_s&gt;&lt;&amp;/&gt;"&amp;G618</f>
        <v>Spend &lt;&amp;image:5190002_s&gt;&lt;&amp;/&gt;500</v>
      </c>
      <c r="F618" s="6" t="s">
        <v>131</v>
      </c>
      <c r="G618" s="6">
        <v>500</v>
      </c>
      <c r="H618" s="29" t="s">
        <v>386</v>
      </c>
      <c r="I618" s="6">
        <v>5120204</v>
      </c>
      <c r="J618" s="6" t="s">
        <v>1335</v>
      </c>
      <c r="K618" s="6">
        <v>5</v>
      </c>
      <c r="L618" s="6" t="s">
        <v>182</v>
      </c>
      <c r="N618" s="6" t="s">
        <v>1341</v>
      </c>
      <c r="O618" s="19">
        <v>50000</v>
      </c>
      <c r="U618" s="28"/>
    </row>
    <row r="619" spans="1:22" s="6" customFormat="1" x14ac:dyDescent="0.3">
      <c r="A619" s="6">
        <v>580</v>
      </c>
      <c r="B619" s="6">
        <v>2</v>
      </c>
      <c r="C619" s="6" t="str">
        <f t="shared" ref="C619:C624" si="13">"累计消费"&amp;G619&amp;"钻"</f>
        <v>累计消费1000钻</v>
      </c>
      <c r="D619" s="6" t="str">
        <f t="shared" si="12"/>
        <v>Spend &lt;&amp;image:5190002_s&gt;&lt;&amp;/&gt;1000</v>
      </c>
      <c r="F619" s="6" t="s">
        <v>131</v>
      </c>
      <c r="G619" s="6">
        <v>1000</v>
      </c>
      <c r="H619" s="29" t="s">
        <v>386</v>
      </c>
      <c r="I619" s="67">
        <v>5120877</v>
      </c>
      <c r="J619" s="66" t="s">
        <v>175</v>
      </c>
      <c r="K619" s="6">
        <v>15</v>
      </c>
      <c r="L619" s="6" t="s">
        <v>182</v>
      </c>
      <c r="N619" s="6" t="s">
        <v>1342</v>
      </c>
      <c r="O619" s="19">
        <v>70000</v>
      </c>
      <c r="U619" s="28"/>
      <c r="V619" s="28"/>
    </row>
    <row r="620" spans="1:22" s="6" customFormat="1" x14ac:dyDescent="0.3">
      <c r="A620" s="6">
        <v>580</v>
      </c>
      <c r="B620" s="6">
        <v>3</v>
      </c>
      <c r="C620" s="6" t="str">
        <f t="shared" si="13"/>
        <v>累计消费2000钻</v>
      </c>
      <c r="D620" s="6" t="str">
        <f t="shared" si="12"/>
        <v>Spend &lt;&amp;image:5190002_s&gt;&lt;&amp;/&gt;2000</v>
      </c>
      <c r="F620" s="6" t="s">
        <v>131</v>
      </c>
      <c r="G620" s="6">
        <v>2000</v>
      </c>
      <c r="H620" s="6" t="s">
        <v>134</v>
      </c>
      <c r="I620" s="6">
        <v>5120031</v>
      </c>
      <c r="J620" s="6" t="s">
        <v>136</v>
      </c>
      <c r="K620" s="19">
        <v>100</v>
      </c>
      <c r="L620" s="6" t="s">
        <v>182</v>
      </c>
      <c r="N620" s="6" t="s">
        <v>1343</v>
      </c>
      <c r="O620" s="19">
        <v>100000</v>
      </c>
      <c r="U620" s="28"/>
      <c r="V620" s="28"/>
    </row>
    <row r="621" spans="1:22" s="6" customFormat="1" x14ac:dyDescent="0.3">
      <c r="A621" s="6">
        <v>580</v>
      </c>
      <c r="B621" s="6">
        <v>4</v>
      </c>
      <c r="C621" s="6" t="str">
        <f t="shared" si="13"/>
        <v>累计消费5000钻</v>
      </c>
      <c r="D621" s="6" t="str">
        <f t="shared" si="12"/>
        <v>Spend &lt;&amp;image:5190002_s&gt;&lt;&amp;/&gt;5000</v>
      </c>
      <c r="F621" s="6" t="s">
        <v>131</v>
      </c>
      <c r="G621" s="6">
        <v>5000</v>
      </c>
      <c r="H621" s="33" t="s">
        <v>386</v>
      </c>
      <c r="I621" s="33">
        <v>5120891</v>
      </c>
      <c r="J621" s="33" t="s">
        <v>1192</v>
      </c>
      <c r="K621" s="37">
        <v>50</v>
      </c>
      <c r="L621" s="6" t="s">
        <v>182</v>
      </c>
      <c r="N621" s="6" t="s">
        <v>1344</v>
      </c>
      <c r="O621" s="19">
        <v>150000</v>
      </c>
      <c r="U621" s="28"/>
      <c r="V621" s="28"/>
    </row>
    <row r="622" spans="1:22" s="6" customFormat="1" x14ac:dyDescent="0.3">
      <c r="A622" s="6">
        <v>580</v>
      </c>
      <c r="B622" s="6">
        <v>5</v>
      </c>
      <c r="C622" s="6" t="str">
        <f t="shared" si="13"/>
        <v>累计消费10000钻</v>
      </c>
      <c r="D622" s="6" t="str">
        <f t="shared" si="12"/>
        <v>Spend &lt;&amp;image:5190002_s&gt;&lt;&amp;/&gt;10000</v>
      </c>
      <c r="F622" s="6" t="s">
        <v>131</v>
      </c>
      <c r="G622" s="6">
        <v>10000</v>
      </c>
      <c r="H622" s="33" t="s">
        <v>386</v>
      </c>
      <c r="I622" s="71">
        <v>5140148</v>
      </c>
      <c r="J622" s="69" t="s">
        <v>1322</v>
      </c>
      <c r="K622" s="37">
        <v>1</v>
      </c>
      <c r="L622" s="6" t="s">
        <v>182</v>
      </c>
      <c r="N622" s="6" t="s">
        <v>1345</v>
      </c>
      <c r="O622" s="19">
        <v>200000</v>
      </c>
      <c r="U622" s="28"/>
      <c r="V622" s="28"/>
    </row>
    <row r="623" spans="1:22" s="6" customFormat="1" x14ac:dyDescent="0.3">
      <c r="A623" s="6">
        <v>580</v>
      </c>
      <c r="B623" s="6">
        <v>6</v>
      </c>
      <c r="C623" s="6" t="str">
        <f t="shared" si="13"/>
        <v>累计消费20000钻</v>
      </c>
      <c r="D623" s="6" t="str">
        <f t="shared" si="12"/>
        <v>Spend &lt;&amp;image:5190002_s&gt;&lt;&amp;/&gt;20000</v>
      </c>
      <c r="F623" s="6" t="s">
        <v>131</v>
      </c>
      <c r="G623" s="6">
        <v>20000</v>
      </c>
      <c r="H623" s="33" t="s">
        <v>386</v>
      </c>
      <c r="I623" s="71">
        <v>5140150</v>
      </c>
      <c r="J623" s="69" t="s">
        <v>1323</v>
      </c>
      <c r="K623" s="37">
        <v>1</v>
      </c>
      <c r="L623" s="6" t="s">
        <v>182</v>
      </c>
      <c r="N623" s="6" t="s">
        <v>1346</v>
      </c>
      <c r="O623" s="19">
        <v>300000</v>
      </c>
      <c r="U623" s="28"/>
      <c r="V623" s="28"/>
    </row>
    <row r="624" spans="1:22" s="6" customFormat="1" x14ac:dyDescent="0.3">
      <c r="A624" s="6">
        <v>580</v>
      </c>
      <c r="B624" s="6">
        <v>7</v>
      </c>
      <c r="C624" s="6" t="str">
        <f t="shared" si="13"/>
        <v>累计消费30000钻</v>
      </c>
      <c r="D624" s="6" t="str">
        <f t="shared" si="12"/>
        <v>Spend &lt;&amp;image:5190002_s&gt;&lt;&amp;/&gt;30000</v>
      </c>
      <c r="F624" s="6" t="s">
        <v>131</v>
      </c>
      <c r="G624" s="6">
        <v>30000</v>
      </c>
      <c r="H624" s="33" t="s">
        <v>386</v>
      </c>
      <c r="I624" s="71">
        <v>5140149</v>
      </c>
      <c r="J624" s="69" t="s">
        <v>1324</v>
      </c>
      <c r="K624" s="37">
        <v>1</v>
      </c>
      <c r="L624" s="6" t="s">
        <v>182</v>
      </c>
      <c r="N624" s="6" t="s">
        <v>1347</v>
      </c>
      <c r="O624" s="19">
        <v>400000</v>
      </c>
      <c r="U624" s="28"/>
      <c r="V624" s="28"/>
    </row>
    <row r="625" spans="1:22" s="6" customFormat="1" x14ac:dyDescent="0.3">
      <c r="A625" s="6">
        <v>583</v>
      </c>
      <c r="B625" s="6">
        <v>1</v>
      </c>
      <c r="C625" s="6" t="str">
        <f>"累计消费"&amp;G625&amp;"钻"</f>
        <v>累计消费500钻</v>
      </c>
      <c r="D625" s="6" t="str">
        <f t="shared" si="12"/>
        <v>Spend &lt;&amp;image:5190002_s&gt;&lt;&amp;/&gt;500</v>
      </c>
      <c r="F625" s="6" t="s">
        <v>131</v>
      </c>
      <c r="G625" s="6">
        <v>500</v>
      </c>
      <c r="H625" s="29" t="s">
        <v>386</v>
      </c>
      <c r="I625" s="6">
        <v>5120204</v>
      </c>
      <c r="J625" s="6" t="s">
        <v>1335</v>
      </c>
      <c r="K625" s="6">
        <v>5</v>
      </c>
      <c r="L625" s="6" t="s">
        <v>182</v>
      </c>
      <c r="N625" s="6" t="s">
        <v>1341</v>
      </c>
      <c r="O625" s="19">
        <v>50000</v>
      </c>
      <c r="U625" s="28"/>
    </row>
    <row r="626" spans="1:22" s="6" customFormat="1" x14ac:dyDescent="0.3">
      <c r="A626" s="6">
        <v>583</v>
      </c>
      <c r="B626" s="6">
        <v>2</v>
      </c>
      <c r="C626" s="6" t="str">
        <f t="shared" ref="C626:C631" si="14">"累计消费"&amp;G626&amp;"钻"</f>
        <v>累计消费1000钻</v>
      </c>
      <c r="D626" s="6" t="str">
        <f t="shared" si="12"/>
        <v>Spend &lt;&amp;image:5190002_s&gt;&lt;&amp;/&gt;1000</v>
      </c>
      <c r="F626" s="6" t="s">
        <v>131</v>
      </c>
      <c r="G626" s="6">
        <v>1000</v>
      </c>
      <c r="H626" s="29" t="s">
        <v>386</v>
      </c>
      <c r="I626" s="67">
        <v>5120877</v>
      </c>
      <c r="J626" s="66" t="s">
        <v>175</v>
      </c>
      <c r="K626" s="6">
        <v>15</v>
      </c>
      <c r="L626" s="6" t="s">
        <v>182</v>
      </c>
      <c r="N626" s="6" t="s">
        <v>1342</v>
      </c>
      <c r="O626" s="19">
        <v>70000</v>
      </c>
      <c r="U626" s="28"/>
      <c r="V626" s="28"/>
    </row>
    <row r="627" spans="1:22" s="6" customFormat="1" x14ac:dyDescent="0.3">
      <c r="A627" s="6">
        <v>583</v>
      </c>
      <c r="B627" s="6">
        <v>3</v>
      </c>
      <c r="C627" s="6" t="str">
        <f t="shared" si="14"/>
        <v>累计消费2000钻</v>
      </c>
      <c r="D627" s="6" t="str">
        <f t="shared" si="12"/>
        <v>Spend &lt;&amp;image:5190002_s&gt;&lt;&amp;/&gt;2000</v>
      </c>
      <c r="F627" s="6" t="s">
        <v>131</v>
      </c>
      <c r="G627" s="6">
        <v>2000</v>
      </c>
      <c r="H627" s="6" t="s">
        <v>134</v>
      </c>
      <c r="I627" s="6">
        <v>5120031</v>
      </c>
      <c r="J627" s="6" t="s">
        <v>136</v>
      </c>
      <c r="K627" s="19">
        <v>100</v>
      </c>
      <c r="L627" s="6" t="s">
        <v>182</v>
      </c>
      <c r="N627" s="6" t="s">
        <v>1343</v>
      </c>
      <c r="O627" s="19">
        <v>100000</v>
      </c>
      <c r="U627" s="28"/>
      <c r="V627" s="28"/>
    </row>
    <row r="628" spans="1:22" s="6" customFormat="1" x14ac:dyDescent="0.3">
      <c r="A628" s="6">
        <v>583</v>
      </c>
      <c r="B628" s="6">
        <v>4</v>
      </c>
      <c r="C628" s="6" t="str">
        <f t="shared" si="14"/>
        <v>累计消费5000钻</v>
      </c>
      <c r="D628" s="6" t="str">
        <f t="shared" si="12"/>
        <v>Spend &lt;&amp;image:5190002_s&gt;&lt;&amp;/&gt;5000</v>
      </c>
      <c r="F628" s="6" t="s">
        <v>131</v>
      </c>
      <c r="G628" s="6">
        <v>5000</v>
      </c>
      <c r="H628" s="33" t="s">
        <v>386</v>
      </c>
      <c r="I628" s="33">
        <v>5120891</v>
      </c>
      <c r="J628" s="33" t="s">
        <v>1192</v>
      </c>
      <c r="K628" s="37">
        <v>50</v>
      </c>
      <c r="L628" s="6" t="s">
        <v>182</v>
      </c>
      <c r="N628" s="6" t="s">
        <v>1344</v>
      </c>
      <c r="O628" s="19">
        <v>150000</v>
      </c>
      <c r="U628" s="28"/>
      <c r="V628" s="28"/>
    </row>
    <row r="629" spans="1:22" s="6" customFormat="1" x14ac:dyDescent="0.3">
      <c r="A629" s="6">
        <v>583</v>
      </c>
      <c r="B629" s="6">
        <v>5</v>
      </c>
      <c r="C629" s="6" t="str">
        <f t="shared" si="14"/>
        <v>累计消费10000钻</v>
      </c>
      <c r="D629" s="6" t="str">
        <f t="shared" si="12"/>
        <v>Spend &lt;&amp;image:5190002_s&gt;&lt;&amp;/&gt;10000</v>
      </c>
      <c r="F629" s="6" t="s">
        <v>131</v>
      </c>
      <c r="G629" s="6">
        <v>10000</v>
      </c>
      <c r="H629" s="33" t="s">
        <v>386</v>
      </c>
      <c r="I629" s="71">
        <v>5140148</v>
      </c>
      <c r="J629" s="69" t="s">
        <v>1322</v>
      </c>
      <c r="K629" s="37">
        <v>1</v>
      </c>
      <c r="L629" s="6" t="s">
        <v>182</v>
      </c>
      <c r="N629" s="6" t="s">
        <v>1345</v>
      </c>
      <c r="O629" s="19">
        <v>200000</v>
      </c>
      <c r="U629" s="28"/>
      <c r="V629" s="28"/>
    </row>
    <row r="630" spans="1:22" s="6" customFormat="1" x14ac:dyDescent="0.3">
      <c r="A630" s="6">
        <v>583</v>
      </c>
      <c r="B630" s="6">
        <v>6</v>
      </c>
      <c r="C630" s="6" t="str">
        <f t="shared" si="14"/>
        <v>累计消费20000钻</v>
      </c>
      <c r="D630" s="6" t="str">
        <f t="shared" si="12"/>
        <v>Spend &lt;&amp;image:5190002_s&gt;&lt;&amp;/&gt;20000</v>
      </c>
      <c r="F630" s="6" t="s">
        <v>131</v>
      </c>
      <c r="G630" s="6">
        <v>20000</v>
      </c>
      <c r="H630" s="33" t="s">
        <v>386</v>
      </c>
      <c r="I630" s="71">
        <v>5140150</v>
      </c>
      <c r="J630" s="69" t="s">
        <v>1323</v>
      </c>
      <c r="K630" s="37">
        <v>1</v>
      </c>
      <c r="L630" s="6" t="s">
        <v>182</v>
      </c>
      <c r="N630" s="6" t="s">
        <v>1346</v>
      </c>
      <c r="O630" s="19">
        <v>300000</v>
      </c>
      <c r="U630" s="28"/>
      <c r="V630" s="28"/>
    </row>
    <row r="631" spans="1:22" s="6" customFormat="1" x14ac:dyDescent="0.3">
      <c r="A631" s="6">
        <v>583</v>
      </c>
      <c r="B631" s="6">
        <v>7</v>
      </c>
      <c r="C631" s="6" t="str">
        <f t="shared" si="14"/>
        <v>累计消费30000钻</v>
      </c>
      <c r="D631" s="6" t="str">
        <f t="shared" si="12"/>
        <v>Spend &lt;&amp;image:5190002_s&gt;&lt;&amp;/&gt;30000</v>
      </c>
      <c r="F631" s="6" t="s">
        <v>131</v>
      </c>
      <c r="G631" s="6">
        <v>30000</v>
      </c>
      <c r="H631" s="33" t="s">
        <v>386</v>
      </c>
      <c r="I631" s="71">
        <v>5140149</v>
      </c>
      <c r="J631" s="69" t="s">
        <v>1324</v>
      </c>
      <c r="K631" s="37">
        <v>1</v>
      </c>
      <c r="L631" s="6" t="s">
        <v>182</v>
      </c>
      <c r="N631" s="6" t="s">
        <v>1347</v>
      </c>
      <c r="O631" s="19">
        <v>400000</v>
      </c>
      <c r="U631" s="28"/>
      <c r="V631" s="28"/>
    </row>
    <row r="632" spans="1:22" s="6" customFormat="1" x14ac:dyDescent="0.3">
      <c r="A632" s="6">
        <v>586</v>
      </c>
      <c r="B632" s="6">
        <v>1</v>
      </c>
      <c r="C632" s="6" t="str">
        <f>"累计消费"&amp;G632&amp;"钻"</f>
        <v>累计消费500钻</v>
      </c>
      <c r="D632" s="6" t="str">
        <f t="shared" si="12"/>
        <v>Spend &lt;&amp;image:5190002_s&gt;&lt;&amp;/&gt;500</v>
      </c>
      <c r="F632" s="6" t="s">
        <v>131</v>
      </c>
      <c r="G632" s="6">
        <v>500</v>
      </c>
      <c r="H632" s="29" t="s">
        <v>386</v>
      </c>
      <c r="I632" s="6">
        <v>5120204</v>
      </c>
      <c r="J632" s="6" t="s">
        <v>1335</v>
      </c>
      <c r="K632" s="6">
        <v>5</v>
      </c>
      <c r="L632" s="6" t="s">
        <v>182</v>
      </c>
      <c r="N632" s="6" t="s">
        <v>1341</v>
      </c>
      <c r="O632" s="19">
        <v>50000</v>
      </c>
      <c r="U632" s="28"/>
    </row>
    <row r="633" spans="1:22" s="6" customFormat="1" x14ac:dyDescent="0.3">
      <c r="A633" s="6">
        <v>586</v>
      </c>
      <c r="B633" s="6">
        <v>2</v>
      </c>
      <c r="C633" s="6" t="str">
        <f t="shared" ref="C633:C638" si="15">"累计消费"&amp;G633&amp;"钻"</f>
        <v>累计消费1000钻</v>
      </c>
      <c r="D633" s="6" t="str">
        <f t="shared" si="12"/>
        <v>Spend &lt;&amp;image:5190002_s&gt;&lt;&amp;/&gt;1000</v>
      </c>
      <c r="F633" s="6" t="s">
        <v>131</v>
      </c>
      <c r="G633" s="6">
        <v>1000</v>
      </c>
      <c r="H633" s="29" t="s">
        <v>386</v>
      </c>
      <c r="I633" s="67">
        <v>5120877</v>
      </c>
      <c r="J633" s="66" t="s">
        <v>175</v>
      </c>
      <c r="K633" s="6">
        <v>15</v>
      </c>
      <c r="L633" s="6" t="s">
        <v>182</v>
      </c>
      <c r="N633" s="6" t="s">
        <v>1342</v>
      </c>
      <c r="O633" s="19">
        <v>70000</v>
      </c>
      <c r="U633" s="28"/>
      <c r="V633" s="28"/>
    </row>
    <row r="634" spans="1:22" s="6" customFormat="1" x14ac:dyDescent="0.3">
      <c r="A634" s="6">
        <v>586</v>
      </c>
      <c r="B634" s="6">
        <v>3</v>
      </c>
      <c r="C634" s="6" t="str">
        <f t="shared" si="15"/>
        <v>累计消费2000钻</v>
      </c>
      <c r="D634" s="6" t="str">
        <f t="shared" si="12"/>
        <v>Spend &lt;&amp;image:5190002_s&gt;&lt;&amp;/&gt;2000</v>
      </c>
      <c r="F634" s="6" t="s">
        <v>131</v>
      </c>
      <c r="G634" s="6">
        <v>2000</v>
      </c>
      <c r="H634" s="6" t="s">
        <v>134</v>
      </c>
      <c r="I634" s="6">
        <v>5120031</v>
      </c>
      <c r="J634" s="6" t="s">
        <v>136</v>
      </c>
      <c r="K634" s="19">
        <v>100</v>
      </c>
      <c r="L634" s="6" t="s">
        <v>182</v>
      </c>
      <c r="N634" s="6" t="s">
        <v>1343</v>
      </c>
      <c r="O634" s="19">
        <v>100000</v>
      </c>
      <c r="U634" s="28"/>
      <c r="V634" s="28"/>
    </row>
    <row r="635" spans="1:22" s="6" customFormat="1" x14ac:dyDescent="0.3">
      <c r="A635" s="6">
        <v>586</v>
      </c>
      <c r="B635" s="6">
        <v>4</v>
      </c>
      <c r="C635" s="6" t="str">
        <f t="shared" si="15"/>
        <v>累计消费5000钻</v>
      </c>
      <c r="D635" s="6" t="str">
        <f t="shared" si="12"/>
        <v>Spend &lt;&amp;image:5190002_s&gt;&lt;&amp;/&gt;5000</v>
      </c>
      <c r="F635" s="6" t="s">
        <v>131</v>
      </c>
      <c r="G635" s="6">
        <v>5000</v>
      </c>
      <c r="H635" s="33" t="s">
        <v>386</v>
      </c>
      <c r="I635" s="33">
        <v>5120891</v>
      </c>
      <c r="J635" s="33" t="s">
        <v>1192</v>
      </c>
      <c r="K635" s="37">
        <v>50</v>
      </c>
      <c r="L635" s="6" t="s">
        <v>182</v>
      </c>
      <c r="N635" s="6" t="s">
        <v>1344</v>
      </c>
      <c r="O635" s="19">
        <v>150000</v>
      </c>
      <c r="U635" s="28"/>
      <c r="V635" s="28"/>
    </row>
    <row r="636" spans="1:22" s="6" customFormat="1" x14ac:dyDescent="0.3">
      <c r="A636" s="6">
        <v>586</v>
      </c>
      <c r="B636" s="6">
        <v>5</v>
      </c>
      <c r="C636" s="6" t="str">
        <f t="shared" si="15"/>
        <v>累计消费10000钻</v>
      </c>
      <c r="D636" s="6" t="str">
        <f t="shared" si="12"/>
        <v>Spend &lt;&amp;image:5190002_s&gt;&lt;&amp;/&gt;10000</v>
      </c>
      <c r="F636" s="6" t="s">
        <v>131</v>
      </c>
      <c r="G636" s="6">
        <v>10000</v>
      </c>
      <c r="H636" s="33" t="s">
        <v>386</v>
      </c>
      <c r="I636" s="71">
        <v>5140148</v>
      </c>
      <c r="J636" s="69" t="s">
        <v>1322</v>
      </c>
      <c r="K636" s="37">
        <v>1</v>
      </c>
      <c r="L636" s="6" t="s">
        <v>182</v>
      </c>
      <c r="N636" s="6" t="s">
        <v>1345</v>
      </c>
      <c r="O636" s="19">
        <v>200000</v>
      </c>
      <c r="U636" s="28"/>
      <c r="V636" s="28"/>
    </row>
    <row r="637" spans="1:22" s="6" customFormat="1" x14ac:dyDescent="0.3">
      <c r="A637" s="6">
        <v>586</v>
      </c>
      <c r="B637" s="6">
        <v>6</v>
      </c>
      <c r="C637" s="6" t="str">
        <f t="shared" si="15"/>
        <v>累计消费20000钻</v>
      </c>
      <c r="D637" s="6" t="str">
        <f t="shared" si="12"/>
        <v>Spend &lt;&amp;image:5190002_s&gt;&lt;&amp;/&gt;20000</v>
      </c>
      <c r="F637" s="6" t="s">
        <v>131</v>
      </c>
      <c r="G637" s="6">
        <v>20000</v>
      </c>
      <c r="H637" s="33" t="s">
        <v>386</v>
      </c>
      <c r="I637" s="71">
        <v>5140150</v>
      </c>
      <c r="J637" s="69" t="s">
        <v>1323</v>
      </c>
      <c r="K637" s="37">
        <v>1</v>
      </c>
      <c r="L637" s="6" t="s">
        <v>182</v>
      </c>
      <c r="N637" s="6" t="s">
        <v>1346</v>
      </c>
      <c r="O637" s="19">
        <v>300000</v>
      </c>
      <c r="U637" s="28"/>
      <c r="V637" s="28"/>
    </row>
    <row r="638" spans="1:22" s="6" customFormat="1" x14ac:dyDescent="0.3">
      <c r="A638" s="6">
        <v>586</v>
      </c>
      <c r="B638" s="6">
        <v>7</v>
      </c>
      <c r="C638" s="6" t="str">
        <f t="shared" si="15"/>
        <v>累计消费30000钻</v>
      </c>
      <c r="D638" s="6" t="str">
        <f t="shared" si="12"/>
        <v>Spend &lt;&amp;image:5190002_s&gt;&lt;&amp;/&gt;30000</v>
      </c>
      <c r="F638" s="6" t="s">
        <v>131</v>
      </c>
      <c r="G638" s="6">
        <v>30000</v>
      </c>
      <c r="H638" s="33" t="s">
        <v>386</v>
      </c>
      <c r="I638" s="71">
        <v>5140149</v>
      </c>
      <c r="J638" s="69" t="s">
        <v>1324</v>
      </c>
      <c r="K638" s="37">
        <v>1</v>
      </c>
      <c r="L638" s="6" t="s">
        <v>182</v>
      </c>
      <c r="N638" s="6" t="s">
        <v>1347</v>
      </c>
      <c r="O638" s="19">
        <v>400000</v>
      </c>
      <c r="U638" s="28"/>
      <c r="V638" s="28"/>
    </row>
    <row r="639" spans="1:22" s="6" customFormat="1" x14ac:dyDescent="0.15">
      <c r="A639" s="6">
        <v>587</v>
      </c>
      <c r="B639" s="6">
        <v>1</v>
      </c>
      <c r="C639" s="6" t="s">
        <v>179</v>
      </c>
      <c r="D639" s="6" t="s">
        <v>180</v>
      </c>
      <c r="F639" s="6" t="s">
        <v>181</v>
      </c>
      <c r="G639" s="6">
        <v>1</v>
      </c>
      <c r="H639" s="6" t="s">
        <v>182</v>
      </c>
      <c r="J639" s="6" t="s">
        <v>1194</v>
      </c>
      <c r="K639" s="19">
        <v>20000</v>
      </c>
      <c r="L639" s="6" t="s">
        <v>134</v>
      </c>
      <c r="M639" s="6">
        <v>5140104</v>
      </c>
      <c r="N639" s="6" t="s">
        <v>185</v>
      </c>
      <c r="O639" s="6">
        <v>10</v>
      </c>
    </row>
    <row r="640" spans="1:22" s="6" customFormat="1" x14ac:dyDescent="0.15">
      <c r="A640" s="6">
        <v>587</v>
      </c>
      <c r="B640" s="6">
        <v>2</v>
      </c>
      <c r="C640" s="6" t="s">
        <v>179</v>
      </c>
      <c r="D640" s="6" t="s">
        <v>180</v>
      </c>
      <c r="F640" s="6" t="s">
        <v>181</v>
      </c>
      <c r="G640" s="6">
        <v>2</v>
      </c>
      <c r="H640" s="6" t="s">
        <v>182</v>
      </c>
      <c r="J640" s="6" t="s">
        <v>1294</v>
      </c>
      <c r="K640" s="19">
        <v>50000</v>
      </c>
      <c r="L640" s="29" t="s">
        <v>386</v>
      </c>
      <c r="M640" s="6">
        <v>5120204</v>
      </c>
      <c r="N640" s="6" t="s">
        <v>1351</v>
      </c>
      <c r="O640" s="6">
        <v>10</v>
      </c>
    </row>
    <row r="641" spans="1:15" s="6" customFormat="1" x14ac:dyDescent="0.15">
      <c r="A641" s="6">
        <v>587</v>
      </c>
      <c r="B641" s="6">
        <v>3</v>
      </c>
      <c r="C641" s="6" t="s">
        <v>179</v>
      </c>
      <c r="D641" s="6" t="s">
        <v>180</v>
      </c>
      <c r="F641" s="6" t="s">
        <v>181</v>
      </c>
      <c r="G641" s="6">
        <v>3</v>
      </c>
      <c r="H641" s="6" t="s">
        <v>132</v>
      </c>
      <c r="J641" s="6" t="s">
        <v>1348</v>
      </c>
      <c r="K641" s="19">
        <v>100</v>
      </c>
      <c r="L641" s="29" t="s">
        <v>386</v>
      </c>
      <c r="M641" s="71">
        <v>5140151</v>
      </c>
      <c r="N641" s="69" t="s">
        <v>1352</v>
      </c>
      <c r="O641" s="6">
        <v>10</v>
      </c>
    </row>
    <row r="642" spans="1:15" s="6" customFormat="1" x14ac:dyDescent="0.15">
      <c r="A642" s="6">
        <v>587</v>
      </c>
      <c r="B642" s="6">
        <v>4</v>
      </c>
      <c r="C642" s="6" t="s">
        <v>179</v>
      </c>
      <c r="D642" s="6" t="s">
        <v>180</v>
      </c>
      <c r="F642" s="6" t="s">
        <v>181</v>
      </c>
      <c r="G642" s="6">
        <v>4</v>
      </c>
      <c r="H642" s="6" t="s">
        <v>132</v>
      </c>
      <c r="J642" s="6" t="s">
        <v>1349</v>
      </c>
      <c r="K642" s="19">
        <v>300</v>
      </c>
      <c r="L642" s="6" t="s">
        <v>134</v>
      </c>
      <c r="M642" s="6">
        <v>5140107</v>
      </c>
      <c r="N642" s="6" t="s">
        <v>1353</v>
      </c>
      <c r="O642" s="6">
        <v>20</v>
      </c>
    </row>
    <row r="643" spans="1:15" s="6" customFormat="1" x14ac:dyDescent="0.15">
      <c r="A643" s="6">
        <v>587</v>
      </c>
      <c r="B643" s="6">
        <v>5</v>
      </c>
      <c r="C643" s="6" t="s">
        <v>179</v>
      </c>
      <c r="D643" s="6" t="s">
        <v>180</v>
      </c>
      <c r="F643" s="6" t="s">
        <v>181</v>
      </c>
      <c r="G643" s="6">
        <v>6</v>
      </c>
      <c r="H643" s="6" t="s">
        <v>132</v>
      </c>
      <c r="J643" s="6" t="s">
        <v>1195</v>
      </c>
      <c r="K643" s="19">
        <v>500</v>
      </c>
      <c r="L643" s="6" t="s">
        <v>134</v>
      </c>
      <c r="M643" s="6">
        <v>5120205</v>
      </c>
      <c r="N643" s="6" t="s">
        <v>1354</v>
      </c>
      <c r="O643" s="6">
        <v>20</v>
      </c>
    </row>
    <row r="644" spans="1:15" s="6" customFormat="1" x14ac:dyDescent="0.15">
      <c r="A644" s="6">
        <v>587</v>
      </c>
      <c r="B644" s="6">
        <v>6</v>
      </c>
      <c r="C644" s="6" t="s">
        <v>179</v>
      </c>
      <c r="D644" s="6" t="s">
        <v>180</v>
      </c>
      <c r="F644" s="6" t="s">
        <v>181</v>
      </c>
      <c r="G644" s="6">
        <v>8</v>
      </c>
      <c r="H644" s="6" t="s">
        <v>132</v>
      </c>
      <c r="J644" s="6" t="s">
        <v>1350</v>
      </c>
      <c r="K644" s="19">
        <v>800</v>
      </c>
      <c r="L644" s="29" t="s">
        <v>386</v>
      </c>
      <c r="M644" s="71">
        <v>5140151</v>
      </c>
      <c r="N644" s="69" t="s">
        <v>1352</v>
      </c>
      <c r="O644" s="6">
        <v>20</v>
      </c>
    </row>
    <row r="645" spans="1:15" s="6" customFormat="1" x14ac:dyDescent="0.15">
      <c r="A645" s="6">
        <v>587</v>
      </c>
      <c r="B645" s="6">
        <v>7</v>
      </c>
      <c r="C645" s="6" t="s">
        <v>179</v>
      </c>
      <c r="D645" s="6" t="s">
        <v>180</v>
      </c>
      <c r="F645" s="6" t="s">
        <v>181</v>
      </c>
      <c r="G645" s="6">
        <v>10</v>
      </c>
      <c r="H645" s="6" t="s">
        <v>132</v>
      </c>
      <c r="J645" s="6" t="s">
        <v>1152</v>
      </c>
      <c r="K645" s="19">
        <v>1000</v>
      </c>
      <c r="L645" s="33" t="s">
        <v>386</v>
      </c>
      <c r="M645" s="71">
        <v>5140150</v>
      </c>
      <c r="N645" s="69" t="s">
        <v>1323</v>
      </c>
      <c r="O645" s="37">
        <v>1</v>
      </c>
    </row>
    <row r="646" spans="1:15" s="6" customFormat="1" x14ac:dyDescent="0.15">
      <c r="A646" s="6">
        <v>590</v>
      </c>
      <c r="B646" s="6">
        <v>1</v>
      </c>
      <c r="C646" s="6" t="s">
        <v>179</v>
      </c>
      <c r="D646" s="6" t="s">
        <v>180</v>
      </c>
      <c r="F646" s="6" t="s">
        <v>181</v>
      </c>
      <c r="G646" s="6">
        <v>1</v>
      </c>
      <c r="H646" s="6" t="s">
        <v>182</v>
      </c>
      <c r="J646" s="6" t="s">
        <v>1194</v>
      </c>
      <c r="K646" s="19">
        <v>20000</v>
      </c>
      <c r="L646" s="6" t="s">
        <v>134</v>
      </c>
      <c r="M646" s="6">
        <v>5140104</v>
      </c>
      <c r="N646" s="6" t="s">
        <v>185</v>
      </c>
      <c r="O646" s="6">
        <v>10</v>
      </c>
    </row>
    <row r="647" spans="1:15" s="6" customFormat="1" x14ac:dyDescent="0.15">
      <c r="A647" s="6">
        <v>590</v>
      </c>
      <c r="B647" s="6">
        <v>2</v>
      </c>
      <c r="C647" s="6" t="s">
        <v>179</v>
      </c>
      <c r="D647" s="6" t="s">
        <v>180</v>
      </c>
      <c r="F647" s="6" t="s">
        <v>181</v>
      </c>
      <c r="G647" s="6">
        <v>2</v>
      </c>
      <c r="H647" s="6" t="s">
        <v>182</v>
      </c>
      <c r="J647" s="6" t="s">
        <v>1294</v>
      </c>
      <c r="K647" s="19">
        <v>50000</v>
      </c>
      <c r="L647" s="29" t="s">
        <v>386</v>
      </c>
      <c r="M647" s="6">
        <v>5120204</v>
      </c>
      <c r="N647" s="6" t="s">
        <v>1351</v>
      </c>
      <c r="O647" s="6">
        <v>10</v>
      </c>
    </row>
    <row r="648" spans="1:15" s="6" customFormat="1" x14ac:dyDescent="0.15">
      <c r="A648" s="6">
        <v>590</v>
      </c>
      <c r="B648" s="6">
        <v>3</v>
      </c>
      <c r="C648" s="6" t="s">
        <v>179</v>
      </c>
      <c r="D648" s="6" t="s">
        <v>180</v>
      </c>
      <c r="F648" s="6" t="s">
        <v>181</v>
      </c>
      <c r="G648" s="6">
        <v>3</v>
      </c>
      <c r="H648" s="6" t="s">
        <v>132</v>
      </c>
      <c r="J648" s="6" t="s">
        <v>1348</v>
      </c>
      <c r="K648" s="19">
        <v>100</v>
      </c>
      <c r="L648" s="29" t="s">
        <v>386</v>
      </c>
      <c r="M648" s="71">
        <v>5140151</v>
      </c>
      <c r="N648" s="69" t="s">
        <v>1352</v>
      </c>
      <c r="O648" s="6">
        <v>10</v>
      </c>
    </row>
    <row r="649" spans="1:15" s="6" customFormat="1" x14ac:dyDescent="0.15">
      <c r="A649" s="6">
        <v>590</v>
      </c>
      <c r="B649" s="6">
        <v>4</v>
      </c>
      <c r="C649" s="6" t="s">
        <v>179</v>
      </c>
      <c r="D649" s="6" t="s">
        <v>180</v>
      </c>
      <c r="F649" s="6" t="s">
        <v>181</v>
      </c>
      <c r="G649" s="6">
        <v>4</v>
      </c>
      <c r="H649" s="6" t="s">
        <v>132</v>
      </c>
      <c r="J649" s="6" t="s">
        <v>1349</v>
      </c>
      <c r="K649" s="19">
        <v>300</v>
      </c>
      <c r="L649" s="6" t="s">
        <v>134</v>
      </c>
      <c r="M649" s="6">
        <v>5140107</v>
      </c>
      <c r="N649" s="6" t="s">
        <v>1353</v>
      </c>
      <c r="O649" s="6">
        <v>20</v>
      </c>
    </row>
    <row r="650" spans="1:15" s="6" customFormat="1" x14ac:dyDescent="0.15">
      <c r="A650" s="6">
        <v>590</v>
      </c>
      <c r="B650" s="6">
        <v>5</v>
      </c>
      <c r="C650" s="6" t="s">
        <v>179</v>
      </c>
      <c r="D650" s="6" t="s">
        <v>180</v>
      </c>
      <c r="F650" s="6" t="s">
        <v>181</v>
      </c>
      <c r="G650" s="6">
        <v>6</v>
      </c>
      <c r="H650" s="6" t="s">
        <v>132</v>
      </c>
      <c r="J650" s="6" t="s">
        <v>1195</v>
      </c>
      <c r="K650" s="19">
        <v>500</v>
      </c>
      <c r="L650" s="6" t="s">
        <v>134</v>
      </c>
      <c r="M650" s="6">
        <v>5120205</v>
      </c>
      <c r="N650" s="6" t="s">
        <v>1354</v>
      </c>
      <c r="O650" s="6">
        <v>20</v>
      </c>
    </row>
    <row r="651" spans="1:15" s="6" customFormat="1" x14ac:dyDescent="0.15">
      <c r="A651" s="6">
        <v>590</v>
      </c>
      <c r="B651" s="6">
        <v>6</v>
      </c>
      <c r="C651" s="6" t="s">
        <v>179</v>
      </c>
      <c r="D651" s="6" t="s">
        <v>180</v>
      </c>
      <c r="F651" s="6" t="s">
        <v>181</v>
      </c>
      <c r="G651" s="6">
        <v>8</v>
      </c>
      <c r="H651" s="6" t="s">
        <v>132</v>
      </c>
      <c r="J651" s="6" t="s">
        <v>1350</v>
      </c>
      <c r="K651" s="19">
        <v>800</v>
      </c>
      <c r="L651" s="29" t="s">
        <v>386</v>
      </c>
      <c r="M651" s="71">
        <v>5140151</v>
      </c>
      <c r="N651" s="69" t="s">
        <v>1352</v>
      </c>
      <c r="O651" s="6">
        <v>20</v>
      </c>
    </row>
    <row r="652" spans="1:15" s="6" customFormat="1" x14ac:dyDescent="0.15">
      <c r="A652" s="6">
        <v>590</v>
      </c>
      <c r="B652" s="6">
        <v>7</v>
      </c>
      <c r="C652" s="6" t="s">
        <v>179</v>
      </c>
      <c r="D652" s="6" t="s">
        <v>180</v>
      </c>
      <c r="F652" s="6" t="s">
        <v>181</v>
      </c>
      <c r="G652" s="6">
        <v>10</v>
      </c>
      <c r="H652" s="6" t="s">
        <v>132</v>
      </c>
      <c r="J652" s="6" t="s">
        <v>1152</v>
      </c>
      <c r="K652" s="19">
        <v>1000</v>
      </c>
      <c r="L652" s="33" t="s">
        <v>386</v>
      </c>
      <c r="M652" s="71">
        <v>5140150</v>
      </c>
      <c r="N652" s="69" t="s">
        <v>1323</v>
      </c>
      <c r="O652" s="37">
        <v>1</v>
      </c>
    </row>
    <row r="653" spans="1:15" s="6" customFormat="1" x14ac:dyDescent="0.15">
      <c r="A653" s="6">
        <v>593</v>
      </c>
      <c r="B653" s="6">
        <v>1</v>
      </c>
      <c r="C653" s="6" t="s">
        <v>179</v>
      </c>
      <c r="D653" s="6" t="s">
        <v>180</v>
      </c>
      <c r="F653" s="6" t="s">
        <v>181</v>
      </c>
      <c r="G653" s="6">
        <v>1</v>
      </c>
      <c r="H653" s="6" t="s">
        <v>182</v>
      </c>
      <c r="J653" s="6" t="s">
        <v>1194</v>
      </c>
      <c r="K653" s="19">
        <v>20000</v>
      </c>
      <c r="L653" s="6" t="s">
        <v>134</v>
      </c>
      <c r="M653" s="6">
        <v>5140104</v>
      </c>
      <c r="N653" s="6" t="s">
        <v>185</v>
      </c>
      <c r="O653" s="6">
        <v>10</v>
      </c>
    </row>
    <row r="654" spans="1:15" s="6" customFormat="1" x14ac:dyDescent="0.15">
      <c r="A654" s="6">
        <v>593</v>
      </c>
      <c r="B654" s="6">
        <v>2</v>
      </c>
      <c r="C654" s="6" t="s">
        <v>179</v>
      </c>
      <c r="D654" s="6" t="s">
        <v>180</v>
      </c>
      <c r="F654" s="6" t="s">
        <v>181</v>
      </c>
      <c r="G654" s="6">
        <v>2</v>
      </c>
      <c r="H654" s="6" t="s">
        <v>182</v>
      </c>
      <c r="J654" s="6" t="s">
        <v>1294</v>
      </c>
      <c r="K654" s="19">
        <v>50000</v>
      </c>
      <c r="L654" s="29" t="s">
        <v>386</v>
      </c>
      <c r="M654" s="6">
        <v>5120204</v>
      </c>
      <c r="N654" s="6" t="s">
        <v>1351</v>
      </c>
      <c r="O654" s="6">
        <v>10</v>
      </c>
    </row>
    <row r="655" spans="1:15" s="6" customFormat="1" x14ac:dyDescent="0.15">
      <c r="A655" s="6">
        <v>593</v>
      </c>
      <c r="B655" s="6">
        <v>3</v>
      </c>
      <c r="C655" s="6" t="s">
        <v>179</v>
      </c>
      <c r="D655" s="6" t="s">
        <v>180</v>
      </c>
      <c r="F655" s="6" t="s">
        <v>181</v>
      </c>
      <c r="G655" s="6">
        <v>3</v>
      </c>
      <c r="H655" s="6" t="s">
        <v>132</v>
      </c>
      <c r="J655" s="6" t="s">
        <v>1348</v>
      </c>
      <c r="K655" s="19">
        <v>100</v>
      </c>
      <c r="L655" s="29" t="s">
        <v>386</v>
      </c>
      <c r="M655" s="71">
        <v>5140151</v>
      </c>
      <c r="N655" s="69" t="s">
        <v>1352</v>
      </c>
      <c r="O655" s="6">
        <v>10</v>
      </c>
    </row>
    <row r="656" spans="1:15" s="6" customFormat="1" x14ac:dyDescent="0.15">
      <c r="A656" s="6">
        <v>593</v>
      </c>
      <c r="B656" s="6">
        <v>4</v>
      </c>
      <c r="C656" s="6" t="s">
        <v>179</v>
      </c>
      <c r="D656" s="6" t="s">
        <v>180</v>
      </c>
      <c r="F656" s="6" t="s">
        <v>181</v>
      </c>
      <c r="G656" s="6">
        <v>4</v>
      </c>
      <c r="H656" s="6" t="s">
        <v>132</v>
      </c>
      <c r="J656" s="6" t="s">
        <v>1349</v>
      </c>
      <c r="K656" s="19">
        <v>300</v>
      </c>
      <c r="L656" s="6" t="s">
        <v>134</v>
      </c>
      <c r="M656" s="6">
        <v>5140107</v>
      </c>
      <c r="N656" s="6" t="s">
        <v>1353</v>
      </c>
      <c r="O656" s="6">
        <v>20</v>
      </c>
    </row>
    <row r="657" spans="1:15" s="6" customFormat="1" x14ac:dyDescent="0.15">
      <c r="A657" s="6">
        <v>593</v>
      </c>
      <c r="B657" s="6">
        <v>5</v>
      </c>
      <c r="C657" s="6" t="s">
        <v>179</v>
      </c>
      <c r="D657" s="6" t="s">
        <v>180</v>
      </c>
      <c r="F657" s="6" t="s">
        <v>181</v>
      </c>
      <c r="G657" s="6">
        <v>6</v>
      </c>
      <c r="H657" s="6" t="s">
        <v>132</v>
      </c>
      <c r="J657" s="6" t="s">
        <v>1195</v>
      </c>
      <c r="K657" s="19">
        <v>500</v>
      </c>
      <c r="L657" s="6" t="s">
        <v>134</v>
      </c>
      <c r="M657" s="6">
        <v>5120205</v>
      </c>
      <c r="N657" s="6" t="s">
        <v>1354</v>
      </c>
      <c r="O657" s="6">
        <v>20</v>
      </c>
    </row>
    <row r="658" spans="1:15" s="6" customFormat="1" x14ac:dyDescent="0.15">
      <c r="A658" s="6">
        <v>593</v>
      </c>
      <c r="B658" s="6">
        <v>6</v>
      </c>
      <c r="C658" s="6" t="s">
        <v>179</v>
      </c>
      <c r="D658" s="6" t="s">
        <v>180</v>
      </c>
      <c r="F658" s="6" t="s">
        <v>181</v>
      </c>
      <c r="G658" s="6">
        <v>8</v>
      </c>
      <c r="H658" s="6" t="s">
        <v>132</v>
      </c>
      <c r="J658" s="6" t="s">
        <v>1350</v>
      </c>
      <c r="K658" s="19">
        <v>800</v>
      </c>
      <c r="L658" s="29" t="s">
        <v>386</v>
      </c>
      <c r="M658" s="71">
        <v>5140151</v>
      </c>
      <c r="N658" s="69" t="s">
        <v>1352</v>
      </c>
      <c r="O658" s="6">
        <v>20</v>
      </c>
    </row>
    <row r="659" spans="1:15" s="6" customFormat="1" x14ac:dyDescent="0.15">
      <c r="A659" s="6">
        <v>593</v>
      </c>
      <c r="B659" s="6">
        <v>7</v>
      </c>
      <c r="C659" s="6" t="s">
        <v>179</v>
      </c>
      <c r="D659" s="6" t="s">
        <v>180</v>
      </c>
      <c r="F659" s="6" t="s">
        <v>181</v>
      </c>
      <c r="G659" s="6">
        <v>10</v>
      </c>
      <c r="H659" s="6" t="s">
        <v>132</v>
      </c>
      <c r="J659" s="6" t="s">
        <v>1152</v>
      </c>
      <c r="K659" s="19">
        <v>1000</v>
      </c>
      <c r="L659" s="33" t="s">
        <v>386</v>
      </c>
      <c r="M659" s="71">
        <v>5140150</v>
      </c>
      <c r="N659" s="69" t="s">
        <v>1323</v>
      </c>
      <c r="O659" s="37">
        <v>1</v>
      </c>
    </row>
    <row r="660" spans="1:15" s="6" customFormat="1" x14ac:dyDescent="0.15">
      <c r="A660" s="6">
        <v>596</v>
      </c>
      <c r="B660" s="6">
        <v>1</v>
      </c>
      <c r="C660" s="6" t="s">
        <v>179</v>
      </c>
      <c r="D660" s="6" t="s">
        <v>180</v>
      </c>
      <c r="F660" s="6" t="s">
        <v>181</v>
      </c>
      <c r="G660" s="6">
        <v>1</v>
      </c>
      <c r="H660" s="6" t="s">
        <v>182</v>
      </c>
      <c r="J660" s="6" t="s">
        <v>1194</v>
      </c>
      <c r="K660" s="19">
        <v>20000</v>
      </c>
      <c r="L660" s="6" t="s">
        <v>134</v>
      </c>
      <c r="M660" s="6">
        <v>5140104</v>
      </c>
      <c r="N660" s="6" t="s">
        <v>185</v>
      </c>
      <c r="O660" s="6">
        <v>10</v>
      </c>
    </row>
    <row r="661" spans="1:15" s="6" customFormat="1" x14ac:dyDescent="0.15">
      <c r="A661" s="6">
        <v>596</v>
      </c>
      <c r="B661" s="6">
        <v>2</v>
      </c>
      <c r="C661" s="6" t="s">
        <v>179</v>
      </c>
      <c r="D661" s="6" t="s">
        <v>180</v>
      </c>
      <c r="F661" s="6" t="s">
        <v>181</v>
      </c>
      <c r="G661" s="6">
        <v>2</v>
      </c>
      <c r="H661" s="6" t="s">
        <v>182</v>
      </c>
      <c r="J661" s="6" t="s">
        <v>1294</v>
      </c>
      <c r="K661" s="19">
        <v>50000</v>
      </c>
      <c r="L661" s="29" t="s">
        <v>386</v>
      </c>
      <c r="M661" s="6">
        <v>5120204</v>
      </c>
      <c r="N661" s="6" t="s">
        <v>1351</v>
      </c>
      <c r="O661" s="6">
        <v>10</v>
      </c>
    </row>
    <row r="662" spans="1:15" s="6" customFormat="1" x14ac:dyDescent="0.15">
      <c r="A662" s="6">
        <v>596</v>
      </c>
      <c r="B662" s="6">
        <v>3</v>
      </c>
      <c r="C662" s="6" t="s">
        <v>179</v>
      </c>
      <c r="D662" s="6" t="s">
        <v>180</v>
      </c>
      <c r="F662" s="6" t="s">
        <v>181</v>
      </c>
      <c r="G662" s="6">
        <v>3</v>
      </c>
      <c r="H662" s="6" t="s">
        <v>132</v>
      </c>
      <c r="J662" s="6" t="s">
        <v>1348</v>
      </c>
      <c r="K662" s="19">
        <v>100</v>
      </c>
      <c r="L662" s="29" t="s">
        <v>386</v>
      </c>
      <c r="M662" s="71">
        <v>5140151</v>
      </c>
      <c r="N662" s="69" t="s">
        <v>1352</v>
      </c>
      <c r="O662" s="6">
        <v>10</v>
      </c>
    </row>
    <row r="663" spans="1:15" s="6" customFormat="1" x14ac:dyDescent="0.15">
      <c r="A663" s="6">
        <v>596</v>
      </c>
      <c r="B663" s="6">
        <v>4</v>
      </c>
      <c r="C663" s="6" t="s">
        <v>179</v>
      </c>
      <c r="D663" s="6" t="s">
        <v>180</v>
      </c>
      <c r="F663" s="6" t="s">
        <v>181</v>
      </c>
      <c r="G663" s="6">
        <v>4</v>
      </c>
      <c r="H663" s="6" t="s">
        <v>132</v>
      </c>
      <c r="J663" s="6" t="s">
        <v>1349</v>
      </c>
      <c r="K663" s="19">
        <v>300</v>
      </c>
      <c r="L663" s="6" t="s">
        <v>134</v>
      </c>
      <c r="M663" s="6">
        <v>5140107</v>
      </c>
      <c r="N663" s="6" t="s">
        <v>1353</v>
      </c>
      <c r="O663" s="6">
        <v>20</v>
      </c>
    </row>
    <row r="664" spans="1:15" s="6" customFormat="1" x14ac:dyDescent="0.15">
      <c r="A664" s="6">
        <v>596</v>
      </c>
      <c r="B664" s="6">
        <v>5</v>
      </c>
      <c r="C664" s="6" t="s">
        <v>179</v>
      </c>
      <c r="D664" s="6" t="s">
        <v>180</v>
      </c>
      <c r="F664" s="6" t="s">
        <v>181</v>
      </c>
      <c r="G664" s="6">
        <v>6</v>
      </c>
      <c r="H664" s="6" t="s">
        <v>132</v>
      </c>
      <c r="J664" s="6" t="s">
        <v>1195</v>
      </c>
      <c r="K664" s="19">
        <v>500</v>
      </c>
      <c r="L664" s="6" t="s">
        <v>134</v>
      </c>
      <c r="M664" s="6">
        <v>5120205</v>
      </c>
      <c r="N664" s="6" t="s">
        <v>1354</v>
      </c>
      <c r="O664" s="6">
        <v>20</v>
      </c>
    </row>
    <row r="665" spans="1:15" s="6" customFormat="1" x14ac:dyDescent="0.15">
      <c r="A665" s="6">
        <v>596</v>
      </c>
      <c r="B665" s="6">
        <v>6</v>
      </c>
      <c r="C665" s="6" t="s">
        <v>179</v>
      </c>
      <c r="D665" s="6" t="s">
        <v>180</v>
      </c>
      <c r="F665" s="6" t="s">
        <v>181</v>
      </c>
      <c r="G665" s="6">
        <v>8</v>
      </c>
      <c r="H665" s="6" t="s">
        <v>132</v>
      </c>
      <c r="J665" s="6" t="s">
        <v>1350</v>
      </c>
      <c r="K665" s="19">
        <v>800</v>
      </c>
      <c r="L665" s="29" t="s">
        <v>386</v>
      </c>
      <c r="M665" s="71">
        <v>5140151</v>
      </c>
      <c r="N665" s="69" t="s">
        <v>1352</v>
      </c>
      <c r="O665" s="6">
        <v>20</v>
      </c>
    </row>
    <row r="666" spans="1:15" s="6" customFormat="1" x14ac:dyDescent="0.15">
      <c r="A666" s="6">
        <v>596</v>
      </c>
      <c r="B666" s="6">
        <v>7</v>
      </c>
      <c r="C666" s="6" t="s">
        <v>179</v>
      </c>
      <c r="D666" s="6" t="s">
        <v>180</v>
      </c>
      <c r="F666" s="6" t="s">
        <v>181</v>
      </c>
      <c r="G666" s="6">
        <v>10</v>
      </c>
      <c r="H666" s="6" t="s">
        <v>132</v>
      </c>
      <c r="J666" s="6" t="s">
        <v>1152</v>
      </c>
      <c r="K666" s="19">
        <v>1000</v>
      </c>
      <c r="L666" s="33" t="s">
        <v>386</v>
      </c>
      <c r="M666" s="71">
        <v>5140150</v>
      </c>
      <c r="N666" s="69" t="s">
        <v>1323</v>
      </c>
      <c r="O666" s="37">
        <v>1</v>
      </c>
    </row>
  </sheetData>
  <phoneticPr fontId="7" type="noConversion"/>
  <pageMargins left="0.69930555555555596" right="0.69930555555555596"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2"/>
  <sheetViews>
    <sheetView topLeftCell="A19" zoomScale="85" zoomScaleNormal="85" workbookViewId="0">
      <selection activeCell="A28" sqref="A28:XFD47"/>
    </sheetView>
  </sheetViews>
  <sheetFormatPr defaultColWidth="9" defaultRowHeight="13.5" x14ac:dyDescent="0.15"/>
  <cols>
    <col min="1" max="1" width="8.5" style="2" bestFit="1" customWidth="1"/>
    <col min="2" max="2" width="5.5" style="2" customWidth="1"/>
    <col min="3" max="3" width="20.25" style="2" bestFit="1" customWidth="1"/>
    <col min="4" max="4" width="31.75" style="2" bestFit="1" customWidth="1"/>
    <col min="5" max="5" width="9.25" style="2" customWidth="1"/>
    <col min="6" max="6" width="17.75" style="2" customWidth="1"/>
    <col min="7" max="8" width="13.75" style="2" customWidth="1"/>
    <col min="9" max="9" width="11.125" style="2" customWidth="1"/>
    <col min="10" max="10" width="15.75" style="2" customWidth="1"/>
    <col min="11" max="11" width="13.625" style="2" customWidth="1"/>
    <col min="12" max="12" width="13.75" style="2" customWidth="1"/>
    <col min="13" max="13" width="11.125" style="2" customWidth="1"/>
    <col min="14" max="14" width="16.75" style="2" bestFit="1" customWidth="1"/>
    <col min="15" max="15" width="13.625" style="2" customWidth="1"/>
    <col min="16" max="16" width="13.75" style="2" customWidth="1"/>
    <col min="17" max="17" width="11.125" style="2" customWidth="1"/>
    <col min="18" max="18" width="13.25" style="2" bestFit="1" customWidth="1"/>
    <col min="19" max="19" width="13.625" style="2" customWidth="1"/>
    <col min="20" max="20" width="13.75" style="2" customWidth="1"/>
    <col min="21" max="21" width="11.125" style="2" customWidth="1"/>
    <col min="22" max="22" width="10.375" style="2" customWidth="1"/>
    <col min="23" max="23" width="13.625" style="2" customWidth="1"/>
    <col min="24" max="16384" width="9" style="2"/>
  </cols>
  <sheetData>
    <row r="1" spans="1:23" s="1" customFormat="1" ht="16.5" x14ac:dyDescent="0.15">
      <c r="A1" s="1" t="s">
        <v>0</v>
      </c>
      <c r="B1" s="1" t="s">
        <v>97</v>
      </c>
      <c r="C1" s="1" t="s">
        <v>197</v>
      </c>
      <c r="D1" s="1" t="s">
        <v>1</v>
      </c>
      <c r="E1" s="1" t="s">
        <v>99</v>
      </c>
      <c r="F1" s="1" t="s">
        <v>100</v>
      </c>
      <c r="G1" s="1" t="s">
        <v>101</v>
      </c>
      <c r="H1" s="1" t="s">
        <v>102</v>
      </c>
      <c r="I1" s="1" t="s">
        <v>103</v>
      </c>
      <c r="J1" s="1" t="s">
        <v>104</v>
      </c>
      <c r="K1" s="3" t="s">
        <v>105</v>
      </c>
      <c r="L1" s="1" t="s">
        <v>106</v>
      </c>
      <c r="M1" s="1" t="s">
        <v>107</v>
      </c>
      <c r="N1" s="1" t="s">
        <v>108</v>
      </c>
      <c r="O1" s="1" t="s">
        <v>109</v>
      </c>
      <c r="P1" s="1" t="s">
        <v>110</v>
      </c>
      <c r="Q1" s="1" t="s">
        <v>111</v>
      </c>
      <c r="R1" s="1" t="s">
        <v>112</v>
      </c>
      <c r="S1" s="1" t="s">
        <v>113</v>
      </c>
      <c r="T1" s="1" t="s">
        <v>114</v>
      </c>
      <c r="U1" s="1" t="s">
        <v>115</v>
      </c>
      <c r="V1" s="1" t="s">
        <v>116</v>
      </c>
      <c r="W1" s="1" t="s">
        <v>117</v>
      </c>
    </row>
    <row r="2" spans="1:23" s="1" customFormat="1" ht="16.5" x14ac:dyDescent="0.15">
      <c r="A2" s="1" t="s">
        <v>20</v>
      </c>
      <c r="B2" s="1" t="s">
        <v>118</v>
      </c>
      <c r="D2" s="1" t="s">
        <v>21</v>
      </c>
      <c r="E2" s="1" t="s">
        <v>39</v>
      </c>
      <c r="F2" s="1" t="s">
        <v>32</v>
      </c>
      <c r="G2" s="1" t="s">
        <v>33</v>
      </c>
      <c r="H2" s="1" t="s">
        <v>119</v>
      </c>
      <c r="I2" s="1" t="s">
        <v>120</v>
      </c>
      <c r="K2" s="3" t="s">
        <v>121</v>
      </c>
      <c r="L2" s="1" t="s">
        <v>122</v>
      </c>
      <c r="M2" s="1" t="s">
        <v>123</v>
      </c>
      <c r="O2" s="1" t="s">
        <v>124</v>
      </c>
      <c r="P2" s="1" t="s">
        <v>125</v>
      </c>
      <c r="Q2" s="1" t="s">
        <v>126</v>
      </c>
      <c r="S2" s="1" t="s">
        <v>127</v>
      </c>
      <c r="T2" s="1" t="s">
        <v>128</v>
      </c>
      <c r="U2" s="1" t="s">
        <v>129</v>
      </c>
      <c r="W2" s="1" t="s">
        <v>130</v>
      </c>
    </row>
    <row r="3" spans="1:23" s="30" customFormat="1" ht="16.5" x14ac:dyDescent="0.15">
      <c r="A3" s="6">
        <v>112</v>
      </c>
      <c r="B3" s="6">
        <v>1</v>
      </c>
      <c r="C3" s="6" t="s">
        <v>198</v>
      </c>
      <c r="D3" s="29" t="s">
        <v>350</v>
      </c>
      <c r="E3" s="6"/>
      <c r="F3" s="6" t="s">
        <v>199</v>
      </c>
      <c r="G3" s="6">
        <v>3</v>
      </c>
      <c r="H3" s="6" t="s">
        <v>488</v>
      </c>
      <c r="I3" s="6">
        <v>5130534</v>
      </c>
      <c r="J3" s="6" t="s">
        <v>534</v>
      </c>
      <c r="K3" s="19">
        <v>5</v>
      </c>
      <c r="L3" s="6" t="s">
        <v>488</v>
      </c>
      <c r="M3" s="6">
        <v>5140106</v>
      </c>
      <c r="N3" s="6" t="s">
        <v>910</v>
      </c>
      <c r="O3" s="6">
        <v>1</v>
      </c>
      <c r="P3" s="6" t="s">
        <v>488</v>
      </c>
      <c r="Q3" s="6">
        <v>5120204</v>
      </c>
      <c r="R3" s="6" t="s">
        <v>911</v>
      </c>
      <c r="S3" s="6">
        <v>1</v>
      </c>
      <c r="T3" s="6"/>
      <c r="U3" s="6"/>
      <c r="V3" s="6"/>
      <c r="W3" s="6"/>
    </row>
    <row r="4" spans="1:23" s="30" customFormat="1" ht="16.5" x14ac:dyDescent="0.15">
      <c r="A4" s="6">
        <v>112</v>
      </c>
      <c r="B4" s="6">
        <v>2</v>
      </c>
      <c r="C4" s="6" t="s">
        <v>200</v>
      </c>
      <c r="D4" s="6" t="s">
        <v>201</v>
      </c>
      <c r="E4" s="6"/>
      <c r="F4" s="6" t="s">
        <v>202</v>
      </c>
      <c r="G4" s="6">
        <v>3</v>
      </c>
      <c r="H4" s="6" t="s">
        <v>488</v>
      </c>
      <c r="I4" s="6">
        <v>5130534</v>
      </c>
      <c r="J4" s="6" t="s">
        <v>534</v>
      </c>
      <c r="K4" s="19">
        <v>10</v>
      </c>
      <c r="L4" s="6" t="s">
        <v>488</v>
      </c>
      <c r="M4" s="6">
        <v>5140106</v>
      </c>
      <c r="N4" s="6" t="s">
        <v>905</v>
      </c>
      <c r="O4" s="6">
        <v>3</v>
      </c>
      <c r="P4" s="6" t="s">
        <v>488</v>
      </c>
      <c r="Q4" s="6">
        <v>5120205</v>
      </c>
      <c r="R4" s="6" t="s">
        <v>674</v>
      </c>
      <c r="S4" s="6">
        <v>1</v>
      </c>
      <c r="T4" s="6"/>
      <c r="U4" s="6"/>
      <c r="V4" s="6"/>
      <c r="W4" s="6"/>
    </row>
    <row r="5" spans="1:23" s="30" customFormat="1" ht="16.5" x14ac:dyDescent="0.15">
      <c r="A5" s="6">
        <v>112</v>
      </c>
      <c r="B5" s="6">
        <v>3</v>
      </c>
      <c r="C5" s="6" t="s">
        <v>203</v>
      </c>
      <c r="D5" s="6" t="s">
        <v>204</v>
      </c>
      <c r="E5" s="6"/>
      <c r="F5" s="6" t="s">
        <v>205</v>
      </c>
      <c r="G5" s="6">
        <v>3</v>
      </c>
      <c r="H5" s="6" t="s">
        <v>488</v>
      </c>
      <c r="I5" s="6">
        <v>5130534</v>
      </c>
      <c r="J5" s="6" t="s">
        <v>534</v>
      </c>
      <c r="K5" s="19">
        <v>30</v>
      </c>
      <c r="L5" s="6" t="s">
        <v>488</v>
      </c>
      <c r="M5" s="6">
        <v>5140106</v>
      </c>
      <c r="N5" s="6" t="s">
        <v>906</v>
      </c>
      <c r="O5" s="6">
        <v>10</v>
      </c>
      <c r="P5" s="6" t="s">
        <v>488</v>
      </c>
      <c r="Q5" s="6">
        <v>5120205</v>
      </c>
      <c r="R5" s="6" t="s">
        <v>400</v>
      </c>
      <c r="S5" s="6">
        <v>3</v>
      </c>
      <c r="T5" s="6"/>
      <c r="U5" s="6"/>
      <c r="V5" s="6"/>
      <c r="W5" s="6"/>
    </row>
    <row r="6" spans="1:23" s="30" customFormat="1" ht="16.5" x14ac:dyDescent="0.15">
      <c r="A6" s="6">
        <v>112</v>
      </c>
      <c r="B6" s="6">
        <v>4</v>
      </c>
      <c r="C6" s="6" t="s">
        <v>206</v>
      </c>
      <c r="D6" s="6" t="s">
        <v>207</v>
      </c>
      <c r="E6" s="6"/>
      <c r="F6" s="6" t="s">
        <v>208</v>
      </c>
      <c r="G6" s="6">
        <v>3</v>
      </c>
      <c r="H6" s="6" t="s">
        <v>488</v>
      </c>
      <c r="I6" s="6">
        <v>5130534</v>
      </c>
      <c r="J6" s="6" t="s">
        <v>534</v>
      </c>
      <c r="K6" s="19">
        <v>50</v>
      </c>
      <c r="L6" s="6" t="s">
        <v>488</v>
      </c>
      <c r="M6" s="6">
        <v>5140106</v>
      </c>
      <c r="N6" s="6" t="s">
        <v>907</v>
      </c>
      <c r="O6" s="6">
        <v>20</v>
      </c>
      <c r="P6" s="6" t="s">
        <v>488</v>
      </c>
      <c r="Q6" s="6">
        <v>5120205</v>
      </c>
      <c r="R6" s="6" t="s">
        <v>909</v>
      </c>
      <c r="S6" s="6">
        <v>5</v>
      </c>
      <c r="T6" s="6"/>
      <c r="U6" s="6"/>
      <c r="V6" s="6"/>
      <c r="W6" s="6"/>
    </row>
    <row r="7" spans="1:23" s="30" customFormat="1" ht="16.5" x14ac:dyDescent="0.15">
      <c r="A7" s="6">
        <v>112</v>
      </c>
      <c r="B7" s="6">
        <v>5</v>
      </c>
      <c r="C7" s="6" t="s">
        <v>209</v>
      </c>
      <c r="D7" s="6" t="s">
        <v>210</v>
      </c>
      <c r="E7" s="6"/>
      <c r="F7" s="6" t="s">
        <v>211</v>
      </c>
      <c r="G7" s="6">
        <v>3</v>
      </c>
      <c r="H7" s="6" t="s">
        <v>488</v>
      </c>
      <c r="I7" s="6">
        <v>5130534</v>
      </c>
      <c r="J7" s="6" t="s">
        <v>534</v>
      </c>
      <c r="K7" s="19">
        <v>100</v>
      </c>
      <c r="L7" s="6" t="s">
        <v>488</v>
      </c>
      <c r="M7" s="6">
        <v>5140106</v>
      </c>
      <c r="N7" s="6" t="s">
        <v>908</v>
      </c>
      <c r="O7" s="6">
        <v>50</v>
      </c>
      <c r="P7" s="6" t="s">
        <v>488</v>
      </c>
      <c r="Q7" s="6">
        <v>5120205</v>
      </c>
      <c r="R7" s="6" t="s">
        <v>404</v>
      </c>
      <c r="S7" s="6">
        <v>10</v>
      </c>
      <c r="T7" s="6"/>
      <c r="U7" s="6"/>
      <c r="V7" s="6"/>
      <c r="W7" s="6"/>
    </row>
    <row r="8" spans="1:23" s="47" customFormat="1" ht="16.5" x14ac:dyDescent="0.15">
      <c r="A8" s="44">
        <v>208</v>
      </c>
      <c r="B8" s="44">
        <v>1</v>
      </c>
      <c r="C8" s="44" t="s">
        <v>198</v>
      </c>
      <c r="D8" s="46" t="s">
        <v>350</v>
      </c>
      <c r="E8" s="44"/>
      <c r="F8" s="44" t="s">
        <v>199</v>
      </c>
      <c r="G8" s="44">
        <v>3</v>
      </c>
      <c r="H8" s="44" t="s">
        <v>488</v>
      </c>
      <c r="I8" s="44">
        <v>5130534</v>
      </c>
      <c r="J8" s="44" t="s">
        <v>534</v>
      </c>
      <c r="K8" s="45">
        <v>5</v>
      </c>
      <c r="L8" s="44" t="s">
        <v>488</v>
      </c>
      <c r="M8" s="44">
        <v>5140106</v>
      </c>
      <c r="N8" s="44" t="s">
        <v>910</v>
      </c>
      <c r="O8" s="44">
        <v>1</v>
      </c>
      <c r="P8" s="44" t="s">
        <v>488</v>
      </c>
      <c r="Q8" s="44">
        <v>5120204</v>
      </c>
      <c r="R8" s="44" t="s">
        <v>911</v>
      </c>
      <c r="S8" s="44">
        <v>1</v>
      </c>
      <c r="T8" s="44"/>
      <c r="U8" s="44"/>
      <c r="V8" s="44"/>
      <c r="W8" s="44"/>
    </row>
    <row r="9" spans="1:23" s="47" customFormat="1" ht="16.5" x14ac:dyDescent="0.15">
      <c r="A9" s="44">
        <v>208</v>
      </c>
      <c r="B9" s="44">
        <v>2</v>
      </c>
      <c r="C9" s="44" t="s">
        <v>200</v>
      </c>
      <c r="D9" s="44" t="s">
        <v>201</v>
      </c>
      <c r="E9" s="44"/>
      <c r="F9" s="44" t="s">
        <v>202</v>
      </c>
      <c r="G9" s="44">
        <v>3</v>
      </c>
      <c r="H9" s="44" t="s">
        <v>488</v>
      </c>
      <c r="I9" s="44">
        <v>5130534</v>
      </c>
      <c r="J9" s="44" t="s">
        <v>534</v>
      </c>
      <c r="K9" s="45">
        <v>10</v>
      </c>
      <c r="L9" s="44" t="s">
        <v>488</v>
      </c>
      <c r="M9" s="44">
        <v>5140106</v>
      </c>
      <c r="N9" s="44" t="s">
        <v>905</v>
      </c>
      <c r="O9" s="44">
        <v>3</v>
      </c>
      <c r="P9" s="44" t="s">
        <v>488</v>
      </c>
      <c r="Q9" s="44">
        <v>5120205</v>
      </c>
      <c r="R9" s="44" t="s">
        <v>674</v>
      </c>
      <c r="S9" s="44">
        <v>1</v>
      </c>
      <c r="T9" s="44"/>
      <c r="U9" s="44"/>
      <c r="V9" s="44"/>
      <c r="W9" s="44"/>
    </row>
    <row r="10" spans="1:23" s="47" customFormat="1" ht="16.5" x14ac:dyDescent="0.15">
      <c r="A10" s="44">
        <v>208</v>
      </c>
      <c r="B10" s="44">
        <v>3</v>
      </c>
      <c r="C10" s="44" t="s">
        <v>203</v>
      </c>
      <c r="D10" s="44" t="s">
        <v>204</v>
      </c>
      <c r="E10" s="44"/>
      <c r="F10" s="44" t="s">
        <v>205</v>
      </c>
      <c r="G10" s="44">
        <v>3</v>
      </c>
      <c r="H10" s="44" t="s">
        <v>488</v>
      </c>
      <c r="I10" s="44">
        <v>5130534</v>
      </c>
      <c r="J10" s="44" t="s">
        <v>534</v>
      </c>
      <c r="K10" s="45">
        <v>30</v>
      </c>
      <c r="L10" s="44" t="s">
        <v>488</v>
      </c>
      <c r="M10" s="44">
        <v>5140106</v>
      </c>
      <c r="N10" s="44" t="s">
        <v>906</v>
      </c>
      <c r="O10" s="44">
        <v>10</v>
      </c>
      <c r="P10" s="44" t="s">
        <v>488</v>
      </c>
      <c r="Q10" s="44">
        <v>5120205</v>
      </c>
      <c r="R10" s="44" t="s">
        <v>400</v>
      </c>
      <c r="S10" s="44">
        <v>3</v>
      </c>
      <c r="T10" s="44"/>
      <c r="U10" s="44"/>
      <c r="V10" s="44"/>
      <c r="W10" s="44"/>
    </row>
    <row r="11" spans="1:23" s="47" customFormat="1" ht="16.5" x14ac:dyDescent="0.15">
      <c r="A11" s="44">
        <v>208</v>
      </c>
      <c r="B11" s="44">
        <v>4</v>
      </c>
      <c r="C11" s="44" t="s">
        <v>206</v>
      </c>
      <c r="D11" s="44" t="s">
        <v>207</v>
      </c>
      <c r="E11" s="44"/>
      <c r="F11" s="44" t="s">
        <v>208</v>
      </c>
      <c r="G11" s="44">
        <v>3</v>
      </c>
      <c r="H11" s="44" t="s">
        <v>488</v>
      </c>
      <c r="I11" s="44">
        <v>5130534</v>
      </c>
      <c r="J11" s="44" t="s">
        <v>534</v>
      </c>
      <c r="K11" s="45">
        <v>50</v>
      </c>
      <c r="L11" s="44" t="s">
        <v>488</v>
      </c>
      <c r="M11" s="44">
        <v>5140106</v>
      </c>
      <c r="N11" s="44" t="s">
        <v>907</v>
      </c>
      <c r="O11" s="44">
        <v>20</v>
      </c>
      <c r="P11" s="44" t="s">
        <v>488</v>
      </c>
      <c r="Q11" s="44">
        <v>5120205</v>
      </c>
      <c r="R11" s="44" t="s">
        <v>909</v>
      </c>
      <c r="S11" s="44">
        <v>5</v>
      </c>
      <c r="T11" s="44"/>
      <c r="U11" s="44"/>
      <c r="V11" s="44"/>
      <c r="W11" s="44"/>
    </row>
    <row r="12" spans="1:23" s="47" customFormat="1" ht="16.5" x14ac:dyDescent="0.15">
      <c r="A12" s="44">
        <v>208</v>
      </c>
      <c r="B12" s="44">
        <v>5</v>
      </c>
      <c r="C12" s="44" t="s">
        <v>209</v>
      </c>
      <c r="D12" s="44" t="s">
        <v>210</v>
      </c>
      <c r="E12" s="44"/>
      <c r="F12" s="44" t="s">
        <v>211</v>
      </c>
      <c r="G12" s="44">
        <v>3</v>
      </c>
      <c r="H12" s="44" t="s">
        <v>488</v>
      </c>
      <c r="I12" s="44">
        <v>5130534</v>
      </c>
      <c r="J12" s="44" t="s">
        <v>534</v>
      </c>
      <c r="K12" s="45">
        <v>100</v>
      </c>
      <c r="L12" s="44" t="s">
        <v>488</v>
      </c>
      <c r="M12" s="44">
        <v>5140106</v>
      </c>
      <c r="N12" s="44" t="s">
        <v>908</v>
      </c>
      <c r="O12" s="44">
        <v>50</v>
      </c>
      <c r="P12" s="44" t="s">
        <v>488</v>
      </c>
      <c r="Q12" s="44">
        <v>5120205</v>
      </c>
      <c r="R12" s="44" t="s">
        <v>404</v>
      </c>
      <c r="S12" s="44">
        <v>10</v>
      </c>
      <c r="T12" s="44"/>
      <c r="U12" s="44"/>
      <c r="V12" s="44"/>
      <c r="W12" s="44"/>
    </row>
    <row r="13" spans="1:23" s="30" customFormat="1" ht="16.5" x14ac:dyDescent="0.15">
      <c r="A13" s="6">
        <v>5001</v>
      </c>
      <c r="B13" s="6">
        <v>1</v>
      </c>
      <c r="C13" s="6" t="s">
        <v>198</v>
      </c>
      <c r="D13" s="29" t="s">
        <v>350</v>
      </c>
      <c r="E13" s="6"/>
      <c r="F13" s="6" t="s">
        <v>199</v>
      </c>
      <c r="G13" s="6">
        <v>3</v>
      </c>
      <c r="H13" s="6" t="s">
        <v>659</v>
      </c>
      <c r="I13" s="6"/>
      <c r="J13" s="6" t="s">
        <v>660</v>
      </c>
      <c r="K13" s="19">
        <v>100</v>
      </c>
      <c r="L13" s="6" t="s">
        <v>664</v>
      </c>
      <c r="M13" s="6">
        <v>5110038</v>
      </c>
      <c r="N13" s="6" t="s">
        <v>663</v>
      </c>
      <c r="O13" s="6">
        <v>1</v>
      </c>
      <c r="P13" s="6" t="s">
        <v>664</v>
      </c>
      <c r="Q13" s="6">
        <v>5120875</v>
      </c>
      <c r="R13" s="6" t="s">
        <v>170</v>
      </c>
      <c r="S13" s="6">
        <v>10</v>
      </c>
      <c r="T13" s="6"/>
      <c r="U13" s="6"/>
      <c r="V13" s="6"/>
      <c r="W13" s="6"/>
    </row>
    <row r="14" spans="1:23" s="30" customFormat="1" ht="16.5" x14ac:dyDescent="0.15">
      <c r="A14" s="6">
        <v>5001</v>
      </c>
      <c r="B14" s="6">
        <v>2</v>
      </c>
      <c r="C14" s="6" t="s">
        <v>200</v>
      </c>
      <c r="D14" s="6" t="s">
        <v>201</v>
      </c>
      <c r="E14" s="6"/>
      <c r="F14" s="6" t="s">
        <v>202</v>
      </c>
      <c r="G14" s="6">
        <v>3</v>
      </c>
      <c r="H14" s="6" t="s">
        <v>659</v>
      </c>
      <c r="I14" s="6"/>
      <c r="J14" s="6" t="s">
        <v>660</v>
      </c>
      <c r="K14" s="19">
        <v>200</v>
      </c>
      <c r="L14" s="6" t="s">
        <v>664</v>
      </c>
      <c r="M14" s="6">
        <v>5110038</v>
      </c>
      <c r="N14" s="6" t="s">
        <v>663</v>
      </c>
      <c r="O14" s="6">
        <v>3</v>
      </c>
      <c r="P14" s="6" t="s">
        <v>664</v>
      </c>
      <c r="Q14" s="6">
        <v>5120876</v>
      </c>
      <c r="R14" s="6" t="s">
        <v>173</v>
      </c>
      <c r="S14" s="6">
        <v>10</v>
      </c>
      <c r="T14" s="6"/>
      <c r="U14" s="6"/>
      <c r="V14" s="6"/>
      <c r="W14" s="6"/>
    </row>
    <row r="15" spans="1:23" s="30" customFormat="1" ht="16.5" x14ac:dyDescent="0.15">
      <c r="A15" s="6">
        <v>5001</v>
      </c>
      <c r="B15" s="6">
        <v>3</v>
      </c>
      <c r="C15" s="6" t="s">
        <v>203</v>
      </c>
      <c r="D15" s="6" t="s">
        <v>204</v>
      </c>
      <c r="E15" s="6"/>
      <c r="F15" s="6" t="s">
        <v>205</v>
      </c>
      <c r="G15" s="6">
        <v>3</v>
      </c>
      <c r="H15" s="6" t="s">
        <v>151</v>
      </c>
      <c r="I15" s="6"/>
      <c r="J15" s="6" t="s">
        <v>661</v>
      </c>
      <c r="K15" s="19">
        <v>1000</v>
      </c>
      <c r="L15" s="6" t="s">
        <v>664</v>
      </c>
      <c r="M15" s="6">
        <v>5110038</v>
      </c>
      <c r="N15" s="6" t="s">
        <v>663</v>
      </c>
      <c r="O15" s="6">
        <v>5</v>
      </c>
      <c r="P15" s="6" t="s">
        <v>664</v>
      </c>
      <c r="Q15" s="6">
        <v>5120876</v>
      </c>
      <c r="R15" s="6" t="s">
        <v>173</v>
      </c>
      <c r="S15" s="6">
        <v>20</v>
      </c>
      <c r="T15" s="6"/>
      <c r="U15" s="6"/>
      <c r="V15" s="6"/>
      <c r="W15" s="6"/>
    </row>
    <row r="16" spans="1:23" s="30" customFormat="1" ht="16.5" x14ac:dyDescent="0.15">
      <c r="A16" s="6">
        <v>5001</v>
      </c>
      <c r="B16" s="6">
        <v>4</v>
      </c>
      <c r="C16" s="6" t="s">
        <v>206</v>
      </c>
      <c r="D16" s="6" t="s">
        <v>207</v>
      </c>
      <c r="E16" s="6"/>
      <c r="F16" s="6" t="s">
        <v>208</v>
      </c>
      <c r="G16" s="6">
        <v>3</v>
      </c>
      <c r="H16" s="6" t="s">
        <v>151</v>
      </c>
      <c r="I16" s="6"/>
      <c r="J16" s="6" t="s">
        <v>661</v>
      </c>
      <c r="K16" s="19">
        <v>2000</v>
      </c>
      <c r="L16" s="6" t="s">
        <v>664</v>
      </c>
      <c r="M16" s="6">
        <v>5110038</v>
      </c>
      <c r="N16" s="6" t="s">
        <v>663</v>
      </c>
      <c r="O16" s="6">
        <v>8</v>
      </c>
      <c r="P16" s="6" t="s">
        <v>664</v>
      </c>
      <c r="Q16" s="6">
        <v>5120877</v>
      </c>
      <c r="R16" s="6" t="s">
        <v>175</v>
      </c>
      <c r="S16" s="6">
        <v>10</v>
      </c>
      <c r="T16" s="6"/>
      <c r="U16" s="6"/>
      <c r="V16" s="6"/>
      <c r="W16" s="6"/>
    </row>
    <row r="17" spans="1:23" s="30" customFormat="1" ht="16.5" x14ac:dyDescent="0.15">
      <c r="A17" s="6">
        <v>5001</v>
      </c>
      <c r="B17" s="6">
        <v>5</v>
      </c>
      <c r="C17" s="6" t="s">
        <v>209</v>
      </c>
      <c r="D17" s="6" t="s">
        <v>210</v>
      </c>
      <c r="E17" s="6"/>
      <c r="F17" s="6" t="s">
        <v>211</v>
      </c>
      <c r="G17" s="6">
        <v>3</v>
      </c>
      <c r="H17" s="6" t="s">
        <v>535</v>
      </c>
      <c r="I17" s="6"/>
      <c r="J17" s="6" t="s">
        <v>662</v>
      </c>
      <c r="K17" s="19">
        <v>1000</v>
      </c>
      <c r="L17" s="6" t="s">
        <v>664</v>
      </c>
      <c r="M17" s="6">
        <v>5110038</v>
      </c>
      <c r="N17" s="6" t="s">
        <v>663</v>
      </c>
      <c r="O17" s="6">
        <v>10</v>
      </c>
      <c r="P17" s="6" t="s">
        <v>664</v>
      </c>
      <c r="Q17" s="6">
        <v>5120877</v>
      </c>
      <c r="R17" s="6" t="s">
        <v>175</v>
      </c>
      <c r="S17" s="6">
        <v>20</v>
      </c>
      <c r="T17" s="6"/>
      <c r="U17" s="6"/>
      <c r="V17" s="6"/>
      <c r="W17" s="6"/>
    </row>
    <row r="18" spans="1:23" s="30" customFormat="1" ht="16.5" x14ac:dyDescent="0.15">
      <c r="A18" s="6">
        <v>5002</v>
      </c>
      <c r="B18" s="6">
        <v>1</v>
      </c>
      <c r="C18" s="6" t="s">
        <v>198</v>
      </c>
      <c r="D18" s="29" t="s">
        <v>350</v>
      </c>
      <c r="E18" s="6"/>
      <c r="F18" s="6" t="s">
        <v>199</v>
      </c>
      <c r="G18" s="6">
        <v>3</v>
      </c>
      <c r="H18" s="6" t="s">
        <v>659</v>
      </c>
      <c r="I18" s="6"/>
      <c r="J18" s="6" t="s">
        <v>660</v>
      </c>
      <c r="K18" s="19">
        <v>100</v>
      </c>
      <c r="L18" s="6" t="s">
        <v>386</v>
      </c>
      <c r="M18" s="6">
        <v>5110038</v>
      </c>
      <c r="N18" s="6" t="s">
        <v>663</v>
      </c>
      <c r="O18" s="6">
        <v>1</v>
      </c>
      <c r="P18" s="6" t="s">
        <v>386</v>
      </c>
      <c r="Q18" s="6">
        <v>5120875</v>
      </c>
      <c r="R18" s="6" t="s">
        <v>170</v>
      </c>
      <c r="S18" s="6">
        <v>10</v>
      </c>
      <c r="T18" s="6"/>
      <c r="U18" s="6"/>
      <c r="V18" s="6"/>
      <c r="W18" s="6"/>
    </row>
    <row r="19" spans="1:23" s="30" customFormat="1" ht="16.5" x14ac:dyDescent="0.15">
      <c r="A19" s="6">
        <v>5002</v>
      </c>
      <c r="B19" s="6">
        <v>2</v>
      </c>
      <c r="C19" s="6" t="s">
        <v>200</v>
      </c>
      <c r="D19" s="6" t="s">
        <v>201</v>
      </c>
      <c r="E19" s="6"/>
      <c r="F19" s="6" t="s">
        <v>202</v>
      </c>
      <c r="G19" s="6">
        <v>3</v>
      </c>
      <c r="H19" s="6" t="s">
        <v>659</v>
      </c>
      <c r="I19" s="6"/>
      <c r="J19" s="6" t="s">
        <v>660</v>
      </c>
      <c r="K19" s="19">
        <v>200</v>
      </c>
      <c r="L19" s="6" t="s">
        <v>386</v>
      </c>
      <c r="M19" s="6">
        <v>5110038</v>
      </c>
      <c r="N19" s="6" t="s">
        <v>663</v>
      </c>
      <c r="O19" s="6">
        <v>3</v>
      </c>
      <c r="P19" s="6" t="s">
        <v>386</v>
      </c>
      <c r="Q19" s="6">
        <v>5120876</v>
      </c>
      <c r="R19" s="6" t="s">
        <v>173</v>
      </c>
      <c r="S19" s="6">
        <v>10</v>
      </c>
      <c r="T19" s="6"/>
      <c r="U19" s="6"/>
      <c r="V19" s="6"/>
      <c r="W19" s="6"/>
    </row>
    <row r="20" spans="1:23" s="30" customFormat="1" ht="16.5" x14ac:dyDescent="0.15">
      <c r="A20" s="6">
        <v>5002</v>
      </c>
      <c r="B20" s="6">
        <v>3</v>
      </c>
      <c r="C20" s="6" t="s">
        <v>203</v>
      </c>
      <c r="D20" s="6" t="s">
        <v>204</v>
      </c>
      <c r="E20" s="6"/>
      <c r="F20" s="6" t="s">
        <v>205</v>
      </c>
      <c r="G20" s="6">
        <v>3</v>
      </c>
      <c r="H20" s="6" t="s">
        <v>151</v>
      </c>
      <c r="I20" s="6"/>
      <c r="J20" s="6" t="s">
        <v>661</v>
      </c>
      <c r="K20" s="19">
        <v>1000</v>
      </c>
      <c r="L20" s="6" t="s">
        <v>386</v>
      </c>
      <c r="M20" s="6">
        <v>5110038</v>
      </c>
      <c r="N20" s="6" t="s">
        <v>663</v>
      </c>
      <c r="O20" s="6">
        <v>5</v>
      </c>
      <c r="P20" s="6" t="s">
        <v>386</v>
      </c>
      <c r="Q20" s="6">
        <v>5120876</v>
      </c>
      <c r="R20" s="6" t="s">
        <v>173</v>
      </c>
      <c r="S20" s="6">
        <v>20</v>
      </c>
      <c r="T20" s="6"/>
      <c r="U20" s="6"/>
      <c r="V20" s="6"/>
      <c r="W20" s="6"/>
    </row>
    <row r="21" spans="1:23" s="30" customFormat="1" ht="16.5" x14ac:dyDescent="0.15">
      <c r="A21" s="6">
        <v>5002</v>
      </c>
      <c r="B21" s="6">
        <v>4</v>
      </c>
      <c r="C21" s="6" t="s">
        <v>206</v>
      </c>
      <c r="D21" s="6" t="s">
        <v>207</v>
      </c>
      <c r="E21" s="6"/>
      <c r="F21" s="6" t="s">
        <v>208</v>
      </c>
      <c r="G21" s="6">
        <v>3</v>
      </c>
      <c r="H21" s="6" t="s">
        <v>151</v>
      </c>
      <c r="I21" s="6"/>
      <c r="J21" s="6" t="s">
        <v>661</v>
      </c>
      <c r="K21" s="19">
        <v>2000</v>
      </c>
      <c r="L21" s="6" t="s">
        <v>386</v>
      </c>
      <c r="M21" s="6">
        <v>5110038</v>
      </c>
      <c r="N21" s="6" t="s">
        <v>663</v>
      </c>
      <c r="O21" s="6">
        <v>8</v>
      </c>
      <c r="P21" s="6" t="s">
        <v>386</v>
      </c>
      <c r="Q21" s="6">
        <v>5120877</v>
      </c>
      <c r="R21" s="6" t="s">
        <v>175</v>
      </c>
      <c r="S21" s="6">
        <v>10</v>
      </c>
      <c r="T21" s="6"/>
      <c r="U21" s="6"/>
      <c r="V21" s="6"/>
      <c r="W21" s="6"/>
    </row>
    <row r="22" spans="1:23" s="30" customFormat="1" ht="16.5" x14ac:dyDescent="0.15">
      <c r="A22" s="6">
        <v>5002</v>
      </c>
      <c r="B22" s="6">
        <v>5</v>
      </c>
      <c r="C22" s="6" t="s">
        <v>209</v>
      </c>
      <c r="D22" s="6" t="s">
        <v>210</v>
      </c>
      <c r="E22" s="6"/>
      <c r="F22" s="6" t="s">
        <v>211</v>
      </c>
      <c r="G22" s="6">
        <v>3</v>
      </c>
      <c r="H22" s="6" t="s">
        <v>535</v>
      </c>
      <c r="I22" s="6"/>
      <c r="J22" s="6" t="s">
        <v>662</v>
      </c>
      <c r="K22" s="19">
        <v>1000</v>
      </c>
      <c r="L22" s="6" t="s">
        <v>386</v>
      </c>
      <c r="M22" s="6">
        <v>5110038</v>
      </c>
      <c r="N22" s="6" t="s">
        <v>663</v>
      </c>
      <c r="O22" s="6">
        <v>10</v>
      </c>
      <c r="P22" s="6" t="s">
        <v>386</v>
      </c>
      <c r="Q22" s="6">
        <v>5120877</v>
      </c>
      <c r="R22" s="6" t="s">
        <v>175</v>
      </c>
      <c r="S22" s="6">
        <v>20</v>
      </c>
      <c r="T22" s="6"/>
      <c r="U22" s="6"/>
      <c r="V22" s="6"/>
      <c r="W22" s="6"/>
    </row>
    <row r="23" spans="1:23" s="43" customFormat="1" ht="16.5" x14ac:dyDescent="0.15">
      <c r="A23" s="15">
        <v>5003</v>
      </c>
      <c r="B23" s="15">
        <v>1</v>
      </c>
      <c r="C23" s="15" t="s">
        <v>198</v>
      </c>
      <c r="D23" s="42" t="s">
        <v>350</v>
      </c>
      <c r="E23" s="15"/>
      <c r="F23" s="15" t="s">
        <v>199</v>
      </c>
      <c r="G23" s="15">
        <v>3</v>
      </c>
      <c r="H23" s="15" t="s">
        <v>828</v>
      </c>
      <c r="I23" s="15">
        <v>5130074</v>
      </c>
      <c r="J23" s="15" t="s">
        <v>804</v>
      </c>
      <c r="K23" s="16">
        <v>2</v>
      </c>
      <c r="L23" s="15" t="s">
        <v>134</v>
      </c>
      <c r="M23" s="15">
        <v>5110053</v>
      </c>
      <c r="N23" s="15" t="s">
        <v>914</v>
      </c>
      <c r="O23" s="15">
        <v>5</v>
      </c>
      <c r="P23" s="15" t="s">
        <v>134</v>
      </c>
      <c r="Q23" s="15">
        <v>5100012</v>
      </c>
      <c r="R23" s="15" t="s">
        <v>822</v>
      </c>
      <c r="S23" s="15">
        <v>3</v>
      </c>
      <c r="T23" s="15" t="s">
        <v>134</v>
      </c>
      <c r="U23" s="15">
        <v>5100032</v>
      </c>
      <c r="V23" s="15" t="s">
        <v>827</v>
      </c>
      <c r="W23" s="15">
        <v>3</v>
      </c>
    </row>
    <row r="24" spans="1:23" s="43" customFormat="1" ht="16.5" x14ac:dyDescent="0.15">
      <c r="A24" s="15">
        <v>5003</v>
      </c>
      <c r="B24" s="15">
        <v>2</v>
      </c>
      <c r="C24" s="15" t="s">
        <v>200</v>
      </c>
      <c r="D24" s="15" t="s">
        <v>201</v>
      </c>
      <c r="E24" s="15"/>
      <c r="F24" s="15" t="s">
        <v>202</v>
      </c>
      <c r="G24" s="15">
        <v>3</v>
      </c>
      <c r="H24" s="15" t="s">
        <v>828</v>
      </c>
      <c r="I24" s="15">
        <v>5130074</v>
      </c>
      <c r="J24" s="15" t="s">
        <v>804</v>
      </c>
      <c r="K24" s="16">
        <v>5</v>
      </c>
      <c r="L24" s="15" t="s">
        <v>134</v>
      </c>
      <c r="M24" s="15">
        <v>5110053</v>
      </c>
      <c r="N24" s="15" t="s">
        <v>914</v>
      </c>
      <c r="O24" s="15">
        <v>10</v>
      </c>
      <c r="P24" s="15" t="s">
        <v>134</v>
      </c>
      <c r="Q24" s="15">
        <v>5100012</v>
      </c>
      <c r="R24" s="15" t="s">
        <v>822</v>
      </c>
      <c r="S24" s="15">
        <v>3</v>
      </c>
      <c r="T24" s="15" t="s">
        <v>134</v>
      </c>
      <c r="U24" s="15">
        <v>5100032</v>
      </c>
      <c r="V24" s="15" t="s">
        <v>827</v>
      </c>
      <c r="W24" s="15">
        <v>5</v>
      </c>
    </row>
    <row r="25" spans="1:23" s="43" customFormat="1" ht="16.5" x14ac:dyDescent="0.15">
      <c r="A25" s="15">
        <v>5003</v>
      </c>
      <c r="B25" s="15">
        <v>3</v>
      </c>
      <c r="C25" s="15" t="s">
        <v>203</v>
      </c>
      <c r="D25" s="15" t="s">
        <v>204</v>
      </c>
      <c r="E25" s="15"/>
      <c r="F25" s="15" t="s">
        <v>205</v>
      </c>
      <c r="G25" s="15">
        <v>3</v>
      </c>
      <c r="H25" s="15" t="s">
        <v>828</v>
      </c>
      <c r="I25" s="15">
        <v>5130074</v>
      </c>
      <c r="J25" s="15" t="s">
        <v>804</v>
      </c>
      <c r="K25" s="16">
        <v>18</v>
      </c>
      <c r="L25" s="15" t="s">
        <v>134</v>
      </c>
      <c r="M25" s="15">
        <v>5110053</v>
      </c>
      <c r="N25" s="15" t="s">
        <v>914</v>
      </c>
      <c r="O25" s="15">
        <v>30</v>
      </c>
      <c r="P25" s="15" t="s">
        <v>134</v>
      </c>
      <c r="Q25" s="15">
        <v>5100013</v>
      </c>
      <c r="R25" s="15" t="s">
        <v>824</v>
      </c>
      <c r="S25" s="15">
        <v>3</v>
      </c>
      <c r="T25" s="15" t="s">
        <v>134</v>
      </c>
      <c r="U25" s="15">
        <v>5100032</v>
      </c>
      <c r="V25" s="15" t="s">
        <v>827</v>
      </c>
      <c r="W25" s="15">
        <v>10</v>
      </c>
    </row>
    <row r="26" spans="1:23" s="43" customFormat="1" ht="16.5" x14ac:dyDescent="0.15">
      <c r="A26" s="15">
        <v>5003</v>
      </c>
      <c r="B26" s="15">
        <v>4</v>
      </c>
      <c r="C26" s="15" t="s">
        <v>206</v>
      </c>
      <c r="D26" s="15" t="s">
        <v>207</v>
      </c>
      <c r="E26" s="15"/>
      <c r="F26" s="15" t="s">
        <v>208</v>
      </c>
      <c r="G26" s="15">
        <v>3</v>
      </c>
      <c r="H26" s="15" t="s">
        <v>828</v>
      </c>
      <c r="I26" s="15">
        <v>5130074</v>
      </c>
      <c r="J26" s="15" t="s">
        <v>804</v>
      </c>
      <c r="K26" s="16">
        <v>30</v>
      </c>
      <c r="L26" s="15" t="s">
        <v>134</v>
      </c>
      <c r="M26" s="15">
        <v>5110053</v>
      </c>
      <c r="N26" s="15" t="s">
        <v>914</v>
      </c>
      <c r="O26" s="15">
        <v>50</v>
      </c>
      <c r="P26" s="15" t="s">
        <v>134</v>
      </c>
      <c r="Q26" s="15">
        <v>5100014</v>
      </c>
      <c r="R26" s="15" t="s">
        <v>825</v>
      </c>
      <c r="S26" s="15">
        <v>3</v>
      </c>
      <c r="T26" s="15" t="s">
        <v>134</v>
      </c>
      <c r="U26" s="15">
        <v>5100032</v>
      </c>
      <c r="V26" s="15" t="s">
        <v>827</v>
      </c>
      <c r="W26" s="15">
        <v>15</v>
      </c>
    </row>
    <row r="27" spans="1:23" s="43" customFormat="1" ht="16.5" x14ac:dyDescent="0.15">
      <c r="A27" s="15">
        <v>5003</v>
      </c>
      <c r="B27" s="15">
        <v>5</v>
      </c>
      <c r="C27" s="15" t="s">
        <v>209</v>
      </c>
      <c r="D27" s="15" t="s">
        <v>210</v>
      </c>
      <c r="E27" s="15"/>
      <c r="F27" s="15" t="s">
        <v>211</v>
      </c>
      <c r="G27" s="15">
        <v>3</v>
      </c>
      <c r="H27" s="15" t="s">
        <v>828</v>
      </c>
      <c r="I27" s="15">
        <v>5130074</v>
      </c>
      <c r="J27" s="15" t="s">
        <v>804</v>
      </c>
      <c r="K27" s="16">
        <v>60</v>
      </c>
      <c r="L27" s="15" t="s">
        <v>134</v>
      </c>
      <c r="M27" s="15">
        <v>5110053</v>
      </c>
      <c r="N27" s="15" t="s">
        <v>914</v>
      </c>
      <c r="O27" s="15">
        <v>100</v>
      </c>
      <c r="P27" s="15" t="s">
        <v>134</v>
      </c>
      <c r="Q27" s="15">
        <v>5100015</v>
      </c>
      <c r="R27" s="15" t="s">
        <v>826</v>
      </c>
      <c r="S27" s="15">
        <v>3</v>
      </c>
      <c r="T27" s="15" t="s">
        <v>134</v>
      </c>
      <c r="U27" s="15">
        <v>5100032</v>
      </c>
      <c r="V27" s="15" t="s">
        <v>827</v>
      </c>
      <c r="W27" s="15">
        <v>30</v>
      </c>
    </row>
    <row r="28" spans="1:23" s="30" customFormat="1" ht="16.5" x14ac:dyDescent="0.15">
      <c r="A28" s="1">
        <v>10564</v>
      </c>
      <c r="B28" s="6">
        <v>1</v>
      </c>
      <c r="C28" s="6" t="s">
        <v>198</v>
      </c>
      <c r="D28" s="29" t="s">
        <v>350</v>
      </c>
      <c r="E28" s="6"/>
      <c r="F28" s="6" t="s">
        <v>199</v>
      </c>
      <c r="G28" s="6">
        <v>1</v>
      </c>
      <c r="H28" s="33" t="s">
        <v>465</v>
      </c>
      <c r="I28" s="33">
        <v>5100033</v>
      </c>
      <c r="J28" s="33" t="s">
        <v>838</v>
      </c>
      <c r="K28" s="37">
        <v>4</v>
      </c>
      <c r="L28" s="33" t="s">
        <v>465</v>
      </c>
      <c r="M28" s="33">
        <v>5100035</v>
      </c>
      <c r="N28" s="33" t="s">
        <v>1183</v>
      </c>
      <c r="O28" s="37">
        <v>4</v>
      </c>
      <c r="P28" s="6" t="s">
        <v>132</v>
      </c>
      <c r="Q28" s="6"/>
      <c r="R28" s="6" t="s">
        <v>1243</v>
      </c>
      <c r="S28" s="19">
        <v>50</v>
      </c>
      <c r="U28" s="6"/>
      <c r="V28" s="6"/>
      <c r="W28" s="6"/>
    </row>
    <row r="29" spans="1:23" s="30" customFormat="1" ht="16.5" x14ac:dyDescent="0.15">
      <c r="A29" s="1">
        <v>10564</v>
      </c>
      <c r="B29" s="6">
        <v>2</v>
      </c>
      <c r="C29" s="6" t="s">
        <v>200</v>
      </c>
      <c r="D29" s="6" t="s">
        <v>201</v>
      </c>
      <c r="E29" s="6"/>
      <c r="F29" s="6" t="s">
        <v>202</v>
      </c>
      <c r="G29" s="6">
        <v>2</v>
      </c>
      <c r="H29" s="33" t="s">
        <v>646</v>
      </c>
      <c r="I29" s="33">
        <v>5120891</v>
      </c>
      <c r="J29" s="33" t="s">
        <v>1192</v>
      </c>
      <c r="K29" s="37">
        <v>30</v>
      </c>
      <c r="L29" s="6" t="s">
        <v>132</v>
      </c>
      <c r="M29" s="6"/>
      <c r="N29" s="6" t="s">
        <v>1319</v>
      </c>
      <c r="O29" s="19">
        <v>100</v>
      </c>
      <c r="U29" s="6"/>
      <c r="V29" s="6"/>
      <c r="W29" s="6"/>
    </row>
    <row r="30" spans="1:23" s="30" customFormat="1" ht="16.5" x14ac:dyDescent="0.15">
      <c r="A30" s="1">
        <v>10564</v>
      </c>
      <c r="B30" s="6">
        <v>3</v>
      </c>
      <c r="C30" s="6" t="s">
        <v>203</v>
      </c>
      <c r="D30" s="6" t="s">
        <v>204</v>
      </c>
      <c r="E30" s="6"/>
      <c r="F30" s="6" t="s">
        <v>205</v>
      </c>
      <c r="G30" s="6">
        <v>3</v>
      </c>
      <c r="H30" s="6" t="s">
        <v>134</v>
      </c>
      <c r="I30" s="6">
        <v>5120881</v>
      </c>
      <c r="J30" s="6" t="s">
        <v>517</v>
      </c>
      <c r="K30" s="6">
        <v>2</v>
      </c>
      <c r="L30" s="6" t="s">
        <v>132</v>
      </c>
      <c r="M30" s="6"/>
      <c r="N30" s="6" t="s">
        <v>1328</v>
      </c>
      <c r="O30" s="19">
        <v>200</v>
      </c>
      <c r="U30" s="6"/>
      <c r="V30" s="6"/>
      <c r="W30" s="6"/>
    </row>
    <row r="31" spans="1:23" s="30" customFormat="1" ht="16.5" x14ac:dyDescent="0.15">
      <c r="A31" s="1">
        <v>10564</v>
      </c>
      <c r="B31" s="6">
        <v>4</v>
      </c>
      <c r="C31" s="6" t="s">
        <v>206</v>
      </c>
      <c r="D31" s="6" t="s">
        <v>207</v>
      </c>
      <c r="E31" s="6"/>
      <c r="F31" s="6" t="s">
        <v>208</v>
      </c>
      <c r="G31" s="6">
        <v>4</v>
      </c>
      <c r="H31" s="33" t="s">
        <v>465</v>
      </c>
      <c r="I31" s="33">
        <v>5190007</v>
      </c>
      <c r="J31" s="33" t="s">
        <v>1190</v>
      </c>
      <c r="K31" s="37">
        <v>250</v>
      </c>
      <c r="U31" s="6"/>
      <c r="V31" s="6"/>
      <c r="W31" s="6"/>
    </row>
    <row r="32" spans="1:23" s="30" customFormat="1" ht="16.5" x14ac:dyDescent="0.15">
      <c r="A32" s="1">
        <v>10564</v>
      </c>
      <c r="B32" s="6">
        <v>5</v>
      </c>
      <c r="C32" s="6" t="s">
        <v>209</v>
      </c>
      <c r="D32" s="6" t="s">
        <v>210</v>
      </c>
      <c r="E32" s="6"/>
      <c r="F32" s="6" t="s">
        <v>211</v>
      </c>
      <c r="G32" s="6">
        <v>5</v>
      </c>
      <c r="H32" s="33" t="s">
        <v>465</v>
      </c>
      <c r="I32" s="33">
        <v>5140107</v>
      </c>
      <c r="J32" s="33" t="s">
        <v>1186</v>
      </c>
      <c r="K32" s="37">
        <v>50</v>
      </c>
      <c r="L32" s="33" t="s">
        <v>465</v>
      </c>
      <c r="M32" s="33">
        <v>5120205</v>
      </c>
      <c r="N32" s="33" t="s">
        <v>1189</v>
      </c>
      <c r="O32" s="37">
        <v>50</v>
      </c>
      <c r="U32" s="6"/>
      <c r="V32" s="6"/>
      <c r="W32" s="6"/>
    </row>
    <row r="33" spans="1:23" s="30" customFormat="1" ht="16.5" x14ac:dyDescent="0.15">
      <c r="A33" s="1">
        <v>10567</v>
      </c>
      <c r="B33" s="6">
        <v>1</v>
      </c>
      <c r="C33" s="6" t="s">
        <v>198</v>
      </c>
      <c r="D33" s="29" t="s">
        <v>350</v>
      </c>
      <c r="E33" s="6"/>
      <c r="F33" s="6" t="s">
        <v>199</v>
      </c>
      <c r="G33" s="6">
        <v>1</v>
      </c>
      <c r="H33" s="33" t="s">
        <v>386</v>
      </c>
      <c r="I33" s="33">
        <v>5100033</v>
      </c>
      <c r="J33" s="33" t="s">
        <v>838</v>
      </c>
      <c r="K33" s="37">
        <v>4</v>
      </c>
      <c r="L33" s="33" t="s">
        <v>386</v>
      </c>
      <c r="M33" s="33">
        <v>5100035</v>
      </c>
      <c r="N33" s="33" t="s">
        <v>1183</v>
      </c>
      <c r="O33" s="37">
        <v>4</v>
      </c>
      <c r="P33" s="6" t="s">
        <v>132</v>
      </c>
      <c r="Q33" s="6"/>
      <c r="R33" s="6" t="s">
        <v>1243</v>
      </c>
      <c r="S33" s="19">
        <v>50</v>
      </c>
      <c r="U33" s="6"/>
      <c r="V33" s="6"/>
      <c r="W33" s="6"/>
    </row>
    <row r="34" spans="1:23" s="30" customFormat="1" ht="16.5" x14ac:dyDescent="0.15">
      <c r="A34" s="1">
        <v>10567</v>
      </c>
      <c r="B34" s="6">
        <v>2</v>
      </c>
      <c r="C34" s="6" t="s">
        <v>200</v>
      </c>
      <c r="D34" s="6" t="s">
        <v>201</v>
      </c>
      <c r="E34" s="6"/>
      <c r="F34" s="6" t="s">
        <v>202</v>
      </c>
      <c r="G34" s="6">
        <v>2</v>
      </c>
      <c r="H34" s="33" t="s">
        <v>386</v>
      </c>
      <c r="I34" s="33">
        <v>5120891</v>
      </c>
      <c r="J34" s="33" t="s">
        <v>1192</v>
      </c>
      <c r="K34" s="37">
        <v>30</v>
      </c>
      <c r="L34" s="6" t="s">
        <v>132</v>
      </c>
      <c r="M34" s="6"/>
      <c r="N34" s="6" t="s">
        <v>1319</v>
      </c>
      <c r="O34" s="19">
        <v>100</v>
      </c>
      <c r="U34" s="6"/>
      <c r="V34" s="6"/>
      <c r="W34" s="6"/>
    </row>
    <row r="35" spans="1:23" s="30" customFormat="1" ht="16.5" x14ac:dyDescent="0.15">
      <c r="A35" s="1">
        <v>10567</v>
      </c>
      <c r="B35" s="6">
        <v>3</v>
      </c>
      <c r="C35" s="6" t="s">
        <v>203</v>
      </c>
      <c r="D35" s="6" t="s">
        <v>204</v>
      </c>
      <c r="E35" s="6"/>
      <c r="F35" s="6" t="s">
        <v>205</v>
      </c>
      <c r="G35" s="6">
        <v>3</v>
      </c>
      <c r="H35" s="6" t="s">
        <v>134</v>
      </c>
      <c r="I35" s="6">
        <v>5120881</v>
      </c>
      <c r="J35" s="6" t="s">
        <v>517</v>
      </c>
      <c r="K35" s="6">
        <v>2</v>
      </c>
      <c r="L35" s="6" t="s">
        <v>132</v>
      </c>
      <c r="M35" s="6"/>
      <c r="N35" s="6" t="s">
        <v>1328</v>
      </c>
      <c r="O35" s="19">
        <v>200</v>
      </c>
      <c r="U35" s="6"/>
      <c r="V35" s="6"/>
      <c r="W35" s="6"/>
    </row>
    <row r="36" spans="1:23" s="30" customFormat="1" ht="16.5" x14ac:dyDescent="0.15">
      <c r="A36" s="1">
        <v>10567</v>
      </c>
      <c r="B36" s="6">
        <v>4</v>
      </c>
      <c r="C36" s="6" t="s">
        <v>206</v>
      </c>
      <c r="D36" s="6" t="s">
        <v>207</v>
      </c>
      <c r="E36" s="6"/>
      <c r="F36" s="6" t="s">
        <v>208</v>
      </c>
      <c r="G36" s="6">
        <v>4</v>
      </c>
      <c r="H36" s="33" t="s">
        <v>386</v>
      </c>
      <c r="I36" s="33">
        <v>5190007</v>
      </c>
      <c r="J36" s="33" t="s">
        <v>379</v>
      </c>
      <c r="K36" s="37">
        <v>250</v>
      </c>
      <c r="U36" s="6"/>
      <c r="V36" s="6"/>
      <c r="W36" s="6"/>
    </row>
    <row r="37" spans="1:23" s="30" customFormat="1" ht="16.5" x14ac:dyDescent="0.15">
      <c r="A37" s="1">
        <v>10567</v>
      </c>
      <c r="B37" s="6">
        <v>5</v>
      </c>
      <c r="C37" s="6" t="s">
        <v>209</v>
      </c>
      <c r="D37" s="6" t="s">
        <v>210</v>
      </c>
      <c r="E37" s="6"/>
      <c r="F37" s="6" t="s">
        <v>211</v>
      </c>
      <c r="G37" s="6">
        <v>5</v>
      </c>
      <c r="H37" s="33" t="s">
        <v>386</v>
      </c>
      <c r="I37" s="33">
        <v>5140107</v>
      </c>
      <c r="J37" s="33" t="s">
        <v>470</v>
      </c>
      <c r="K37" s="37">
        <v>50</v>
      </c>
      <c r="L37" s="33" t="s">
        <v>386</v>
      </c>
      <c r="M37" s="33">
        <v>5120205</v>
      </c>
      <c r="N37" s="33" t="s">
        <v>471</v>
      </c>
      <c r="O37" s="37">
        <v>50</v>
      </c>
      <c r="U37" s="6"/>
      <c r="V37" s="6"/>
      <c r="W37" s="6"/>
    </row>
    <row r="38" spans="1:23" s="30" customFormat="1" ht="16.5" x14ac:dyDescent="0.15">
      <c r="A38" s="1">
        <v>10570</v>
      </c>
      <c r="B38" s="6">
        <v>1</v>
      </c>
      <c r="C38" s="6" t="s">
        <v>198</v>
      </c>
      <c r="D38" s="29" t="s">
        <v>350</v>
      </c>
      <c r="E38" s="6"/>
      <c r="F38" s="6" t="s">
        <v>199</v>
      </c>
      <c r="G38" s="6">
        <v>1</v>
      </c>
      <c r="H38" s="33" t="s">
        <v>386</v>
      </c>
      <c r="I38" s="33">
        <v>5100033</v>
      </c>
      <c r="J38" s="33" t="s">
        <v>838</v>
      </c>
      <c r="K38" s="37">
        <v>4</v>
      </c>
      <c r="L38" s="33" t="s">
        <v>386</v>
      </c>
      <c r="M38" s="33">
        <v>5100035</v>
      </c>
      <c r="N38" s="33" t="s">
        <v>1183</v>
      </c>
      <c r="O38" s="37">
        <v>4</v>
      </c>
      <c r="P38" s="6" t="s">
        <v>132</v>
      </c>
      <c r="Q38" s="6"/>
      <c r="R38" s="6" t="s">
        <v>1243</v>
      </c>
      <c r="S38" s="19">
        <v>50</v>
      </c>
      <c r="U38" s="6"/>
      <c r="V38" s="6"/>
      <c r="W38" s="6"/>
    </row>
    <row r="39" spans="1:23" s="30" customFormat="1" ht="16.5" x14ac:dyDescent="0.15">
      <c r="A39" s="1">
        <v>10570</v>
      </c>
      <c r="B39" s="6">
        <v>2</v>
      </c>
      <c r="C39" s="6" t="s">
        <v>200</v>
      </c>
      <c r="D39" s="6" t="s">
        <v>201</v>
      </c>
      <c r="E39" s="6"/>
      <c r="F39" s="6" t="s">
        <v>202</v>
      </c>
      <c r="G39" s="6">
        <v>2</v>
      </c>
      <c r="H39" s="33" t="s">
        <v>386</v>
      </c>
      <c r="I39" s="33">
        <v>5120891</v>
      </c>
      <c r="J39" s="33" t="s">
        <v>1192</v>
      </c>
      <c r="K39" s="37">
        <v>30</v>
      </c>
      <c r="L39" s="6" t="s">
        <v>132</v>
      </c>
      <c r="M39" s="6"/>
      <c r="N39" s="6" t="s">
        <v>1319</v>
      </c>
      <c r="O39" s="19">
        <v>100</v>
      </c>
      <c r="U39" s="6"/>
      <c r="V39" s="6"/>
      <c r="W39" s="6"/>
    </row>
    <row r="40" spans="1:23" s="30" customFormat="1" ht="16.5" x14ac:dyDescent="0.15">
      <c r="A40" s="1">
        <v>10570</v>
      </c>
      <c r="B40" s="6">
        <v>3</v>
      </c>
      <c r="C40" s="6" t="s">
        <v>203</v>
      </c>
      <c r="D40" s="6" t="s">
        <v>204</v>
      </c>
      <c r="E40" s="6"/>
      <c r="F40" s="6" t="s">
        <v>205</v>
      </c>
      <c r="G40" s="6">
        <v>3</v>
      </c>
      <c r="H40" s="6" t="s">
        <v>134</v>
      </c>
      <c r="I40" s="6">
        <v>5120881</v>
      </c>
      <c r="J40" s="6" t="s">
        <v>517</v>
      </c>
      <c r="K40" s="6">
        <v>2</v>
      </c>
      <c r="L40" s="6" t="s">
        <v>132</v>
      </c>
      <c r="M40" s="6"/>
      <c r="N40" s="6" t="s">
        <v>1328</v>
      </c>
      <c r="O40" s="19">
        <v>200</v>
      </c>
      <c r="U40" s="6"/>
      <c r="V40" s="6"/>
      <c r="W40" s="6"/>
    </row>
    <row r="41" spans="1:23" s="30" customFormat="1" ht="16.5" x14ac:dyDescent="0.15">
      <c r="A41" s="1">
        <v>10570</v>
      </c>
      <c r="B41" s="6">
        <v>4</v>
      </c>
      <c r="C41" s="6" t="s">
        <v>206</v>
      </c>
      <c r="D41" s="6" t="s">
        <v>207</v>
      </c>
      <c r="E41" s="6"/>
      <c r="F41" s="6" t="s">
        <v>208</v>
      </c>
      <c r="G41" s="6">
        <v>4</v>
      </c>
      <c r="H41" s="33" t="s">
        <v>386</v>
      </c>
      <c r="I41" s="33">
        <v>5190007</v>
      </c>
      <c r="J41" s="33" t="s">
        <v>379</v>
      </c>
      <c r="K41" s="37">
        <v>250</v>
      </c>
      <c r="U41" s="6"/>
      <c r="V41" s="6"/>
      <c r="W41" s="6"/>
    </row>
    <row r="42" spans="1:23" s="30" customFormat="1" ht="16.5" x14ac:dyDescent="0.15">
      <c r="A42" s="1">
        <v>10570</v>
      </c>
      <c r="B42" s="6">
        <v>5</v>
      </c>
      <c r="C42" s="6" t="s">
        <v>209</v>
      </c>
      <c r="D42" s="6" t="s">
        <v>210</v>
      </c>
      <c r="E42" s="6"/>
      <c r="F42" s="6" t="s">
        <v>211</v>
      </c>
      <c r="G42" s="6">
        <v>5</v>
      </c>
      <c r="H42" s="33" t="s">
        <v>386</v>
      </c>
      <c r="I42" s="33">
        <v>5140107</v>
      </c>
      <c r="J42" s="33" t="s">
        <v>470</v>
      </c>
      <c r="K42" s="37">
        <v>50</v>
      </c>
      <c r="L42" s="33" t="s">
        <v>386</v>
      </c>
      <c r="M42" s="33">
        <v>5120205</v>
      </c>
      <c r="N42" s="33" t="s">
        <v>471</v>
      </c>
      <c r="O42" s="37">
        <v>50</v>
      </c>
      <c r="U42" s="6"/>
      <c r="V42" s="6"/>
      <c r="W42" s="6"/>
    </row>
    <row r="43" spans="1:23" s="30" customFormat="1" ht="16.5" x14ac:dyDescent="0.15">
      <c r="A43" s="1">
        <v>10573</v>
      </c>
      <c r="B43" s="6">
        <v>1</v>
      </c>
      <c r="C43" s="6" t="s">
        <v>198</v>
      </c>
      <c r="D43" s="29" t="s">
        <v>350</v>
      </c>
      <c r="E43" s="6"/>
      <c r="F43" s="6" t="s">
        <v>199</v>
      </c>
      <c r="G43" s="6">
        <v>1</v>
      </c>
      <c r="H43" s="33" t="s">
        <v>386</v>
      </c>
      <c r="I43" s="33">
        <v>5100033</v>
      </c>
      <c r="J43" s="33" t="s">
        <v>838</v>
      </c>
      <c r="K43" s="37">
        <v>4</v>
      </c>
      <c r="L43" s="33" t="s">
        <v>386</v>
      </c>
      <c r="M43" s="33">
        <v>5100035</v>
      </c>
      <c r="N43" s="33" t="s">
        <v>1183</v>
      </c>
      <c r="O43" s="37">
        <v>4</v>
      </c>
      <c r="P43" s="6" t="s">
        <v>132</v>
      </c>
      <c r="Q43" s="6"/>
      <c r="R43" s="6" t="s">
        <v>1243</v>
      </c>
      <c r="S43" s="19">
        <v>50</v>
      </c>
      <c r="U43" s="6"/>
      <c r="V43" s="6"/>
      <c r="W43" s="6"/>
    </row>
    <row r="44" spans="1:23" s="30" customFormat="1" ht="16.5" x14ac:dyDescent="0.15">
      <c r="A44" s="1">
        <v>10573</v>
      </c>
      <c r="B44" s="6">
        <v>2</v>
      </c>
      <c r="C44" s="6" t="s">
        <v>200</v>
      </c>
      <c r="D44" s="6" t="s">
        <v>201</v>
      </c>
      <c r="E44" s="6"/>
      <c r="F44" s="6" t="s">
        <v>202</v>
      </c>
      <c r="G44" s="6">
        <v>2</v>
      </c>
      <c r="H44" s="33" t="s">
        <v>386</v>
      </c>
      <c r="I44" s="33">
        <v>5120891</v>
      </c>
      <c r="J44" s="33" t="s">
        <v>1192</v>
      </c>
      <c r="K44" s="37">
        <v>30</v>
      </c>
      <c r="L44" s="6" t="s">
        <v>132</v>
      </c>
      <c r="M44" s="6"/>
      <c r="N44" s="6" t="s">
        <v>1319</v>
      </c>
      <c r="O44" s="19">
        <v>100</v>
      </c>
      <c r="U44" s="6"/>
      <c r="V44" s="6"/>
      <c r="W44" s="6"/>
    </row>
    <row r="45" spans="1:23" s="30" customFormat="1" ht="16.5" x14ac:dyDescent="0.15">
      <c r="A45" s="1">
        <v>10573</v>
      </c>
      <c r="B45" s="6">
        <v>3</v>
      </c>
      <c r="C45" s="6" t="s">
        <v>203</v>
      </c>
      <c r="D45" s="6" t="s">
        <v>204</v>
      </c>
      <c r="E45" s="6"/>
      <c r="F45" s="6" t="s">
        <v>205</v>
      </c>
      <c r="G45" s="6">
        <v>3</v>
      </c>
      <c r="H45" s="6" t="s">
        <v>134</v>
      </c>
      <c r="I45" s="6">
        <v>5120881</v>
      </c>
      <c r="J45" s="6" t="s">
        <v>517</v>
      </c>
      <c r="K45" s="6">
        <v>2</v>
      </c>
      <c r="L45" s="6" t="s">
        <v>132</v>
      </c>
      <c r="M45" s="6"/>
      <c r="N45" s="6" t="s">
        <v>1328</v>
      </c>
      <c r="O45" s="19">
        <v>200</v>
      </c>
      <c r="U45" s="6"/>
      <c r="V45" s="6"/>
      <c r="W45" s="6"/>
    </row>
    <row r="46" spans="1:23" s="30" customFormat="1" ht="16.5" x14ac:dyDescent="0.15">
      <c r="A46" s="1">
        <v>10573</v>
      </c>
      <c r="B46" s="6">
        <v>4</v>
      </c>
      <c r="C46" s="6" t="s">
        <v>206</v>
      </c>
      <c r="D46" s="6" t="s">
        <v>207</v>
      </c>
      <c r="E46" s="6"/>
      <c r="F46" s="6" t="s">
        <v>208</v>
      </c>
      <c r="G46" s="6">
        <v>4</v>
      </c>
      <c r="H46" s="33" t="s">
        <v>386</v>
      </c>
      <c r="I46" s="33">
        <v>5190007</v>
      </c>
      <c r="J46" s="33" t="s">
        <v>379</v>
      </c>
      <c r="K46" s="37">
        <v>250</v>
      </c>
      <c r="U46" s="6"/>
      <c r="V46" s="6"/>
      <c r="W46" s="6"/>
    </row>
    <row r="47" spans="1:23" s="30" customFormat="1" ht="16.5" x14ac:dyDescent="0.15">
      <c r="A47" s="1">
        <v>10573</v>
      </c>
      <c r="B47" s="6">
        <v>5</v>
      </c>
      <c r="C47" s="6" t="s">
        <v>209</v>
      </c>
      <c r="D47" s="6" t="s">
        <v>210</v>
      </c>
      <c r="E47" s="6"/>
      <c r="F47" s="6" t="s">
        <v>211</v>
      </c>
      <c r="G47" s="6">
        <v>5</v>
      </c>
      <c r="H47" s="33" t="s">
        <v>386</v>
      </c>
      <c r="I47" s="33">
        <v>5140107</v>
      </c>
      <c r="J47" s="33" t="s">
        <v>470</v>
      </c>
      <c r="K47" s="37">
        <v>50</v>
      </c>
      <c r="L47" s="33" t="s">
        <v>386</v>
      </c>
      <c r="M47" s="33">
        <v>5120205</v>
      </c>
      <c r="N47" s="33" t="s">
        <v>471</v>
      </c>
      <c r="O47" s="37">
        <v>50</v>
      </c>
      <c r="U47" s="6"/>
      <c r="V47" s="6"/>
      <c r="W47" s="6"/>
    </row>
    <row r="48" spans="1:23" s="26" customFormat="1" ht="16.5" x14ac:dyDescent="0.15">
      <c r="A48" s="25">
        <v>100009</v>
      </c>
      <c r="B48" s="1">
        <v>1</v>
      </c>
      <c r="C48" s="1" t="s">
        <v>198</v>
      </c>
      <c r="D48" s="1" t="s">
        <v>897</v>
      </c>
      <c r="E48" s="1"/>
      <c r="F48" s="1" t="s">
        <v>199</v>
      </c>
      <c r="G48" s="1">
        <v>3</v>
      </c>
      <c r="H48" s="1" t="s">
        <v>659</v>
      </c>
      <c r="I48" s="1"/>
      <c r="J48" s="1" t="s">
        <v>660</v>
      </c>
      <c r="K48" s="3">
        <v>100</v>
      </c>
      <c r="L48" s="1" t="s">
        <v>898</v>
      </c>
      <c r="M48" s="1">
        <v>5110038</v>
      </c>
      <c r="N48" s="1" t="s">
        <v>663</v>
      </c>
      <c r="O48" s="1">
        <v>1</v>
      </c>
      <c r="P48" s="1" t="s">
        <v>386</v>
      </c>
      <c r="Q48" s="1">
        <v>5120875</v>
      </c>
      <c r="R48" s="1" t="s">
        <v>170</v>
      </c>
      <c r="S48" s="1">
        <v>10</v>
      </c>
      <c r="T48" s="1"/>
      <c r="U48" s="1"/>
      <c r="V48" s="1"/>
      <c r="W48" s="1"/>
    </row>
    <row r="49" spans="1:23" s="26" customFormat="1" ht="16.5" x14ac:dyDescent="0.15">
      <c r="A49" s="25">
        <v>100009</v>
      </c>
      <c r="B49" s="1">
        <v>2</v>
      </c>
      <c r="C49" s="1" t="s">
        <v>200</v>
      </c>
      <c r="D49" s="1" t="s">
        <v>201</v>
      </c>
      <c r="E49" s="1"/>
      <c r="F49" s="1" t="s">
        <v>202</v>
      </c>
      <c r="G49" s="1">
        <v>3</v>
      </c>
      <c r="H49" s="1" t="s">
        <v>659</v>
      </c>
      <c r="I49" s="1"/>
      <c r="J49" s="1" t="s">
        <v>660</v>
      </c>
      <c r="K49" s="3">
        <v>200</v>
      </c>
      <c r="L49" s="1" t="s">
        <v>898</v>
      </c>
      <c r="M49" s="1">
        <v>5110038</v>
      </c>
      <c r="N49" s="1" t="s">
        <v>663</v>
      </c>
      <c r="O49" s="1">
        <v>3</v>
      </c>
      <c r="P49" s="1" t="s">
        <v>386</v>
      </c>
      <c r="Q49" s="1">
        <v>5120876</v>
      </c>
      <c r="R49" s="1" t="s">
        <v>173</v>
      </c>
      <c r="S49" s="1">
        <v>10</v>
      </c>
      <c r="T49" s="1"/>
      <c r="U49" s="1"/>
      <c r="V49" s="1"/>
      <c r="W49" s="1"/>
    </row>
    <row r="50" spans="1:23" s="26" customFormat="1" ht="16.5" x14ac:dyDescent="0.15">
      <c r="A50" s="25">
        <v>100009</v>
      </c>
      <c r="B50" s="1">
        <v>3</v>
      </c>
      <c r="C50" s="1" t="s">
        <v>203</v>
      </c>
      <c r="D50" s="1" t="s">
        <v>204</v>
      </c>
      <c r="E50" s="1"/>
      <c r="F50" s="1" t="s">
        <v>205</v>
      </c>
      <c r="G50" s="1">
        <v>3</v>
      </c>
      <c r="H50" s="1" t="s">
        <v>151</v>
      </c>
      <c r="I50" s="1"/>
      <c r="J50" s="1" t="s">
        <v>661</v>
      </c>
      <c r="K50" s="3">
        <v>1000</v>
      </c>
      <c r="L50" s="1" t="s">
        <v>867</v>
      </c>
      <c r="M50" s="1">
        <v>5110038</v>
      </c>
      <c r="N50" s="1" t="s">
        <v>663</v>
      </c>
      <c r="O50" s="1">
        <v>5</v>
      </c>
      <c r="P50" s="1" t="s">
        <v>867</v>
      </c>
      <c r="Q50" s="1">
        <v>5120876</v>
      </c>
      <c r="R50" s="1" t="s">
        <v>173</v>
      </c>
      <c r="S50" s="1">
        <v>20</v>
      </c>
      <c r="T50" s="1"/>
      <c r="U50" s="1"/>
      <c r="V50" s="1"/>
      <c r="W50" s="1"/>
    </row>
    <row r="51" spans="1:23" s="26" customFormat="1" ht="16.5" x14ac:dyDescent="0.15">
      <c r="A51" s="25">
        <v>100009</v>
      </c>
      <c r="B51" s="1">
        <v>4</v>
      </c>
      <c r="C51" s="1" t="s">
        <v>206</v>
      </c>
      <c r="D51" s="1" t="s">
        <v>207</v>
      </c>
      <c r="E51" s="1"/>
      <c r="F51" s="1" t="s">
        <v>208</v>
      </c>
      <c r="G51" s="1">
        <v>3</v>
      </c>
      <c r="H51" s="1" t="s">
        <v>151</v>
      </c>
      <c r="I51" s="1"/>
      <c r="J51" s="1" t="s">
        <v>661</v>
      </c>
      <c r="K51" s="3">
        <v>2000</v>
      </c>
      <c r="L51" s="1" t="s">
        <v>867</v>
      </c>
      <c r="M51" s="1">
        <v>5110038</v>
      </c>
      <c r="N51" s="1" t="s">
        <v>663</v>
      </c>
      <c r="O51" s="1">
        <v>8</v>
      </c>
      <c r="P51" s="1" t="s">
        <v>867</v>
      </c>
      <c r="Q51" s="1">
        <v>5120877</v>
      </c>
      <c r="R51" s="1" t="s">
        <v>175</v>
      </c>
      <c r="S51" s="1">
        <v>10</v>
      </c>
      <c r="T51" s="1"/>
      <c r="U51" s="1"/>
      <c r="V51" s="1"/>
      <c r="W51" s="1"/>
    </row>
    <row r="52" spans="1:23" s="26" customFormat="1" ht="16.5" x14ac:dyDescent="0.15">
      <c r="A52" s="25">
        <v>100009</v>
      </c>
      <c r="B52" s="1">
        <v>5</v>
      </c>
      <c r="C52" s="1" t="s">
        <v>209</v>
      </c>
      <c r="D52" s="1" t="s">
        <v>210</v>
      </c>
      <c r="E52" s="1"/>
      <c r="F52" s="1" t="s">
        <v>211</v>
      </c>
      <c r="G52" s="1">
        <v>3</v>
      </c>
      <c r="H52" s="1" t="s">
        <v>535</v>
      </c>
      <c r="I52" s="1"/>
      <c r="J52" s="1" t="s">
        <v>662</v>
      </c>
      <c r="K52" s="3">
        <v>1000</v>
      </c>
      <c r="L52" s="1" t="s">
        <v>386</v>
      </c>
      <c r="M52" s="1">
        <v>5110038</v>
      </c>
      <c r="N52" s="1" t="s">
        <v>663</v>
      </c>
      <c r="O52" s="1">
        <v>10</v>
      </c>
      <c r="P52" s="1" t="s">
        <v>898</v>
      </c>
      <c r="Q52" s="1">
        <v>5120877</v>
      </c>
      <c r="R52" s="1" t="s">
        <v>175</v>
      </c>
      <c r="S52" s="1">
        <v>20</v>
      </c>
      <c r="T52" s="1"/>
      <c r="U52" s="1"/>
      <c r="V52" s="1"/>
      <c r="W52" s="1"/>
    </row>
    <row r="53" spans="1:23" s="36" customFormat="1" ht="16.5" x14ac:dyDescent="0.15">
      <c r="A53" s="34">
        <v>100021</v>
      </c>
      <c r="B53" s="34">
        <v>1</v>
      </c>
      <c r="C53" s="34" t="s">
        <v>198</v>
      </c>
      <c r="D53" s="34" t="s">
        <v>897</v>
      </c>
      <c r="E53" s="34"/>
      <c r="F53" s="34" t="s">
        <v>199</v>
      </c>
      <c r="G53" s="34">
        <v>3</v>
      </c>
      <c r="H53" s="34" t="s">
        <v>386</v>
      </c>
      <c r="I53" s="34">
        <v>5130074</v>
      </c>
      <c r="J53" s="34" t="s">
        <v>804</v>
      </c>
      <c r="K53" s="35">
        <v>2</v>
      </c>
      <c r="L53" s="34" t="s">
        <v>386</v>
      </c>
      <c r="M53" s="34">
        <v>5110053</v>
      </c>
      <c r="N53" s="34" t="s">
        <v>914</v>
      </c>
      <c r="O53" s="34">
        <v>5</v>
      </c>
      <c r="P53" s="34" t="s">
        <v>386</v>
      </c>
      <c r="Q53" s="34">
        <v>5100012</v>
      </c>
      <c r="R53" s="34" t="s">
        <v>822</v>
      </c>
      <c r="S53" s="34">
        <v>3</v>
      </c>
      <c r="T53" s="34" t="s">
        <v>867</v>
      </c>
      <c r="U53" s="34">
        <v>5100032</v>
      </c>
      <c r="V53" s="34" t="s">
        <v>827</v>
      </c>
      <c r="W53" s="34">
        <v>3</v>
      </c>
    </row>
    <row r="54" spans="1:23" s="36" customFormat="1" ht="16.5" x14ac:dyDescent="0.15">
      <c r="A54" s="34">
        <v>100021</v>
      </c>
      <c r="B54" s="34">
        <v>2</v>
      </c>
      <c r="C54" s="34" t="s">
        <v>200</v>
      </c>
      <c r="D54" s="34" t="s">
        <v>201</v>
      </c>
      <c r="E54" s="34"/>
      <c r="F54" s="34" t="s">
        <v>202</v>
      </c>
      <c r="G54" s="34">
        <v>3</v>
      </c>
      <c r="H54" s="34" t="s">
        <v>867</v>
      </c>
      <c r="I54" s="34">
        <v>5130074</v>
      </c>
      <c r="J54" s="34" t="s">
        <v>804</v>
      </c>
      <c r="K54" s="35">
        <v>5</v>
      </c>
      <c r="L54" s="34" t="s">
        <v>386</v>
      </c>
      <c r="M54" s="34">
        <v>5110053</v>
      </c>
      <c r="N54" s="34" t="s">
        <v>914</v>
      </c>
      <c r="O54" s="34">
        <v>10</v>
      </c>
      <c r="P54" s="34" t="s">
        <v>867</v>
      </c>
      <c r="Q54" s="34">
        <v>5100012</v>
      </c>
      <c r="R54" s="34" t="s">
        <v>822</v>
      </c>
      <c r="S54" s="34">
        <v>3</v>
      </c>
      <c r="T54" s="34" t="s">
        <v>386</v>
      </c>
      <c r="U54" s="34">
        <v>5100032</v>
      </c>
      <c r="V54" s="34" t="s">
        <v>827</v>
      </c>
      <c r="W54" s="34">
        <v>5</v>
      </c>
    </row>
    <row r="55" spans="1:23" s="36" customFormat="1" ht="16.5" x14ac:dyDescent="0.15">
      <c r="A55" s="34">
        <v>100021</v>
      </c>
      <c r="B55" s="34">
        <v>3</v>
      </c>
      <c r="C55" s="34" t="s">
        <v>203</v>
      </c>
      <c r="D55" s="34" t="s">
        <v>204</v>
      </c>
      <c r="E55" s="34"/>
      <c r="F55" s="34" t="s">
        <v>205</v>
      </c>
      <c r="G55" s="34">
        <v>3</v>
      </c>
      <c r="H55" s="34" t="s">
        <v>867</v>
      </c>
      <c r="I55" s="34">
        <v>5130074</v>
      </c>
      <c r="J55" s="34" t="s">
        <v>804</v>
      </c>
      <c r="K55" s="35">
        <v>18</v>
      </c>
      <c r="L55" s="34" t="s">
        <v>867</v>
      </c>
      <c r="M55" s="34">
        <v>5110053</v>
      </c>
      <c r="N55" s="34" t="s">
        <v>914</v>
      </c>
      <c r="O55" s="34">
        <v>30</v>
      </c>
      <c r="P55" s="34" t="s">
        <v>386</v>
      </c>
      <c r="Q55" s="34">
        <v>5100013</v>
      </c>
      <c r="R55" s="34" t="s">
        <v>824</v>
      </c>
      <c r="S55" s="34">
        <v>3</v>
      </c>
      <c r="T55" s="34" t="s">
        <v>386</v>
      </c>
      <c r="U55" s="34">
        <v>5100032</v>
      </c>
      <c r="V55" s="34" t="s">
        <v>827</v>
      </c>
      <c r="W55" s="34">
        <v>10</v>
      </c>
    </row>
    <row r="56" spans="1:23" s="36" customFormat="1" ht="16.5" x14ac:dyDescent="0.15">
      <c r="A56" s="34">
        <v>100021</v>
      </c>
      <c r="B56" s="34">
        <v>4</v>
      </c>
      <c r="C56" s="34" t="s">
        <v>206</v>
      </c>
      <c r="D56" s="34" t="s">
        <v>207</v>
      </c>
      <c r="E56" s="34"/>
      <c r="F56" s="34" t="s">
        <v>208</v>
      </c>
      <c r="G56" s="34">
        <v>3</v>
      </c>
      <c r="H56" s="34" t="s">
        <v>386</v>
      </c>
      <c r="I56" s="34">
        <v>5130074</v>
      </c>
      <c r="J56" s="34" t="s">
        <v>804</v>
      </c>
      <c r="K56" s="35">
        <v>30</v>
      </c>
      <c r="L56" s="34" t="s">
        <v>386</v>
      </c>
      <c r="M56" s="34">
        <v>5110053</v>
      </c>
      <c r="N56" s="34" t="s">
        <v>914</v>
      </c>
      <c r="O56" s="34">
        <v>50</v>
      </c>
      <c r="P56" s="34" t="s">
        <v>386</v>
      </c>
      <c r="Q56" s="34">
        <v>5100014</v>
      </c>
      <c r="R56" s="34" t="s">
        <v>825</v>
      </c>
      <c r="S56" s="34">
        <v>3</v>
      </c>
      <c r="T56" s="34" t="s">
        <v>867</v>
      </c>
      <c r="U56" s="34">
        <v>5100032</v>
      </c>
      <c r="V56" s="34" t="s">
        <v>827</v>
      </c>
      <c r="W56" s="34">
        <v>15</v>
      </c>
    </row>
    <row r="57" spans="1:23" s="36" customFormat="1" ht="16.5" x14ac:dyDescent="0.15">
      <c r="A57" s="34">
        <v>100021</v>
      </c>
      <c r="B57" s="34">
        <v>5</v>
      </c>
      <c r="C57" s="34" t="s">
        <v>209</v>
      </c>
      <c r="D57" s="34" t="s">
        <v>210</v>
      </c>
      <c r="E57" s="34"/>
      <c r="F57" s="34" t="s">
        <v>211</v>
      </c>
      <c r="G57" s="34">
        <v>3</v>
      </c>
      <c r="H57" s="34" t="s">
        <v>867</v>
      </c>
      <c r="I57" s="34">
        <v>5130074</v>
      </c>
      <c r="J57" s="34" t="s">
        <v>804</v>
      </c>
      <c r="K57" s="35">
        <v>60</v>
      </c>
      <c r="L57" s="34" t="s">
        <v>867</v>
      </c>
      <c r="M57" s="34">
        <v>5110053</v>
      </c>
      <c r="N57" s="34" t="s">
        <v>914</v>
      </c>
      <c r="O57" s="34">
        <v>100</v>
      </c>
      <c r="P57" s="34" t="s">
        <v>386</v>
      </c>
      <c r="Q57" s="34">
        <v>5100015</v>
      </c>
      <c r="R57" s="34" t="s">
        <v>826</v>
      </c>
      <c r="S57" s="34">
        <v>3</v>
      </c>
      <c r="T57" s="34" t="s">
        <v>386</v>
      </c>
      <c r="U57" s="34">
        <v>5100032</v>
      </c>
      <c r="V57" s="34" t="s">
        <v>827</v>
      </c>
      <c r="W57" s="34">
        <v>30</v>
      </c>
    </row>
    <row r="58" spans="1:23" s="30" customFormat="1" ht="16.5" x14ac:dyDescent="0.15">
      <c r="A58" s="1">
        <v>507</v>
      </c>
      <c r="B58" s="6">
        <v>1</v>
      </c>
      <c r="C58" s="6" t="s">
        <v>198</v>
      </c>
      <c r="D58" s="29" t="s">
        <v>350</v>
      </c>
      <c r="E58" s="6"/>
      <c r="F58" s="6" t="s">
        <v>199</v>
      </c>
      <c r="G58" s="6">
        <v>1</v>
      </c>
      <c r="H58" s="33" t="s">
        <v>1182</v>
      </c>
      <c r="I58" s="33">
        <v>5100033</v>
      </c>
      <c r="J58" s="33" t="s">
        <v>838</v>
      </c>
      <c r="K58" s="37">
        <v>4</v>
      </c>
      <c r="L58" s="33" t="s">
        <v>1182</v>
      </c>
      <c r="M58" s="33">
        <v>5100035</v>
      </c>
      <c r="N58" s="33" t="s">
        <v>1183</v>
      </c>
      <c r="O58" s="37">
        <v>4</v>
      </c>
      <c r="U58" s="6"/>
      <c r="V58" s="6"/>
      <c r="W58" s="6"/>
    </row>
    <row r="59" spans="1:23" s="30" customFormat="1" ht="16.5" x14ac:dyDescent="0.15">
      <c r="A59" s="1">
        <v>507</v>
      </c>
      <c r="B59" s="6">
        <v>2</v>
      </c>
      <c r="C59" s="6" t="s">
        <v>200</v>
      </c>
      <c r="D59" s="6" t="s">
        <v>201</v>
      </c>
      <c r="E59" s="6"/>
      <c r="F59" s="6" t="s">
        <v>202</v>
      </c>
      <c r="G59" s="6">
        <v>2</v>
      </c>
      <c r="H59" s="33" t="s">
        <v>1191</v>
      </c>
      <c r="I59" s="33">
        <v>5120891</v>
      </c>
      <c r="J59" s="33" t="s">
        <v>1192</v>
      </c>
      <c r="K59" s="37">
        <v>30</v>
      </c>
      <c r="U59" s="6"/>
      <c r="V59" s="6"/>
      <c r="W59" s="6"/>
    </row>
    <row r="60" spans="1:23" s="30" customFormat="1" ht="16.5" x14ac:dyDescent="0.15">
      <c r="A60" s="1">
        <v>507</v>
      </c>
      <c r="B60" s="6">
        <v>3</v>
      </c>
      <c r="C60" s="6" t="s">
        <v>203</v>
      </c>
      <c r="D60" s="6" t="s">
        <v>204</v>
      </c>
      <c r="E60" s="6"/>
      <c r="F60" s="6" t="s">
        <v>205</v>
      </c>
      <c r="G60" s="6">
        <v>3</v>
      </c>
      <c r="H60" s="33" t="s">
        <v>1182</v>
      </c>
      <c r="I60" s="33">
        <v>5140107</v>
      </c>
      <c r="J60" s="33" t="s">
        <v>1186</v>
      </c>
      <c r="K60" s="37">
        <v>15</v>
      </c>
      <c r="L60" s="33" t="s">
        <v>1182</v>
      </c>
      <c r="M60" s="33">
        <v>5120205</v>
      </c>
      <c r="N60" s="33" t="s">
        <v>1189</v>
      </c>
      <c r="O60" s="37">
        <v>15</v>
      </c>
      <c r="U60" s="6"/>
      <c r="V60" s="6"/>
      <c r="W60" s="6"/>
    </row>
    <row r="61" spans="1:23" s="30" customFormat="1" ht="16.5" x14ac:dyDescent="0.15">
      <c r="A61" s="1">
        <v>507</v>
      </c>
      <c r="B61" s="6">
        <v>4</v>
      </c>
      <c r="C61" s="6" t="s">
        <v>206</v>
      </c>
      <c r="D61" s="6" t="s">
        <v>207</v>
      </c>
      <c r="E61" s="6"/>
      <c r="F61" s="6" t="s">
        <v>208</v>
      </c>
      <c r="G61" s="6">
        <v>4</v>
      </c>
      <c r="H61" s="33" t="s">
        <v>1182</v>
      </c>
      <c r="I61" s="33">
        <v>5140148</v>
      </c>
      <c r="J61" s="33" t="s">
        <v>1231</v>
      </c>
      <c r="K61" s="37">
        <v>1</v>
      </c>
      <c r="U61" s="6"/>
      <c r="V61" s="6"/>
      <c r="W61" s="6"/>
    </row>
    <row r="62" spans="1:23" s="30" customFormat="1" ht="16.5" x14ac:dyDescent="0.15">
      <c r="A62" s="1">
        <v>507</v>
      </c>
      <c r="B62" s="6">
        <v>5</v>
      </c>
      <c r="C62" s="6" t="s">
        <v>209</v>
      </c>
      <c r="D62" s="6" t="s">
        <v>210</v>
      </c>
      <c r="E62" s="6"/>
      <c r="F62" s="6" t="s">
        <v>211</v>
      </c>
      <c r="G62" s="6">
        <v>5</v>
      </c>
      <c r="H62" s="33" t="s">
        <v>1182</v>
      </c>
      <c r="I62" s="33">
        <v>5140149</v>
      </c>
      <c r="J62" s="33" t="s">
        <v>1232</v>
      </c>
      <c r="K62" s="37">
        <v>1</v>
      </c>
      <c r="U62" s="6"/>
      <c r="V62" s="6"/>
      <c r="W62" s="6"/>
    </row>
    <row r="63" spans="1:23" s="30" customFormat="1" ht="16.5" x14ac:dyDescent="0.15">
      <c r="A63" s="1">
        <v>564</v>
      </c>
      <c r="B63" s="6">
        <v>1</v>
      </c>
      <c r="C63" s="6" t="s">
        <v>198</v>
      </c>
      <c r="D63" s="29" t="s">
        <v>350</v>
      </c>
      <c r="E63" s="6"/>
      <c r="F63" s="6" t="s">
        <v>199</v>
      </c>
      <c r="G63" s="6">
        <v>1</v>
      </c>
      <c r="H63" s="33" t="s">
        <v>465</v>
      </c>
      <c r="I63" s="33">
        <v>5100033</v>
      </c>
      <c r="J63" s="33" t="s">
        <v>838</v>
      </c>
      <c r="K63" s="37">
        <v>4</v>
      </c>
      <c r="L63" s="33" t="s">
        <v>465</v>
      </c>
      <c r="M63" s="33">
        <v>5100035</v>
      </c>
      <c r="N63" s="33" t="s">
        <v>1183</v>
      </c>
      <c r="O63" s="37">
        <v>4</v>
      </c>
      <c r="P63" s="6" t="s">
        <v>132</v>
      </c>
      <c r="Q63" s="6"/>
      <c r="R63" s="6" t="s">
        <v>1243</v>
      </c>
      <c r="S63" s="19">
        <v>50</v>
      </c>
      <c r="U63" s="6"/>
      <c r="V63" s="6"/>
      <c r="W63" s="6"/>
    </row>
    <row r="64" spans="1:23" s="30" customFormat="1" ht="16.5" x14ac:dyDescent="0.15">
      <c r="A64" s="1">
        <v>564</v>
      </c>
      <c r="B64" s="6">
        <v>2</v>
      </c>
      <c r="C64" s="6" t="s">
        <v>200</v>
      </c>
      <c r="D64" s="6" t="s">
        <v>201</v>
      </c>
      <c r="E64" s="6"/>
      <c r="F64" s="6" t="s">
        <v>202</v>
      </c>
      <c r="G64" s="6">
        <v>2</v>
      </c>
      <c r="H64" s="33" t="s">
        <v>1191</v>
      </c>
      <c r="I64" s="33">
        <v>5120891</v>
      </c>
      <c r="J64" s="33" t="s">
        <v>1192</v>
      </c>
      <c r="K64" s="37">
        <v>30</v>
      </c>
      <c r="L64" s="6" t="s">
        <v>132</v>
      </c>
      <c r="M64" s="6"/>
      <c r="N64" s="6" t="s">
        <v>1327</v>
      </c>
      <c r="O64" s="19">
        <v>100</v>
      </c>
      <c r="U64" s="6"/>
      <c r="V64" s="6"/>
      <c r="W64" s="6"/>
    </row>
    <row r="65" spans="1:23" s="30" customFormat="1" ht="16.5" x14ac:dyDescent="0.15">
      <c r="A65" s="1">
        <v>564</v>
      </c>
      <c r="B65" s="6">
        <v>3</v>
      </c>
      <c r="C65" s="6" t="s">
        <v>203</v>
      </c>
      <c r="D65" s="6" t="s">
        <v>204</v>
      </c>
      <c r="E65" s="6"/>
      <c r="F65" s="6" t="s">
        <v>205</v>
      </c>
      <c r="G65" s="6">
        <v>3</v>
      </c>
      <c r="H65" s="6" t="s">
        <v>134</v>
      </c>
      <c r="I65" s="6">
        <v>5120881</v>
      </c>
      <c r="J65" s="6" t="s">
        <v>517</v>
      </c>
      <c r="K65" s="6">
        <v>2</v>
      </c>
      <c r="L65" s="6" t="s">
        <v>132</v>
      </c>
      <c r="M65" s="6"/>
      <c r="N65" s="6" t="s">
        <v>1328</v>
      </c>
      <c r="O65" s="19">
        <v>200</v>
      </c>
      <c r="U65" s="6"/>
      <c r="V65" s="6"/>
      <c r="W65" s="6"/>
    </row>
    <row r="66" spans="1:23" s="30" customFormat="1" ht="16.5" x14ac:dyDescent="0.15">
      <c r="A66" s="1">
        <v>564</v>
      </c>
      <c r="B66" s="6">
        <v>4</v>
      </c>
      <c r="C66" s="6" t="s">
        <v>206</v>
      </c>
      <c r="D66" s="6" t="s">
        <v>207</v>
      </c>
      <c r="E66" s="6"/>
      <c r="F66" s="6" t="s">
        <v>208</v>
      </c>
      <c r="G66" s="6">
        <v>4</v>
      </c>
      <c r="H66" s="33" t="s">
        <v>465</v>
      </c>
      <c r="I66" s="33">
        <v>5190007</v>
      </c>
      <c r="J66" s="33" t="s">
        <v>1190</v>
      </c>
      <c r="K66" s="37">
        <v>250</v>
      </c>
      <c r="U66" s="6"/>
      <c r="V66" s="6"/>
      <c r="W66" s="6"/>
    </row>
    <row r="67" spans="1:23" s="30" customFormat="1" ht="16.5" x14ac:dyDescent="0.15">
      <c r="A67" s="1">
        <v>564</v>
      </c>
      <c r="B67" s="6">
        <v>5</v>
      </c>
      <c r="C67" s="6" t="s">
        <v>209</v>
      </c>
      <c r="D67" s="6" t="s">
        <v>210</v>
      </c>
      <c r="E67" s="6"/>
      <c r="F67" s="6" t="s">
        <v>211</v>
      </c>
      <c r="G67" s="6">
        <v>5</v>
      </c>
      <c r="H67" s="33" t="s">
        <v>465</v>
      </c>
      <c r="I67" s="33">
        <v>5140107</v>
      </c>
      <c r="J67" s="33" t="s">
        <v>1186</v>
      </c>
      <c r="K67" s="37">
        <v>50</v>
      </c>
      <c r="L67" s="33" t="s">
        <v>465</v>
      </c>
      <c r="M67" s="33">
        <v>5120205</v>
      </c>
      <c r="N67" s="33" t="s">
        <v>1189</v>
      </c>
      <c r="O67" s="37">
        <v>50</v>
      </c>
      <c r="U67" s="6"/>
      <c r="V67" s="6"/>
      <c r="W67" s="6"/>
    </row>
    <row r="68" spans="1:23" s="30" customFormat="1" ht="16.5" x14ac:dyDescent="0.15">
      <c r="A68" s="1">
        <v>567</v>
      </c>
      <c r="B68" s="6">
        <v>1</v>
      </c>
      <c r="C68" s="6" t="s">
        <v>198</v>
      </c>
      <c r="D68" s="29" t="s">
        <v>350</v>
      </c>
      <c r="E68" s="6"/>
      <c r="F68" s="6" t="s">
        <v>199</v>
      </c>
      <c r="G68" s="6">
        <v>1</v>
      </c>
      <c r="H68" s="33" t="s">
        <v>386</v>
      </c>
      <c r="I68" s="33">
        <v>5100033</v>
      </c>
      <c r="J68" s="33" t="s">
        <v>838</v>
      </c>
      <c r="K68" s="37">
        <v>4</v>
      </c>
      <c r="L68" s="33" t="s">
        <v>386</v>
      </c>
      <c r="M68" s="33">
        <v>5100035</v>
      </c>
      <c r="N68" s="33" t="s">
        <v>1183</v>
      </c>
      <c r="O68" s="37">
        <v>4</v>
      </c>
      <c r="P68" s="6" t="s">
        <v>132</v>
      </c>
      <c r="Q68" s="6"/>
      <c r="R68" s="6" t="s">
        <v>1243</v>
      </c>
      <c r="S68" s="19">
        <v>50</v>
      </c>
      <c r="U68" s="6"/>
      <c r="V68" s="6"/>
      <c r="W68" s="6"/>
    </row>
    <row r="69" spans="1:23" s="30" customFormat="1" ht="16.5" x14ac:dyDescent="0.15">
      <c r="A69" s="1">
        <v>567</v>
      </c>
      <c r="B69" s="6">
        <v>2</v>
      </c>
      <c r="C69" s="6" t="s">
        <v>200</v>
      </c>
      <c r="D69" s="6" t="s">
        <v>201</v>
      </c>
      <c r="E69" s="6"/>
      <c r="F69" s="6" t="s">
        <v>202</v>
      </c>
      <c r="G69" s="6">
        <v>2</v>
      </c>
      <c r="H69" s="33" t="s">
        <v>386</v>
      </c>
      <c r="I69" s="33">
        <v>5120891</v>
      </c>
      <c r="J69" s="33" t="s">
        <v>1192</v>
      </c>
      <c r="K69" s="37">
        <v>30</v>
      </c>
      <c r="L69" s="6" t="s">
        <v>132</v>
      </c>
      <c r="M69" s="6"/>
      <c r="N69" s="6" t="s">
        <v>1319</v>
      </c>
      <c r="O69" s="19">
        <v>100</v>
      </c>
      <c r="U69" s="6"/>
      <c r="V69" s="6"/>
      <c r="W69" s="6"/>
    </row>
    <row r="70" spans="1:23" s="30" customFormat="1" ht="16.5" x14ac:dyDescent="0.15">
      <c r="A70" s="1">
        <v>567</v>
      </c>
      <c r="B70" s="6">
        <v>3</v>
      </c>
      <c r="C70" s="6" t="s">
        <v>203</v>
      </c>
      <c r="D70" s="6" t="s">
        <v>204</v>
      </c>
      <c r="E70" s="6"/>
      <c r="F70" s="6" t="s">
        <v>205</v>
      </c>
      <c r="G70" s="6">
        <v>3</v>
      </c>
      <c r="H70" s="6" t="s">
        <v>134</v>
      </c>
      <c r="I70" s="6">
        <v>5120881</v>
      </c>
      <c r="J70" s="6" t="s">
        <v>517</v>
      </c>
      <c r="K70" s="6">
        <v>2</v>
      </c>
      <c r="L70" s="6" t="s">
        <v>132</v>
      </c>
      <c r="M70" s="6"/>
      <c r="N70" s="6" t="s">
        <v>1328</v>
      </c>
      <c r="O70" s="19">
        <v>200</v>
      </c>
      <c r="U70" s="6"/>
      <c r="V70" s="6"/>
      <c r="W70" s="6"/>
    </row>
    <row r="71" spans="1:23" s="30" customFormat="1" ht="16.5" x14ac:dyDescent="0.15">
      <c r="A71" s="1">
        <v>567</v>
      </c>
      <c r="B71" s="6">
        <v>4</v>
      </c>
      <c r="C71" s="6" t="s">
        <v>206</v>
      </c>
      <c r="D71" s="6" t="s">
        <v>207</v>
      </c>
      <c r="E71" s="6"/>
      <c r="F71" s="6" t="s">
        <v>208</v>
      </c>
      <c r="G71" s="6">
        <v>4</v>
      </c>
      <c r="H71" s="33" t="s">
        <v>386</v>
      </c>
      <c r="I71" s="33">
        <v>5190007</v>
      </c>
      <c r="J71" s="33" t="s">
        <v>379</v>
      </c>
      <c r="K71" s="37">
        <v>250</v>
      </c>
      <c r="U71" s="6"/>
      <c r="V71" s="6"/>
      <c r="W71" s="6"/>
    </row>
    <row r="72" spans="1:23" s="30" customFormat="1" ht="16.5" x14ac:dyDescent="0.15">
      <c r="A72" s="1">
        <v>567</v>
      </c>
      <c r="B72" s="6">
        <v>5</v>
      </c>
      <c r="C72" s="6" t="s">
        <v>209</v>
      </c>
      <c r="D72" s="6" t="s">
        <v>210</v>
      </c>
      <c r="E72" s="6"/>
      <c r="F72" s="6" t="s">
        <v>211</v>
      </c>
      <c r="G72" s="6">
        <v>5</v>
      </c>
      <c r="H72" s="33" t="s">
        <v>386</v>
      </c>
      <c r="I72" s="33">
        <v>5140107</v>
      </c>
      <c r="J72" s="33" t="s">
        <v>470</v>
      </c>
      <c r="K72" s="37">
        <v>50</v>
      </c>
      <c r="L72" s="33" t="s">
        <v>386</v>
      </c>
      <c r="M72" s="33">
        <v>5120205</v>
      </c>
      <c r="N72" s="33" t="s">
        <v>471</v>
      </c>
      <c r="O72" s="37">
        <v>50</v>
      </c>
      <c r="U72" s="6"/>
      <c r="V72" s="6"/>
      <c r="W72" s="6"/>
    </row>
    <row r="73" spans="1:23" s="30" customFormat="1" ht="16.5" x14ac:dyDescent="0.15">
      <c r="A73" s="1">
        <v>570</v>
      </c>
      <c r="B73" s="6">
        <v>1</v>
      </c>
      <c r="C73" s="6" t="s">
        <v>198</v>
      </c>
      <c r="D73" s="29" t="s">
        <v>350</v>
      </c>
      <c r="E73" s="6"/>
      <c r="F73" s="6" t="s">
        <v>199</v>
      </c>
      <c r="G73" s="6">
        <v>1</v>
      </c>
      <c r="H73" s="33" t="s">
        <v>386</v>
      </c>
      <c r="I73" s="33">
        <v>5100033</v>
      </c>
      <c r="J73" s="33" t="s">
        <v>838</v>
      </c>
      <c r="K73" s="37">
        <v>4</v>
      </c>
      <c r="L73" s="33" t="s">
        <v>386</v>
      </c>
      <c r="M73" s="33">
        <v>5100035</v>
      </c>
      <c r="N73" s="33" t="s">
        <v>1183</v>
      </c>
      <c r="O73" s="37">
        <v>4</v>
      </c>
      <c r="P73" s="6" t="s">
        <v>132</v>
      </c>
      <c r="Q73" s="6"/>
      <c r="R73" s="6" t="s">
        <v>1243</v>
      </c>
      <c r="S73" s="19">
        <v>50</v>
      </c>
      <c r="U73" s="6"/>
      <c r="V73" s="6"/>
      <c r="W73" s="6"/>
    </row>
    <row r="74" spans="1:23" s="30" customFormat="1" ht="16.5" x14ac:dyDescent="0.15">
      <c r="A74" s="1">
        <v>570</v>
      </c>
      <c r="B74" s="6">
        <v>2</v>
      </c>
      <c r="C74" s="6" t="s">
        <v>200</v>
      </c>
      <c r="D74" s="6" t="s">
        <v>201</v>
      </c>
      <c r="E74" s="6"/>
      <c r="F74" s="6" t="s">
        <v>202</v>
      </c>
      <c r="G74" s="6">
        <v>2</v>
      </c>
      <c r="H74" s="33" t="s">
        <v>386</v>
      </c>
      <c r="I74" s="33">
        <v>5120891</v>
      </c>
      <c r="J74" s="33" t="s">
        <v>1192</v>
      </c>
      <c r="K74" s="37">
        <v>30</v>
      </c>
      <c r="L74" s="6" t="s">
        <v>132</v>
      </c>
      <c r="M74" s="6"/>
      <c r="N74" s="6" t="s">
        <v>1319</v>
      </c>
      <c r="O74" s="19">
        <v>100</v>
      </c>
      <c r="U74" s="6"/>
      <c r="V74" s="6"/>
      <c r="W74" s="6"/>
    </row>
    <row r="75" spans="1:23" s="30" customFormat="1" ht="16.5" x14ac:dyDescent="0.15">
      <c r="A75" s="1">
        <v>570</v>
      </c>
      <c r="B75" s="6">
        <v>3</v>
      </c>
      <c r="C75" s="6" t="s">
        <v>203</v>
      </c>
      <c r="D75" s="6" t="s">
        <v>204</v>
      </c>
      <c r="E75" s="6"/>
      <c r="F75" s="6" t="s">
        <v>205</v>
      </c>
      <c r="G75" s="6">
        <v>3</v>
      </c>
      <c r="H75" s="6" t="s">
        <v>134</v>
      </c>
      <c r="I75" s="6">
        <v>5120881</v>
      </c>
      <c r="J75" s="6" t="s">
        <v>517</v>
      </c>
      <c r="K75" s="6">
        <v>2</v>
      </c>
      <c r="L75" s="6" t="s">
        <v>132</v>
      </c>
      <c r="M75" s="6"/>
      <c r="N75" s="6" t="s">
        <v>1328</v>
      </c>
      <c r="O75" s="19">
        <v>200</v>
      </c>
      <c r="U75" s="6"/>
      <c r="V75" s="6"/>
      <c r="W75" s="6"/>
    </row>
    <row r="76" spans="1:23" s="30" customFormat="1" ht="16.5" x14ac:dyDescent="0.15">
      <c r="A76" s="1">
        <v>570</v>
      </c>
      <c r="B76" s="6">
        <v>4</v>
      </c>
      <c r="C76" s="6" t="s">
        <v>206</v>
      </c>
      <c r="D76" s="6" t="s">
        <v>207</v>
      </c>
      <c r="E76" s="6"/>
      <c r="F76" s="6" t="s">
        <v>208</v>
      </c>
      <c r="G76" s="6">
        <v>4</v>
      </c>
      <c r="H76" s="33" t="s">
        <v>386</v>
      </c>
      <c r="I76" s="33">
        <v>5190007</v>
      </c>
      <c r="J76" s="33" t="s">
        <v>379</v>
      </c>
      <c r="K76" s="37">
        <v>250</v>
      </c>
      <c r="U76" s="6"/>
      <c r="V76" s="6"/>
      <c r="W76" s="6"/>
    </row>
    <row r="77" spans="1:23" s="30" customFormat="1" ht="16.5" x14ac:dyDescent="0.15">
      <c r="A77" s="1">
        <v>570</v>
      </c>
      <c r="B77" s="6">
        <v>5</v>
      </c>
      <c r="C77" s="6" t="s">
        <v>209</v>
      </c>
      <c r="D77" s="6" t="s">
        <v>210</v>
      </c>
      <c r="E77" s="6"/>
      <c r="F77" s="6" t="s">
        <v>211</v>
      </c>
      <c r="G77" s="6">
        <v>5</v>
      </c>
      <c r="H77" s="33" t="s">
        <v>386</v>
      </c>
      <c r="I77" s="33">
        <v>5140107</v>
      </c>
      <c r="J77" s="33" t="s">
        <v>470</v>
      </c>
      <c r="K77" s="37">
        <v>50</v>
      </c>
      <c r="L77" s="33" t="s">
        <v>386</v>
      </c>
      <c r="M77" s="33">
        <v>5120205</v>
      </c>
      <c r="N77" s="33" t="s">
        <v>471</v>
      </c>
      <c r="O77" s="37">
        <v>50</v>
      </c>
      <c r="U77" s="6"/>
      <c r="V77" s="6"/>
      <c r="W77" s="6"/>
    </row>
    <row r="78" spans="1:23" s="30" customFormat="1" ht="16.5" x14ac:dyDescent="0.15">
      <c r="A78" s="1">
        <v>573</v>
      </c>
      <c r="B78" s="6">
        <v>1</v>
      </c>
      <c r="C78" s="6" t="s">
        <v>198</v>
      </c>
      <c r="D78" s="29" t="s">
        <v>350</v>
      </c>
      <c r="E78" s="6"/>
      <c r="F78" s="6" t="s">
        <v>199</v>
      </c>
      <c r="G78" s="6">
        <v>1</v>
      </c>
      <c r="H78" s="33" t="s">
        <v>386</v>
      </c>
      <c r="I78" s="33">
        <v>5100033</v>
      </c>
      <c r="J78" s="33" t="s">
        <v>838</v>
      </c>
      <c r="K78" s="37">
        <v>4</v>
      </c>
      <c r="L78" s="33" t="s">
        <v>386</v>
      </c>
      <c r="M78" s="33">
        <v>5100035</v>
      </c>
      <c r="N78" s="33" t="s">
        <v>1183</v>
      </c>
      <c r="O78" s="37">
        <v>4</v>
      </c>
      <c r="P78" s="6" t="s">
        <v>132</v>
      </c>
      <c r="Q78" s="6"/>
      <c r="R78" s="6" t="s">
        <v>1243</v>
      </c>
      <c r="S78" s="19">
        <v>50</v>
      </c>
      <c r="U78" s="6"/>
      <c r="V78" s="6"/>
      <c r="W78" s="6"/>
    </row>
    <row r="79" spans="1:23" s="30" customFormat="1" ht="16.5" x14ac:dyDescent="0.15">
      <c r="A79" s="1">
        <v>573</v>
      </c>
      <c r="B79" s="6">
        <v>2</v>
      </c>
      <c r="C79" s="6" t="s">
        <v>200</v>
      </c>
      <c r="D79" s="6" t="s">
        <v>201</v>
      </c>
      <c r="E79" s="6"/>
      <c r="F79" s="6" t="s">
        <v>202</v>
      </c>
      <c r="G79" s="6">
        <v>2</v>
      </c>
      <c r="H79" s="33" t="s">
        <v>386</v>
      </c>
      <c r="I79" s="33">
        <v>5120891</v>
      </c>
      <c r="J79" s="33" t="s">
        <v>1192</v>
      </c>
      <c r="K79" s="37">
        <v>30</v>
      </c>
      <c r="L79" s="6" t="s">
        <v>132</v>
      </c>
      <c r="M79" s="6"/>
      <c r="N79" s="6" t="s">
        <v>1319</v>
      </c>
      <c r="O79" s="19">
        <v>100</v>
      </c>
      <c r="U79" s="6"/>
      <c r="V79" s="6"/>
      <c r="W79" s="6"/>
    </row>
    <row r="80" spans="1:23" s="30" customFormat="1" ht="16.5" x14ac:dyDescent="0.15">
      <c r="A80" s="1">
        <v>573</v>
      </c>
      <c r="B80" s="6">
        <v>3</v>
      </c>
      <c r="C80" s="6" t="s">
        <v>203</v>
      </c>
      <c r="D80" s="6" t="s">
        <v>204</v>
      </c>
      <c r="E80" s="6"/>
      <c r="F80" s="6" t="s">
        <v>205</v>
      </c>
      <c r="G80" s="6">
        <v>3</v>
      </c>
      <c r="H80" s="6" t="s">
        <v>134</v>
      </c>
      <c r="I80" s="6">
        <v>5120881</v>
      </c>
      <c r="J80" s="6" t="s">
        <v>517</v>
      </c>
      <c r="K80" s="6">
        <v>2</v>
      </c>
      <c r="L80" s="6" t="s">
        <v>132</v>
      </c>
      <c r="M80" s="6"/>
      <c r="N80" s="6" t="s">
        <v>1328</v>
      </c>
      <c r="O80" s="19">
        <v>200</v>
      </c>
      <c r="U80" s="6"/>
      <c r="V80" s="6"/>
      <c r="W80" s="6"/>
    </row>
    <row r="81" spans="1:23" s="30" customFormat="1" ht="16.5" x14ac:dyDescent="0.15">
      <c r="A81" s="1">
        <v>573</v>
      </c>
      <c r="B81" s="6">
        <v>4</v>
      </c>
      <c r="C81" s="6" t="s">
        <v>206</v>
      </c>
      <c r="D81" s="6" t="s">
        <v>207</v>
      </c>
      <c r="E81" s="6"/>
      <c r="F81" s="6" t="s">
        <v>208</v>
      </c>
      <c r="G81" s="6">
        <v>4</v>
      </c>
      <c r="H81" s="33" t="s">
        <v>386</v>
      </c>
      <c r="I81" s="33">
        <v>5190007</v>
      </c>
      <c r="J81" s="33" t="s">
        <v>379</v>
      </c>
      <c r="K81" s="37">
        <v>250</v>
      </c>
      <c r="U81" s="6"/>
      <c r="V81" s="6"/>
      <c r="W81" s="6"/>
    </row>
    <row r="82" spans="1:23" s="30" customFormat="1" ht="16.5" x14ac:dyDescent="0.15">
      <c r="A82" s="1">
        <v>573</v>
      </c>
      <c r="B82" s="6">
        <v>5</v>
      </c>
      <c r="C82" s="6" t="s">
        <v>209</v>
      </c>
      <c r="D82" s="6" t="s">
        <v>210</v>
      </c>
      <c r="E82" s="6"/>
      <c r="F82" s="6" t="s">
        <v>211</v>
      </c>
      <c r="G82" s="6">
        <v>5</v>
      </c>
      <c r="H82" s="33" t="s">
        <v>386</v>
      </c>
      <c r="I82" s="33">
        <v>5140107</v>
      </c>
      <c r="J82" s="33" t="s">
        <v>470</v>
      </c>
      <c r="K82" s="37">
        <v>50</v>
      </c>
      <c r="L82" s="33" t="s">
        <v>386</v>
      </c>
      <c r="M82" s="33">
        <v>5120205</v>
      </c>
      <c r="N82" s="33" t="s">
        <v>471</v>
      </c>
      <c r="O82" s="37">
        <v>50</v>
      </c>
      <c r="U82" s="6"/>
      <c r="V82" s="6"/>
      <c r="W82" s="6"/>
    </row>
  </sheetData>
  <phoneticPr fontId="7" type="noConversion"/>
  <pageMargins left="0.69930555555555596" right="0.69930555555555596"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0"/>
  <sheetViews>
    <sheetView zoomScale="85" zoomScaleNormal="85" workbookViewId="0">
      <pane ySplit="1" topLeftCell="A17" activePane="bottomLeft" state="frozen"/>
      <selection pane="bottomLeft" activeCell="F17" sqref="F17"/>
    </sheetView>
  </sheetViews>
  <sheetFormatPr defaultColWidth="9" defaultRowHeight="16.5" x14ac:dyDescent="0.15"/>
  <cols>
    <col min="1" max="1" width="8.875" style="3" customWidth="1"/>
    <col min="2" max="2" width="9" style="3"/>
    <col min="3" max="3" width="15.5" style="3" bestFit="1" customWidth="1"/>
    <col min="4" max="4" width="6.75" style="3" bestFit="1" customWidth="1"/>
    <col min="5" max="5" width="9.625" style="3" customWidth="1"/>
    <col min="6" max="6" width="13.25" style="3" customWidth="1"/>
    <col min="7" max="7" width="11.25" style="3" bestFit="1" customWidth="1"/>
    <col min="8" max="8" width="21.625" style="3" bestFit="1" customWidth="1"/>
    <col min="9" max="9" width="13.25" style="3" bestFit="1" customWidth="1"/>
    <col min="10" max="10" width="10.125" style="3" customWidth="1"/>
    <col min="11" max="11" width="11.125" style="3" customWidth="1"/>
    <col min="12" max="12" width="16.125" style="3" bestFit="1" customWidth="1"/>
    <col min="13" max="13" width="18.25" style="3" bestFit="1" customWidth="1"/>
    <col min="14" max="16" width="15.375" style="3" bestFit="1" customWidth="1"/>
    <col min="17" max="17" width="14.5" style="3" bestFit="1" customWidth="1"/>
    <col min="18" max="16384" width="9" style="3"/>
  </cols>
  <sheetData>
    <row r="1" spans="1:22" ht="49.5" x14ac:dyDescent="0.15">
      <c r="A1" s="3" t="s">
        <v>0</v>
      </c>
      <c r="B1" s="3" t="s">
        <v>97</v>
      </c>
      <c r="C1" s="3" t="s">
        <v>98</v>
      </c>
      <c r="D1" s="3" t="s">
        <v>1</v>
      </c>
      <c r="E1" s="3" t="s">
        <v>212</v>
      </c>
      <c r="F1" s="3" t="s">
        <v>213</v>
      </c>
      <c r="G1" s="3" t="s">
        <v>214</v>
      </c>
      <c r="H1" s="4" t="s">
        <v>215</v>
      </c>
      <c r="I1" s="4" t="s">
        <v>216</v>
      </c>
      <c r="J1" s="4" t="s">
        <v>217</v>
      </c>
      <c r="K1" s="4" t="s">
        <v>218</v>
      </c>
      <c r="L1" s="4" t="s">
        <v>219</v>
      </c>
      <c r="M1" s="4" t="s">
        <v>220</v>
      </c>
      <c r="N1" s="4" t="s">
        <v>221</v>
      </c>
      <c r="O1" s="4" t="s">
        <v>222</v>
      </c>
      <c r="P1" s="4" t="s">
        <v>223</v>
      </c>
      <c r="Q1" s="4" t="s">
        <v>224</v>
      </c>
    </row>
    <row r="2" spans="1:22" x14ac:dyDescent="0.15">
      <c r="A2" s="3" t="s">
        <v>20</v>
      </c>
      <c r="B2" s="3" t="s">
        <v>118</v>
      </c>
      <c r="D2" s="3" t="s">
        <v>21</v>
      </c>
      <c r="E2" s="3" t="s">
        <v>39</v>
      </c>
      <c r="F2" s="3" t="s">
        <v>225</v>
      </c>
      <c r="G2" s="3" t="s">
        <v>226</v>
      </c>
      <c r="H2" s="3" t="s">
        <v>227</v>
      </c>
      <c r="J2" s="3" t="s">
        <v>228</v>
      </c>
      <c r="K2" s="3" t="s">
        <v>229</v>
      </c>
      <c r="N2" s="3" t="s">
        <v>230</v>
      </c>
      <c r="O2" s="3" t="s">
        <v>231</v>
      </c>
      <c r="P2" s="3" t="s">
        <v>232</v>
      </c>
    </row>
    <row r="3" spans="1:22" s="19" customFormat="1" x14ac:dyDescent="0.15">
      <c r="A3" s="19">
        <v>400</v>
      </c>
      <c r="B3" s="19">
        <v>1</v>
      </c>
      <c r="C3" s="19" t="s">
        <v>233</v>
      </c>
      <c r="F3" s="19" t="s">
        <v>134</v>
      </c>
      <c r="G3" s="19">
        <v>5120887</v>
      </c>
      <c r="H3" s="19">
        <v>5</v>
      </c>
      <c r="I3" s="19">
        <v>3</v>
      </c>
      <c r="J3" s="19" t="s">
        <v>132</v>
      </c>
      <c r="L3" s="19">
        <v>1000</v>
      </c>
      <c r="M3" s="19">
        <v>800</v>
      </c>
      <c r="N3" s="19">
        <f t="shared" ref="N3:N56" si="0">H3*I3</f>
        <v>15</v>
      </c>
      <c r="O3" s="19">
        <f>L3/H3</f>
        <v>200</v>
      </c>
      <c r="P3" s="19">
        <f>M3/H3</f>
        <v>160</v>
      </c>
      <c r="Q3" s="19">
        <f>P3/O3</f>
        <v>0.8</v>
      </c>
    </row>
    <row r="4" spans="1:22" s="19" customFormat="1" x14ac:dyDescent="0.15">
      <c r="A4" s="19">
        <v>400</v>
      </c>
      <c r="B4" s="19">
        <v>2</v>
      </c>
      <c r="C4" s="19" t="s">
        <v>234</v>
      </c>
      <c r="F4" s="19" t="s">
        <v>134</v>
      </c>
      <c r="G4" s="19">
        <v>5120885</v>
      </c>
      <c r="H4" s="19">
        <v>5</v>
      </c>
      <c r="I4" s="19">
        <v>3</v>
      </c>
      <c r="J4" s="19" t="s">
        <v>132</v>
      </c>
      <c r="L4" s="19">
        <v>1000</v>
      </c>
      <c r="M4" s="19">
        <v>800</v>
      </c>
      <c r="N4" s="19">
        <f t="shared" si="0"/>
        <v>15</v>
      </c>
      <c r="O4" s="19">
        <f t="shared" ref="O4:O56" si="1">L4/H4</f>
        <v>200</v>
      </c>
      <c r="P4" s="19">
        <f t="shared" ref="P4:P56" si="2">M4/H4</f>
        <v>160</v>
      </c>
      <c r="Q4" s="19">
        <f t="shared" ref="Q4:Q56" si="3">P4/O4</f>
        <v>0.8</v>
      </c>
    </row>
    <row r="5" spans="1:22" s="19" customFormat="1" x14ac:dyDescent="0.15">
      <c r="A5" s="19">
        <v>400</v>
      </c>
      <c r="B5" s="19">
        <v>3</v>
      </c>
      <c r="C5" s="19" t="s">
        <v>235</v>
      </c>
      <c r="F5" s="19" t="s">
        <v>134</v>
      </c>
      <c r="G5" s="19">
        <v>5120881</v>
      </c>
      <c r="H5" s="19">
        <v>1</v>
      </c>
      <c r="I5" s="19">
        <v>3</v>
      </c>
      <c r="J5" s="19" t="s">
        <v>132</v>
      </c>
      <c r="L5" s="19">
        <v>1000</v>
      </c>
      <c r="M5" s="19">
        <v>800</v>
      </c>
      <c r="N5" s="19">
        <f t="shared" si="0"/>
        <v>3</v>
      </c>
      <c r="O5" s="19">
        <f t="shared" si="1"/>
        <v>1000</v>
      </c>
      <c r="P5" s="19">
        <f t="shared" si="2"/>
        <v>800</v>
      </c>
      <c r="Q5" s="19">
        <f t="shared" si="3"/>
        <v>0.8</v>
      </c>
    </row>
    <row r="6" spans="1:22" s="19" customFormat="1" x14ac:dyDescent="0.15">
      <c r="A6" s="19">
        <v>400</v>
      </c>
      <c r="B6" s="19">
        <v>4</v>
      </c>
      <c r="C6" s="19" t="s">
        <v>236</v>
      </c>
      <c r="F6" s="19" t="s">
        <v>134</v>
      </c>
      <c r="G6" s="19">
        <v>5100035</v>
      </c>
      <c r="H6" s="19">
        <v>4</v>
      </c>
      <c r="I6" s="19">
        <v>10</v>
      </c>
      <c r="J6" s="19" t="s">
        <v>132</v>
      </c>
      <c r="L6" s="19">
        <v>52</v>
      </c>
      <c r="M6" s="19">
        <v>40</v>
      </c>
      <c r="N6" s="19">
        <f t="shared" si="0"/>
        <v>40</v>
      </c>
      <c r="O6" s="19">
        <f t="shared" si="1"/>
        <v>13</v>
      </c>
      <c r="P6" s="19">
        <f t="shared" si="2"/>
        <v>10</v>
      </c>
      <c r="Q6" s="19">
        <f t="shared" si="3"/>
        <v>0.76923076923076927</v>
      </c>
    </row>
    <row r="7" spans="1:22" s="19" customFormat="1" x14ac:dyDescent="0.15">
      <c r="A7" s="19">
        <v>400</v>
      </c>
      <c r="B7" s="19">
        <v>5</v>
      </c>
      <c r="C7" s="19" t="s">
        <v>237</v>
      </c>
      <c r="F7" s="19" t="s">
        <v>134</v>
      </c>
      <c r="G7" s="19">
        <v>5190007</v>
      </c>
      <c r="H7" s="19">
        <v>10</v>
      </c>
      <c r="I7" s="19">
        <v>10</v>
      </c>
      <c r="J7" s="19" t="s">
        <v>132</v>
      </c>
      <c r="L7" s="19">
        <v>150</v>
      </c>
      <c r="M7" s="19">
        <v>90</v>
      </c>
      <c r="N7" s="19">
        <f t="shared" si="0"/>
        <v>100</v>
      </c>
      <c r="O7" s="19">
        <f t="shared" si="1"/>
        <v>15</v>
      </c>
      <c r="P7" s="19">
        <f t="shared" si="2"/>
        <v>9</v>
      </c>
      <c r="Q7" s="19">
        <f t="shared" si="3"/>
        <v>0.6</v>
      </c>
    </row>
    <row r="8" spans="1:22" s="19" customFormat="1" x14ac:dyDescent="0.15">
      <c r="A8" s="19">
        <v>12001</v>
      </c>
      <c r="B8" s="19">
        <v>1</v>
      </c>
      <c r="C8" s="19" t="s">
        <v>802</v>
      </c>
      <c r="F8" s="19" t="s">
        <v>134</v>
      </c>
      <c r="G8" s="19">
        <v>5120203</v>
      </c>
      <c r="H8" s="19">
        <v>10</v>
      </c>
      <c r="I8" s="19">
        <v>1</v>
      </c>
      <c r="J8" s="19" t="s">
        <v>132</v>
      </c>
      <c r="L8" s="19">
        <v>200</v>
      </c>
      <c r="M8" s="19">
        <v>160</v>
      </c>
      <c r="N8" s="19">
        <f t="shared" si="0"/>
        <v>10</v>
      </c>
      <c r="O8" s="19">
        <f t="shared" si="1"/>
        <v>20</v>
      </c>
      <c r="P8" s="19">
        <f t="shared" si="2"/>
        <v>16</v>
      </c>
      <c r="Q8" s="19">
        <f t="shared" si="3"/>
        <v>0.8</v>
      </c>
    </row>
    <row r="9" spans="1:22" s="19" customFormat="1" x14ac:dyDescent="0.15">
      <c r="A9" s="19">
        <v>12001</v>
      </c>
      <c r="B9" s="19">
        <v>2</v>
      </c>
      <c r="C9" s="19" t="s">
        <v>399</v>
      </c>
      <c r="F9" s="19" t="s">
        <v>134</v>
      </c>
      <c r="G9" s="19">
        <v>5120204</v>
      </c>
      <c r="H9" s="19">
        <v>10</v>
      </c>
      <c r="I9" s="19">
        <v>1</v>
      </c>
      <c r="J9" s="19" t="s">
        <v>132</v>
      </c>
      <c r="L9" s="19">
        <v>400</v>
      </c>
      <c r="M9" s="19">
        <v>320</v>
      </c>
      <c r="N9" s="19">
        <f t="shared" si="0"/>
        <v>10</v>
      </c>
      <c r="O9" s="19">
        <f t="shared" si="1"/>
        <v>40</v>
      </c>
      <c r="P9" s="19">
        <f t="shared" si="2"/>
        <v>32</v>
      </c>
      <c r="Q9" s="19">
        <f t="shared" si="3"/>
        <v>0.8</v>
      </c>
    </row>
    <row r="10" spans="1:22" s="19" customFormat="1" x14ac:dyDescent="0.15">
      <c r="A10" s="19">
        <v>12001</v>
      </c>
      <c r="B10" s="19">
        <v>3</v>
      </c>
      <c r="C10" s="19" t="s">
        <v>395</v>
      </c>
      <c r="F10" s="19" t="s">
        <v>134</v>
      </c>
      <c r="G10" s="19">
        <v>5120205</v>
      </c>
      <c r="H10" s="19">
        <v>10</v>
      </c>
      <c r="I10" s="19">
        <v>1</v>
      </c>
      <c r="J10" s="19" t="s">
        <v>132</v>
      </c>
      <c r="L10" s="19">
        <v>800</v>
      </c>
      <c r="M10" s="19">
        <v>640</v>
      </c>
      <c r="N10" s="19">
        <f t="shared" si="0"/>
        <v>10</v>
      </c>
      <c r="O10" s="19">
        <f t="shared" si="1"/>
        <v>80</v>
      </c>
      <c r="P10" s="19">
        <f t="shared" si="2"/>
        <v>64</v>
      </c>
      <c r="Q10" s="19">
        <f t="shared" si="3"/>
        <v>0.8</v>
      </c>
    </row>
    <row r="11" spans="1:22" s="19" customFormat="1" x14ac:dyDescent="0.15">
      <c r="A11" s="19">
        <v>12001</v>
      </c>
      <c r="B11" s="19">
        <v>4</v>
      </c>
      <c r="C11" s="19" t="s">
        <v>178</v>
      </c>
      <c r="F11" s="19" t="s">
        <v>134</v>
      </c>
      <c r="G11" s="19">
        <v>5120887</v>
      </c>
      <c r="H11" s="19">
        <v>1</v>
      </c>
      <c r="I11" s="19">
        <v>10</v>
      </c>
      <c r="J11" s="19" t="s">
        <v>132</v>
      </c>
      <c r="L11" s="19">
        <v>150</v>
      </c>
      <c r="M11" s="19">
        <v>100</v>
      </c>
      <c r="N11" s="19">
        <f t="shared" si="0"/>
        <v>10</v>
      </c>
      <c r="O11" s="19">
        <f t="shared" si="1"/>
        <v>150</v>
      </c>
      <c r="P11" s="19">
        <f t="shared" si="2"/>
        <v>100</v>
      </c>
      <c r="Q11" s="19">
        <f t="shared" si="3"/>
        <v>0.66666666666666663</v>
      </c>
    </row>
    <row r="12" spans="1:22" s="19" customFormat="1" x14ac:dyDescent="0.15">
      <c r="A12" s="19">
        <v>12001</v>
      </c>
      <c r="B12" s="19">
        <v>5</v>
      </c>
      <c r="C12" s="19" t="s">
        <v>403</v>
      </c>
      <c r="F12" s="19" t="s">
        <v>134</v>
      </c>
      <c r="G12" s="19">
        <v>5120881</v>
      </c>
      <c r="H12" s="19">
        <v>1</v>
      </c>
      <c r="I12" s="19">
        <v>10</v>
      </c>
      <c r="J12" s="19" t="s">
        <v>132</v>
      </c>
      <c r="L12" s="19">
        <v>300</v>
      </c>
      <c r="M12" s="19">
        <v>200</v>
      </c>
      <c r="N12" s="19">
        <f t="shared" si="0"/>
        <v>10</v>
      </c>
      <c r="O12" s="19">
        <f t="shared" si="1"/>
        <v>300</v>
      </c>
      <c r="P12" s="19">
        <f t="shared" si="2"/>
        <v>200</v>
      </c>
      <c r="Q12" s="19">
        <f t="shared" si="3"/>
        <v>0.66666666666666663</v>
      </c>
    </row>
    <row r="13" spans="1:22" s="19" customFormat="1" x14ac:dyDescent="0.15">
      <c r="A13" s="19">
        <v>12001</v>
      </c>
      <c r="B13" s="19">
        <v>6</v>
      </c>
      <c r="C13" s="19" t="s">
        <v>807</v>
      </c>
      <c r="F13" s="19" t="s">
        <v>134</v>
      </c>
      <c r="G13" s="19">
        <v>5140105</v>
      </c>
      <c r="H13" s="19">
        <v>5</v>
      </c>
      <c r="I13" s="19">
        <v>20</v>
      </c>
      <c r="J13" s="19" t="s">
        <v>132</v>
      </c>
      <c r="L13" s="19">
        <v>250</v>
      </c>
      <c r="M13" s="19">
        <v>200</v>
      </c>
      <c r="N13" s="19">
        <f t="shared" si="0"/>
        <v>100</v>
      </c>
      <c r="O13" s="19">
        <f t="shared" si="1"/>
        <v>50</v>
      </c>
      <c r="P13" s="19">
        <f t="shared" si="2"/>
        <v>40</v>
      </c>
      <c r="Q13" s="19">
        <f t="shared" si="3"/>
        <v>0.8</v>
      </c>
    </row>
    <row r="14" spans="1:22" s="40" customFormat="1" x14ac:dyDescent="0.15">
      <c r="A14" s="15">
        <v>12002</v>
      </c>
      <c r="B14" s="15">
        <v>1</v>
      </c>
      <c r="C14" s="15" t="s">
        <v>932</v>
      </c>
      <c r="D14" s="15"/>
      <c r="E14" s="39"/>
      <c r="F14" s="39" t="s">
        <v>134</v>
      </c>
      <c r="G14" s="15">
        <v>5140137</v>
      </c>
      <c r="H14" s="15">
        <v>1</v>
      </c>
      <c r="I14" s="15">
        <v>300</v>
      </c>
      <c r="J14" s="15" t="s">
        <v>933</v>
      </c>
      <c r="K14" s="16"/>
      <c r="L14" s="16">
        <v>100</v>
      </c>
      <c r="M14" s="40">
        <v>50</v>
      </c>
      <c r="N14" s="40">
        <f>H14*I14</f>
        <v>300</v>
      </c>
      <c r="O14" s="15">
        <f>L14/H14</f>
        <v>100</v>
      </c>
      <c r="P14" s="15">
        <f>M14/H14</f>
        <v>50</v>
      </c>
      <c r="Q14" s="15">
        <f>P14/O14</f>
        <v>0.5</v>
      </c>
      <c r="R14" s="15"/>
      <c r="S14" s="15"/>
      <c r="T14" s="15"/>
      <c r="U14" s="15"/>
      <c r="V14" s="50"/>
    </row>
    <row r="15" spans="1:22" s="19" customFormat="1" x14ac:dyDescent="0.15">
      <c r="A15" s="1">
        <v>10589</v>
      </c>
      <c r="B15" s="19">
        <v>1</v>
      </c>
      <c r="C15" s="66" t="s">
        <v>1201</v>
      </c>
      <c r="F15" s="19" t="s">
        <v>134</v>
      </c>
      <c r="G15" s="67">
        <v>5100033</v>
      </c>
      <c r="H15" s="19">
        <v>5</v>
      </c>
      <c r="I15" s="19">
        <v>20</v>
      </c>
      <c r="J15" s="19" t="s">
        <v>132</v>
      </c>
      <c r="L15" s="19">
        <v>250</v>
      </c>
      <c r="M15" s="19">
        <v>200</v>
      </c>
      <c r="N15" s="19">
        <f t="shared" ref="N15:N50" si="4">H15*I15</f>
        <v>100</v>
      </c>
      <c r="O15" s="19">
        <f t="shared" ref="O15:O50" si="5">L15/H15</f>
        <v>50</v>
      </c>
      <c r="P15" s="19">
        <f t="shared" ref="P15:P50" si="6">M15/H15</f>
        <v>40</v>
      </c>
      <c r="Q15" s="19">
        <f t="shared" ref="Q15:Q50" si="7">P15/O15</f>
        <v>0.8</v>
      </c>
    </row>
    <row r="16" spans="1:22" s="19" customFormat="1" x14ac:dyDescent="0.15">
      <c r="A16" s="1">
        <v>10589</v>
      </c>
      <c r="B16" s="19">
        <v>2</v>
      </c>
      <c r="C16" s="66" t="s">
        <v>1202</v>
      </c>
      <c r="F16" s="19" t="s">
        <v>134</v>
      </c>
      <c r="G16" s="67">
        <v>5100035</v>
      </c>
      <c r="H16" s="19">
        <v>5</v>
      </c>
      <c r="I16" s="19">
        <v>20</v>
      </c>
      <c r="J16" s="19" t="s">
        <v>132</v>
      </c>
      <c r="L16" s="19">
        <v>250</v>
      </c>
      <c r="M16" s="19">
        <v>200</v>
      </c>
      <c r="N16" s="19">
        <f t="shared" si="4"/>
        <v>100</v>
      </c>
      <c r="O16" s="19">
        <f t="shared" si="5"/>
        <v>50</v>
      </c>
      <c r="P16" s="19">
        <f t="shared" si="6"/>
        <v>40</v>
      </c>
      <c r="Q16" s="19">
        <f t="shared" si="7"/>
        <v>0.8</v>
      </c>
    </row>
    <row r="17" spans="1:17" s="19" customFormat="1" x14ac:dyDescent="0.15">
      <c r="A17" s="1">
        <v>10589</v>
      </c>
      <c r="B17" s="19">
        <v>3</v>
      </c>
      <c r="C17" s="66" t="s">
        <v>1203</v>
      </c>
      <c r="F17" s="19" t="s">
        <v>134</v>
      </c>
      <c r="G17" s="67">
        <v>5120888</v>
      </c>
      <c r="H17" s="19">
        <v>10</v>
      </c>
      <c r="I17" s="19">
        <v>20</v>
      </c>
      <c r="J17" s="19" t="s">
        <v>132</v>
      </c>
      <c r="L17" s="19">
        <v>50</v>
      </c>
      <c r="M17" s="19">
        <v>40</v>
      </c>
      <c r="N17" s="19">
        <f t="shared" si="4"/>
        <v>200</v>
      </c>
      <c r="O17" s="19">
        <f t="shared" si="5"/>
        <v>5</v>
      </c>
      <c r="P17" s="19">
        <f t="shared" si="6"/>
        <v>4</v>
      </c>
      <c r="Q17" s="19">
        <f t="shared" si="7"/>
        <v>0.8</v>
      </c>
    </row>
    <row r="18" spans="1:17" s="19" customFormat="1" x14ac:dyDescent="0.15">
      <c r="A18" s="1">
        <v>10589</v>
      </c>
      <c r="B18" s="19">
        <v>4</v>
      </c>
      <c r="C18" s="66" t="s">
        <v>1204</v>
      </c>
      <c r="F18" s="19" t="s">
        <v>134</v>
      </c>
      <c r="G18" s="67">
        <v>5120889</v>
      </c>
      <c r="H18" s="19">
        <v>10</v>
      </c>
      <c r="I18" s="19">
        <v>20</v>
      </c>
      <c r="J18" s="19" t="s">
        <v>132</v>
      </c>
      <c r="L18" s="19">
        <v>70</v>
      </c>
      <c r="M18" s="19">
        <v>50</v>
      </c>
      <c r="N18" s="19">
        <f t="shared" si="4"/>
        <v>200</v>
      </c>
      <c r="O18" s="19">
        <f t="shared" si="5"/>
        <v>7</v>
      </c>
      <c r="P18" s="19">
        <f t="shared" si="6"/>
        <v>5</v>
      </c>
      <c r="Q18" s="19">
        <f t="shared" si="7"/>
        <v>0.7142857142857143</v>
      </c>
    </row>
    <row r="19" spans="1:17" s="19" customFormat="1" x14ac:dyDescent="0.15">
      <c r="A19" s="1">
        <v>10589</v>
      </c>
      <c r="B19" s="19">
        <v>5</v>
      </c>
      <c r="C19" s="66" t="s">
        <v>1205</v>
      </c>
      <c r="F19" s="19" t="s">
        <v>134</v>
      </c>
      <c r="G19" s="67">
        <v>5120890</v>
      </c>
      <c r="H19" s="19">
        <v>10</v>
      </c>
      <c r="I19" s="19">
        <v>20</v>
      </c>
      <c r="J19" s="19" t="s">
        <v>132</v>
      </c>
      <c r="L19" s="19">
        <v>100</v>
      </c>
      <c r="M19" s="19">
        <v>70</v>
      </c>
      <c r="N19" s="19">
        <f t="shared" si="4"/>
        <v>200</v>
      </c>
      <c r="O19" s="19">
        <f t="shared" si="5"/>
        <v>10</v>
      </c>
      <c r="P19" s="19">
        <f t="shared" si="6"/>
        <v>7</v>
      </c>
      <c r="Q19" s="19">
        <f t="shared" si="7"/>
        <v>0.7</v>
      </c>
    </row>
    <row r="20" spans="1:17" s="19" customFormat="1" x14ac:dyDescent="0.15">
      <c r="A20" s="1">
        <v>10589</v>
      </c>
      <c r="B20" s="19">
        <v>6</v>
      </c>
      <c r="C20" s="66" t="s">
        <v>1206</v>
      </c>
      <c r="F20" s="19" t="s">
        <v>134</v>
      </c>
      <c r="G20" s="67">
        <v>5120891</v>
      </c>
      <c r="H20" s="19">
        <v>10</v>
      </c>
      <c r="I20" s="19">
        <v>3</v>
      </c>
      <c r="J20" s="19" t="s">
        <v>132</v>
      </c>
      <c r="L20" s="19">
        <v>100</v>
      </c>
      <c r="M20" s="19">
        <v>80</v>
      </c>
      <c r="N20" s="19">
        <f t="shared" si="4"/>
        <v>30</v>
      </c>
      <c r="O20" s="19">
        <f t="shared" si="5"/>
        <v>10</v>
      </c>
      <c r="P20" s="19">
        <f t="shared" si="6"/>
        <v>8</v>
      </c>
      <c r="Q20" s="19">
        <f t="shared" si="7"/>
        <v>0.8</v>
      </c>
    </row>
    <row r="21" spans="1:17" s="19" customFormat="1" x14ac:dyDescent="0.15">
      <c r="A21" s="1">
        <v>10589</v>
      </c>
      <c r="B21" s="19">
        <v>7</v>
      </c>
      <c r="C21" s="68" t="s">
        <v>1207</v>
      </c>
      <c r="F21" s="19" t="s">
        <v>134</v>
      </c>
      <c r="G21" s="72">
        <v>5120031</v>
      </c>
      <c r="H21" s="19">
        <v>20</v>
      </c>
      <c r="I21" s="19">
        <v>10</v>
      </c>
      <c r="J21" s="19" t="s">
        <v>132</v>
      </c>
      <c r="L21" s="19">
        <v>100</v>
      </c>
      <c r="M21" s="19">
        <v>80</v>
      </c>
      <c r="N21" s="19">
        <f t="shared" si="4"/>
        <v>200</v>
      </c>
      <c r="O21" s="19">
        <f t="shared" si="5"/>
        <v>5</v>
      </c>
      <c r="P21" s="19">
        <f t="shared" si="6"/>
        <v>4</v>
      </c>
      <c r="Q21" s="19">
        <f t="shared" si="7"/>
        <v>0.8</v>
      </c>
    </row>
    <row r="22" spans="1:17" s="19" customFormat="1" x14ac:dyDescent="0.15">
      <c r="A22" s="1">
        <v>10589</v>
      </c>
      <c r="B22" s="19">
        <v>8</v>
      </c>
      <c r="C22" s="68" t="s">
        <v>1208</v>
      </c>
      <c r="F22" s="19" t="s">
        <v>134</v>
      </c>
      <c r="G22" s="67">
        <v>5120811</v>
      </c>
      <c r="H22" s="19">
        <v>10</v>
      </c>
      <c r="I22" s="19">
        <v>10</v>
      </c>
      <c r="J22" s="19" t="s">
        <v>132</v>
      </c>
      <c r="L22" s="19">
        <v>100</v>
      </c>
      <c r="M22" s="19">
        <v>70</v>
      </c>
      <c r="N22" s="19">
        <f t="shared" si="4"/>
        <v>100</v>
      </c>
      <c r="O22" s="19">
        <f t="shared" si="5"/>
        <v>10</v>
      </c>
      <c r="P22" s="19">
        <f t="shared" si="6"/>
        <v>7</v>
      </c>
      <c r="Q22" s="19">
        <f t="shared" si="7"/>
        <v>0.7</v>
      </c>
    </row>
    <row r="23" spans="1:17" s="19" customFormat="1" x14ac:dyDescent="0.3">
      <c r="A23" s="1">
        <v>10589</v>
      </c>
      <c r="B23" s="19">
        <v>9</v>
      </c>
      <c r="C23" s="66" t="s">
        <v>1209</v>
      </c>
      <c r="F23" s="19" t="s">
        <v>134</v>
      </c>
      <c r="G23" s="73">
        <v>5190007</v>
      </c>
      <c r="H23" s="19">
        <v>20</v>
      </c>
      <c r="I23" s="19">
        <v>20</v>
      </c>
      <c r="J23" s="19" t="s">
        <v>132</v>
      </c>
      <c r="L23" s="19">
        <v>200</v>
      </c>
      <c r="M23" s="19">
        <v>140</v>
      </c>
      <c r="N23" s="19">
        <f t="shared" si="4"/>
        <v>400</v>
      </c>
      <c r="O23" s="19">
        <f t="shared" si="5"/>
        <v>10</v>
      </c>
      <c r="P23" s="19">
        <f t="shared" si="6"/>
        <v>7</v>
      </c>
      <c r="Q23" s="19">
        <f t="shared" si="7"/>
        <v>0.7</v>
      </c>
    </row>
    <row r="24" spans="1:17" s="19" customFormat="1" x14ac:dyDescent="0.15">
      <c r="A24" s="1">
        <v>10589</v>
      </c>
      <c r="B24" s="19">
        <v>10</v>
      </c>
      <c r="C24" s="66" t="s">
        <v>1210</v>
      </c>
      <c r="F24" s="19" t="s">
        <v>134</v>
      </c>
      <c r="G24" s="67">
        <v>5120881</v>
      </c>
      <c r="H24" s="19">
        <v>5</v>
      </c>
      <c r="I24" s="19">
        <v>10</v>
      </c>
      <c r="J24" s="19" t="s">
        <v>132</v>
      </c>
      <c r="L24" s="19">
        <v>600</v>
      </c>
      <c r="M24" s="19">
        <v>480</v>
      </c>
      <c r="N24" s="19">
        <f t="shared" si="4"/>
        <v>50</v>
      </c>
      <c r="O24" s="19">
        <f t="shared" si="5"/>
        <v>120</v>
      </c>
      <c r="P24" s="19">
        <f t="shared" si="6"/>
        <v>96</v>
      </c>
      <c r="Q24" s="19">
        <f t="shared" si="7"/>
        <v>0.8</v>
      </c>
    </row>
    <row r="25" spans="1:17" s="19" customFormat="1" x14ac:dyDescent="0.15">
      <c r="A25" s="1">
        <v>10589</v>
      </c>
      <c r="B25" s="19">
        <v>11</v>
      </c>
      <c r="C25" s="69" t="s">
        <v>1211</v>
      </c>
      <c r="F25" s="19" t="s">
        <v>134</v>
      </c>
      <c r="G25" s="71">
        <v>5140146</v>
      </c>
      <c r="H25" s="19">
        <v>1</v>
      </c>
      <c r="I25" s="19">
        <v>5</v>
      </c>
      <c r="J25" s="19" t="s">
        <v>132</v>
      </c>
      <c r="L25" s="19">
        <v>600</v>
      </c>
      <c r="M25" s="19">
        <v>480</v>
      </c>
      <c r="N25" s="19">
        <f t="shared" si="4"/>
        <v>5</v>
      </c>
      <c r="O25" s="19">
        <f t="shared" si="5"/>
        <v>600</v>
      </c>
      <c r="P25" s="19">
        <f t="shared" si="6"/>
        <v>480</v>
      </c>
      <c r="Q25" s="19">
        <f t="shared" si="7"/>
        <v>0.8</v>
      </c>
    </row>
    <row r="26" spans="1:17" s="19" customFormat="1" x14ac:dyDescent="0.15">
      <c r="A26" s="1">
        <v>10589</v>
      </c>
      <c r="B26" s="19">
        <v>12</v>
      </c>
      <c r="C26" s="69" t="s">
        <v>1212</v>
      </c>
      <c r="F26" s="19" t="s">
        <v>134</v>
      </c>
      <c r="G26" s="71">
        <v>5140147</v>
      </c>
      <c r="H26" s="19">
        <v>1</v>
      </c>
      <c r="I26" s="19">
        <v>5</v>
      </c>
      <c r="J26" s="19" t="s">
        <v>132</v>
      </c>
      <c r="L26" s="19">
        <v>600</v>
      </c>
      <c r="M26" s="19">
        <v>480</v>
      </c>
      <c r="N26" s="19">
        <f t="shared" si="4"/>
        <v>5</v>
      </c>
      <c r="O26" s="19">
        <f t="shared" si="5"/>
        <v>600</v>
      </c>
      <c r="P26" s="19">
        <f t="shared" si="6"/>
        <v>480</v>
      </c>
      <c r="Q26" s="19">
        <f t="shared" si="7"/>
        <v>0.8</v>
      </c>
    </row>
    <row r="27" spans="1:17" s="19" customFormat="1" x14ac:dyDescent="0.15">
      <c r="A27" s="1">
        <v>10594</v>
      </c>
      <c r="B27" s="19">
        <v>1</v>
      </c>
      <c r="C27" s="66" t="s">
        <v>1201</v>
      </c>
      <c r="F27" s="19" t="s">
        <v>134</v>
      </c>
      <c r="G27" s="67">
        <v>5100033</v>
      </c>
      <c r="H27" s="19">
        <v>5</v>
      </c>
      <c r="I27" s="19">
        <v>20</v>
      </c>
      <c r="J27" s="19" t="s">
        <v>132</v>
      </c>
      <c r="L27" s="19">
        <v>250</v>
      </c>
      <c r="M27" s="19">
        <v>200</v>
      </c>
      <c r="N27" s="19">
        <f t="shared" si="4"/>
        <v>100</v>
      </c>
      <c r="O27" s="19">
        <f t="shared" si="5"/>
        <v>50</v>
      </c>
      <c r="P27" s="19">
        <f t="shared" si="6"/>
        <v>40</v>
      </c>
      <c r="Q27" s="19">
        <f t="shared" si="7"/>
        <v>0.8</v>
      </c>
    </row>
    <row r="28" spans="1:17" s="19" customFormat="1" x14ac:dyDescent="0.15">
      <c r="A28" s="1">
        <v>10594</v>
      </c>
      <c r="B28" s="19">
        <v>2</v>
      </c>
      <c r="C28" s="66" t="s">
        <v>1202</v>
      </c>
      <c r="F28" s="19" t="s">
        <v>134</v>
      </c>
      <c r="G28" s="67">
        <v>5100035</v>
      </c>
      <c r="H28" s="19">
        <v>5</v>
      </c>
      <c r="I28" s="19">
        <v>20</v>
      </c>
      <c r="J28" s="19" t="s">
        <v>132</v>
      </c>
      <c r="L28" s="19">
        <v>250</v>
      </c>
      <c r="M28" s="19">
        <v>200</v>
      </c>
      <c r="N28" s="19">
        <f t="shared" si="4"/>
        <v>100</v>
      </c>
      <c r="O28" s="19">
        <f t="shared" si="5"/>
        <v>50</v>
      </c>
      <c r="P28" s="19">
        <f t="shared" si="6"/>
        <v>40</v>
      </c>
      <c r="Q28" s="19">
        <f t="shared" si="7"/>
        <v>0.8</v>
      </c>
    </row>
    <row r="29" spans="1:17" s="19" customFormat="1" x14ac:dyDescent="0.15">
      <c r="A29" s="1">
        <v>10594</v>
      </c>
      <c r="B29" s="19">
        <v>3</v>
      </c>
      <c r="C29" s="66" t="s">
        <v>1203</v>
      </c>
      <c r="F29" s="19" t="s">
        <v>134</v>
      </c>
      <c r="G29" s="67">
        <v>5120888</v>
      </c>
      <c r="H29" s="19">
        <v>10</v>
      </c>
      <c r="I29" s="19">
        <v>20</v>
      </c>
      <c r="J29" s="19" t="s">
        <v>132</v>
      </c>
      <c r="L29" s="19">
        <v>50</v>
      </c>
      <c r="M29" s="19">
        <v>40</v>
      </c>
      <c r="N29" s="19">
        <f t="shared" si="4"/>
        <v>200</v>
      </c>
      <c r="O29" s="19">
        <f t="shared" si="5"/>
        <v>5</v>
      </c>
      <c r="P29" s="19">
        <f t="shared" si="6"/>
        <v>4</v>
      </c>
      <c r="Q29" s="19">
        <f t="shared" si="7"/>
        <v>0.8</v>
      </c>
    </row>
    <row r="30" spans="1:17" s="19" customFormat="1" x14ac:dyDescent="0.15">
      <c r="A30" s="1">
        <v>10594</v>
      </c>
      <c r="B30" s="19">
        <v>4</v>
      </c>
      <c r="C30" s="66" t="s">
        <v>1204</v>
      </c>
      <c r="F30" s="19" t="s">
        <v>134</v>
      </c>
      <c r="G30" s="67">
        <v>5120889</v>
      </c>
      <c r="H30" s="19">
        <v>10</v>
      </c>
      <c r="I30" s="19">
        <v>20</v>
      </c>
      <c r="J30" s="19" t="s">
        <v>132</v>
      </c>
      <c r="L30" s="19">
        <v>70</v>
      </c>
      <c r="M30" s="19">
        <v>50</v>
      </c>
      <c r="N30" s="19">
        <f t="shared" si="4"/>
        <v>200</v>
      </c>
      <c r="O30" s="19">
        <f t="shared" si="5"/>
        <v>7</v>
      </c>
      <c r="P30" s="19">
        <f t="shared" si="6"/>
        <v>5</v>
      </c>
      <c r="Q30" s="19">
        <f t="shared" si="7"/>
        <v>0.7142857142857143</v>
      </c>
    </row>
    <row r="31" spans="1:17" s="19" customFormat="1" x14ac:dyDescent="0.15">
      <c r="A31" s="1">
        <v>10594</v>
      </c>
      <c r="B31" s="19">
        <v>5</v>
      </c>
      <c r="C31" s="66" t="s">
        <v>1205</v>
      </c>
      <c r="F31" s="19" t="s">
        <v>134</v>
      </c>
      <c r="G31" s="67">
        <v>5120890</v>
      </c>
      <c r="H31" s="19">
        <v>10</v>
      </c>
      <c r="I31" s="19">
        <v>20</v>
      </c>
      <c r="J31" s="19" t="s">
        <v>132</v>
      </c>
      <c r="L31" s="19">
        <v>100</v>
      </c>
      <c r="M31" s="19">
        <v>70</v>
      </c>
      <c r="N31" s="19">
        <f t="shared" si="4"/>
        <v>200</v>
      </c>
      <c r="O31" s="19">
        <f t="shared" si="5"/>
        <v>10</v>
      </c>
      <c r="P31" s="19">
        <f t="shared" si="6"/>
        <v>7</v>
      </c>
      <c r="Q31" s="19">
        <f t="shared" si="7"/>
        <v>0.7</v>
      </c>
    </row>
    <row r="32" spans="1:17" s="19" customFormat="1" x14ac:dyDescent="0.15">
      <c r="A32" s="1">
        <v>10594</v>
      </c>
      <c r="B32" s="19">
        <v>6</v>
      </c>
      <c r="C32" s="66" t="s">
        <v>1206</v>
      </c>
      <c r="F32" s="19" t="s">
        <v>134</v>
      </c>
      <c r="G32" s="67">
        <v>5120891</v>
      </c>
      <c r="H32" s="19">
        <v>10</v>
      </c>
      <c r="I32" s="19">
        <v>3</v>
      </c>
      <c r="J32" s="19" t="s">
        <v>132</v>
      </c>
      <c r="L32" s="19">
        <v>100</v>
      </c>
      <c r="M32" s="19">
        <v>80</v>
      </c>
      <c r="N32" s="19">
        <f t="shared" si="4"/>
        <v>30</v>
      </c>
      <c r="O32" s="19">
        <f t="shared" si="5"/>
        <v>10</v>
      </c>
      <c r="P32" s="19">
        <f t="shared" si="6"/>
        <v>8</v>
      </c>
      <c r="Q32" s="19">
        <f t="shared" si="7"/>
        <v>0.8</v>
      </c>
    </row>
    <row r="33" spans="1:17" s="19" customFormat="1" x14ac:dyDescent="0.15">
      <c r="A33" s="1">
        <v>10594</v>
      </c>
      <c r="B33" s="19">
        <v>7</v>
      </c>
      <c r="C33" s="68" t="s">
        <v>1207</v>
      </c>
      <c r="F33" s="19" t="s">
        <v>134</v>
      </c>
      <c r="G33" s="72">
        <v>5120031</v>
      </c>
      <c r="H33" s="19">
        <v>20</v>
      </c>
      <c r="I33" s="19">
        <v>10</v>
      </c>
      <c r="J33" s="19" t="s">
        <v>132</v>
      </c>
      <c r="L33" s="19">
        <v>100</v>
      </c>
      <c r="M33" s="19">
        <v>80</v>
      </c>
      <c r="N33" s="19">
        <f t="shared" si="4"/>
        <v>200</v>
      </c>
      <c r="O33" s="19">
        <f t="shared" si="5"/>
        <v>5</v>
      </c>
      <c r="P33" s="19">
        <f t="shared" si="6"/>
        <v>4</v>
      </c>
      <c r="Q33" s="19">
        <f t="shared" si="7"/>
        <v>0.8</v>
      </c>
    </row>
    <row r="34" spans="1:17" s="19" customFormat="1" x14ac:dyDescent="0.15">
      <c r="A34" s="1">
        <v>10594</v>
      </c>
      <c r="B34" s="19">
        <v>8</v>
      </c>
      <c r="C34" s="68" t="s">
        <v>1208</v>
      </c>
      <c r="F34" s="19" t="s">
        <v>134</v>
      </c>
      <c r="G34" s="67">
        <v>5120811</v>
      </c>
      <c r="H34" s="19">
        <v>10</v>
      </c>
      <c r="I34" s="19">
        <v>10</v>
      </c>
      <c r="J34" s="19" t="s">
        <v>132</v>
      </c>
      <c r="L34" s="19">
        <v>100</v>
      </c>
      <c r="M34" s="19">
        <v>70</v>
      </c>
      <c r="N34" s="19">
        <f t="shared" si="4"/>
        <v>100</v>
      </c>
      <c r="O34" s="19">
        <f t="shared" si="5"/>
        <v>10</v>
      </c>
      <c r="P34" s="19">
        <f t="shared" si="6"/>
        <v>7</v>
      </c>
      <c r="Q34" s="19">
        <f t="shared" si="7"/>
        <v>0.7</v>
      </c>
    </row>
    <row r="35" spans="1:17" s="19" customFormat="1" x14ac:dyDescent="0.3">
      <c r="A35" s="1">
        <v>10594</v>
      </c>
      <c r="B35" s="19">
        <v>9</v>
      </c>
      <c r="C35" s="66" t="s">
        <v>1209</v>
      </c>
      <c r="F35" s="19" t="s">
        <v>134</v>
      </c>
      <c r="G35" s="73">
        <v>5190007</v>
      </c>
      <c r="H35" s="19">
        <v>20</v>
      </c>
      <c r="I35" s="19">
        <v>20</v>
      </c>
      <c r="J35" s="19" t="s">
        <v>132</v>
      </c>
      <c r="L35" s="19">
        <v>200</v>
      </c>
      <c r="M35" s="19">
        <v>140</v>
      </c>
      <c r="N35" s="19">
        <f t="shared" si="4"/>
        <v>400</v>
      </c>
      <c r="O35" s="19">
        <f t="shared" si="5"/>
        <v>10</v>
      </c>
      <c r="P35" s="19">
        <f t="shared" si="6"/>
        <v>7</v>
      </c>
      <c r="Q35" s="19">
        <f t="shared" si="7"/>
        <v>0.7</v>
      </c>
    </row>
    <row r="36" spans="1:17" s="19" customFormat="1" x14ac:dyDescent="0.15">
      <c r="A36" s="1">
        <v>10594</v>
      </c>
      <c r="B36" s="19">
        <v>10</v>
      </c>
      <c r="C36" s="66" t="s">
        <v>1210</v>
      </c>
      <c r="F36" s="19" t="s">
        <v>134</v>
      </c>
      <c r="G36" s="67">
        <v>5120881</v>
      </c>
      <c r="H36" s="19">
        <v>5</v>
      </c>
      <c r="I36" s="19">
        <v>10</v>
      </c>
      <c r="J36" s="19" t="s">
        <v>132</v>
      </c>
      <c r="L36" s="19">
        <v>600</v>
      </c>
      <c r="M36" s="19">
        <v>480</v>
      </c>
      <c r="N36" s="19">
        <f t="shared" si="4"/>
        <v>50</v>
      </c>
      <c r="O36" s="19">
        <f t="shared" si="5"/>
        <v>120</v>
      </c>
      <c r="P36" s="19">
        <f t="shared" si="6"/>
        <v>96</v>
      </c>
      <c r="Q36" s="19">
        <f t="shared" si="7"/>
        <v>0.8</v>
      </c>
    </row>
    <row r="37" spans="1:17" s="19" customFormat="1" x14ac:dyDescent="0.15">
      <c r="A37" s="1">
        <v>10594</v>
      </c>
      <c r="B37" s="19">
        <v>11</v>
      </c>
      <c r="C37" s="69" t="s">
        <v>1211</v>
      </c>
      <c r="F37" s="19" t="s">
        <v>134</v>
      </c>
      <c r="G37" s="71">
        <v>5140146</v>
      </c>
      <c r="H37" s="19">
        <v>1</v>
      </c>
      <c r="I37" s="19">
        <v>5</v>
      </c>
      <c r="J37" s="19" t="s">
        <v>132</v>
      </c>
      <c r="L37" s="19">
        <v>600</v>
      </c>
      <c r="M37" s="19">
        <v>480</v>
      </c>
      <c r="N37" s="19">
        <f t="shared" si="4"/>
        <v>5</v>
      </c>
      <c r="O37" s="19">
        <f t="shared" si="5"/>
        <v>600</v>
      </c>
      <c r="P37" s="19">
        <f t="shared" si="6"/>
        <v>480</v>
      </c>
      <c r="Q37" s="19">
        <f t="shared" si="7"/>
        <v>0.8</v>
      </c>
    </row>
    <row r="38" spans="1:17" s="19" customFormat="1" x14ac:dyDescent="0.15">
      <c r="A38" s="1">
        <v>10594</v>
      </c>
      <c r="B38" s="19">
        <v>12</v>
      </c>
      <c r="C38" s="69" t="s">
        <v>1212</v>
      </c>
      <c r="F38" s="19" t="s">
        <v>134</v>
      </c>
      <c r="G38" s="71">
        <v>5140147</v>
      </c>
      <c r="H38" s="19">
        <v>1</v>
      </c>
      <c r="I38" s="19">
        <v>5</v>
      </c>
      <c r="J38" s="19" t="s">
        <v>132</v>
      </c>
      <c r="L38" s="19">
        <v>600</v>
      </c>
      <c r="M38" s="19">
        <v>480</v>
      </c>
      <c r="N38" s="19">
        <f t="shared" si="4"/>
        <v>5</v>
      </c>
      <c r="O38" s="19">
        <f t="shared" si="5"/>
        <v>600</v>
      </c>
      <c r="P38" s="19">
        <f t="shared" si="6"/>
        <v>480</v>
      </c>
      <c r="Q38" s="19">
        <f t="shared" si="7"/>
        <v>0.8</v>
      </c>
    </row>
    <row r="39" spans="1:17" s="19" customFormat="1" x14ac:dyDescent="0.15">
      <c r="A39" s="1">
        <v>10598</v>
      </c>
      <c r="B39" s="19">
        <v>1</v>
      </c>
      <c r="C39" s="66" t="s">
        <v>1201</v>
      </c>
      <c r="F39" s="19" t="s">
        <v>134</v>
      </c>
      <c r="G39" s="67">
        <v>5100033</v>
      </c>
      <c r="H39" s="19">
        <v>5</v>
      </c>
      <c r="I39" s="19">
        <v>20</v>
      </c>
      <c r="J39" s="19" t="s">
        <v>132</v>
      </c>
      <c r="L39" s="19">
        <v>250</v>
      </c>
      <c r="M39" s="19">
        <v>200</v>
      </c>
      <c r="N39" s="19">
        <f t="shared" si="4"/>
        <v>100</v>
      </c>
      <c r="O39" s="19">
        <f t="shared" si="5"/>
        <v>50</v>
      </c>
      <c r="P39" s="19">
        <f t="shared" si="6"/>
        <v>40</v>
      </c>
      <c r="Q39" s="19">
        <f t="shared" si="7"/>
        <v>0.8</v>
      </c>
    </row>
    <row r="40" spans="1:17" s="19" customFormat="1" x14ac:dyDescent="0.15">
      <c r="A40" s="1">
        <v>10598</v>
      </c>
      <c r="B40" s="19">
        <v>2</v>
      </c>
      <c r="C40" s="66" t="s">
        <v>1202</v>
      </c>
      <c r="F40" s="19" t="s">
        <v>134</v>
      </c>
      <c r="G40" s="67">
        <v>5100035</v>
      </c>
      <c r="H40" s="19">
        <v>5</v>
      </c>
      <c r="I40" s="19">
        <v>20</v>
      </c>
      <c r="J40" s="19" t="s">
        <v>132</v>
      </c>
      <c r="L40" s="19">
        <v>250</v>
      </c>
      <c r="M40" s="19">
        <v>200</v>
      </c>
      <c r="N40" s="19">
        <f t="shared" si="4"/>
        <v>100</v>
      </c>
      <c r="O40" s="19">
        <f t="shared" si="5"/>
        <v>50</v>
      </c>
      <c r="P40" s="19">
        <f t="shared" si="6"/>
        <v>40</v>
      </c>
      <c r="Q40" s="19">
        <f t="shared" si="7"/>
        <v>0.8</v>
      </c>
    </row>
    <row r="41" spans="1:17" s="19" customFormat="1" x14ac:dyDescent="0.15">
      <c r="A41" s="1">
        <v>10598</v>
      </c>
      <c r="B41" s="19">
        <v>3</v>
      </c>
      <c r="C41" s="66" t="s">
        <v>1203</v>
      </c>
      <c r="F41" s="19" t="s">
        <v>134</v>
      </c>
      <c r="G41" s="67">
        <v>5120888</v>
      </c>
      <c r="H41" s="19">
        <v>10</v>
      </c>
      <c r="I41" s="19">
        <v>20</v>
      </c>
      <c r="J41" s="19" t="s">
        <v>132</v>
      </c>
      <c r="L41" s="19">
        <v>50</v>
      </c>
      <c r="M41" s="19">
        <v>40</v>
      </c>
      <c r="N41" s="19">
        <f t="shared" si="4"/>
        <v>200</v>
      </c>
      <c r="O41" s="19">
        <f t="shared" si="5"/>
        <v>5</v>
      </c>
      <c r="P41" s="19">
        <f t="shared" si="6"/>
        <v>4</v>
      </c>
      <c r="Q41" s="19">
        <f t="shared" si="7"/>
        <v>0.8</v>
      </c>
    </row>
    <row r="42" spans="1:17" s="19" customFormat="1" x14ac:dyDescent="0.15">
      <c r="A42" s="1">
        <v>10598</v>
      </c>
      <c r="B42" s="19">
        <v>4</v>
      </c>
      <c r="C42" s="66" t="s">
        <v>1204</v>
      </c>
      <c r="F42" s="19" t="s">
        <v>134</v>
      </c>
      <c r="G42" s="67">
        <v>5120889</v>
      </c>
      <c r="H42" s="19">
        <v>10</v>
      </c>
      <c r="I42" s="19">
        <v>20</v>
      </c>
      <c r="J42" s="19" t="s">
        <v>132</v>
      </c>
      <c r="L42" s="19">
        <v>70</v>
      </c>
      <c r="M42" s="19">
        <v>50</v>
      </c>
      <c r="N42" s="19">
        <f t="shared" si="4"/>
        <v>200</v>
      </c>
      <c r="O42" s="19">
        <f t="shared" si="5"/>
        <v>7</v>
      </c>
      <c r="P42" s="19">
        <f t="shared" si="6"/>
        <v>5</v>
      </c>
      <c r="Q42" s="19">
        <f t="shared" si="7"/>
        <v>0.7142857142857143</v>
      </c>
    </row>
    <row r="43" spans="1:17" s="19" customFormat="1" x14ac:dyDescent="0.15">
      <c r="A43" s="1">
        <v>10598</v>
      </c>
      <c r="B43" s="19">
        <v>5</v>
      </c>
      <c r="C43" s="66" t="s">
        <v>1205</v>
      </c>
      <c r="F43" s="19" t="s">
        <v>134</v>
      </c>
      <c r="G43" s="67">
        <v>5120890</v>
      </c>
      <c r="H43" s="19">
        <v>10</v>
      </c>
      <c r="I43" s="19">
        <v>20</v>
      </c>
      <c r="J43" s="19" t="s">
        <v>132</v>
      </c>
      <c r="L43" s="19">
        <v>100</v>
      </c>
      <c r="M43" s="19">
        <v>70</v>
      </c>
      <c r="N43" s="19">
        <f t="shared" si="4"/>
        <v>200</v>
      </c>
      <c r="O43" s="19">
        <f t="shared" si="5"/>
        <v>10</v>
      </c>
      <c r="P43" s="19">
        <f t="shared" si="6"/>
        <v>7</v>
      </c>
      <c r="Q43" s="19">
        <f t="shared" si="7"/>
        <v>0.7</v>
      </c>
    </row>
    <row r="44" spans="1:17" s="19" customFormat="1" x14ac:dyDescent="0.15">
      <c r="A44" s="1">
        <v>10598</v>
      </c>
      <c r="B44" s="19">
        <v>6</v>
      </c>
      <c r="C44" s="66" t="s">
        <v>1206</v>
      </c>
      <c r="F44" s="19" t="s">
        <v>134</v>
      </c>
      <c r="G44" s="67">
        <v>5120891</v>
      </c>
      <c r="H44" s="19">
        <v>10</v>
      </c>
      <c r="I44" s="19">
        <v>3</v>
      </c>
      <c r="J44" s="19" t="s">
        <v>132</v>
      </c>
      <c r="L44" s="19">
        <v>100</v>
      </c>
      <c r="M44" s="19">
        <v>80</v>
      </c>
      <c r="N44" s="19">
        <f t="shared" si="4"/>
        <v>30</v>
      </c>
      <c r="O44" s="19">
        <f t="shared" si="5"/>
        <v>10</v>
      </c>
      <c r="P44" s="19">
        <f t="shared" si="6"/>
        <v>8</v>
      </c>
      <c r="Q44" s="19">
        <f t="shared" si="7"/>
        <v>0.8</v>
      </c>
    </row>
    <row r="45" spans="1:17" s="19" customFormat="1" x14ac:dyDescent="0.15">
      <c r="A45" s="1">
        <v>10598</v>
      </c>
      <c r="B45" s="19">
        <v>7</v>
      </c>
      <c r="C45" s="68" t="s">
        <v>1207</v>
      </c>
      <c r="F45" s="19" t="s">
        <v>134</v>
      </c>
      <c r="G45" s="72">
        <v>5120031</v>
      </c>
      <c r="H45" s="19">
        <v>20</v>
      </c>
      <c r="I45" s="19">
        <v>10</v>
      </c>
      <c r="J45" s="19" t="s">
        <v>132</v>
      </c>
      <c r="L45" s="19">
        <v>100</v>
      </c>
      <c r="M45" s="19">
        <v>80</v>
      </c>
      <c r="N45" s="19">
        <f t="shared" si="4"/>
        <v>200</v>
      </c>
      <c r="O45" s="19">
        <f t="shared" si="5"/>
        <v>5</v>
      </c>
      <c r="P45" s="19">
        <f t="shared" si="6"/>
        <v>4</v>
      </c>
      <c r="Q45" s="19">
        <f t="shared" si="7"/>
        <v>0.8</v>
      </c>
    </row>
    <row r="46" spans="1:17" s="19" customFormat="1" x14ac:dyDescent="0.15">
      <c r="A46" s="1">
        <v>10598</v>
      </c>
      <c r="B46" s="19">
        <v>8</v>
      </c>
      <c r="C46" s="68" t="s">
        <v>1208</v>
      </c>
      <c r="F46" s="19" t="s">
        <v>134</v>
      </c>
      <c r="G46" s="67">
        <v>5120811</v>
      </c>
      <c r="H46" s="19">
        <v>10</v>
      </c>
      <c r="I46" s="19">
        <v>10</v>
      </c>
      <c r="J46" s="19" t="s">
        <v>132</v>
      </c>
      <c r="L46" s="19">
        <v>100</v>
      </c>
      <c r="M46" s="19">
        <v>70</v>
      </c>
      <c r="N46" s="19">
        <f t="shared" si="4"/>
        <v>100</v>
      </c>
      <c r="O46" s="19">
        <f t="shared" si="5"/>
        <v>10</v>
      </c>
      <c r="P46" s="19">
        <f t="shared" si="6"/>
        <v>7</v>
      </c>
      <c r="Q46" s="19">
        <f t="shared" si="7"/>
        <v>0.7</v>
      </c>
    </row>
    <row r="47" spans="1:17" s="19" customFormat="1" x14ac:dyDescent="0.3">
      <c r="A47" s="1">
        <v>10598</v>
      </c>
      <c r="B47" s="19">
        <v>9</v>
      </c>
      <c r="C47" s="66" t="s">
        <v>1209</v>
      </c>
      <c r="F47" s="19" t="s">
        <v>134</v>
      </c>
      <c r="G47" s="73">
        <v>5190007</v>
      </c>
      <c r="H47" s="19">
        <v>20</v>
      </c>
      <c r="I47" s="19">
        <v>20</v>
      </c>
      <c r="J47" s="19" t="s">
        <v>132</v>
      </c>
      <c r="L47" s="19">
        <v>200</v>
      </c>
      <c r="M47" s="19">
        <v>140</v>
      </c>
      <c r="N47" s="19">
        <f t="shared" si="4"/>
        <v>400</v>
      </c>
      <c r="O47" s="19">
        <f t="shared" si="5"/>
        <v>10</v>
      </c>
      <c r="P47" s="19">
        <f t="shared" si="6"/>
        <v>7</v>
      </c>
      <c r="Q47" s="19">
        <f t="shared" si="7"/>
        <v>0.7</v>
      </c>
    </row>
    <row r="48" spans="1:17" s="19" customFormat="1" x14ac:dyDescent="0.15">
      <c r="A48" s="1">
        <v>10598</v>
      </c>
      <c r="B48" s="19">
        <v>10</v>
      </c>
      <c r="C48" s="66" t="s">
        <v>1210</v>
      </c>
      <c r="F48" s="19" t="s">
        <v>134</v>
      </c>
      <c r="G48" s="67">
        <v>5120881</v>
      </c>
      <c r="H48" s="19">
        <v>5</v>
      </c>
      <c r="I48" s="19">
        <v>10</v>
      </c>
      <c r="J48" s="19" t="s">
        <v>132</v>
      </c>
      <c r="L48" s="19">
        <v>600</v>
      </c>
      <c r="M48" s="19">
        <v>480</v>
      </c>
      <c r="N48" s="19">
        <f t="shared" si="4"/>
        <v>50</v>
      </c>
      <c r="O48" s="19">
        <f t="shared" si="5"/>
        <v>120</v>
      </c>
      <c r="P48" s="19">
        <f t="shared" si="6"/>
        <v>96</v>
      </c>
      <c r="Q48" s="19">
        <f t="shared" si="7"/>
        <v>0.8</v>
      </c>
    </row>
    <row r="49" spans="1:17" s="19" customFormat="1" x14ac:dyDescent="0.15">
      <c r="A49" s="1">
        <v>10598</v>
      </c>
      <c r="B49" s="19">
        <v>11</v>
      </c>
      <c r="C49" s="69" t="s">
        <v>1211</v>
      </c>
      <c r="F49" s="19" t="s">
        <v>134</v>
      </c>
      <c r="G49" s="71">
        <v>5140146</v>
      </c>
      <c r="H49" s="19">
        <v>1</v>
      </c>
      <c r="I49" s="19">
        <v>5</v>
      </c>
      <c r="J49" s="19" t="s">
        <v>132</v>
      </c>
      <c r="L49" s="19">
        <v>600</v>
      </c>
      <c r="M49" s="19">
        <v>480</v>
      </c>
      <c r="N49" s="19">
        <f t="shared" si="4"/>
        <v>5</v>
      </c>
      <c r="O49" s="19">
        <f t="shared" si="5"/>
        <v>600</v>
      </c>
      <c r="P49" s="19">
        <f t="shared" si="6"/>
        <v>480</v>
      </c>
      <c r="Q49" s="19">
        <f t="shared" si="7"/>
        <v>0.8</v>
      </c>
    </row>
    <row r="50" spans="1:17" s="19" customFormat="1" x14ac:dyDescent="0.15">
      <c r="A50" s="1">
        <v>10598</v>
      </c>
      <c r="B50" s="19">
        <v>12</v>
      </c>
      <c r="C50" s="69" t="s">
        <v>1212</v>
      </c>
      <c r="F50" s="19" t="s">
        <v>134</v>
      </c>
      <c r="G50" s="71">
        <v>5140147</v>
      </c>
      <c r="H50" s="19">
        <v>1</v>
      </c>
      <c r="I50" s="19">
        <v>5</v>
      </c>
      <c r="J50" s="19" t="s">
        <v>132</v>
      </c>
      <c r="L50" s="19">
        <v>600</v>
      </c>
      <c r="M50" s="19">
        <v>480</v>
      </c>
      <c r="N50" s="19">
        <f t="shared" si="4"/>
        <v>5</v>
      </c>
      <c r="O50" s="19">
        <f t="shared" si="5"/>
        <v>600</v>
      </c>
      <c r="P50" s="19">
        <f t="shared" si="6"/>
        <v>480</v>
      </c>
      <c r="Q50" s="19">
        <f t="shared" si="7"/>
        <v>0.8</v>
      </c>
    </row>
    <row r="51" spans="1:17" s="49" customFormat="1" x14ac:dyDescent="0.15">
      <c r="A51" s="49">
        <v>100028</v>
      </c>
      <c r="B51" s="49">
        <v>1</v>
      </c>
      <c r="C51" s="49" t="s">
        <v>802</v>
      </c>
      <c r="F51" s="49" t="s">
        <v>134</v>
      </c>
      <c r="G51" s="49">
        <v>5120203</v>
      </c>
      <c r="H51" s="49">
        <v>10</v>
      </c>
      <c r="I51" s="49">
        <v>1</v>
      </c>
      <c r="J51" s="49" t="s">
        <v>132</v>
      </c>
      <c r="L51" s="49">
        <v>200</v>
      </c>
      <c r="M51" s="49">
        <v>160</v>
      </c>
      <c r="N51" s="49">
        <f t="shared" si="0"/>
        <v>10</v>
      </c>
      <c r="O51" s="49">
        <f t="shared" si="1"/>
        <v>20</v>
      </c>
      <c r="P51" s="49">
        <f t="shared" si="2"/>
        <v>16</v>
      </c>
      <c r="Q51" s="49">
        <f t="shared" si="3"/>
        <v>0.8</v>
      </c>
    </row>
    <row r="52" spans="1:17" s="49" customFormat="1" x14ac:dyDescent="0.15">
      <c r="A52" s="49">
        <v>100028</v>
      </c>
      <c r="B52" s="49">
        <v>2</v>
      </c>
      <c r="C52" s="49" t="s">
        <v>399</v>
      </c>
      <c r="F52" s="49" t="s">
        <v>134</v>
      </c>
      <c r="G52" s="49">
        <v>5120204</v>
      </c>
      <c r="H52" s="49">
        <v>10</v>
      </c>
      <c r="I52" s="49">
        <v>1</v>
      </c>
      <c r="J52" s="49" t="s">
        <v>132</v>
      </c>
      <c r="L52" s="49">
        <v>400</v>
      </c>
      <c r="M52" s="49">
        <v>320</v>
      </c>
      <c r="N52" s="49">
        <f t="shared" si="0"/>
        <v>10</v>
      </c>
      <c r="O52" s="49">
        <f t="shared" si="1"/>
        <v>40</v>
      </c>
      <c r="P52" s="49">
        <f t="shared" si="2"/>
        <v>32</v>
      </c>
      <c r="Q52" s="49">
        <f t="shared" si="3"/>
        <v>0.8</v>
      </c>
    </row>
    <row r="53" spans="1:17" s="49" customFormat="1" x14ac:dyDescent="0.15">
      <c r="A53" s="49">
        <v>100028</v>
      </c>
      <c r="B53" s="49">
        <v>3</v>
      </c>
      <c r="C53" s="49" t="s">
        <v>395</v>
      </c>
      <c r="F53" s="49" t="s">
        <v>134</v>
      </c>
      <c r="G53" s="49">
        <v>5120205</v>
      </c>
      <c r="H53" s="49">
        <v>10</v>
      </c>
      <c r="I53" s="49">
        <v>1</v>
      </c>
      <c r="J53" s="49" t="s">
        <v>132</v>
      </c>
      <c r="L53" s="49">
        <v>800</v>
      </c>
      <c r="M53" s="49">
        <v>640</v>
      </c>
      <c r="N53" s="49">
        <f t="shared" si="0"/>
        <v>10</v>
      </c>
      <c r="O53" s="49">
        <f t="shared" si="1"/>
        <v>80</v>
      </c>
      <c r="P53" s="49">
        <f t="shared" si="2"/>
        <v>64</v>
      </c>
      <c r="Q53" s="49">
        <f t="shared" si="3"/>
        <v>0.8</v>
      </c>
    </row>
    <row r="54" spans="1:17" s="49" customFormat="1" x14ac:dyDescent="0.15">
      <c r="A54" s="49">
        <v>100028</v>
      </c>
      <c r="B54" s="49">
        <v>4</v>
      </c>
      <c r="C54" s="49" t="s">
        <v>178</v>
      </c>
      <c r="F54" s="49" t="s">
        <v>134</v>
      </c>
      <c r="G54" s="49">
        <v>5120887</v>
      </c>
      <c r="H54" s="49">
        <v>1</v>
      </c>
      <c r="I54" s="49">
        <v>10</v>
      </c>
      <c r="J54" s="49" t="s">
        <v>132</v>
      </c>
      <c r="L54" s="49">
        <v>150</v>
      </c>
      <c r="M54" s="49">
        <v>100</v>
      </c>
      <c r="N54" s="49">
        <f t="shared" si="0"/>
        <v>10</v>
      </c>
      <c r="O54" s="49">
        <f t="shared" si="1"/>
        <v>150</v>
      </c>
      <c r="P54" s="49">
        <f t="shared" si="2"/>
        <v>100</v>
      </c>
      <c r="Q54" s="49">
        <f t="shared" si="3"/>
        <v>0.66666666666666663</v>
      </c>
    </row>
    <row r="55" spans="1:17" s="49" customFormat="1" x14ac:dyDescent="0.15">
      <c r="A55" s="49">
        <v>100028</v>
      </c>
      <c r="B55" s="49">
        <v>5</v>
      </c>
      <c r="C55" s="49" t="s">
        <v>403</v>
      </c>
      <c r="F55" s="49" t="s">
        <v>134</v>
      </c>
      <c r="G55" s="49">
        <v>5120881</v>
      </c>
      <c r="H55" s="49">
        <v>1</v>
      </c>
      <c r="I55" s="49">
        <v>10</v>
      </c>
      <c r="J55" s="49" t="s">
        <v>132</v>
      </c>
      <c r="L55" s="49">
        <v>300</v>
      </c>
      <c r="M55" s="49">
        <v>200</v>
      </c>
      <c r="N55" s="49">
        <f t="shared" si="0"/>
        <v>10</v>
      </c>
      <c r="O55" s="49">
        <f t="shared" si="1"/>
        <v>300</v>
      </c>
      <c r="P55" s="49">
        <f t="shared" si="2"/>
        <v>200</v>
      </c>
      <c r="Q55" s="49">
        <f t="shared" si="3"/>
        <v>0.66666666666666663</v>
      </c>
    </row>
    <row r="56" spans="1:17" s="49" customFormat="1" x14ac:dyDescent="0.15">
      <c r="A56" s="49">
        <v>100028</v>
      </c>
      <c r="B56" s="49">
        <v>6</v>
      </c>
      <c r="C56" s="49" t="s">
        <v>807</v>
      </c>
      <c r="F56" s="49" t="s">
        <v>134</v>
      </c>
      <c r="G56" s="49">
        <v>5140105</v>
      </c>
      <c r="H56" s="49">
        <v>5</v>
      </c>
      <c r="I56" s="49">
        <v>20</v>
      </c>
      <c r="J56" s="49" t="s">
        <v>132</v>
      </c>
      <c r="L56" s="49">
        <v>250</v>
      </c>
      <c r="M56" s="49">
        <v>200</v>
      </c>
      <c r="N56" s="49">
        <f t="shared" si="0"/>
        <v>100</v>
      </c>
      <c r="O56" s="49">
        <f t="shared" si="1"/>
        <v>50</v>
      </c>
      <c r="P56" s="49">
        <f t="shared" si="2"/>
        <v>40</v>
      </c>
      <c r="Q56" s="49">
        <f t="shared" si="3"/>
        <v>0.8</v>
      </c>
    </row>
    <row r="57" spans="1:17" s="19" customFormat="1" x14ac:dyDescent="0.15">
      <c r="A57" s="1">
        <v>505</v>
      </c>
      <c r="B57" s="19">
        <v>1</v>
      </c>
      <c r="C57" s="66" t="s">
        <v>1213</v>
      </c>
      <c r="F57" s="49" t="s">
        <v>134</v>
      </c>
      <c r="G57" s="67">
        <v>5110025</v>
      </c>
      <c r="H57" s="19">
        <v>6</v>
      </c>
      <c r="I57" s="19">
        <v>10</v>
      </c>
      <c r="J57" s="19" t="s">
        <v>132</v>
      </c>
      <c r="L57" s="19">
        <v>120</v>
      </c>
      <c r="M57" s="19">
        <v>96</v>
      </c>
      <c r="N57" s="19">
        <f t="shared" ref="N57:N58" si="8">H57*I57</f>
        <v>60</v>
      </c>
      <c r="O57" s="19">
        <f t="shared" ref="O57:O58" si="9">L57/H57</f>
        <v>20</v>
      </c>
      <c r="P57" s="19">
        <f t="shared" ref="P57:P58" si="10">M57/H57</f>
        <v>16</v>
      </c>
      <c r="Q57" s="19">
        <f t="shared" ref="Q57:Q58" si="11">P57/O57</f>
        <v>0.8</v>
      </c>
    </row>
    <row r="58" spans="1:17" s="19" customFormat="1" x14ac:dyDescent="0.15">
      <c r="A58" s="1">
        <v>505</v>
      </c>
      <c r="B58" s="19">
        <v>2</v>
      </c>
      <c r="C58" s="66" t="s">
        <v>1214</v>
      </c>
      <c r="F58" s="49" t="s">
        <v>134</v>
      </c>
      <c r="G58" s="67">
        <v>5110026</v>
      </c>
      <c r="H58" s="19">
        <v>6</v>
      </c>
      <c r="I58" s="19">
        <v>10</v>
      </c>
      <c r="J58" s="19" t="s">
        <v>132</v>
      </c>
      <c r="L58" s="19">
        <v>120</v>
      </c>
      <c r="M58" s="19">
        <v>96</v>
      </c>
      <c r="N58" s="19">
        <f t="shared" si="8"/>
        <v>60</v>
      </c>
      <c r="O58" s="19">
        <f t="shared" si="9"/>
        <v>20</v>
      </c>
      <c r="P58" s="19">
        <f t="shared" si="10"/>
        <v>16</v>
      </c>
      <c r="Q58" s="19">
        <f t="shared" si="11"/>
        <v>0.8</v>
      </c>
    </row>
    <row r="59" spans="1:17" s="19" customFormat="1" x14ac:dyDescent="0.15">
      <c r="A59" s="1">
        <v>505</v>
      </c>
      <c r="B59" s="19">
        <v>3</v>
      </c>
      <c r="C59" s="66" t="s">
        <v>1215</v>
      </c>
      <c r="F59" s="49" t="s">
        <v>134</v>
      </c>
      <c r="G59" s="67">
        <v>5110027</v>
      </c>
      <c r="H59" s="19">
        <v>6</v>
      </c>
      <c r="I59" s="19">
        <v>10</v>
      </c>
      <c r="J59" s="19" t="s">
        <v>132</v>
      </c>
      <c r="L59" s="19">
        <v>120</v>
      </c>
      <c r="M59" s="19">
        <v>96</v>
      </c>
      <c r="N59" s="19">
        <f t="shared" ref="N59:N85" si="12">H59*I59</f>
        <v>60</v>
      </c>
      <c r="O59" s="19">
        <f t="shared" ref="O59:O85" si="13">L59/H59</f>
        <v>20</v>
      </c>
      <c r="P59" s="19">
        <f t="shared" ref="P59:P85" si="14">M59/H59</f>
        <v>16</v>
      </c>
      <c r="Q59" s="19">
        <f t="shared" ref="Q59:Q85" si="15">P59/O59</f>
        <v>0.8</v>
      </c>
    </row>
    <row r="60" spans="1:17" s="19" customFormat="1" x14ac:dyDescent="0.15">
      <c r="A60" s="1">
        <v>505</v>
      </c>
      <c r="B60" s="19">
        <v>4</v>
      </c>
      <c r="C60" s="66" t="s">
        <v>1216</v>
      </c>
      <c r="F60" s="49" t="s">
        <v>134</v>
      </c>
      <c r="G60" s="67">
        <v>5110028</v>
      </c>
      <c r="H60" s="19">
        <v>6</v>
      </c>
      <c r="I60" s="19">
        <v>10</v>
      </c>
      <c r="J60" s="19" t="s">
        <v>132</v>
      </c>
      <c r="L60" s="19">
        <v>120</v>
      </c>
      <c r="M60" s="19">
        <v>96</v>
      </c>
      <c r="N60" s="19">
        <f t="shared" si="12"/>
        <v>60</v>
      </c>
      <c r="O60" s="19">
        <f t="shared" si="13"/>
        <v>20</v>
      </c>
      <c r="P60" s="19">
        <f t="shared" si="14"/>
        <v>16</v>
      </c>
      <c r="Q60" s="19">
        <f t="shared" si="15"/>
        <v>0.8</v>
      </c>
    </row>
    <row r="61" spans="1:17" s="19" customFormat="1" x14ac:dyDescent="0.15">
      <c r="A61" s="1">
        <v>505</v>
      </c>
      <c r="B61" s="19">
        <v>5</v>
      </c>
      <c r="C61" s="66" t="s">
        <v>1217</v>
      </c>
      <c r="F61" s="49" t="s">
        <v>134</v>
      </c>
      <c r="G61" s="67">
        <v>5110029</v>
      </c>
      <c r="H61" s="19">
        <v>6</v>
      </c>
      <c r="I61" s="19">
        <v>10</v>
      </c>
      <c r="J61" s="19" t="s">
        <v>132</v>
      </c>
      <c r="L61" s="19">
        <v>120</v>
      </c>
      <c r="M61" s="19">
        <v>96</v>
      </c>
      <c r="N61" s="19">
        <f t="shared" si="12"/>
        <v>60</v>
      </c>
      <c r="O61" s="19">
        <f t="shared" si="13"/>
        <v>20</v>
      </c>
      <c r="P61" s="19">
        <f t="shared" si="14"/>
        <v>16</v>
      </c>
      <c r="Q61" s="19">
        <f t="shared" si="15"/>
        <v>0.8</v>
      </c>
    </row>
    <row r="62" spans="1:17" s="19" customFormat="1" x14ac:dyDescent="0.15">
      <c r="A62" s="1">
        <v>505</v>
      </c>
      <c r="B62" s="19">
        <v>6</v>
      </c>
      <c r="C62" s="66" t="s">
        <v>1218</v>
      </c>
      <c r="F62" s="49" t="s">
        <v>134</v>
      </c>
      <c r="G62" s="67">
        <v>5110030</v>
      </c>
      <c r="H62" s="19">
        <v>6</v>
      </c>
      <c r="I62" s="19">
        <v>10</v>
      </c>
      <c r="J62" s="19" t="s">
        <v>132</v>
      </c>
      <c r="L62" s="19">
        <v>120</v>
      </c>
      <c r="M62" s="19">
        <v>96</v>
      </c>
      <c r="N62" s="19">
        <f t="shared" si="12"/>
        <v>60</v>
      </c>
      <c r="O62" s="19">
        <f t="shared" si="13"/>
        <v>20</v>
      </c>
      <c r="P62" s="19">
        <f t="shared" si="14"/>
        <v>16</v>
      </c>
      <c r="Q62" s="19">
        <f t="shared" si="15"/>
        <v>0.8</v>
      </c>
    </row>
    <row r="63" spans="1:17" s="19" customFormat="1" x14ac:dyDescent="0.15">
      <c r="A63" s="1">
        <v>505</v>
      </c>
      <c r="B63" s="19">
        <v>7</v>
      </c>
      <c r="C63" s="66" t="s">
        <v>1219</v>
      </c>
      <c r="F63" s="49" t="s">
        <v>134</v>
      </c>
      <c r="G63" s="67">
        <v>5110031</v>
      </c>
      <c r="H63" s="19">
        <v>10</v>
      </c>
      <c r="I63" s="19">
        <v>10</v>
      </c>
      <c r="J63" s="19" t="s">
        <v>132</v>
      </c>
      <c r="L63" s="19">
        <v>300</v>
      </c>
      <c r="M63" s="19">
        <v>240</v>
      </c>
      <c r="N63" s="19">
        <f t="shared" ref="N63:N66" si="16">H63*I63</f>
        <v>100</v>
      </c>
      <c r="O63" s="19">
        <f t="shared" ref="O63:O66" si="17">L63/H63</f>
        <v>30</v>
      </c>
      <c r="P63" s="19">
        <f t="shared" ref="P63:P66" si="18">M63/H63</f>
        <v>24</v>
      </c>
      <c r="Q63" s="19">
        <f t="shared" ref="Q63:Q66" si="19">P63/O63</f>
        <v>0.8</v>
      </c>
    </row>
    <row r="64" spans="1:17" s="19" customFormat="1" x14ac:dyDescent="0.15">
      <c r="A64" s="1">
        <v>505</v>
      </c>
      <c r="B64" s="19">
        <v>8</v>
      </c>
      <c r="C64" s="66" t="s">
        <v>1220</v>
      </c>
      <c r="F64" s="49" t="s">
        <v>134</v>
      </c>
      <c r="G64" s="67">
        <v>5110032</v>
      </c>
      <c r="H64" s="19">
        <v>10</v>
      </c>
      <c r="I64" s="19">
        <v>10</v>
      </c>
      <c r="J64" s="19" t="s">
        <v>132</v>
      </c>
      <c r="L64" s="19">
        <v>300</v>
      </c>
      <c r="M64" s="19">
        <v>240</v>
      </c>
      <c r="N64" s="19">
        <f t="shared" si="16"/>
        <v>100</v>
      </c>
      <c r="O64" s="19">
        <f t="shared" si="17"/>
        <v>30</v>
      </c>
      <c r="P64" s="19">
        <f t="shared" si="18"/>
        <v>24</v>
      </c>
      <c r="Q64" s="19">
        <f t="shared" si="19"/>
        <v>0.8</v>
      </c>
    </row>
    <row r="65" spans="1:17" s="19" customFormat="1" x14ac:dyDescent="0.15">
      <c r="A65" s="1">
        <v>505</v>
      </c>
      <c r="B65" s="19">
        <v>9</v>
      </c>
      <c r="C65" s="66" t="s">
        <v>1221</v>
      </c>
      <c r="F65" s="49" t="s">
        <v>134</v>
      </c>
      <c r="G65" s="67">
        <v>5110033</v>
      </c>
      <c r="H65" s="19">
        <v>10</v>
      </c>
      <c r="I65" s="19">
        <v>10</v>
      </c>
      <c r="J65" s="19" t="s">
        <v>132</v>
      </c>
      <c r="L65" s="19">
        <v>300</v>
      </c>
      <c r="M65" s="19">
        <v>240</v>
      </c>
      <c r="N65" s="19">
        <f t="shared" si="16"/>
        <v>100</v>
      </c>
      <c r="O65" s="19">
        <f t="shared" si="17"/>
        <v>30</v>
      </c>
      <c r="P65" s="19">
        <f t="shared" si="18"/>
        <v>24</v>
      </c>
      <c r="Q65" s="19">
        <f t="shared" si="19"/>
        <v>0.8</v>
      </c>
    </row>
    <row r="66" spans="1:17" s="19" customFormat="1" x14ac:dyDescent="0.15">
      <c r="A66" s="1">
        <v>505</v>
      </c>
      <c r="B66" s="19">
        <v>10</v>
      </c>
      <c r="C66" s="66" t="s">
        <v>1222</v>
      </c>
      <c r="F66" s="49" t="s">
        <v>134</v>
      </c>
      <c r="G66" s="67">
        <v>5110034</v>
      </c>
      <c r="H66" s="19">
        <v>10</v>
      </c>
      <c r="I66" s="19">
        <v>10</v>
      </c>
      <c r="J66" s="19" t="s">
        <v>132</v>
      </c>
      <c r="L66" s="19">
        <v>300</v>
      </c>
      <c r="M66" s="19">
        <v>240</v>
      </c>
      <c r="N66" s="19">
        <f t="shared" si="16"/>
        <v>100</v>
      </c>
      <c r="O66" s="19">
        <f t="shared" si="17"/>
        <v>30</v>
      </c>
      <c r="P66" s="19">
        <f t="shared" si="18"/>
        <v>24</v>
      </c>
      <c r="Q66" s="19">
        <f t="shared" si="19"/>
        <v>0.8</v>
      </c>
    </row>
    <row r="67" spans="1:17" s="19" customFormat="1" x14ac:dyDescent="0.15">
      <c r="A67" s="1">
        <v>505</v>
      </c>
      <c r="B67" s="19">
        <v>11</v>
      </c>
      <c r="C67" s="66" t="s">
        <v>1223</v>
      </c>
      <c r="F67" s="49" t="s">
        <v>134</v>
      </c>
      <c r="G67" s="67">
        <v>5110035</v>
      </c>
      <c r="H67" s="19">
        <v>10</v>
      </c>
      <c r="I67" s="19">
        <v>10</v>
      </c>
      <c r="J67" s="19" t="s">
        <v>132</v>
      </c>
      <c r="L67" s="19">
        <v>300</v>
      </c>
      <c r="M67" s="19">
        <v>240</v>
      </c>
      <c r="N67" s="19">
        <f t="shared" ref="N67:N70" si="20">H67*I67</f>
        <v>100</v>
      </c>
      <c r="O67" s="19">
        <f t="shared" ref="O67:O70" si="21">L67/H67</f>
        <v>30</v>
      </c>
      <c r="P67" s="19">
        <f t="shared" ref="P67:P70" si="22">M67/H67</f>
        <v>24</v>
      </c>
      <c r="Q67" s="19">
        <f t="shared" ref="Q67:Q70" si="23">P67/O67</f>
        <v>0.8</v>
      </c>
    </row>
    <row r="68" spans="1:17" s="19" customFormat="1" x14ac:dyDescent="0.15">
      <c r="A68" s="1">
        <v>505</v>
      </c>
      <c r="B68" s="19">
        <v>12</v>
      </c>
      <c r="C68" s="66" t="s">
        <v>1224</v>
      </c>
      <c r="F68" s="49" t="s">
        <v>134</v>
      </c>
      <c r="G68" s="67">
        <v>5110036</v>
      </c>
      <c r="H68" s="19">
        <v>10</v>
      </c>
      <c r="I68" s="19">
        <v>10</v>
      </c>
      <c r="J68" s="19" t="s">
        <v>132</v>
      </c>
      <c r="L68" s="19">
        <v>300</v>
      </c>
      <c r="M68" s="19">
        <v>240</v>
      </c>
      <c r="N68" s="19">
        <f t="shared" si="20"/>
        <v>100</v>
      </c>
      <c r="O68" s="19">
        <f t="shared" si="21"/>
        <v>30</v>
      </c>
      <c r="P68" s="19">
        <f t="shared" si="22"/>
        <v>24</v>
      </c>
      <c r="Q68" s="19">
        <f t="shared" si="23"/>
        <v>0.8</v>
      </c>
    </row>
    <row r="69" spans="1:17" s="19" customFormat="1" x14ac:dyDescent="0.15">
      <c r="A69" s="1">
        <v>505</v>
      </c>
      <c r="B69" s="19">
        <v>13</v>
      </c>
      <c r="C69" s="66" t="s">
        <v>1225</v>
      </c>
      <c r="F69" s="49" t="s">
        <v>134</v>
      </c>
      <c r="G69" s="67">
        <v>5110043</v>
      </c>
      <c r="H69" s="19">
        <v>10</v>
      </c>
      <c r="I69" s="19">
        <v>10</v>
      </c>
      <c r="J69" s="19" t="s">
        <v>132</v>
      </c>
      <c r="L69" s="19">
        <v>400</v>
      </c>
      <c r="M69" s="19">
        <v>320</v>
      </c>
      <c r="N69" s="19">
        <f t="shared" si="20"/>
        <v>100</v>
      </c>
      <c r="O69" s="19">
        <f t="shared" si="21"/>
        <v>40</v>
      </c>
      <c r="P69" s="19">
        <f t="shared" si="22"/>
        <v>32</v>
      </c>
      <c r="Q69" s="19">
        <f t="shared" si="23"/>
        <v>0.8</v>
      </c>
    </row>
    <row r="70" spans="1:17" s="19" customFormat="1" x14ac:dyDescent="0.15">
      <c r="A70" s="1">
        <v>505</v>
      </c>
      <c r="B70" s="19">
        <v>14</v>
      </c>
      <c r="C70" s="66" t="s">
        <v>1226</v>
      </c>
      <c r="F70" s="49" t="s">
        <v>134</v>
      </c>
      <c r="G70" s="67">
        <v>5110044</v>
      </c>
      <c r="H70" s="19">
        <v>10</v>
      </c>
      <c r="I70" s="19">
        <v>10</v>
      </c>
      <c r="J70" s="19" t="s">
        <v>132</v>
      </c>
      <c r="L70" s="19">
        <v>400</v>
      </c>
      <c r="M70" s="19">
        <v>320</v>
      </c>
      <c r="N70" s="19">
        <f t="shared" si="20"/>
        <v>100</v>
      </c>
      <c r="O70" s="19">
        <f t="shared" si="21"/>
        <v>40</v>
      </c>
      <c r="P70" s="19">
        <f t="shared" si="22"/>
        <v>32</v>
      </c>
      <c r="Q70" s="19">
        <f t="shared" si="23"/>
        <v>0.8</v>
      </c>
    </row>
    <row r="71" spans="1:17" s="19" customFormat="1" x14ac:dyDescent="0.15">
      <c r="A71" s="1">
        <v>505</v>
      </c>
      <c r="B71" s="19">
        <v>15</v>
      </c>
      <c r="C71" s="66" t="s">
        <v>1227</v>
      </c>
      <c r="F71" s="49" t="s">
        <v>134</v>
      </c>
      <c r="G71" s="67">
        <v>5110045</v>
      </c>
      <c r="H71" s="19">
        <v>10</v>
      </c>
      <c r="I71" s="19">
        <v>10</v>
      </c>
      <c r="J71" s="19" t="s">
        <v>132</v>
      </c>
      <c r="L71" s="19">
        <v>400</v>
      </c>
      <c r="M71" s="19">
        <v>320</v>
      </c>
      <c r="N71" s="19">
        <f t="shared" si="12"/>
        <v>100</v>
      </c>
      <c r="O71" s="19">
        <f t="shared" si="13"/>
        <v>40</v>
      </c>
      <c r="P71" s="19">
        <f t="shared" si="14"/>
        <v>32</v>
      </c>
      <c r="Q71" s="19">
        <f t="shared" si="15"/>
        <v>0.8</v>
      </c>
    </row>
    <row r="72" spans="1:17" s="19" customFormat="1" x14ac:dyDescent="0.15">
      <c r="A72" s="1">
        <v>505</v>
      </c>
      <c r="B72" s="19">
        <v>16</v>
      </c>
      <c r="C72" s="66" t="s">
        <v>1228</v>
      </c>
      <c r="F72" s="49" t="s">
        <v>134</v>
      </c>
      <c r="G72" s="67">
        <v>5110046</v>
      </c>
      <c r="H72" s="19">
        <v>10</v>
      </c>
      <c r="I72" s="19">
        <v>10</v>
      </c>
      <c r="J72" s="19" t="s">
        <v>132</v>
      </c>
      <c r="L72" s="19">
        <v>400</v>
      </c>
      <c r="M72" s="19">
        <v>320</v>
      </c>
      <c r="N72" s="19">
        <f t="shared" si="12"/>
        <v>100</v>
      </c>
      <c r="O72" s="19">
        <f t="shared" si="13"/>
        <v>40</v>
      </c>
      <c r="P72" s="19">
        <f t="shared" si="14"/>
        <v>32</v>
      </c>
      <c r="Q72" s="19">
        <f t="shared" si="15"/>
        <v>0.8</v>
      </c>
    </row>
    <row r="73" spans="1:17" s="19" customFormat="1" x14ac:dyDescent="0.15">
      <c r="A73" s="1">
        <v>505</v>
      </c>
      <c r="B73" s="19">
        <v>17</v>
      </c>
      <c r="C73" s="66" t="s">
        <v>1229</v>
      </c>
      <c r="F73" s="49" t="s">
        <v>134</v>
      </c>
      <c r="G73" s="67">
        <v>5110047</v>
      </c>
      <c r="H73" s="19">
        <v>10</v>
      </c>
      <c r="I73" s="19">
        <v>10</v>
      </c>
      <c r="J73" s="19" t="s">
        <v>132</v>
      </c>
      <c r="L73" s="19">
        <v>400</v>
      </c>
      <c r="M73" s="19">
        <v>320</v>
      </c>
      <c r="N73" s="19">
        <f t="shared" ref="N73" si="24">H73*I73</f>
        <v>100</v>
      </c>
      <c r="O73" s="19">
        <f t="shared" ref="O73" si="25">L73/H73</f>
        <v>40</v>
      </c>
      <c r="P73" s="19">
        <f t="shared" ref="P73" si="26">M73/H73</f>
        <v>32</v>
      </c>
      <c r="Q73" s="19">
        <f t="shared" ref="Q73" si="27">P73/O73</f>
        <v>0.8</v>
      </c>
    </row>
    <row r="74" spans="1:17" s="19" customFormat="1" x14ac:dyDescent="0.15">
      <c r="A74" s="1">
        <v>505</v>
      </c>
      <c r="B74" s="19">
        <v>18</v>
      </c>
      <c r="C74" s="66" t="s">
        <v>1230</v>
      </c>
      <c r="F74" s="49" t="s">
        <v>134</v>
      </c>
      <c r="G74" s="67">
        <v>5110048</v>
      </c>
      <c r="H74" s="19">
        <v>10</v>
      </c>
      <c r="I74" s="19">
        <v>10</v>
      </c>
      <c r="J74" s="19" t="s">
        <v>132</v>
      </c>
      <c r="L74" s="19">
        <v>400</v>
      </c>
      <c r="M74" s="19">
        <v>320</v>
      </c>
      <c r="N74" s="19">
        <f t="shared" ref="N74" si="28">H74*I74</f>
        <v>100</v>
      </c>
      <c r="O74" s="19">
        <f t="shared" ref="O74" si="29">L74/H74</f>
        <v>40</v>
      </c>
      <c r="P74" s="19">
        <f t="shared" ref="P74" si="30">M74/H74</f>
        <v>32</v>
      </c>
      <c r="Q74" s="19">
        <f t="shared" ref="Q74" si="31">P74/O74</f>
        <v>0.8</v>
      </c>
    </row>
    <row r="75" spans="1:17" s="19" customFormat="1" x14ac:dyDescent="0.15">
      <c r="A75" s="1">
        <v>589</v>
      </c>
      <c r="B75" s="19">
        <v>1</v>
      </c>
      <c r="C75" s="66" t="s">
        <v>1201</v>
      </c>
      <c r="F75" s="19" t="s">
        <v>134</v>
      </c>
      <c r="G75" s="67">
        <v>5100033</v>
      </c>
      <c r="H75" s="19">
        <v>5</v>
      </c>
      <c r="I75" s="19">
        <v>20</v>
      </c>
      <c r="J75" s="19" t="s">
        <v>132</v>
      </c>
      <c r="L75" s="19">
        <v>250</v>
      </c>
      <c r="M75" s="19">
        <v>200</v>
      </c>
      <c r="N75" s="19">
        <f t="shared" si="12"/>
        <v>100</v>
      </c>
      <c r="O75" s="19">
        <f t="shared" si="13"/>
        <v>50</v>
      </c>
      <c r="P75" s="19">
        <f t="shared" si="14"/>
        <v>40</v>
      </c>
      <c r="Q75" s="19">
        <f t="shared" si="15"/>
        <v>0.8</v>
      </c>
    </row>
    <row r="76" spans="1:17" s="19" customFormat="1" x14ac:dyDescent="0.15">
      <c r="A76" s="1">
        <v>589</v>
      </c>
      <c r="B76" s="19">
        <v>2</v>
      </c>
      <c r="C76" s="66" t="s">
        <v>1202</v>
      </c>
      <c r="F76" s="19" t="s">
        <v>134</v>
      </c>
      <c r="G76" s="67">
        <v>5100035</v>
      </c>
      <c r="H76" s="19">
        <v>5</v>
      </c>
      <c r="I76" s="19">
        <v>20</v>
      </c>
      <c r="J76" s="19" t="s">
        <v>132</v>
      </c>
      <c r="L76" s="19">
        <v>250</v>
      </c>
      <c r="M76" s="19">
        <v>200</v>
      </c>
      <c r="N76" s="19">
        <f t="shared" si="12"/>
        <v>100</v>
      </c>
      <c r="O76" s="19">
        <f t="shared" si="13"/>
        <v>50</v>
      </c>
      <c r="P76" s="19">
        <f t="shared" si="14"/>
        <v>40</v>
      </c>
      <c r="Q76" s="19">
        <f t="shared" si="15"/>
        <v>0.8</v>
      </c>
    </row>
    <row r="77" spans="1:17" s="19" customFormat="1" x14ac:dyDescent="0.15">
      <c r="A77" s="1">
        <v>589</v>
      </c>
      <c r="B77" s="19">
        <v>3</v>
      </c>
      <c r="C77" s="66" t="s">
        <v>1203</v>
      </c>
      <c r="F77" s="19" t="s">
        <v>134</v>
      </c>
      <c r="G77" s="67">
        <v>5120888</v>
      </c>
      <c r="H77" s="19">
        <v>10</v>
      </c>
      <c r="I77" s="19">
        <v>20</v>
      </c>
      <c r="J77" s="19" t="s">
        <v>132</v>
      </c>
      <c r="L77" s="19">
        <v>50</v>
      </c>
      <c r="M77" s="19">
        <v>40</v>
      </c>
      <c r="N77" s="19">
        <f t="shared" si="12"/>
        <v>200</v>
      </c>
      <c r="O77" s="19">
        <f t="shared" si="13"/>
        <v>5</v>
      </c>
      <c r="P77" s="19">
        <f t="shared" si="14"/>
        <v>4</v>
      </c>
      <c r="Q77" s="19">
        <f t="shared" si="15"/>
        <v>0.8</v>
      </c>
    </row>
    <row r="78" spans="1:17" s="19" customFormat="1" x14ac:dyDescent="0.15">
      <c r="A78" s="1">
        <v>589</v>
      </c>
      <c r="B78" s="19">
        <v>4</v>
      </c>
      <c r="C78" s="66" t="s">
        <v>1204</v>
      </c>
      <c r="F78" s="19" t="s">
        <v>134</v>
      </c>
      <c r="G78" s="67">
        <v>5120889</v>
      </c>
      <c r="H78" s="19">
        <v>10</v>
      </c>
      <c r="I78" s="19">
        <v>20</v>
      </c>
      <c r="J78" s="19" t="s">
        <v>132</v>
      </c>
      <c r="L78" s="19">
        <v>70</v>
      </c>
      <c r="M78" s="19">
        <v>50</v>
      </c>
      <c r="N78" s="19">
        <f t="shared" si="12"/>
        <v>200</v>
      </c>
      <c r="O78" s="19">
        <f t="shared" si="13"/>
        <v>7</v>
      </c>
      <c r="P78" s="19">
        <f t="shared" si="14"/>
        <v>5</v>
      </c>
      <c r="Q78" s="19">
        <f t="shared" si="15"/>
        <v>0.7142857142857143</v>
      </c>
    </row>
    <row r="79" spans="1:17" s="19" customFormat="1" x14ac:dyDescent="0.15">
      <c r="A79" s="1">
        <v>589</v>
      </c>
      <c r="B79" s="19">
        <v>5</v>
      </c>
      <c r="C79" s="66" t="s">
        <v>1205</v>
      </c>
      <c r="F79" s="19" t="s">
        <v>134</v>
      </c>
      <c r="G79" s="67">
        <v>5120890</v>
      </c>
      <c r="H79" s="19">
        <v>10</v>
      </c>
      <c r="I79" s="19">
        <v>20</v>
      </c>
      <c r="J79" s="19" t="s">
        <v>132</v>
      </c>
      <c r="L79" s="19">
        <v>100</v>
      </c>
      <c r="M79" s="19">
        <v>70</v>
      </c>
      <c r="N79" s="19">
        <f t="shared" si="12"/>
        <v>200</v>
      </c>
      <c r="O79" s="19">
        <f t="shared" si="13"/>
        <v>10</v>
      </c>
      <c r="P79" s="19">
        <f t="shared" si="14"/>
        <v>7</v>
      </c>
      <c r="Q79" s="19">
        <f t="shared" si="15"/>
        <v>0.7</v>
      </c>
    </row>
    <row r="80" spans="1:17" s="19" customFormat="1" x14ac:dyDescent="0.15">
      <c r="A80" s="1">
        <v>589</v>
      </c>
      <c r="B80" s="19">
        <v>6</v>
      </c>
      <c r="C80" s="66" t="s">
        <v>1206</v>
      </c>
      <c r="F80" s="19" t="s">
        <v>134</v>
      </c>
      <c r="G80" s="67">
        <v>5120891</v>
      </c>
      <c r="H80" s="19">
        <v>10</v>
      </c>
      <c r="I80" s="19">
        <v>3</v>
      </c>
      <c r="J80" s="19" t="s">
        <v>132</v>
      </c>
      <c r="L80" s="19">
        <v>100</v>
      </c>
      <c r="M80" s="19">
        <v>80</v>
      </c>
      <c r="N80" s="19">
        <f t="shared" si="12"/>
        <v>30</v>
      </c>
      <c r="O80" s="19">
        <f t="shared" si="13"/>
        <v>10</v>
      </c>
      <c r="P80" s="19">
        <f t="shared" si="14"/>
        <v>8</v>
      </c>
      <c r="Q80" s="19">
        <f t="shared" si="15"/>
        <v>0.8</v>
      </c>
    </row>
    <row r="81" spans="1:17" s="19" customFormat="1" x14ac:dyDescent="0.15">
      <c r="A81" s="1">
        <v>589</v>
      </c>
      <c r="B81" s="19">
        <v>7</v>
      </c>
      <c r="C81" s="68" t="s">
        <v>1207</v>
      </c>
      <c r="F81" s="19" t="s">
        <v>134</v>
      </c>
      <c r="G81" s="72">
        <v>5120031</v>
      </c>
      <c r="H81" s="19">
        <v>20</v>
      </c>
      <c r="I81" s="19">
        <v>10</v>
      </c>
      <c r="J81" s="19" t="s">
        <v>132</v>
      </c>
      <c r="L81" s="19">
        <v>100</v>
      </c>
      <c r="M81" s="19">
        <v>80</v>
      </c>
      <c r="N81" s="19">
        <f t="shared" si="12"/>
        <v>200</v>
      </c>
      <c r="O81" s="19">
        <f t="shared" si="13"/>
        <v>5</v>
      </c>
      <c r="P81" s="19">
        <f t="shared" si="14"/>
        <v>4</v>
      </c>
      <c r="Q81" s="19">
        <f t="shared" si="15"/>
        <v>0.8</v>
      </c>
    </row>
    <row r="82" spans="1:17" s="19" customFormat="1" x14ac:dyDescent="0.15">
      <c r="A82" s="1">
        <v>589</v>
      </c>
      <c r="B82" s="19">
        <v>8</v>
      </c>
      <c r="C82" s="68" t="s">
        <v>1208</v>
      </c>
      <c r="F82" s="19" t="s">
        <v>134</v>
      </c>
      <c r="G82" s="67">
        <v>5120811</v>
      </c>
      <c r="H82" s="19">
        <v>10</v>
      </c>
      <c r="I82" s="19">
        <v>10</v>
      </c>
      <c r="J82" s="19" t="s">
        <v>132</v>
      </c>
      <c r="L82" s="19">
        <v>100</v>
      </c>
      <c r="M82" s="19">
        <v>70</v>
      </c>
      <c r="N82" s="19">
        <f t="shared" si="12"/>
        <v>100</v>
      </c>
      <c r="O82" s="19">
        <f t="shared" si="13"/>
        <v>10</v>
      </c>
      <c r="P82" s="19">
        <f t="shared" si="14"/>
        <v>7</v>
      </c>
      <c r="Q82" s="19">
        <f t="shared" si="15"/>
        <v>0.7</v>
      </c>
    </row>
    <row r="83" spans="1:17" s="19" customFormat="1" x14ac:dyDescent="0.3">
      <c r="A83" s="1">
        <v>589</v>
      </c>
      <c r="B83" s="19">
        <v>9</v>
      </c>
      <c r="C83" s="66" t="s">
        <v>1209</v>
      </c>
      <c r="F83" s="19" t="s">
        <v>134</v>
      </c>
      <c r="G83" s="73">
        <v>5190007</v>
      </c>
      <c r="H83" s="19">
        <v>20</v>
      </c>
      <c r="I83" s="19">
        <v>20</v>
      </c>
      <c r="J83" s="19" t="s">
        <v>132</v>
      </c>
      <c r="L83" s="19">
        <v>200</v>
      </c>
      <c r="M83" s="19">
        <v>140</v>
      </c>
      <c r="N83" s="19">
        <f t="shared" si="12"/>
        <v>400</v>
      </c>
      <c r="O83" s="19">
        <f t="shared" si="13"/>
        <v>10</v>
      </c>
      <c r="P83" s="19">
        <f t="shared" si="14"/>
        <v>7</v>
      </c>
      <c r="Q83" s="19">
        <f t="shared" si="15"/>
        <v>0.7</v>
      </c>
    </row>
    <row r="84" spans="1:17" s="19" customFormat="1" x14ac:dyDescent="0.15">
      <c r="A84" s="1">
        <v>589</v>
      </c>
      <c r="B84" s="19">
        <v>10</v>
      </c>
      <c r="C84" s="66" t="s">
        <v>1210</v>
      </c>
      <c r="F84" s="19" t="s">
        <v>134</v>
      </c>
      <c r="G84" s="67">
        <v>5120881</v>
      </c>
      <c r="H84" s="19">
        <v>5</v>
      </c>
      <c r="I84" s="19">
        <v>10</v>
      </c>
      <c r="J84" s="19" t="s">
        <v>132</v>
      </c>
      <c r="L84" s="19">
        <v>600</v>
      </c>
      <c r="M84" s="19">
        <v>480</v>
      </c>
      <c r="N84" s="19">
        <f t="shared" si="12"/>
        <v>50</v>
      </c>
      <c r="O84" s="19">
        <f t="shared" si="13"/>
        <v>120</v>
      </c>
      <c r="P84" s="19">
        <f t="shared" si="14"/>
        <v>96</v>
      </c>
      <c r="Q84" s="19">
        <f t="shared" si="15"/>
        <v>0.8</v>
      </c>
    </row>
    <row r="85" spans="1:17" s="19" customFormat="1" x14ac:dyDescent="0.15">
      <c r="A85" s="1">
        <v>589</v>
      </c>
      <c r="B85" s="19">
        <v>11</v>
      </c>
      <c r="C85" s="69" t="s">
        <v>1211</v>
      </c>
      <c r="F85" s="19" t="s">
        <v>134</v>
      </c>
      <c r="G85" s="71">
        <v>5140146</v>
      </c>
      <c r="H85" s="19">
        <v>1</v>
      </c>
      <c r="I85" s="19">
        <v>5</v>
      </c>
      <c r="J85" s="19" t="s">
        <v>132</v>
      </c>
      <c r="L85" s="19">
        <v>600</v>
      </c>
      <c r="M85" s="19">
        <v>480</v>
      </c>
      <c r="N85" s="19">
        <f t="shared" si="12"/>
        <v>5</v>
      </c>
      <c r="O85" s="19">
        <f t="shared" si="13"/>
        <v>600</v>
      </c>
      <c r="P85" s="19">
        <f t="shared" si="14"/>
        <v>480</v>
      </c>
      <c r="Q85" s="19">
        <f t="shared" si="15"/>
        <v>0.8</v>
      </c>
    </row>
    <row r="86" spans="1:17" s="19" customFormat="1" x14ac:dyDescent="0.15">
      <c r="A86" s="1">
        <v>589</v>
      </c>
      <c r="B86" s="19">
        <v>12</v>
      </c>
      <c r="C86" s="69" t="s">
        <v>1212</v>
      </c>
      <c r="F86" s="19" t="s">
        <v>134</v>
      </c>
      <c r="G86" s="71">
        <v>5140147</v>
      </c>
      <c r="H86" s="19">
        <v>1</v>
      </c>
      <c r="I86" s="19">
        <v>5</v>
      </c>
      <c r="J86" s="19" t="s">
        <v>132</v>
      </c>
      <c r="L86" s="19">
        <v>600</v>
      </c>
      <c r="M86" s="19">
        <v>480</v>
      </c>
      <c r="N86" s="19">
        <f t="shared" ref="N86:N97" si="32">H86*I86</f>
        <v>5</v>
      </c>
      <c r="O86" s="19">
        <f t="shared" ref="O86:O97" si="33">L86/H86</f>
        <v>600</v>
      </c>
      <c r="P86" s="19">
        <f t="shared" ref="P86:P97" si="34">M86/H86</f>
        <v>480</v>
      </c>
      <c r="Q86" s="19">
        <f t="shared" ref="Q86:Q97" si="35">P86/O86</f>
        <v>0.8</v>
      </c>
    </row>
    <row r="87" spans="1:17" s="19" customFormat="1" x14ac:dyDescent="0.15">
      <c r="A87" s="1">
        <v>594</v>
      </c>
      <c r="B87" s="19">
        <v>1</v>
      </c>
      <c r="C87" s="66" t="s">
        <v>1201</v>
      </c>
      <c r="F87" s="19" t="s">
        <v>134</v>
      </c>
      <c r="G87" s="67">
        <v>5100033</v>
      </c>
      <c r="H87" s="19">
        <v>5</v>
      </c>
      <c r="I87" s="19">
        <v>20</v>
      </c>
      <c r="J87" s="19" t="s">
        <v>132</v>
      </c>
      <c r="L87" s="19">
        <v>250</v>
      </c>
      <c r="M87" s="19">
        <v>200</v>
      </c>
      <c r="N87" s="19">
        <f t="shared" si="32"/>
        <v>100</v>
      </c>
      <c r="O87" s="19">
        <f t="shared" si="33"/>
        <v>50</v>
      </c>
      <c r="P87" s="19">
        <f t="shared" si="34"/>
        <v>40</v>
      </c>
      <c r="Q87" s="19">
        <f t="shared" si="35"/>
        <v>0.8</v>
      </c>
    </row>
    <row r="88" spans="1:17" s="19" customFormat="1" x14ac:dyDescent="0.15">
      <c r="A88" s="1">
        <v>594</v>
      </c>
      <c r="B88" s="19">
        <v>2</v>
      </c>
      <c r="C88" s="66" t="s">
        <v>1202</v>
      </c>
      <c r="F88" s="19" t="s">
        <v>134</v>
      </c>
      <c r="G88" s="67">
        <v>5100035</v>
      </c>
      <c r="H88" s="19">
        <v>5</v>
      </c>
      <c r="I88" s="19">
        <v>20</v>
      </c>
      <c r="J88" s="19" t="s">
        <v>132</v>
      </c>
      <c r="L88" s="19">
        <v>250</v>
      </c>
      <c r="M88" s="19">
        <v>200</v>
      </c>
      <c r="N88" s="19">
        <f t="shared" si="32"/>
        <v>100</v>
      </c>
      <c r="O88" s="19">
        <f t="shared" si="33"/>
        <v>50</v>
      </c>
      <c r="P88" s="19">
        <f t="shared" si="34"/>
        <v>40</v>
      </c>
      <c r="Q88" s="19">
        <f t="shared" si="35"/>
        <v>0.8</v>
      </c>
    </row>
    <row r="89" spans="1:17" s="19" customFormat="1" x14ac:dyDescent="0.15">
      <c r="A89" s="1">
        <v>594</v>
      </c>
      <c r="B89" s="19">
        <v>3</v>
      </c>
      <c r="C89" s="66" t="s">
        <v>1203</v>
      </c>
      <c r="F89" s="19" t="s">
        <v>134</v>
      </c>
      <c r="G89" s="67">
        <v>5120888</v>
      </c>
      <c r="H89" s="19">
        <v>10</v>
      </c>
      <c r="I89" s="19">
        <v>20</v>
      </c>
      <c r="J89" s="19" t="s">
        <v>132</v>
      </c>
      <c r="L89" s="19">
        <v>50</v>
      </c>
      <c r="M89" s="19">
        <v>40</v>
      </c>
      <c r="N89" s="19">
        <f t="shared" si="32"/>
        <v>200</v>
      </c>
      <c r="O89" s="19">
        <f t="shared" si="33"/>
        <v>5</v>
      </c>
      <c r="P89" s="19">
        <f t="shared" si="34"/>
        <v>4</v>
      </c>
      <c r="Q89" s="19">
        <f t="shared" si="35"/>
        <v>0.8</v>
      </c>
    </row>
    <row r="90" spans="1:17" s="19" customFormat="1" x14ac:dyDescent="0.15">
      <c r="A90" s="1">
        <v>594</v>
      </c>
      <c r="B90" s="19">
        <v>4</v>
      </c>
      <c r="C90" s="66" t="s">
        <v>1204</v>
      </c>
      <c r="F90" s="19" t="s">
        <v>134</v>
      </c>
      <c r="G90" s="67">
        <v>5120889</v>
      </c>
      <c r="H90" s="19">
        <v>10</v>
      </c>
      <c r="I90" s="19">
        <v>20</v>
      </c>
      <c r="J90" s="19" t="s">
        <v>132</v>
      </c>
      <c r="L90" s="19">
        <v>70</v>
      </c>
      <c r="M90" s="19">
        <v>50</v>
      </c>
      <c r="N90" s="19">
        <f t="shared" si="32"/>
        <v>200</v>
      </c>
      <c r="O90" s="19">
        <f t="shared" si="33"/>
        <v>7</v>
      </c>
      <c r="P90" s="19">
        <f t="shared" si="34"/>
        <v>5</v>
      </c>
      <c r="Q90" s="19">
        <f t="shared" si="35"/>
        <v>0.7142857142857143</v>
      </c>
    </row>
    <row r="91" spans="1:17" s="19" customFormat="1" x14ac:dyDescent="0.15">
      <c r="A91" s="1">
        <v>594</v>
      </c>
      <c r="B91" s="19">
        <v>5</v>
      </c>
      <c r="C91" s="66" t="s">
        <v>1205</v>
      </c>
      <c r="F91" s="19" t="s">
        <v>134</v>
      </c>
      <c r="G91" s="67">
        <v>5120890</v>
      </c>
      <c r="H91" s="19">
        <v>10</v>
      </c>
      <c r="I91" s="19">
        <v>20</v>
      </c>
      <c r="J91" s="19" t="s">
        <v>132</v>
      </c>
      <c r="L91" s="19">
        <v>100</v>
      </c>
      <c r="M91" s="19">
        <v>70</v>
      </c>
      <c r="N91" s="19">
        <f t="shared" si="32"/>
        <v>200</v>
      </c>
      <c r="O91" s="19">
        <f t="shared" si="33"/>
        <v>10</v>
      </c>
      <c r="P91" s="19">
        <f t="shared" si="34"/>
        <v>7</v>
      </c>
      <c r="Q91" s="19">
        <f t="shared" si="35"/>
        <v>0.7</v>
      </c>
    </row>
    <row r="92" spans="1:17" s="19" customFormat="1" x14ac:dyDescent="0.15">
      <c r="A92" s="1">
        <v>594</v>
      </c>
      <c r="B92" s="19">
        <v>6</v>
      </c>
      <c r="C92" s="66" t="s">
        <v>1206</v>
      </c>
      <c r="F92" s="19" t="s">
        <v>134</v>
      </c>
      <c r="G92" s="67">
        <v>5120891</v>
      </c>
      <c r="H92" s="19">
        <v>10</v>
      </c>
      <c r="I92" s="19">
        <v>3</v>
      </c>
      <c r="J92" s="19" t="s">
        <v>132</v>
      </c>
      <c r="L92" s="19">
        <v>100</v>
      </c>
      <c r="M92" s="19">
        <v>80</v>
      </c>
      <c r="N92" s="19">
        <f t="shared" si="32"/>
        <v>30</v>
      </c>
      <c r="O92" s="19">
        <f t="shared" si="33"/>
        <v>10</v>
      </c>
      <c r="P92" s="19">
        <f t="shared" si="34"/>
        <v>8</v>
      </c>
      <c r="Q92" s="19">
        <f t="shared" si="35"/>
        <v>0.8</v>
      </c>
    </row>
    <row r="93" spans="1:17" s="19" customFormat="1" x14ac:dyDescent="0.15">
      <c r="A93" s="1">
        <v>594</v>
      </c>
      <c r="B93" s="19">
        <v>7</v>
      </c>
      <c r="C93" s="68" t="s">
        <v>1207</v>
      </c>
      <c r="F93" s="19" t="s">
        <v>134</v>
      </c>
      <c r="G93" s="72">
        <v>5120031</v>
      </c>
      <c r="H93" s="19">
        <v>20</v>
      </c>
      <c r="I93" s="19">
        <v>10</v>
      </c>
      <c r="J93" s="19" t="s">
        <v>132</v>
      </c>
      <c r="L93" s="19">
        <v>100</v>
      </c>
      <c r="M93" s="19">
        <v>80</v>
      </c>
      <c r="N93" s="19">
        <f t="shared" si="32"/>
        <v>200</v>
      </c>
      <c r="O93" s="19">
        <f t="shared" si="33"/>
        <v>5</v>
      </c>
      <c r="P93" s="19">
        <f t="shared" si="34"/>
        <v>4</v>
      </c>
      <c r="Q93" s="19">
        <f t="shared" si="35"/>
        <v>0.8</v>
      </c>
    </row>
    <row r="94" spans="1:17" s="19" customFormat="1" x14ac:dyDescent="0.15">
      <c r="A94" s="1">
        <v>594</v>
      </c>
      <c r="B94" s="19">
        <v>8</v>
      </c>
      <c r="C94" s="68" t="s">
        <v>1208</v>
      </c>
      <c r="F94" s="19" t="s">
        <v>134</v>
      </c>
      <c r="G94" s="67">
        <v>5120811</v>
      </c>
      <c r="H94" s="19">
        <v>10</v>
      </c>
      <c r="I94" s="19">
        <v>10</v>
      </c>
      <c r="J94" s="19" t="s">
        <v>132</v>
      </c>
      <c r="L94" s="19">
        <v>100</v>
      </c>
      <c r="M94" s="19">
        <v>70</v>
      </c>
      <c r="N94" s="19">
        <f t="shared" si="32"/>
        <v>100</v>
      </c>
      <c r="O94" s="19">
        <f t="shared" si="33"/>
        <v>10</v>
      </c>
      <c r="P94" s="19">
        <f t="shared" si="34"/>
        <v>7</v>
      </c>
      <c r="Q94" s="19">
        <f t="shared" si="35"/>
        <v>0.7</v>
      </c>
    </row>
    <row r="95" spans="1:17" s="19" customFormat="1" x14ac:dyDescent="0.3">
      <c r="A95" s="1">
        <v>594</v>
      </c>
      <c r="B95" s="19">
        <v>9</v>
      </c>
      <c r="C95" s="66" t="s">
        <v>1209</v>
      </c>
      <c r="F95" s="19" t="s">
        <v>134</v>
      </c>
      <c r="G95" s="73">
        <v>5190007</v>
      </c>
      <c r="H95" s="19">
        <v>20</v>
      </c>
      <c r="I95" s="19">
        <v>20</v>
      </c>
      <c r="J95" s="19" t="s">
        <v>132</v>
      </c>
      <c r="L95" s="19">
        <v>200</v>
      </c>
      <c r="M95" s="19">
        <v>140</v>
      </c>
      <c r="N95" s="19">
        <f t="shared" si="32"/>
        <v>400</v>
      </c>
      <c r="O95" s="19">
        <f t="shared" si="33"/>
        <v>10</v>
      </c>
      <c r="P95" s="19">
        <f t="shared" si="34"/>
        <v>7</v>
      </c>
      <c r="Q95" s="19">
        <f t="shared" si="35"/>
        <v>0.7</v>
      </c>
    </row>
    <row r="96" spans="1:17" s="19" customFormat="1" x14ac:dyDescent="0.15">
      <c r="A96" s="1">
        <v>594</v>
      </c>
      <c r="B96" s="19">
        <v>10</v>
      </c>
      <c r="C96" s="66" t="s">
        <v>1210</v>
      </c>
      <c r="F96" s="19" t="s">
        <v>134</v>
      </c>
      <c r="G96" s="67">
        <v>5120881</v>
      </c>
      <c r="H96" s="19">
        <v>5</v>
      </c>
      <c r="I96" s="19">
        <v>10</v>
      </c>
      <c r="J96" s="19" t="s">
        <v>132</v>
      </c>
      <c r="L96" s="19">
        <v>600</v>
      </c>
      <c r="M96" s="19">
        <v>480</v>
      </c>
      <c r="N96" s="19">
        <f t="shared" si="32"/>
        <v>50</v>
      </c>
      <c r="O96" s="19">
        <f t="shared" si="33"/>
        <v>120</v>
      </c>
      <c r="P96" s="19">
        <f t="shared" si="34"/>
        <v>96</v>
      </c>
      <c r="Q96" s="19">
        <f t="shared" si="35"/>
        <v>0.8</v>
      </c>
    </row>
    <row r="97" spans="1:17" s="19" customFormat="1" x14ac:dyDescent="0.15">
      <c r="A97" s="1">
        <v>594</v>
      </c>
      <c r="B97" s="19">
        <v>11</v>
      </c>
      <c r="C97" s="69" t="s">
        <v>1211</v>
      </c>
      <c r="F97" s="19" t="s">
        <v>134</v>
      </c>
      <c r="G97" s="71">
        <v>5140146</v>
      </c>
      <c r="H97" s="19">
        <v>1</v>
      </c>
      <c r="I97" s="19">
        <v>5</v>
      </c>
      <c r="J97" s="19" t="s">
        <v>132</v>
      </c>
      <c r="L97" s="19">
        <v>600</v>
      </c>
      <c r="M97" s="19">
        <v>480</v>
      </c>
      <c r="N97" s="19">
        <f t="shared" si="32"/>
        <v>5</v>
      </c>
      <c r="O97" s="19">
        <f t="shared" si="33"/>
        <v>600</v>
      </c>
      <c r="P97" s="19">
        <f t="shared" si="34"/>
        <v>480</v>
      </c>
      <c r="Q97" s="19">
        <f t="shared" si="35"/>
        <v>0.8</v>
      </c>
    </row>
    <row r="98" spans="1:17" s="19" customFormat="1" x14ac:dyDescent="0.15">
      <c r="A98" s="1">
        <v>594</v>
      </c>
      <c r="B98" s="19">
        <v>12</v>
      </c>
      <c r="C98" s="69" t="s">
        <v>1212</v>
      </c>
      <c r="F98" s="19" t="s">
        <v>134</v>
      </c>
      <c r="G98" s="71">
        <v>5140147</v>
      </c>
      <c r="H98" s="19">
        <v>1</v>
      </c>
      <c r="I98" s="19">
        <v>5</v>
      </c>
      <c r="J98" s="19" t="s">
        <v>132</v>
      </c>
      <c r="L98" s="19">
        <v>600</v>
      </c>
      <c r="M98" s="19">
        <v>480</v>
      </c>
      <c r="N98" s="19">
        <f t="shared" ref="N98:N110" si="36">H98*I98</f>
        <v>5</v>
      </c>
      <c r="O98" s="19">
        <f t="shared" ref="O98:O110" si="37">L98/H98</f>
        <v>600</v>
      </c>
      <c r="P98" s="19">
        <f t="shared" ref="P98:P110" si="38">M98/H98</f>
        <v>480</v>
      </c>
      <c r="Q98" s="19">
        <f t="shared" ref="Q98:Q110" si="39">P98/O98</f>
        <v>0.8</v>
      </c>
    </row>
    <row r="99" spans="1:17" s="19" customFormat="1" x14ac:dyDescent="0.15">
      <c r="A99" s="1">
        <v>598</v>
      </c>
      <c r="B99" s="19">
        <v>1</v>
      </c>
      <c r="C99" s="66" t="s">
        <v>1201</v>
      </c>
      <c r="F99" s="19" t="s">
        <v>134</v>
      </c>
      <c r="G99" s="67">
        <v>5100033</v>
      </c>
      <c r="H99" s="19">
        <v>5</v>
      </c>
      <c r="I99" s="19">
        <v>20</v>
      </c>
      <c r="J99" s="19" t="s">
        <v>132</v>
      </c>
      <c r="L99" s="19">
        <v>250</v>
      </c>
      <c r="M99" s="19">
        <v>200</v>
      </c>
      <c r="N99" s="19">
        <f t="shared" si="36"/>
        <v>100</v>
      </c>
      <c r="O99" s="19">
        <f t="shared" si="37"/>
        <v>50</v>
      </c>
      <c r="P99" s="19">
        <f t="shared" si="38"/>
        <v>40</v>
      </c>
      <c r="Q99" s="19">
        <f t="shared" si="39"/>
        <v>0.8</v>
      </c>
    </row>
    <row r="100" spans="1:17" s="19" customFormat="1" x14ac:dyDescent="0.15">
      <c r="A100" s="1">
        <v>598</v>
      </c>
      <c r="B100" s="19">
        <v>2</v>
      </c>
      <c r="C100" s="66" t="s">
        <v>1202</v>
      </c>
      <c r="F100" s="19" t="s">
        <v>134</v>
      </c>
      <c r="G100" s="67">
        <v>5100035</v>
      </c>
      <c r="H100" s="19">
        <v>5</v>
      </c>
      <c r="I100" s="19">
        <v>20</v>
      </c>
      <c r="J100" s="19" t="s">
        <v>132</v>
      </c>
      <c r="L100" s="19">
        <v>250</v>
      </c>
      <c r="M100" s="19">
        <v>200</v>
      </c>
      <c r="N100" s="19">
        <f t="shared" si="36"/>
        <v>100</v>
      </c>
      <c r="O100" s="19">
        <f t="shared" si="37"/>
        <v>50</v>
      </c>
      <c r="P100" s="19">
        <f t="shared" si="38"/>
        <v>40</v>
      </c>
      <c r="Q100" s="19">
        <f t="shared" si="39"/>
        <v>0.8</v>
      </c>
    </row>
    <row r="101" spans="1:17" s="19" customFormat="1" x14ac:dyDescent="0.15">
      <c r="A101" s="1">
        <v>598</v>
      </c>
      <c r="B101" s="19">
        <v>3</v>
      </c>
      <c r="C101" s="66" t="s">
        <v>1203</v>
      </c>
      <c r="F101" s="19" t="s">
        <v>134</v>
      </c>
      <c r="G101" s="67">
        <v>5120888</v>
      </c>
      <c r="H101" s="19">
        <v>10</v>
      </c>
      <c r="I101" s="19">
        <v>20</v>
      </c>
      <c r="J101" s="19" t="s">
        <v>132</v>
      </c>
      <c r="L101" s="19">
        <v>50</v>
      </c>
      <c r="M101" s="19">
        <v>40</v>
      </c>
      <c r="N101" s="19">
        <f t="shared" si="36"/>
        <v>200</v>
      </c>
      <c r="O101" s="19">
        <f t="shared" si="37"/>
        <v>5</v>
      </c>
      <c r="P101" s="19">
        <f t="shared" si="38"/>
        <v>4</v>
      </c>
      <c r="Q101" s="19">
        <f t="shared" si="39"/>
        <v>0.8</v>
      </c>
    </row>
    <row r="102" spans="1:17" s="19" customFormat="1" x14ac:dyDescent="0.15">
      <c r="A102" s="1">
        <v>598</v>
      </c>
      <c r="B102" s="19">
        <v>4</v>
      </c>
      <c r="C102" s="66" t="s">
        <v>1204</v>
      </c>
      <c r="F102" s="19" t="s">
        <v>134</v>
      </c>
      <c r="G102" s="67">
        <v>5120889</v>
      </c>
      <c r="H102" s="19">
        <v>10</v>
      </c>
      <c r="I102" s="19">
        <v>20</v>
      </c>
      <c r="J102" s="19" t="s">
        <v>132</v>
      </c>
      <c r="L102" s="19">
        <v>70</v>
      </c>
      <c r="M102" s="19">
        <v>50</v>
      </c>
      <c r="N102" s="19">
        <f t="shared" si="36"/>
        <v>200</v>
      </c>
      <c r="O102" s="19">
        <f t="shared" si="37"/>
        <v>7</v>
      </c>
      <c r="P102" s="19">
        <f t="shared" si="38"/>
        <v>5</v>
      </c>
      <c r="Q102" s="19">
        <f t="shared" si="39"/>
        <v>0.7142857142857143</v>
      </c>
    </row>
    <row r="103" spans="1:17" s="19" customFormat="1" x14ac:dyDescent="0.15">
      <c r="A103" s="1">
        <v>598</v>
      </c>
      <c r="B103" s="19">
        <v>5</v>
      </c>
      <c r="C103" s="66" t="s">
        <v>1205</v>
      </c>
      <c r="F103" s="19" t="s">
        <v>134</v>
      </c>
      <c r="G103" s="67">
        <v>5120890</v>
      </c>
      <c r="H103" s="19">
        <v>10</v>
      </c>
      <c r="I103" s="19">
        <v>20</v>
      </c>
      <c r="J103" s="19" t="s">
        <v>132</v>
      </c>
      <c r="L103" s="19">
        <v>100</v>
      </c>
      <c r="M103" s="19">
        <v>70</v>
      </c>
      <c r="N103" s="19">
        <f t="shared" si="36"/>
        <v>200</v>
      </c>
      <c r="O103" s="19">
        <f t="shared" si="37"/>
        <v>10</v>
      </c>
      <c r="P103" s="19">
        <f t="shared" si="38"/>
        <v>7</v>
      </c>
      <c r="Q103" s="19">
        <f t="shared" si="39"/>
        <v>0.7</v>
      </c>
    </row>
    <row r="104" spans="1:17" s="19" customFormat="1" x14ac:dyDescent="0.15">
      <c r="A104" s="1">
        <v>598</v>
      </c>
      <c r="B104" s="19">
        <v>6</v>
      </c>
      <c r="C104" s="66" t="s">
        <v>1206</v>
      </c>
      <c r="F104" s="19" t="s">
        <v>134</v>
      </c>
      <c r="G104" s="67">
        <v>5120891</v>
      </c>
      <c r="H104" s="19">
        <v>10</v>
      </c>
      <c r="I104" s="19">
        <v>3</v>
      </c>
      <c r="J104" s="19" t="s">
        <v>132</v>
      </c>
      <c r="L104" s="19">
        <v>100</v>
      </c>
      <c r="M104" s="19">
        <v>80</v>
      </c>
      <c r="N104" s="19">
        <f t="shared" si="36"/>
        <v>30</v>
      </c>
      <c r="O104" s="19">
        <f t="shared" si="37"/>
        <v>10</v>
      </c>
      <c r="P104" s="19">
        <f t="shared" si="38"/>
        <v>8</v>
      </c>
      <c r="Q104" s="19">
        <f t="shared" si="39"/>
        <v>0.8</v>
      </c>
    </row>
    <row r="105" spans="1:17" s="19" customFormat="1" x14ac:dyDescent="0.15">
      <c r="A105" s="1">
        <v>598</v>
      </c>
      <c r="B105" s="19">
        <v>7</v>
      </c>
      <c r="C105" s="68" t="s">
        <v>1207</v>
      </c>
      <c r="F105" s="19" t="s">
        <v>134</v>
      </c>
      <c r="G105" s="72">
        <v>5120031</v>
      </c>
      <c r="H105" s="19">
        <v>20</v>
      </c>
      <c r="I105" s="19">
        <v>10</v>
      </c>
      <c r="J105" s="19" t="s">
        <v>132</v>
      </c>
      <c r="L105" s="19">
        <v>100</v>
      </c>
      <c r="M105" s="19">
        <v>80</v>
      </c>
      <c r="N105" s="19">
        <f t="shared" si="36"/>
        <v>200</v>
      </c>
      <c r="O105" s="19">
        <f t="shared" si="37"/>
        <v>5</v>
      </c>
      <c r="P105" s="19">
        <f t="shared" si="38"/>
        <v>4</v>
      </c>
      <c r="Q105" s="19">
        <f t="shared" si="39"/>
        <v>0.8</v>
      </c>
    </row>
    <row r="106" spans="1:17" s="19" customFormat="1" x14ac:dyDescent="0.15">
      <c r="A106" s="1">
        <v>598</v>
      </c>
      <c r="B106" s="19">
        <v>8</v>
      </c>
      <c r="C106" s="68" t="s">
        <v>1208</v>
      </c>
      <c r="F106" s="19" t="s">
        <v>134</v>
      </c>
      <c r="G106" s="67">
        <v>5120811</v>
      </c>
      <c r="H106" s="19">
        <v>10</v>
      </c>
      <c r="I106" s="19">
        <v>10</v>
      </c>
      <c r="J106" s="19" t="s">
        <v>132</v>
      </c>
      <c r="L106" s="19">
        <v>100</v>
      </c>
      <c r="M106" s="19">
        <v>70</v>
      </c>
      <c r="N106" s="19">
        <f t="shared" si="36"/>
        <v>100</v>
      </c>
      <c r="O106" s="19">
        <f t="shared" si="37"/>
        <v>10</v>
      </c>
      <c r="P106" s="19">
        <f t="shared" si="38"/>
        <v>7</v>
      </c>
      <c r="Q106" s="19">
        <f t="shared" si="39"/>
        <v>0.7</v>
      </c>
    </row>
    <row r="107" spans="1:17" s="19" customFormat="1" x14ac:dyDescent="0.3">
      <c r="A107" s="1">
        <v>598</v>
      </c>
      <c r="B107" s="19">
        <v>9</v>
      </c>
      <c r="C107" s="66" t="s">
        <v>1209</v>
      </c>
      <c r="F107" s="19" t="s">
        <v>134</v>
      </c>
      <c r="G107" s="73">
        <v>5190007</v>
      </c>
      <c r="H107" s="19">
        <v>20</v>
      </c>
      <c r="I107" s="19">
        <v>20</v>
      </c>
      <c r="J107" s="19" t="s">
        <v>132</v>
      </c>
      <c r="L107" s="19">
        <v>200</v>
      </c>
      <c r="M107" s="19">
        <v>140</v>
      </c>
      <c r="N107" s="19">
        <f t="shared" si="36"/>
        <v>400</v>
      </c>
      <c r="O107" s="19">
        <f t="shared" si="37"/>
        <v>10</v>
      </c>
      <c r="P107" s="19">
        <f t="shared" si="38"/>
        <v>7</v>
      </c>
      <c r="Q107" s="19">
        <f t="shared" si="39"/>
        <v>0.7</v>
      </c>
    </row>
    <row r="108" spans="1:17" s="19" customFormat="1" x14ac:dyDescent="0.15">
      <c r="A108" s="1">
        <v>598</v>
      </c>
      <c r="B108" s="19">
        <v>10</v>
      </c>
      <c r="C108" s="66" t="s">
        <v>1210</v>
      </c>
      <c r="F108" s="19" t="s">
        <v>134</v>
      </c>
      <c r="G108" s="67">
        <v>5120881</v>
      </c>
      <c r="H108" s="19">
        <v>5</v>
      </c>
      <c r="I108" s="19">
        <v>10</v>
      </c>
      <c r="J108" s="19" t="s">
        <v>132</v>
      </c>
      <c r="L108" s="19">
        <v>600</v>
      </c>
      <c r="M108" s="19">
        <v>480</v>
      </c>
      <c r="N108" s="19">
        <f t="shared" si="36"/>
        <v>50</v>
      </c>
      <c r="O108" s="19">
        <f t="shared" si="37"/>
        <v>120</v>
      </c>
      <c r="P108" s="19">
        <f t="shared" si="38"/>
        <v>96</v>
      </c>
      <c r="Q108" s="19">
        <f t="shared" si="39"/>
        <v>0.8</v>
      </c>
    </row>
    <row r="109" spans="1:17" s="19" customFormat="1" x14ac:dyDescent="0.15">
      <c r="A109" s="1">
        <v>598</v>
      </c>
      <c r="B109" s="19">
        <v>11</v>
      </c>
      <c r="C109" s="69" t="s">
        <v>1211</v>
      </c>
      <c r="F109" s="19" t="s">
        <v>134</v>
      </c>
      <c r="G109" s="71">
        <v>5140146</v>
      </c>
      <c r="H109" s="19">
        <v>1</v>
      </c>
      <c r="I109" s="19">
        <v>5</v>
      </c>
      <c r="J109" s="19" t="s">
        <v>132</v>
      </c>
      <c r="L109" s="19">
        <v>600</v>
      </c>
      <c r="M109" s="19">
        <v>480</v>
      </c>
      <c r="N109" s="19">
        <f t="shared" si="36"/>
        <v>5</v>
      </c>
      <c r="O109" s="19">
        <f t="shared" si="37"/>
        <v>600</v>
      </c>
      <c r="P109" s="19">
        <f t="shared" si="38"/>
        <v>480</v>
      </c>
      <c r="Q109" s="19">
        <f t="shared" si="39"/>
        <v>0.8</v>
      </c>
    </row>
    <row r="110" spans="1:17" s="19" customFormat="1" x14ac:dyDescent="0.15">
      <c r="A110" s="1">
        <v>598</v>
      </c>
      <c r="B110" s="19">
        <v>12</v>
      </c>
      <c r="C110" s="69" t="s">
        <v>1212</v>
      </c>
      <c r="F110" s="19" t="s">
        <v>134</v>
      </c>
      <c r="G110" s="71">
        <v>5140147</v>
      </c>
      <c r="H110" s="19">
        <v>1</v>
      </c>
      <c r="I110" s="19">
        <v>5</v>
      </c>
      <c r="J110" s="19" t="s">
        <v>132</v>
      </c>
      <c r="L110" s="19">
        <v>600</v>
      </c>
      <c r="M110" s="19">
        <v>480</v>
      </c>
      <c r="N110" s="19">
        <f t="shared" si="36"/>
        <v>5</v>
      </c>
      <c r="O110" s="19">
        <f t="shared" si="37"/>
        <v>600</v>
      </c>
      <c r="P110" s="19">
        <f t="shared" si="38"/>
        <v>480</v>
      </c>
      <c r="Q110" s="19">
        <f t="shared" si="39"/>
        <v>0.8</v>
      </c>
    </row>
  </sheetData>
  <phoneticPr fontId="9" type="noConversion"/>
  <pageMargins left="0.69930555555555596" right="0.69930555555555596"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
  <sheetViews>
    <sheetView workbookViewId="0">
      <selection activeCell="J31" sqref="J31"/>
    </sheetView>
  </sheetViews>
  <sheetFormatPr defaultColWidth="9" defaultRowHeight="16.5" x14ac:dyDescent="0.15"/>
  <cols>
    <col min="1" max="1" width="8.875" style="1" customWidth="1"/>
    <col min="2" max="3" width="9" style="1"/>
    <col min="4" max="5" width="24.375" style="1" customWidth="1"/>
    <col min="6" max="6" width="16.875" style="1" customWidth="1"/>
    <col min="7" max="23" width="13.5" style="1" customWidth="1"/>
    <col min="24" max="24" width="13.75" style="1" bestFit="1" customWidth="1"/>
    <col min="25" max="25" width="11.125" style="1" bestFit="1" customWidth="1"/>
    <col min="26" max="26" width="13.875" style="1" bestFit="1" customWidth="1"/>
    <col min="27" max="27" width="13.625" style="3" bestFit="1" customWidth="1"/>
    <col min="28" max="28" width="13.75" style="1" bestFit="1" customWidth="1"/>
    <col min="29" max="29" width="11.125" style="1" bestFit="1" customWidth="1"/>
    <col min="30" max="30" width="13.25" style="1" bestFit="1" customWidth="1"/>
    <col min="31" max="31" width="13.625" style="1" bestFit="1" customWidth="1"/>
    <col min="32" max="32" width="13.75" style="1" bestFit="1" customWidth="1"/>
    <col min="33" max="33" width="11.125" style="1" bestFit="1" customWidth="1"/>
    <col min="34" max="34" width="13.25" style="1" bestFit="1" customWidth="1"/>
    <col min="35" max="35" width="13.625" style="1" bestFit="1" customWidth="1"/>
    <col min="36" max="36" width="13.75" style="1" bestFit="1" customWidth="1"/>
    <col min="37" max="37" width="11.125" style="1" bestFit="1" customWidth="1"/>
    <col min="38" max="38" width="11.125" style="1" customWidth="1"/>
    <col min="39" max="39" width="13.625" style="1" bestFit="1" customWidth="1"/>
    <col min="40" max="16384" width="9" style="1"/>
  </cols>
  <sheetData>
    <row r="1" spans="1:39" x14ac:dyDescent="0.15">
      <c r="A1" s="1" t="s">
        <v>682</v>
      </c>
      <c r="B1" s="1" t="s">
        <v>683</v>
      </c>
      <c r="C1" s="1" t="s">
        <v>684</v>
      </c>
      <c r="D1" s="1" t="s">
        <v>685</v>
      </c>
      <c r="E1" s="1" t="s">
        <v>686</v>
      </c>
      <c r="F1" s="1" t="s">
        <v>687</v>
      </c>
      <c r="G1" s="1" t="s">
        <v>688</v>
      </c>
      <c r="H1" s="1" t="s">
        <v>689</v>
      </c>
      <c r="I1" s="1" t="s">
        <v>690</v>
      </c>
      <c r="J1" s="1" t="s">
        <v>691</v>
      </c>
      <c r="K1" s="3" t="s">
        <v>692</v>
      </c>
      <c r="L1" s="1" t="s">
        <v>693</v>
      </c>
      <c r="M1" s="1" t="s">
        <v>694</v>
      </c>
      <c r="N1" s="1" t="s">
        <v>695</v>
      </c>
      <c r="O1" s="3" t="s">
        <v>696</v>
      </c>
      <c r="P1" s="1" t="s">
        <v>697</v>
      </c>
      <c r="Q1" s="1" t="s">
        <v>698</v>
      </c>
      <c r="R1" s="1" t="s">
        <v>699</v>
      </c>
      <c r="S1" s="3" t="s">
        <v>700</v>
      </c>
      <c r="T1" s="1" t="s">
        <v>701</v>
      </c>
      <c r="U1" s="1" t="s">
        <v>702</v>
      </c>
      <c r="V1" s="1" t="s">
        <v>703</v>
      </c>
      <c r="W1" s="3" t="s">
        <v>704</v>
      </c>
      <c r="X1" s="1" t="s">
        <v>705</v>
      </c>
      <c r="Y1" s="1" t="s">
        <v>706</v>
      </c>
      <c r="Z1" s="1" t="s">
        <v>707</v>
      </c>
      <c r="AA1" s="3" t="s">
        <v>708</v>
      </c>
      <c r="AB1" s="1" t="s">
        <v>709</v>
      </c>
      <c r="AC1" s="1" t="s">
        <v>710</v>
      </c>
      <c r="AD1" s="1" t="s">
        <v>711</v>
      </c>
      <c r="AE1" s="1" t="s">
        <v>712</v>
      </c>
      <c r="AF1" s="1" t="s">
        <v>713</v>
      </c>
      <c r="AG1" s="1" t="s">
        <v>714</v>
      </c>
      <c r="AH1" s="1" t="s">
        <v>715</v>
      </c>
      <c r="AI1" s="1" t="s">
        <v>716</v>
      </c>
      <c r="AJ1" s="1" t="s">
        <v>717</v>
      </c>
      <c r="AK1" s="1" t="s">
        <v>718</v>
      </c>
      <c r="AL1" s="1" t="s">
        <v>719</v>
      </c>
      <c r="AM1" s="1" t="s">
        <v>720</v>
      </c>
    </row>
    <row r="2" spans="1:39" x14ac:dyDescent="0.15">
      <c r="A2" s="1" t="s">
        <v>721</v>
      </c>
      <c r="B2" s="1" t="s">
        <v>722</v>
      </c>
      <c r="D2" s="1" t="s">
        <v>723</v>
      </c>
      <c r="F2" s="1" t="s">
        <v>724</v>
      </c>
      <c r="G2" s="1" t="s">
        <v>725</v>
      </c>
      <c r="H2" s="1" t="s">
        <v>726</v>
      </c>
      <c r="I2" s="1" t="s">
        <v>727</v>
      </c>
      <c r="K2" s="1" t="s">
        <v>728</v>
      </c>
      <c r="L2" s="1" t="s">
        <v>729</v>
      </c>
      <c r="M2" s="1" t="s">
        <v>730</v>
      </c>
      <c r="O2" s="1" t="s">
        <v>731</v>
      </c>
      <c r="P2" s="1" t="s">
        <v>732</v>
      </c>
      <c r="Q2" s="1" t="s">
        <v>733</v>
      </c>
      <c r="S2" s="1" t="s">
        <v>734</v>
      </c>
      <c r="T2" s="1" t="s">
        <v>735</v>
      </c>
      <c r="V2" s="1" t="s">
        <v>736</v>
      </c>
      <c r="W2" s="1" t="s">
        <v>737</v>
      </c>
      <c r="X2" s="1" t="s">
        <v>738</v>
      </c>
      <c r="Y2" s="1" t="s">
        <v>739</v>
      </c>
      <c r="AA2" s="3" t="s">
        <v>740</v>
      </c>
      <c r="AB2" s="1" t="s">
        <v>741</v>
      </c>
      <c r="AC2" s="1" t="s">
        <v>742</v>
      </c>
      <c r="AE2" s="1" t="s">
        <v>743</v>
      </c>
      <c r="AF2" s="1" t="s">
        <v>744</v>
      </c>
      <c r="AG2" s="1" t="s">
        <v>745</v>
      </c>
      <c r="AI2" s="1" t="s">
        <v>746</v>
      </c>
      <c r="AJ2" s="1" t="s">
        <v>747</v>
      </c>
      <c r="AK2" s="1" t="s">
        <v>748</v>
      </c>
      <c r="AM2" s="1" t="s">
        <v>749</v>
      </c>
    </row>
  </sheetData>
  <phoneticPr fontId="11"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56"/>
  <sheetViews>
    <sheetView topLeftCell="A16" zoomScale="85" zoomScaleNormal="85" workbookViewId="0">
      <selection activeCell="K59" sqref="K59"/>
    </sheetView>
  </sheetViews>
  <sheetFormatPr defaultColWidth="9" defaultRowHeight="16.5" x14ac:dyDescent="0.15"/>
  <cols>
    <col min="1" max="1" width="8.875" style="1" customWidth="1"/>
    <col min="2" max="2" width="9" style="1"/>
    <col min="3" max="3" width="11.25" style="1" customWidth="1"/>
    <col min="4" max="5" width="24.375" style="1" customWidth="1"/>
    <col min="6" max="22" width="13.5" style="1" customWidth="1"/>
    <col min="23" max="23" width="13.75" style="1" customWidth="1"/>
    <col min="24" max="24" width="11.125" style="1" customWidth="1"/>
    <col min="25" max="25" width="13.875" style="1" customWidth="1"/>
    <col min="26" max="26" width="13.625" style="3" customWidth="1"/>
    <col min="27" max="27" width="13.75" style="1" customWidth="1"/>
    <col min="28" max="28" width="11.125" style="1" customWidth="1"/>
    <col min="29" max="29" width="13.25" style="1" customWidth="1"/>
    <col min="30" max="30" width="13.625" style="1" customWidth="1"/>
    <col min="31" max="31" width="13.75" style="1" customWidth="1"/>
    <col min="32" max="32" width="11.125" style="1" customWidth="1"/>
    <col min="33" max="33" width="13.25" style="1" customWidth="1"/>
    <col min="34" max="34" width="13.625" style="1" customWidth="1"/>
    <col min="35" max="35" width="13.75" style="1" customWidth="1"/>
    <col min="36" max="37" width="11.125" style="1" customWidth="1"/>
    <col min="38" max="38" width="13.625" style="1" customWidth="1"/>
    <col min="39" max="16384" width="9" style="1"/>
  </cols>
  <sheetData>
    <row r="1" spans="1:38" x14ac:dyDescent="0.15">
      <c r="A1" s="1" t="s">
        <v>0</v>
      </c>
      <c r="B1" s="1" t="s">
        <v>97</v>
      </c>
      <c r="C1" s="1" t="s">
        <v>98</v>
      </c>
      <c r="D1" s="1" t="s">
        <v>1</v>
      </c>
      <c r="E1" s="1" t="s">
        <v>98</v>
      </c>
      <c r="F1" s="1" t="s">
        <v>99</v>
      </c>
      <c r="G1" s="1" t="s">
        <v>238</v>
      </c>
      <c r="H1" s="1" t="s">
        <v>239</v>
      </c>
      <c r="I1" s="1" t="s">
        <v>240</v>
      </c>
      <c r="J1" s="3" t="s">
        <v>241</v>
      </c>
      <c r="K1" s="1" t="s">
        <v>242</v>
      </c>
      <c r="L1" s="1" t="s">
        <v>243</v>
      </c>
      <c r="M1" s="1" t="s">
        <v>244</v>
      </c>
      <c r="N1" s="3" t="s">
        <v>245</v>
      </c>
      <c r="O1" s="1" t="s">
        <v>246</v>
      </c>
      <c r="P1" s="1" t="s">
        <v>247</v>
      </c>
      <c r="Q1" s="1" t="s">
        <v>248</v>
      </c>
      <c r="R1" s="3" t="s">
        <v>249</v>
      </c>
      <c r="S1" s="1" t="s">
        <v>250</v>
      </c>
      <c r="T1" s="1" t="s">
        <v>251</v>
      </c>
      <c r="U1" s="1" t="s">
        <v>252</v>
      </c>
      <c r="V1" s="3" t="s">
        <v>253</v>
      </c>
      <c r="W1" s="1" t="s">
        <v>102</v>
      </c>
      <c r="X1" s="1" t="s">
        <v>103</v>
      </c>
      <c r="Y1" s="1" t="s">
        <v>104</v>
      </c>
      <c r="Z1" s="3" t="s">
        <v>105</v>
      </c>
      <c r="AA1" s="1" t="s">
        <v>106</v>
      </c>
      <c r="AB1" s="1" t="s">
        <v>107</v>
      </c>
      <c r="AC1" s="1" t="s">
        <v>108</v>
      </c>
      <c r="AD1" s="1" t="s">
        <v>109</v>
      </c>
      <c r="AE1" s="1" t="s">
        <v>110</v>
      </c>
      <c r="AF1" s="1" t="s">
        <v>111</v>
      </c>
      <c r="AG1" s="1" t="s">
        <v>112</v>
      </c>
      <c r="AH1" s="1" t="s">
        <v>113</v>
      </c>
      <c r="AI1" s="1" t="s">
        <v>114</v>
      </c>
      <c r="AJ1" s="1" t="s">
        <v>115</v>
      </c>
      <c r="AK1" s="1" t="s">
        <v>116</v>
      </c>
      <c r="AL1" s="1" t="s">
        <v>117</v>
      </c>
    </row>
    <row r="2" spans="1:38" x14ac:dyDescent="0.15">
      <c r="A2" s="1" t="s">
        <v>20</v>
      </c>
      <c r="B2" s="1" t="s">
        <v>118</v>
      </c>
      <c r="D2" s="1" t="s">
        <v>21</v>
      </c>
      <c r="F2" s="1" t="s">
        <v>39</v>
      </c>
      <c r="G2" s="1" t="s">
        <v>254</v>
      </c>
      <c r="H2" s="1" t="s">
        <v>255</v>
      </c>
      <c r="J2" s="1" t="s">
        <v>256</v>
      </c>
      <c r="K2" s="1" t="s">
        <v>257</v>
      </c>
      <c r="L2" s="1" t="s">
        <v>258</v>
      </c>
      <c r="N2" s="1" t="s">
        <v>259</v>
      </c>
      <c r="O2" s="1" t="s">
        <v>260</v>
      </c>
      <c r="P2" s="1" t="s">
        <v>261</v>
      </c>
      <c r="R2" s="1" t="s">
        <v>262</v>
      </c>
      <c r="S2" s="1" t="s">
        <v>263</v>
      </c>
      <c r="U2" s="1" t="s">
        <v>264</v>
      </c>
      <c r="V2" s="1" t="s">
        <v>265</v>
      </c>
      <c r="W2" s="1" t="s">
        <v>119</v>
      </c>
      <c r="X2" s="1" t="s">
        <v>120</v>
      </c>
      <c r="Z2" s="3" t="s">
        <v>121</v>
      </c>
      <c r="AA2" s="1" t="s">
        <v>122</v>
      </c>
      <c r="AB2" s="1" t="s">
        <v>123</v>
      </c>
      <c r="AD2" s="1" t="s">
        <v>124</v>
      </c>
      <c r="AE2" s="1" t="s">
        <v>125</v>
      </c>
      <c r="AF2" s="1" t="s">
        <v>126</v>
      </c>
      <c r="AH2" s="1" t="s">
        <v>127</v>
      </c>
      <c r="AI2" s="1" t="s">
        <v>128</v>
      </c>
      <c r="AJ2" s="1" t="s">
        <v>129</v>
      </c>
      <c r="AL2" s="1" t="s">
        <v>130</v>
      </c>
    </row>
    <row r="3" spans="1:38" s="6" customFormat="1" x14ac:dyDescent="0.15">
      <c r="A3" s="6">
        <v>101</v>
      </c>
      <c r="B3" s="6">
        <v>1</v>
      </c>
      <c r="C3" s="6" t="s">
        <v>266</v>
      </c>
      <c r="D3" s="6" t="s">
        <v>267</v>
      </c>
      <c r="E3" s="6" t="s">
        <v>268</v>
      </c>
      <c r="F3" s="6" t="s">
        <v>269</v>
      </c>
      <c r="G3" s="6" t="s">
        <v>139</v>
      </c>
      <c r="H3" s="6">
        <v>7100019</v>
      </c>
      <c r="I3" s="6" t="s">
        <v>270</v>
      </c>
      <c r="J3" s="6">
        <v>1</v>
      </c>
      <c r="K3" s="6" t="s">
        <v>139</v>
      </c>
      <c r="L3" s="6">
        <v>7100020</v>
      </c>
      <c r="M3" s="6" t="s">
        <v>169</v>
      </c>
      <c r="N3" s="6">
        <v>1</v>
      </c>
      <c r="O3" s="6" t="s">
        <v>139</v>
      </c>
      <c r="P3" s="6">
        <v>7100021</v>
      </c>
      <c r="Q3" s="6" t="s">
        <v>271</v>
      </c>
      <c r="R3" s="6">
        <v>1</v>
      </c>
      <c r="W3" s="6" t="s">
        <v>182</v>
      </c>
      <c r="Y3" s="6" t="s">
        <v>183</v>
      </c>
      <c r="Z3" s="19">
        <v>20000</v>
      </c>
      <c r="AA3" s="6" t="s">
        <v>134</v>
      </c>
      <c r="AB3" s="6">
        <v>5100033</v>
      </c>
      <c r="AC3" s="6" t="s">
        <v>167</v>
      </c>
      <c r="AD3" s="6">
        <v>2</v>
      </c>
    </row>
    <row r="4" spans="1:38" s="6" customFormat="1" x14ac:dyDescent="0.15">
      <c r="A4" s="6">
        <v>101</v>
      </c>
      <c r="B4" s="6">
        <v>2</v>
      </c>
      <c r="C4" s="6" t="s">
        <v>266</v>
      </c>
      <c r="D4" s="6" t="s">
        <v>267</v>
      </c>
      <c r="E4" s="6" t="s">
        <v>268</v>
      </c>
      <c r="F4" s="6" t="s">
        <v>269</v>
      </c>
      <c r="G4" s="6" t="s">
        <v>139</v>
      </c>
      <c r="H4" s="6">
        <v>7100022</v>
      </c>
      <c r="I4" s="6" t="s">
        <v>272</v>
      </c>
      <c r="J4" s="6">
        <v>1</v>
      </c>
      <c r="K4" s="6" t="s">
        <v>139</v>
      </c>
      <c r="L4" s="6">
        <v>7100023</v>
      </c>
      <c r="M4" s="6" t="s">
        <v>273</v>
      </c>
      <c r="N4" s="6">
        <v>1</v>
      </c>
      <c r="O4" s="6" t="s">
        <v>139</v>
      </c>
      <c r="P4" s="6">
        <v>7100024</v>
      </c>
      <c r="Q4" s="6" t="s">
        <v>274</v>
      </c>
      <c r="R4" s="6">
        <v>1</v>
      </c>
      <c r="W4" s="6" t="s">
        <v>182</v>
      </c>
      <c r="Y4" s="6" t="s">
        <v>183</v>
      </c>
      <c r="Z4" s="19">
        <v>20000</v>
      </c>
      <c r="AA4" s="6" t="s">
        <v>151</v>
      </c>
      <c r="AC4" s="6" t="s">
        <v>275</v>
      </c>
      <c r="AD4" s="6">
        <v>500</v>
      </c>
    </row>
    <row r="5" spans="1:38" s="6" customFormat="1" x14ac:dyDescent="0.15">
      <c r="A5" s="6">
        <v>101</v>
      </c>
      <c r="B5" s="6">
        <v>3</v>
      </c>
      <c r="C5" s="6" t="s">
        <v>276</v>
      </c>
      <c r="D5" s="6" t="s">
        <v>277</v>
      </c>
      <c r="E5" s="6" t="s">
        <v>268</v>
      </c>
      <c r="F5" s="6" t="s">
        <v>269</v>
      </c>
      <c r="G5" s="6" t="s">
        <v>139</v>
      </c>
      <c r="H5" s="6">
        <v>7100025</v>
      </c>
      <c r="I5" s="6" t="s">
        <v>278</v>
      </c>
      <c r="J5" s="6">
        <v>1</v>
      </c>
      <c r="K5" s="6" t="s">
        <v>139</v>
      </c>
      <c r="L5" s="6">
        <v>7100026</v>
      </c>
      <c r="M5" s="6" t="s">
        <v>279</v>
      </c>
      <c r="N5" s="6">
        <v>1</v>
      </c>
      <c r="O5" s="6" t="s">
        <v>139</v>
      </c>
      <c r="P5" s="6">
        <v>7100027</v>
      </c>
      <c r="Q5" s="6" t="s">
        <v>280</v>
      </c>
      <c r="R5" s="6">
        <v>1</v>
      </c>
      <c r="W5" s="6" t="s">
        <v>182</v>
      </c>
      <c r="Y5" s="6" t="s">
        <v>184</v>
      </c>
      <c r="Z5" s="19">
        <v>50000</v>
      </c>
      <c r="AA5" s="6" t="s">
        <v>151</v>
      </c>
      <c r="AC5" s="6" t="s">
        <v>275</v>
      </c>
      <c r="AD5" s="6">
        <v>500</v>
      </c>
    </row>
    <row r="6" spans="1:38" s="6" customFormat="1" x14ac:dyDescent="0.15">
      <c r="A6" s="6">
        <v>101</v>
      </c>
      <c r="B6" s="6">
        <v>4</v>
      </c>
      <c r="C6" s="6" t="s">
        <v>276</v>
      </c>
      <c r="D6" s="6" t="s">
        <v>277</v>
      </c>
      <c r="E6" s="6" t="s">
        <v>268</v>
      </c>
      <c r="F6" s="6" t="s">
        <v>269</v>
      </c>
      <c r="G6" s="6" t="s">
        <v>139</v>
      </c>
      <c r="H6" s="6">
        <v>7100028</v>
      </c>
      <c r="I6" s="6" t="s">
        <v>281</v>
      </c>
      <c r="J6" s="6">
        <v>1</v>
      </c>
      <c r="K6" s="6" t="s">
        <v>139</v>
      </c>
      <c r="L6" s="6">
        <v>7100029</v>
      </c>
      <c r="M6" s="6" t="s">
        <v>282</v>
      </c>
      <c r="N6" s="6">
        <v>1</v>
      </c>
      <c r="O6" s="6" t="s">
        <v>139</v>
      </c>
      <c r="P6" s="6">
        <v>7100030</v>
      </c>
      <c r="Q6" s="6" t="s">
        <v>283</v>
      </c>
      <c r="R6" s="6">
        <v>1</v>
      </c>
      <c r="W6" s="6" t="s">
        <v>182</v>
      </c>
      <c r="Y6" s="6" t="s">
        <v>184</v>
      </c>
      <c r="Z6" s="19">
        <v>50000</v>
      </c>
      <c r="AA6" s="6" t="s">
        <v>151</v>
      </c>
      <c r="AC6" s="6" t="s">
        <v>284</v>
      </c>
      <c r="AD6" s="6">
        <v>1000</v>
      </c>
    </row>
    <row r="7" spans="1:38" s="6" customFormat="1" x14ac:dyDescent="0.15">
      <c r="A7" s="6">
        <v>101</v>
      </c>
      <c r="B7" s="6">
        <v>5</v>
      </c>
      <c r="C7" s="6" t="s">
        <v>266</v>
      </c>
      <c r="D7" s="6" t="s">
        <v>267</v>
      </c>
      <c r="E7" s="6" t="s">
        <v>268</v>
      </c>
      <c r="F7" s="6" t="s">
        <v>269</v>
      </c>
      <c r="G7" s="6" t="s">
        <v>139</v>
      </c>
      <c r="H7" s="6">
        <v>7100031</v>
      </c>
      <c r="I7" s="6" t="s">
        <v>285</v>
      </c>
      <c r="J7" s="6">
        <v>1</v>
      </c>
      <c r="K7" s="6" t="s">
        <v>139</v>
      </c>
      <c r="L7" s="6">
        <v>7100032</v>
      </c>
      <c r="M7" s="6" t="s">
        <v>286</v>
      </c>
      <c r="N7" s="6">
        <v>1</v>
      </c>
      <c r="O7" s="6" t="s">
        <v>139</v>
      </c>
      <c r="P7" s="6">
        <v>7100033</v>
      </c>
      <c r="Q7" s="6" t="s">
        <v>176</v>
      </c>
      <c r="R7" s="6">
        <v>1</v>
      </c>
      <c r="W7" s="6" t="s">
        <v>132</v>
      </c>
      <c r="Y7" s="6" t="s">
        <v>133</v>
      </c>
      <c r="Z7" s="19">
        <v>100</v>
      </c>
      <c r="AA7" s="6" t="s">
        <v>134</v>
      </c>
      <c r="AB7" s="6">
        <v>5140104</v>
      </c>
      <c r="AC7" s="6" t="s">
        <v>287</v>
      </c>
      <c r="AD7" s="6">
        <v>20</v>
      </c>
    </row>
    <row r="8" spans="1:38" s="6" customFormat="1" x14ac:dyDescent="0.15">
      <c r="A8" s="6">
        <v>101</v>
      </c>
      <c r="B8" s="6">
        <v>6</v>
      </c>
      <c r="C8" s="6" t="s">
        <v>266</v>
      </c>
      <c r="D8" s="6" t="s">
        <v>267</v>
      </c>
      <c r="E8" s="6" t="s">
        <v>268</v>
      </c>
      <c r="F8" s="6" t="s">
        <v>269</v>
      </c>
      <c r="G8" s="6" t="s">
        <v>139</v>
      </c>
      <c r="H8" s="6">
        <v>7100034</v>
      </c>
      <c r="I8" s="6" t="s">
        <v>177</v>
      </c>
      <c r="J8" s="6">
        <v>1</v>
      </c>
      <c r="K8" s="6" t="s">
        <v>139</v>
      </c>
      <c r="L8" s="6">
        <v>7100035</v>
      </c>
      <c r="M8" s="6" t="s">
        <v>288</v>
      </c>
      <c r="N8" s="6">
        <v>1</v>
      </c>
      <c r="O8" s="6" t="s">
        <v>139</v>
      </c>
      <c r="P8" s="6">
        <v>7100036</v>
      </c>
      <c r="Q8" s="6" t="s">
        <v>289</v>
      </c>
      <c r="R8" s="6">
        <v>1</v>
      </c>
      <c r="W8" s="6" t="s">
        <v>132</v>
      </c>
      <c r="Y8" s="6" t="s">
        <v>133</v>
      </c>
      <c r="Z8" s="19">
        <v>100</v>
      </c>
      <c r="AA8" s="6" t="s">
        <v>134</v>
      </c>
      <c r="AB8" s="6">
        <v>5120204</v>
      </c>
      <c r="AC8" s="6" t="s">
        <v>290</v>
      </c>
      <c r="AD8" s="6">
        <v>20</v>
      </c>
    </row>
    <row r="9" spans="1:38" s="6" customFormat="1" x14ac:dyDescent="0.15">
      <c r="A9" s="6">
        <v>101</v>
      </c>
      <c r="B9" s="6">
        <v>7</v>
      </c>
      <c r="C9" s="6" t="s">
        <v>276</v>
      </c>
      <c r="D9" s="6" t="s">
        <v>277</v>
      </c>
      <c r="E9" s="6" t="s">
        <v>268</v>
      </c>
      <c r="F9" s="6" t="s">
        <v>269</v>
      </c>
      <c r="G9" s="6" t="s">
        <v>139</v>
      </c>
      <c r="H9" s="6">
        <v>7100043</v>
      </c>
      <c r="I9" s="6" t="s">
        <v>164</v>
      </c>
      <c r="J9" s="6">
        <v>1</v>
      </c>
      <c r="K9" s="6" t="s">
        <v>139</v>
      </c>
      <c r="L9" s="6">
        <v>7100044</v>
      </c>
      <c r="M9" s="6" t="s">
        <v>155</v>
      </c>
      <c r="N9" s="6">
        <v>1</v>
      </c>
      <c r="O9" s="6" t="s">
        <v>139</v>
      </c>
      <c r="P9" s="6">
        <v>7100045</v>
      </c>
      <c r="Q9" s="6" t="s">
        <v>158</v>
      </c>
      <c r="R9" s="6">
        <v>1</v>
      </c>
      <c r="W9" s="6" t="s">
        <v>132</v>
      </c>
      <c r="Y9" s="6" t="s">
        <v>186</v>
      </c>
      <c r="Z9" s="19">
        <v>200</v>
      </c>
      <c r="AA9" s="6" t="s">
        <v>134</v>
      </c>
      <c r="AB9" s="6">
        <v>5140107</v>
      </c>
      <c r="AC9" s="6" t="s">
        <v>191</v>
      </c>
      <c r="AD9" s="6">
        <v>10</v>
      </c>
    </row>
    <row r="10" spans="1:38" s="6" customFormat="1" x14ac:dyDescent="0.15">
      <c r="A10" s="6">
        <v>101</v>
      </c>
      <c r="B10" s="6">
        <v>8</v>
      </c>
      <c r="C10" s="6" t="s">
        <v>276</v>
      </c>
      <c r="D10" s="6" t="s">
        <v>277</v>
      </c>
      <c r="E10" s="6" t="s">
        <v>268</v>
      </c>
      <c r="F10" s="6" t="s">
        <v>269</v>
      </c>
      <c r="G10" s="6" t="s">
        <v>139</v>
      </c>
      <c r="H10" s="6">
        <v>7100046</v>
      </c>
      <c r="I10" s="6" t="s">
        <v>161</v>
      </c>
      <c r="J10" s="6">
        <v>1</v>
      </c>
      <c r="K10" s="6" t="s">
        <v>139</v>
      </c>
      <c r="L10" s="6">
        <v>7100047</v>
      </c>
      <c r="M10" s="6" t="s">
        <v>140</v>
      </c>
      <c r="N10" s="6">
        <v>1</v>
      </c>
      <c r="O10" s="6" t="s">
        <v>139</v>
      </c>
      <c r="P10" s="6">
        <v>7100048</v>
      </c>
      <c r="Q10" s="6" t="s">
        <v>141</v>
      </c>
      <c r="R10" s="6">
        <v>1</v>
      </c>
      <c r="W10" s="6" t="s">
        <v>132</v>
      </c>
      <c r="Y10" s="6" t="s">
        <v>186</v>
      </c>
      <c r="Z10" s="19">
        <v>200</v>
      </c>
      <c r="AA10" s="6" t="s">
        <v>134</v>
      </c>
      <c r="AB10" s="6">
        <v>5140107</v>
      </c>
      <c r="AC10" s="6" t="s">
        <v>191</v>
      </c>
      <c r="AD10" s="6">
        <v>10</v>
      </c>
    </row>
    <row r="11" spans="1:38" s="6" customFormat="1" x14ac:dyDescent="0.15">
      <c r="A11" s="6">
        <v>101</v>
      </c>
      <c r="B11" s="6">
        <v>9</v>
      </c>
      <c r="C11" s="6" t="s">
        <v>276</v>
      </c>
      <c r="D11" s="6" t="s">
        <v>277</v>
      </c>
      <c r="E11" s="6" t="s">
        <v>268</v>
      </c>
      <c r="F11" s="6" t="s">
        <v>269</v>
      </c>
      <c r="G11" s="6" t="s">
        <v>139</v>
      </c>
      <c r="H11" s="6">
        <v>7100049</v>
      </c>
      <c r="I11" s="6" t="s">
        <v>291</v>
      </c>
      <c r="J11" s="6">
        <v>1</v>
      </c>
      <c r="K11" s="6" t="s">
        <v>139</v>
      </c>
      <c r="L11" s="6">
        <v>7100050</v>
      </c>
      <c r="M11" s="6" t="s">
        <v>292</v>
      </c>
      <c r="N11" s="6">
        <v>1</v>
      </c>
      <c r="O11" s="6" t="s">
        <v>139</v>
      </c>
      <c r="P11" s="6">
        <v>7100051</v>
      </c>
      <c r="Q11" s="6" t="s">
        <v>293</v>
      </c>
      <c r="R11" s="6">
        <v>1</v>
      </c>
      <c r="W11" s="6" t="s">
        <v>132</v>
      </c>
      <c r="Y11" s="6" t="s">
        <v>192</v>
      </c>
      <c r="Z11" s="19">
        <v>1000</v>
      </c>
      <c r="AA11" s="6" t="s">
        <v>134</v>
      </c>
      <c r="AB11" s="6">
        <v>5120205</v>
      </c>
      <c r="AC11" s="6" t="s">
        <v>294</v>
      </c>
      <c r="AD11" s="6">
        <v>20</v>
      </c>
    </row>
    <row r="12" spans="1:38" s="6" customFormat="1" x14ac:dyDescent="0.15">
      <c r="A12" s="6">
        <v>101</v>
      </c>
      <c r="B12" s="6">
        <v>10</v>
      </c>
      <c r="C12" s="6" t="s">
        <v>276</v>
      </c>
      <c r="D12" s="6" t="s">
        <v>277</v>
      </c>
      <c r="E12" s="6" t="s">
        <v>268</v>
      </c>
      <c r="F12" s="6" t="s">
        <v>269</v>
      </c>
      <c r="G12" s="6" t="s">
        <v>139</v>
      </c>
      <c r="H12" s="6">
        <v>7100052</v>
      </c>
      <c r="I12" s="6" t="s">
        <v>295</v>
      </c>
      <c r="J12" s="6">
        <v>1</v>
      </c>
      <c r="K12" s="6" t="s">
        <v>139</v>
      </c>
      <c r="L12" s="6">
        <v>7100053</v>
      </c>
      <c r="M12" s="6" t="s">
        <v>296</v>
      </c>
      <c r="N12" s="6">
        <v>1</v>
      </c>
      <c r="O12" s="6" t="s">
        <v>139</v>
      </c>
      <c r="P12" s="6">
        <v>7100054</v>
      </c>
      <c r="Q12" s="6" t="s">
        <v>297</v>
      </c>
      <c r="R12" s="6">
        <v>1</v>
      </c>
      <c r="W12" s="6" t="s">
        <v>132</v>
      </c>
      <c r="Y12" s="6" t="s">
        <v>192</v>
      </c>
      <c r="Z12" s="19">
        <v>1000</v>
      </c>
      <c r="AA12" s="6" t="s">
        <v>134</v>
      </c>
      <c r="AB12" s="6">
        <v>5140107</v>
      </c>
      <c r="AC12" s="6" t="s">
        <v>298</v>
      </c>
      <c r="AD12" s="6">
        <v>30</v>
      </c>
    </row>
    <row r="13" spans="1:38" s="6" customFormat="1" x14ac:dyDescent="0.15">
      <c r="A13" s="6">
        <v>102</v>
      </c>
      <c r="B13" s="6">
        <v>1</v>
      </c>
      <c r="C13" s="6" t="s">
        <v>299</v>
      </c>
      <c r="D13" s="6" t="s">
        <v>300</v>
      </c>
      <c r="E13" s="6" t="s">
        <v>301</v>
      </c>
      <c r="F13" s="6" t="s">
        <v>302</v>
      </c>
      <c r="G13" s="6" t="s">
        <v>303</v>
      </c>
      <c r="H13" s="6">
        <v>213404</v>
      </c>
      <c r="I13" s="6" t="s">
        <v>304</v>
      </c>
      <c r="J13" s="6">
        <v>1</v>
      </c>
      <c r="K13" s="6" t="s">
        <v>303</v>
      </c>
      <c r="L13" s="6">
        <v>211403</v>
      </c>
      <c r="M13" s="6" t="s">
        <v>305</v>
      </c>
      <c r="N13" s="6">
        <v>1</v>
      </c>
      <c r="O13" s="6" t="s">
        <v>303</v>
      </c>
      <c r="P13" s="6">
        <v>213201</v>
      </c>
      <c r="Q13" s="6" t="s">
        <v>306</v>
      </c>
      <c r="R13" s="6">
        <v>1</v>
      </c>
      <c r="W13" s="6" t="s">
        <v>132</v>
      </c>
      <c r="Y13" s="6" t="s">
        <v>133</v>
      </c>
      <c r="Z13" s="19">
        <v>100</v>
      </c>
      <c r="AA13" s="6" t="s">
        <v>134</v>
      </c>
      <c r="AB13" s="6">
        <v>5140104</v>
      </c>
      <c r="AC13" s="6" t="s">
        <v>307</v>
      </c>
      <c r="AD13" s="6">
        <v>2</v>
      </c>
    </row>
    <row r="14" spans="1:38" s="6" customFormat="1" x14ac:dyDescent="0.15">
      <c r="A14" s="6">
        <v>102</v>
      </c>
      <c r="B14" s="6">
        <v>2</v>
      </c>
      <c r="C14" s="6" t="s">
        <v>299</v>
      </c>
      <c r="D14" s="6" t="s">
        <v>300</v>
      </c>
      <c r="E14" s="6" t="s">
        <v>301</v>
      </c>
      <c r="F14" s="6" t="s">
        <v>302</v>
      </c>
      <c r="G14" s="6" t="s">
        <v>303</v>
      </c>
      <c r="H14" s="6">
        <v>213203</v>
      </c>
      <c r="I14" s="6" t="s">
        <v>308</v>
      </c>
      <c r="J14" s="6">
        <v>1</v>
      </c>
      <c r="K14" s="6" t="s">
        <v>303</v>
      </c>
      <c r="L14" s="6">
        <v>213403</v>
      </c>
      <c r="M14" s="6" t="s">
        <v>309</v>
      </c>
      <c r="N14" s="6">
        <v>1</v>
      </c>
      <c r="O14" s="6" t="s">
        <v>303</v>
      </c>
      <c r="P14" s="6">
        <v>214302</v>
      </c>
      <c r="Q14" s="6" t="s">
        <v>310</v>
      </c>
      <c r="R14" s="6">
        <v>1</v>
      </c>
      <c r="W14" s="6" t="s">
        <v>132</v>
      </c>
      <c r="Y14" s="6" t="s">
        <v>133</v>
      </c>
      <c r="Z14" s="19">
        <v>100</v>
      </c>
      <c r="AA14" s="6" t="s">
        <v>134</v>
      </c>
      <c r="AB14" s="6">
        <v>5140104</v>
      </c>
      <c r="AC14" s="6" t="s">
        <v>307</v>
      </c>
      <c r="AD14" s="6">
        <v>2</v>
      </c>
    </row>
    <row r="15" spans="1:38" s="6" customFormat="1" x14ac:dyDescent="0.15">
      <c r="A15" s="6">
        <v>102</v>
      </c>
      <c r="B15" s="6">
        <v>3</v>
      </c>
      <c r="C15" s="6" t="s">
        <v>299</v>
      </c>
      <c r="D15" s="6" t="s">
        <v>300</v>
      </c>
      <c r="E15" s="6" t="s">
        <v>301</v>
      </c>
      <c r="F15" s="6" t="s">
        <v>302</v>
      </c>
      <c r="G15" s="6" t="s">
        <v>303</v>
      </c>
      <c r="H15" s="6">
        <v>212202</v>
      </c>
      <c r="I15" s="6" t="s">
        <v>311</v>
      </c>
      <c r="J15" s="6">
        <v>1</v>
      </c>
      <c r="K15" s="6" t="s">
        <v>303</v>
      </c>
      <c r="L15" s="6">
        <v>212406</v>
      </c>
      <c r="M15" s="6" t="s">
        <v>312</v>
      </c>
      <c r="N15" s="6">
        <v>1</v>
      </c>
      <c r="O15" s="6" t="s">
        <v>303</v>
      </c>
      <c r="P15" s="6">
        <v>213402</v>
      </c>
      <c r="Q15" s="6" t="s">
        <v>313</v>
      </c>
      <c r="R15" s="6">
        <v>1</v>
      </c>
      <c r="W15" s="6" t="s">
        <v>132</v>
      </c>
      <c r="Y15" s="6" t="s">
        <v>133</v>
      </c>
      <c r="Z15" s="19">
        <v>100</v>
      </c>
      <c r="AA15" s="6" t="s">
        <v>134</v>
      </c>
      <c r="AB15" s="6">
        <v>5140104</v>
      </c>
      <c r="AC15" s="6" t="s">
        <v>307</v>
      </c>
      <c r="AD15" s="6">
        <v>2</v>
      </c>
    </row>
    <row r="16" spans="1:38" s="6" customFormat="1" x14ac:dyDescent="0.15">
      <c r="A16" s="6">
        <v>102</v>
      </c>
      <c r="B16" s="6">
        <v>4</v>
      </c>
      <c r="C16" s="6" t="s">
        <v>299</v>
      </c>
      <c r="D16" s="6" t="s">
        <v>300</v>
      </c>
      <c r="E16" s="6" t="s">
        <v>301</v>
      </c>
      <c r="F16" s="6" t="s">
        <v>302</v>
      </c>
      <c r="G16" s="6" t="s">
        <v>303</v>
      </c>
      <c r="H16" s="6">
        <v>212203</v>
      </c>
      <c r="I16" s="6" t="s">
        <v>314</v>
      </c>
      <c r="J16" s="6">
        <v>1</v>
      </c>
      <c r="K16" s="6" t="s">
        <v>303</v>
      </c>
      <c r="L16" s="6">
        <v>212204</v>
      </c>
      <c r="M16" s="6" t="s">
        <v>315</v>
      </c>
      <c r="N16" s="6">
        <v>1</v>
      </c>
      <c r="O16" s="6" t="s">
        <v>303</v>
      </c>
      <c r="P16" s="6">
        <v>212413</v>
      </c>
      <c r="Q16" s="6" t="s">
        <v>316</v>
      </c>
      <c r="R16" s="6">
        <v>1</v>
      </c>
      <c r="W16" s="6" t="s">
        <v>132</v>
      </c>
      <c r="Y16" s="6" t="s">
        <v>133</v>
      </c>
      <c r="Z16" s="19">
        <v>100</v>
      </c>
      <c r="AA16" s="6" t="s">
        <v>134</v>
      </c>
      <c r="AB16" s="6">
        <v>5140104</v>
      </c>
      <c r="AC16" s="6" t="s">
        <v>307</v>
      </c>
      <c r="AD16" s="6">
        <v>2</v>
      </c>
    </row>
    <row r="17" spans="1:34" s="6" customFormat="1" x14ac:dyDescent="0.15">
      <c r="A17" s="6">
        <v>102</v>
      </c>
      <c r="B17" s="6">
        <v>5</v>
      </c>
      <c r="C17" s="6" t="s">
        <v>299</v>
      </c>
      <c r="D17" s="6" t="s">
        <v>300</v>
      </c>
      <c r="E17" s="6" t="s">
        <v>301</v>
      </c>
      <c r="F17" s="6" t="s">
        <v>302</v>
      </c>
      <c r="G17" s="6" t="s">
        <v>303</v>
      </c>
      <c r="H17" s="6">
        <v>213412</v>
      </c>
      <c r="I17" s="6" t="s">
        <v>317</v>
      </c>
      <c r="J17" s="6">
        <v>1</v>
      </c>
      <c r="K17" s="6" t="s">
        <v>303</v>
      </c>
      <c r="L17" s="6">
        <v>213414</v>
      </c>
      <c r="M17" s="6" t="s">
        <v>318</v>
      </c>
      <c r="N17" s="6">
        <v>1</v>
      </c>
      <c r="O17" s="6" t="s">
        <v>303</v>
      </c>
      <c r="P17" s="6">
        <v>213405</v>
      </c>
      <c r="Q17" s="6" t="s">
        <v>319</v>
      </c>
      <c r="R17" s="6">
        <v>1</v>
      </c>
      <c r="W17" s="6" t="s">
        <v>132</v>
      </c>
      <c r="Y17" s="6" t="s">
        <v>133</v>
      </c>
      <c r="Z17" s="19">
        <v>100</v>
      </c>
      <c r="AA17" s="6" t="s">
        <v>134</v>
      </c>
      <c r="AB17" s="6">
        <v>5140104</v>
      </c>
      <c r="AC17" s="6" t="s">
        <v>307</v>
      </c>
      <c r="AD17" s="6">
        <v>2</v>
      </c>
    </row>
    <row r="18" spans="1:34" s="6" customFormat="1" x14ac:dyDescent="0.15">
      <c r="A18" s="6">
        <v>102</v>
      </c>
      <c r="B18" s="6">
        <v>6</v>
      </c>
      <c r="C18" s="6" t="s">
        <v>299</v>
      </c>
      <c r="D18" s="6" t="s">
        <v>300</v>
      </c>
      <c r="E18" s="6" t="s">
        <v>301</v>
      </c>
      <c r="F18" s="6" t="s">
        <v>302</v>
      </c>
      <c r="G18" s="6" t="s">
        <v>303</v>
      </c>
      <c r="H18" s="6">
        <v>213304</v>
      </c>
      <c r="I18" s="6" t="s">
        <v>320</v>
      </c>
      <c r="J18" s="6">
        <v>1</v>
      </c>
      <c r="K18" s="6" t="s">
        <v>303</v>
      </c>
      <c r="L18" s="6">
        <v>211413</v>
      </c>
      <c r="M18" s="6" t="s">
        <v>321</v>
      </c>
      <c r="N18" s="6">
        <v>1</v>
      </c>
      <c r="O18" s="6" t="s">
        <v>303</v>
      </c>
      <c r="P18" s="6">
        <v>211412</v>
      </c>
      <c r="Q18" s="6" t="s">
        <v>322</v>
      </c>
      <c r="R18" s="6">
        <v>1</v>
      </c>
      <c r="W18" s="6" t="s">
        <v>132</v>
      </c>
      <c r="Y18" s="6" t="s">
        <v>133</v>
      </c>
      <c r="Z18" s="19">
        <v>100</v>
      </c>
      <c r="AA18" s="6" t="s">
        <v>134</v>
      </c>
      <c r="AB18" s="6">
        <v>5140104</v>
      </c>
      <c r="AC18" s="6" t="s">
        <v>307</v>
      </c>
      <c r="AD18" s="6">
        <v>2</v>
      </c>
    </row>
    <row r="19" spans="1:34" s="6" customFormat="1" x14ac:dyDescent="0.15">
      <c r="A19" s="6">
        <v>102</v>
      </c>
      <c r="B19" s="6">
        <v>7</v>
      </c>
      <c r="C19" s="6" t="s">
        <v>299</v>
      </c>
      <c r="D19" s="6" t="s">
        <v>300</v>
      </c>
      <c r="E19" s="6" t="s">
        <v>301</v>
      </c>
      <c r="F19" s="6" t="s">
        <v>302</v>
      </c>
      <c r="G19" s="6" t="s">
        <v>303</v>
      </c>
      <c r="H19" s="6">
        <v>211304</v>
      </c>
      <c r="I19" s="6" t="s">
        <v>323</v>
      </c>
      <c r="J19" s="6">
        <v>1</v>
      </c>
      <c r="K19" s="6" t="s">
        <v>303</v>
      </c>
      <c r="L19" s="6">
        <v>214404</v>
      </c>
      <c r="M19" s="6" t="s">
        <v>324</v>
      </c>
      <c r="N19" s="6">
        <v>1</v>
      </c>
      <c r="O19" s="6" t="s">
        <v>303</v>
      </c>
      <c r="P19" s="6">
        <v>214413</v>
      </c>
      <c r="Q19" s="6" t="s">
        <v>325</v>
      </c>
      <c r="R19" s="6">
        <v>1</v>
      </c>
      <c r="W19" s="6" t="s">
        <v>132</v>
      </c>
      <c r="Y19" s="6" t="s">
        <v>133</v>
      </c>
      <c r="Z19" s="19">
        <v>100</v>
      </c>
      <c r="AA19" s="6" t="s">
        <v>134</v>
      </c>
      <c r="AB19" s="6">
        <v>5140104</v>
      </c>
      <c r="AC19" s="6" t="s">
        <v>307</v>
      </c>
      <c r="AD19" s="6">
        <v>2</v>
      </c>
    </row>
    <row r="20" spans="1:34" s="6" customFormat="1" x14ac:dyDescent="0.15">
      <c r="A20" s="6">
        <v>102</v>
      </c>
      <c r="B20" s="6">
        <v>8</v>
      </c>
      <c r="C20" s="6" t="s">
        <v>299</v>
      </c>
      <c r="D20" s="6" t="s">
        <v>300</v>
      </c>
      <c r="E20" s="6" t="s">
        <v>301</v>
      </c>
      <c r="F20" s="6" t="s">
        <v>302</v>
      </c>
      <c r="G20" s="6" t="s">
        <v>303</v>
      </c>
      <c r="H20" s="6">
        <v>214101</v>
      </c>
      <c r="I20" s="6" t="s">
        <v>326</v>
      </c>
      <c r="J20" s="6">
        <v>1</v>
      </c>
      <c r="K20" s="6" t="s">
        <v>303</v>
      </c>
      <c r="L20" s="6">
        <v>212401</v>
      </c>
      <c r="M20" s="6" t="s">
        <v>327</v>
      </c>
      <c r="N20" s="6">
        <v>1</v>
      </c>
      <c r="O20" s="6" t="s">
        <v>303</v>
      </c>
      <c r="P20" s="6">
        <v>214401</v>
      </c>
      <c r="Q20" s="6" t="s">
        <v>328</v>
      </c>
      <c r="R20" s="6">
        <v>1</v>
      </c>
      <c r="W20" s="6" t="s">
        <v>132</v>
      </c>
      <c r="Y20" s="6" t="s">
        <v>133</v>
      </c>
      <c r="Z20" s="19">
        <v>100</v>
      </c>
      <c r="AA20" s="6" t="s">
        <v>134</v>
      </c>
      <c r="AB20" s="6">
        <v>5140104</v>
      </c>
      <c r="AC20" s="6" t="s">
        <v>307</v>
      </c>
      <c r="AD20" s="6">
        <v>2</v>
      </c>
    </row>
    <row r="21" spans="1:34" s="6" customFormat="1" x14ac:dyDescent="0.15">
      <c r="A21" s="6">
        <v>201</v>
      </c>
      <c r="B21" s="6">
        <v>1</v>
      </c>
      <c r="C21" s="6" t="s">
        <v>299</v>
      </c>
      <c r="D21" s="6" t="s">
        <v>300</v>
      </c>
      <c r="E21" s="6" t="s">
        <v>301</v>
      </c>
      <c r="F21" s="6" t="s">
        <v>302</v>
      </c>
      <c r="G21" s="6" t="s">
        <v>303</v>
      </c>
      <c r="H21" s="6">
        <v>213404</v>
      </c>
      <c r="I21" s="6" t="s">
        <v>304</v>
      </c>
      <c r="J21" s="6">
        <v>1</v>
      </c>
      <c r="K21" s="6" t="s">
        <v>303</v>
      </c>
      <c r="L21" s="6">
        <v>211403</v>
      </c>
      <c r="M21" s="6" t="s">
        <v>305</v>
      </c>
      <c r="N21" s="6">
        <v>1</v>
      </c>
      <c r="O21" s="6" t="s">
        <v>303</v>
      </c>
      <c r="P21" s="6">
        <v>213201</v>
      </c>
      <c r="Q21" s="6" t="s">
        <v>306</v>
      </c>
      <c r="R21" s="6">
        <v>1</v>
      </c>
      <c r="W21" s="6" t="s">
        <v>134</v>
      </c>
      <c r="X21" s="6">
        <v>5100013</v>
      </c>
      <c r="Y21" s="6" t="s">
        <v>430</v>
      </c>
      <c r="Z21" s="19">
        <v>10</v>
      </c>
      <c r="AA21" s="6" t="s">
        <v>134</v>
      </c>
      <c r="AB21" s="6">
        <v>5110043</v>
      </c>
      <c r="AC21" s="6" t="s">
        <v>431</v>
      </c>
      <c r="AD21" s="6">
        <v>6</v>
      </c>
      <c r="AE21" s="6" t="s">
        <v>583</v>
      </c>
      <c r="AF21" s="6">
        <v>7100025</v>
      </c>
      <c r="AG21" s="6" t="s">
        <v>433</v>
      </c>
      <c r="AH21" s="6">
        <v>1</v>
      </c>
    </row>
    <row r="22" spans="1:34" s="6" customFormat="1" x14ac:dyDescent="0.15">
      <c r="A22" s="6">
        <v>201</v>
      </c>
      <c r="B22" s="6">
        <v>2</v>
      </c>
      <c r="C22" s="6" t="s">
        <v>299</v>
      </c>
      <c r="D22" s="6" t="s">
        <v>300</v>
      </c>
      <c r="E22" s="6" t="s">
        <v>301</v>
      </c>
      <c r="F22" s="6" t="s">
        <v>302</v>
      </c>
      <c r="G22" s="6" t="s">
        <v>303</v>
      </c>
      <c r="H22" s="6">
        <v>213203</v>
      </c>
      <c r="I22" s="6" t="s">
        <v>308</v>
      </c>
      <c r="J22" s="6">
        <v>1</v>
      </c>
      <c r="K22" s="6" t="s">
        <v>303</v>
      </c>
      <c r="L22" s="6">
        <v>213403</v>
      </c>
      <c r="M22" s="6" t="s">
        <v>309</v>
      </c>
      <c r="N22" s="6">
        <v>1</v>
      </c>
      <c r="O22" s="6" t="s">
        <v>303</v>
      </c>
      <c r="P22" s="6">
        <v>214302</v>
      </c>
      <c r="Q22" s="6" t="s">
        <v>310</v>
      </c>
      <c r="R22" s="6">
        <v>1</v>
      </c>
      <c r="W22" s="6" t="s">
        <v>134</v>
      </c>
      <c r="X22" s="6">
        <v>5100013</v>
      </c>
      <c r="Y22" s="6" t="s">
        <v>430</v>
      </c>
      <c r="Z22" s="19">
        <v>10</v>
      </c>
      <c r="AA22" s="6" t="s">
        <v>134</v>
      </c>
      <c r="AB22" s="6">
        <v>5110043</v>
      </c>
      <c r="AC22" s="6" t="s">
        <v>431</v>
      </c>
      <c r="AD22" s="6">
        <v>6</v>
      </c>
      <c r="AE22" s="6" t="s">
        <v>583</v>
      </c>
      <c r="AF22" s="6">
        <v>7100026</v>
      </c>
      <c r="AG22" s="6" t="s">
        <v>434</v>
      </c>
      <c r="AH22" s="6">
        <v>1</v>
      </c>
    </row>
    <row r="23" spans="1:34" s="6" customFormat="1" x14ac:dyDescent="0.15">
      <c r="A23" s="6">
        <v>201</v>
      </c>
      <c r="B23" s="6">
        <v>3</v>
      </c>
      <c r="C23" s="6" t="s">
        <v>299</v>
      </c>
      <c r="D23" s="6" t="s">
        <v>300</v>
      </c>
      <c r="E23" s="6" t="s">
        <v>301</v>
      </c>
      <c r="F23" s="6" t="s">
        <v>302</v>
      </c>
      <c r="G23" s="6" t="s">
        <v>303</v>
      </c>
      <c r="H23" s="6">
        <v>212202</v>
      </c>
      <c r="I23" s="6" t="s">
        <v>311</v>
      </c>
      <c r="J23" s="6">
        <v>1</v>
      </c>
      <c r="K23" s="6" t="s">
        <v>303</v>
      </c>
      <c r="L23" s="6">
        <v>212406</v>
      </c>
      <c r="M23" s="6" t="s">
        <v>312</v>
      </c>
      <c r="N23" s="6">
        <v>1</v>
      </c>
      <c r="O23" s="6" t="s">
        <v>303</v>
      </c>
      <c r="P23" s="6">
        <v>213402</v>
      </c>
      <c r="Q23" s="6" t="s">
        <v>313</v>
      </c>
      <c r="R23" s="6">
        <v>1</v>
      </c>
      <c r="W23" s="6" t="s">
        <v>134</v>
      </c>
      <c r="X23" s="6">
        <v>5100013</v>
      </c>
      <c r="Y23" s="6" t="s">
        <v>430</v>
      </c>
      <c r="Z23" s="19">
        <v>10</v>
      </c>
      <c r="AA23" s="6" t="s">
        <v>134</v>
      </c>
      <c r="AB23" s="6">
        <v>5110043</v>
      </c>
      <c r="AC23" s="6" t="s">
        <v>431</v>
      </c>
      <c r="AD23" s="6">
        <v>6</v>
      </c>
      <c r="AE23" s="6" t="s">
        <v>583</v>
      </c>
      <c r="AF23" s="6">
        <v>7100025</v>
      </c>
      <c r="AG23" s="6" t="s">
        <v>432</v>
      </c>
      <c r="AH23" s="6">
        <v>1</v>
      </c>
    </row>
    <row r="24" spans="1:34" s="6" customFormat="1" x14ac:dyDescent="0.15">
      <c r="A24" s="6">
        <v>201</v>
      </c>
      <c r="B24" s="6">
        <v>4</v>
      </c>
      <c r="C24" s="6" t="s">
        <v>299</v>
      </c>
      <c r="D24" s="6" t="s">
        <v>300</v>
      </c>
      <c r="E24" s="6" t="s">
        <v>301</v>
      </c>
      <c r="F24" s="6" t="s">
        <v>302</v>
      </c>
      <c r="G24" s="6" t="s">
        <v>303</v>
      </c>
      <c r="H24" s="6">
        <v>212203</v>
      </c>
      <c r="I24" s="6" t="s">
        <v>314</v>
      </c>
      <c r="J24" s="6">
        <v>1</v>
      </c>
      <c r="K24" s="6" t="s">
        <v>303</v>
      </c>
      <c r="L24" s="6">
        <v>212204</v>
      </c>
      <c r="M24" s="6" t="s">
        <v>315</v>
      </c>
      <c r="N24" s="6">
        <v>1</v>
      </c>
      <c r="O24" s="6" t="s">
        <v>303</v>
      </c>
      <c r="P24" s="6">
        <v>212413</v>
      </c>
      <c r="Q24" s="6" t="s">
        <v>316</v>
      </c>
      <c r="R24" s="6">
        <v>1</v>
      </c>
      <c r="W24" s="6" t="s">
        <v>134</v>
      </c>
      <c r="X24" s="6">
        <v>5100013</v>
      </c>
      <c r="Y24" s="6" t="s">
        <v>430</v>
      </c>
      <c r="Z24" s="19">
        <v>10</v>
      </c>
      <c r="AA24" s="6" t="s">
        <v>134</v>
      </c>
      <c r="AB24" s="6">
        <v>5110043</v>
      </c>
      <c r="AC24" s="6" t="s">
        <v>431</v>
      </c>
      <c r="AD24" s="6">
        <v>6</v>
      </c>
      <c r="AE24" s="6" t="s">
        <v>583</v>
      </c>
      <c r="AF24" s="6">
        <v>7100028</v>
      </c>
      <c r="AG24" s="6" t="s">
        <v>435</v>
      </c>
      <c r="AH24" s="6">
        <v>1</v>
      </c>
    </row>
    <row r="25" spans="1:34" s="6" customFormat="1" x14ac:dyDescent="0.15">
      <c r="A25" s="6">
        <v>201</v>
      </c>
      <c r="B25" s="6">
        <v>5</v>
      </c>
      <c r="C25" s="6" t="s">
        <v>299</v>
      </c>
      <c r="D25" s="6" t="s">
        <v>300</v>
      </c>
      <c r="E25" s="6" t="s">
        <v>301</v>
      </c>
      <c r="F25" s="6" t="s">
        <v>302</v>
      </c>
      <c r="G25" s="6" t="s">
        <v>303</v>
      </c>
      <c r="H25" s="6">
        <v>213412</v>
      </c>
      <c r="I25" s="6" t="s">
        <v>317</v>
      </c>
      <c r="J25" s="6">
        <v>1</v>
      </c>
      <c r="K25" s="6" t="s">
        <v>303</v>
      </c>
      <c r="L25" s="6">
        <v>213414</v>
      </c>
      <c r="M25" s="6" t="s">
        <v>318</v>
      </c>
      <c r="N25" s="6">
        <v>1</v>
      </c>
      <c r="O25" s="6" t="s">
        <v>303</v>
      </c>
      <c r="P25" s="6">
        <v>213405</v>
      </c>
      <c r="Q25" s="6" t="s">
        <v>319</v>
      </c>
      <c r="R25" s="6">
        <v>1</v>
      </c>
      <c r="W25" s="6" t="s">
        <v>134</v>
      </c>
      <c r="X25" s="6">
        <v>5100013</v>
      </c>
      <c r="Y25" s="6" t="s">
        <v>430</v>
      </c>
      <c r="Z25" s="19">
        <v>10</v>
      </c>
      <c r="AA25" s="6" t="s">
        <v>134</v>
      </c>
      <c r="AB25" s="6">
        <v>5110043</v>
      </c>
      <c r="AC25" s="6" t="s">
        <v>431</v>
      </c>
      <c r="AD25" s="6">
        <v>6</v>
      </c>
      <c r="AE25" s="6" t="s">
        <v>583</v>
      </c>
      <c r="AF25" s="6">
        <v>7100029</v>
      </c>
      <c r="AG25" s="6" t="s">
        <v>436</v>
      </c>
      <c r="AH25" s="6">
        <v>1</v>
      </c>
    </row>
    <row r="26" spans="1:34" s="6" customFormat="1" x14ac:dyDescent="0.15">
      <c r="A26" s="6">
        <v>201</v>
      </c>
      <c r="B26" s="6">
        <v>6</v>
      </c>
      <c r="C26" s="6" t="s">
        <v>299</v>
      </c>
      <c r="D26" s="6" t="s">
        <v>300</v>
      </c>
      <c r="E26" s="6" t="s">
        <v>301</v>
      </c>
      <c r="F26" s="6" t="s">
        <v>302</v>
      </c>
      <c r="G26" s="6" t="s">
        <v>303</v>
      </c>
      <c r="H26" s="6">
        <v>213304</v>
      </c>
      <c r="I26" s="6" t="s">
        <v>320</v>
      </c>
      <c r="J26" s="6">
        <v>1</v>
      </c>
      <c r="K26" s="6" t="s">
        <v>303</v>
      </c>
      <c r="L26" s="6">
        <v>211413</v>
      </c>
      <c r="M26" s="6" t="s">
        <v>321</v>
      </c>
      <c r="N26" s="6">
        <v>1</v>
      </c>
      <c r="O26" s="6" t="s">
        <v>303</v>
      </c>
      <c r="P26" s="6">
        <v>211412</v>
      </c>
      <c r="Q26" s="6" t="s">
        <v>322</v>
      </c>
      <c r="R26" s="6">
        <v>1</v>
      </c>
      <c r="W26" s="6" t="s">
        <v>134</v>
      </c>
      <c r="X26" s="6">
        <v>5100013</v>
      </c>
      <c r="Y26" s="6" t="s">
        <v>430</v>
      </c>
      <c r="Z26" s="19">
        <v>10</v>
      </c>
      <c r="AA26" s="6" t="s">
        <v>134</v>
      </c>
      <c r="AB26" s="6">
        <v>5110043</v>
      </c>
      <c r="AC26" s="6" t="s">
        <v>431</v>
      </c>
      <c r="AD26" s="6">
        <v>7</v>
      </c>
      <c r="AE26" s="6" t="s">
        <v>583</v>
      </c>
      <c r="AF26" s="6">
        <v>7100030</v>
      </c>
      <c r="AG26" s="6" t="s">
        <v>437</v>
      </c>
      <c r="AH26" s="6">
        <v>1</v>
      </c>
    </row>
    <row r="27" spans="1:34" s="6" customFormat="1" x14ac:dyDescent="0.15">
      <c r="A27" s="6">
        <v>201</v>
      </c>
      <c r="B27" s="6">
        <v>7</v>
      </c>
      <c r="C27" s="6" t="s">
        <v>299</v>
      </c>
      <c r="D27" s="6" t="s">
        <v>300</v>
      </c>
      <c r="E27" s="6" t="s">
        <v>301</v>
      </c>
      <c r="F27" s="6" t="s">
        <v>302</v>
      </c>
      <c r="G27" s="6" t="s">
        <v>303</v>
      </c>
      <c r="H27" s="6">
        <v>211304</v>
      </c>
      <c r="I27" s="6" t="s">
        <v>323</v>
      </c>
      <c r="J27" s="6">
        <v>1</v>
      </c>
      <c r="K27" s="6" t="s">
        <v>303</v>
      </c>
      <c r="L27" s="6">
        <v>214404</v>
      </c>
      <c r="M27" s="6" t="s">
        <v>324</v>
      </c>
      <c r="N27" s="6">
        <v>1</v>
      </c>
      <c r="O27" s="6" t="s">
        <v>303</v>
      </c>
      <c r="P27" s="6">
        <v>214413</v>
      </c>
      <c r="Q27" s="6" t="s">
        <v>325</v>
      </c>
      <c r="R27" s="6">
        <v>1</v>
      </c>
      <c r="W27" s="6" t="s">
        <v>134</v>
      </c>
      <c r="X27" s="6">
        <v>5100013</v>
      </c>
      <c r="Y27" s="6" t="s">
        <v>430</v>
      </c>
      <c r="Z27" s="19">
        <v>10</v>
      </c>
      <c r="AA27" s="6" t="s">
        <v>134</v>
      </c>
      <c r="AB27" s="6">
        <v>5110043</v>
      </c>
      <c r="AC27" s="6" t="s">
        <v>431</v>
      </c>
      <c r="AD27" s="6">
        <v>6</v>
      </c>
      <c r="AE27" s="6" t="s">
        <v>583</v>
      </c>
      <c r="AF27" s="6">
        <v>7100030</v>
      </c>
      <c r="AG27" s="6" t="s">
        <v>437</v>
      </c>
      <c r="AH27" s="6">
        <v>1</v>
      </c>
    </row>
    <row r="28" spans="1:34" s="6" customFormat="1" x14ac:dyDescent="0.15">
      <c r="A28" s="6">
        <v>201</v>
      </c>
      <c r="B28" s="6">
        <v>8</v>
      </c>
      <c r="C28" s="6" t="s">
        <v>299</v>
      </c>
      <c r="D28" s="6" t="s">
        <v>300</v>
      </c>
      <c r="E28" s="6" t="s">
        <v>301</v>
      </c>
      <c r="F28" s="6" t="s">
        <v>302</v>
      </c>
      <c r="G28" s="6" t="s">
        <v>303</v>
      </c>
      <c r="H28" s="6">
        <v>214101</v>
      </c>
      <c r="I28" s="6" t="s">
        <v>326</v>
      </c>
      <c r="J28" s="6">
        <v>1</v>
      </c>
      <c r="K28" s="6" t="s">
        <v>303</v>
      </c>
      <c r="L28" s="6">
        <v>212401</v>
      </c>
      <c r="M28" s="6" t="s">
        <v>327</v>
      </c>
      <c r="N28" s="6">
        <v>1</v>
      </c>
      <c r="O28" s="6" t="s">
        <v>303</v>
      </c>
      <c r="P28" s="6">
        <v>214401</v>
      </c>
      <c r="Q28" s="6" t="s">
        <v>328</v>
      </c>
      <c r="R28" s="6">
        <v>1</v>
      </c>
      <c r="W28" s="6" t="s">
        <v>134</v>
      </c>
      <c r="X28" s="6">
        <v>5100013</v>
      </c>
      <c r="Y28" s="6" t="s">
        <v>430</v>
      </c>
      <c r="Z28" s="19">
        <v>10</v>
      </c>
      <c r="AA28" s="6" t="s">
        <v>134</v>
      </c>
      <c r="AB28" s="6">
        <v>5110043</v>
      </c>
      <c r="AC28" s="6" t="s">
        <v>431</v>
      </c>
      <c r="AD28" s="6">
        <v>7</v>
      </c>
      <c r="AE28" s="6" t="s">
        <v>583</v>
      </c>
      <c r="AF28" s="6">
        <v>7100029</v>
      </c>
      <c r="AG28" s="6" t="s">
        <v>436</v>
      </c>
      <c r="AH28" s="6">
        <v>1</v>
      </c>
    </row>
    <row r="29" spans="1:34" s="6" customFormat="1" x14ac:dyDescent="0.15">
      <c r="A29" s="6">
        <v>206</v>
      </c>
      <c r="B29" s="6">
        <v>1</v>
      </c>
      <c r="C29" s="6" t="s">
        <v>266</v>
      </c>
      <c r="D29" s="6" t="s">
        <v>267</v>
      </c>
      <c r="E29" s="6" t="s">
        <v>268</v>
      </c>
      <c r="F29" s="6" t="s">
        <v>269</v>
      </c>
      <c r="G29" s="6" t="s">
        <v>139</v>
      </c>
      <c r="H29" s="6">
        <v>7100019</v>
      </c>
      <c r="I29" s="6" t="s">
        <v>270</v>
      </c>
      <c r="J29" s="6">
        <v>1</v>
      </c>
      <c r="K29" s="6" t="s">
        <v>139</v>
      </c>
      <c r="L29" s="6">
        <v>7100020</v>
      </c>
      <c r="M29" s="6" t="s">
        <v>169</v>
      </c>
      <c r="N29" s="6">
        <v>1</v>
      </c>
      <c r="O29" s="6" t="s">
        <v>139</v>
      </c>
      <c r="P29" s="6">
        <v>7100021</v>
      </c>
      <c r="Q29" s="6" t="s">
        <v>271</v>
      </c>
      <c r="R29" s="6">
        <v>1</v>
      </c>
      <c r="W29" s="6" t="s">
        <v>488</v>
      </c>
      <c r="X29" s="6">
        <v>5120876</v>
      </c>
      <c r="Y29" s="6" t="s">
        <v>584</v>
      </c>
      <c r="Z29" s="19">
        <v>3</v>
      </c>
      <c r="AA29" s="6" t="s">
        <v>488</v>
      </c>
      <c r="AB29" s="6">
        <v>5140102</v>
      </c>
      <c r="AC29" s="6" t="s">
        <v>492</v>
      </c>
      <c r="AD29" s="6">
        <v>3</v>
      </c>
      <c r="AE29" s="6" t="s">
        <v>488</v>
      </c>
      <c r="AF29" s="6">
        <v>5130054</v>
      </c>
      <c r="AG29" s="6" t="s">
        <v>500</v>
      </c>
      <c r="AH29" s="6">
        <v>3</v>
      </c>
    </row>
    <row r="30" spans="1:34" s="6" customFormat="1" x14ac:dyDescent="0.15">
      <c r="A30" s="6">
        <v>206</v>
      </c>
      <c r="B30" s="6">
        <v>2</v>
      </c>
      <c r="C30" s="6" t="s">
        <v>266</v>
      </c>
      <c r="D30" s="6" t="s">
        <v>267</v>
      </c>
      <c r="E30" s="6" t="s">
        <v>268</v>
      </c>
      <c r="F30" s="6" t="s">
        <v>269</v>
      </c>
      <c r="G30" s="6" t="s">
        <v>139</v>
      </c>
      <c r="H30" s="6">
        <v>7100022</v>
      </c>
      <c r="I30" s="6" t="s">
        <v>272</v>
      </c>
      <c r="J30" s="6">
        <v>1</v>
      </c>
      <c r="K30" s="6" t="s">
        <v>139</v>
      </c>
      <c r="L30" s="6">
        <v>7100023</v>
      </c>
      <c r="M30" s="6" t="s">
        <v>273</v>
      </c>
      <c r="N30" s="6">
        <v>1</v>
      </c>
      <c r="O30" s="6" t="s">
        <v>139</v>
      </c>
      <c r="P30" s="6">
        <v>7100024</v>
      </c>
      <c r="Q30" s="6" t="s">
        <v>274</v>
      </c>
      <c r="R30" s="6">
        <v>1</v>
      </c>
      <c r="W30" s="6" t="s">
        <v>488</v>
      </c>
      <c r="X30" s="6">
        <v>5120876</v>
      </c>
      <c r="Y30" s="6" t="s">
        <v>489</v>
      </c>
      <c r="Z30" s="19">
        <v>3</v>
      </c>
      <c r="AA30" s="6" t="s">
        <v>488</v>
      </c>
      <c r="AB30" s="6">
        <v>5120202</v>
      </c>
      <c r="AC30" s="6" t="s">
        <v>493</v>
      </c>
      <c r="AD30" s="6">
        <v>3</v>
      </c>
      <c r="AE30" s="6" t="s">
        <v>488</v>
      </c>
      <c r="AF30" s="6">
        <v>5130054</v>
      </c>
      <c r="AG30" s="6" t="s">
        <v>500</v>
      </c>
      <c r="AH30" s="6">
        <v>3</v>
      </c>
    </row>
    <row r="31" spans="1:34" s="6" customFormat="1" x14ac:dyDescent="0.15">
      <c r="A31" s="6">
        <v>206</v>
      </c>
      <c r="B31" s="6">
        <v>3</v>
      </c>
      <c r="C31" s="6" t="s">
        <v>276</v>
      </c>
      <c r="D31" s="6" t="s">
        <v>277</v>
      </c>
      <c r="E31" s="6" t="s">
        <v>268</v>
      </c>
      <c r="F31" s="6" t="s">
        <v>269</v>
      </c>
      <c r="G31" s="6" t="s">
        <v>139</v>
      </c>
      <c r="H31" s="6">
        <v>7100025</v>
      </c>
      <c r="I31" s="6" t="s">
        <v>278</v>
      </c>
      <c r="J31" s="6">
        <v>1</v>
      </c>
      <c r="K31" s="6" t="s">
        <v>139</v>
      </c>
      <c r="L31" s="6">
        <v>7100026</v>
      </c>
      <c r="M31" s="6" t="s">
        <v>279</v>
      </c>
      <c r="N31" s="6">
        <v>1</v>
      </c>
      <c r="O31" s="6" t="s">
        <v>139</v>
      </c>
      <c r="P31" s="6">
        <v>7100027</v>
      </c>
      <c r="Q31" s="6" t="s">
        <v>280</v>
      </c>
      <c r="R31" s="6">
        <v>1</v>
      </c>
      <c r="W31" s="6" t="s">
        <v>488</v>
      </c>
      <c r="X31" s="6">
        <v>5120877</v>
      </c>
      <c r="Y31" s="6" t="s">
        <v>490</v>
      </c>
      <c r="Z31" s="19">
        <v>3</v>
      </c>
      <c r="AA31" s="6" t="s">
        <v>488</v>
      </c>
      <c r="AB31" s="6">
        <v>5140103</v>
      </c>
      <c r="AC31" s="6" t="s">
        <v>494</v>
      </c>
      <c r="AD31" s="6">
        <v>3</v>
      </c>
      <c r="AE31" s="6" t="s">
        <v>488</v>
      </c>
      <c r="AF31" s="6">
        <v>5130054</v>
      </c>
      <c r="AG31" s="6" t="s">
        <v>500</v>
      </c>
      <c r="AH31" s="6">
        <v>5</v>
      </c>
    </row>
    <row r="32" spans="1:34" s="6" customFormat="1" x14ac:dyDescent="0.15">
      <c r="A32" s="6">
        <v>206</v>
      </c>
      <c r="B32" s="6">
        <v>4</v>
      </c>
      <c r="C32" s="6" t="s">
        <v>276</v>
      </c>
      <c r="D32" s="6" t="s">
        <v>277</v>
      </c>
      <c r="E32" s="6" t="s">
        <v>268</v>
      </c>
      <c r="F32" s="6" t="s">
        <v>269</v>
      </c>
      <c r="G32" s="6" t="s">
        <v>139</v>
      </c>
      <c r="H32" s="6">
        <v>7100028</v>
      </c>
      <c r="I32" s="6" t="s">
        <v>281</v>
      </c>
      <c r="J32" s="6">
        <v>1</v>
      </c>
      <c r="K32" s="6" t="s">
        <v>139</v>
      </c>
      <c r="L32" s="6">
        <v>7100029</v>
      </c>
      <c r="M32" s="6" t="s">
        <v>282</v>
      </c>
      <c r="N32" s="6">
        <v>1</v>
      </c>
      <c r="O32" s="6" t="s">
        <v>139</v>
      </c>
      <c r="P32" s="6">
        <v>7100030</v>
      </c>
      <c r="Q32" s="6" t="s">
        <v>283</v>
      </c>
      <c r="R32" s="6">
        <v>1</v>
      </c>
      <c r="W32" s="6" t="s">
        <v>488</v>
      </c>
      <c r="X32" s="6">
        <v>5120877</v>
      </c>
      <c r="Y32" s="6" t="s">
        <v>490</v>
      </c>
      <c r="Z32" s="19">
        <v>3</v>
      </c>
      <c r="AA32" s="6" t="s">
        <v>488</v>
      </c>
      <c r="AB32" s="6">
        <v>5120203</v>
      </c>
      <c r="AC32" s="6" t="s">
        <v>495</v>
      </c>
      <c r="AD32" s="6">
        <v>3</v>
      </c>
      <c r="AE32" s="6" t="s">
        <v>488</v>
      </c>
      <c r="AF32" s="6">
        <v>5130054</v>
      </c>
      <c r="AG32" s="6" t="s">
        <v>500</v>
      </c>
      <c r="AH32" s="6">
        <v>5</v>
      </c>
    </row>
    <row r="33" spans="1:34" s="6" customFormat="1" x14ac:dyDescent="0.15">
      <c r="A33" s="6">
        <v>206</v>
      </c>
      <c r="B33" s="6">
        <v>5</v>
      </c>
      <c r="C33" s="6" t="s">
        <v>266</v>
      </c>
      <c r="D33" s="6" t="s">
        <v>267</v>
      </c>
      <c r="E33" s="6" t="s">
        <v>268</v>
      </c>
      <c r="F33" s="6" t="s">
        <v>269</v>
      </c>
      <c r="G33" s="6" t="s">
        <v>139</v>
      </c>
      <c r="H33" s="6">
        <v>7100031</v>
      </c>
      <c r="I33" s="6" t="s">
        <v>285</v>
      </c>
      <c r="J33" s="6">
        <v>1</v>
      </c>
      <c r="K33" s="6" t="s">
        <v>139</v>
      </c>
      <c r="L33" s="6">
        <v>7100032</v>
      </c>
      <c r="M33" s="6" t="s">
        <v>286</v>
      </c>
      <c r="N33" s="6">
        <v>1</v>
      </c>
      <c r="O33" s="6" t="s">
        <v>139</v>
      </c>
      <c r="P33" s="6">
        <v>7100033</v>
      </c>
      <c r="Q33" s="6" t="s">
        <v>176</v>
      </c>
      <c r="R33" s="6">
        <v>1</v>
      </c>
      <c r="W33" s="6" t="s">
        <v>488</v>
      </c>
      <c r="X33" s="6">
        <v>5120877</v>
      </c>
      <c r="Y33" s="6" t="s">
        <v>490</v>
      </c>
      <c r="Z33" s="19">
        <v>5</v>
      </c>
      <c r="AA33" s="6" t="s">
        <v>488</v>
      </c>
      <c r="AB33" s="6">
        <v>5140104</v>
      </c>
      <c r="AC33" s="6" t="s">
        <v>496</v>
      </c>
      <c r="AD33" s="6">
        <v>3</v>
      </c>
      <c r="AE33" s="6" t="s">
        <v>488</v>
      </c>
      <c r="AF33" s="6">
        <v>5130054</v>
      </c>
      <c r="AG33" s="6" t="s">
        <v>500</v>
      </c>
      <c r="AH33" s="6">
        <v>7</v>
      </c>
    </row>
    <row r="34" spans="1:34" s="6" customFormat="1" x14ac:dyDescent="0.15">
      <c r="A34" s="6">
        <v>206</v>
      </c>
      <c r="B34" s="6">
        <v>6</v>
      </c>
      <c r="C34" s="6" t="s">
        <v>266</v>
      </c>
      <c r="D34" s="6" t="s">
        <v>267</v>
      </c>
      <c r="E34" s="6" t="s">
        <v>268</v>
      </c>
      <c r="F34" s="6" t="s">
        <v>269</v>
      </c>
      <c r="G34" s="6" t="s">
        <v>139</v>
      </c>
      <c r="H34" s="6">
        <v>7100034</v>
      </c>
      <c r="I34" s="6" t="s">
        <v>177</v>
      </c>
      <c r="J34" s="6">
        <v>1</v>
      </c>
      <c r="K34" s="6" t="s">
        <v>139</v>
      </c>
      <c r="L34" s="6">
        <v>7100035</v>
      </c>
      <c r="M34" s="6" t="s">
        <v>288</v>
      </c>
      <c r="N34" s="6">
        <v>1</v>
      </c>
      <c r="O34" s="6" t="s">
        <v>139</v>
      </c>
      <c r="P34" s="6">
        <v>7100036</v>
      </c>
      <c r="Q34" s="6" t="s">
        <v>289</v>
      </c>
      <c r="R34" s="6">
        <v>1</v>
      </c>
      <c r="W34" s="6" t="s">
        <v>488</v>
      </c>
      <c r="X34" s="6">
        <v>5120877</v>
      </c>
      <c r="Y34" s="6" t="s">
        <v>490</v>
      </c>
      <c r="Z34" s="19">
        <v>5</v>
      </c>
      <c r="AA34" s="6" t="s">
        <v>488</v>
      </c>
      <c r="AB34" s="6">
        <v>5120204</v>
      </c>
      <c r="AC34" s="6" t="s">
        <v>497</v>
      </c>
      <c r="AD34" s="6">
        <v>3</v>
      </c>
      <c r="AE34" s="6" t="s">
        <v>488</v>
      </c>
      <c r="AF34" s="6">
        <v>5130054</v>
      </c>
      <c r="AG34" s="6" t="s">
        <v>500</v>
      </c>
      <c r="AH34" s="6">
        <v>7</v>
      </c>
    </row>
    <row r="35" spans="1:34" s="6" customFormat="1" x14ac:dyDescent="0.15">
      <c r="A35" s="6">
        <v>206</v>
      </c>
      <c r="B35" s="6">
        <v>7</v>
      </c>
      <c r="C35" s="6" t="s">
        <v>276</v>
      </c>
      <c r="D35" s="6" t="s">
        <v>277</v>
      </c>
      <c r="E35" s="6" t="s">
        <v>268</v>
      </c>
      <c r="F35" s="6" t="s">
        <v>269</v>
      </c>
      <c r="G35" s="6" t="s">
        <v>139</v>
      </c>
      <c r="H35" s="6">
        <v>7100043</v>
      </c>
      <c r="I35" s="6" t="s">
        <v>164</v>
      </c>
      <c r="J35" s="6">
        <v>1</v>
      </c>
      <c r="K35" s="6" t="s">
        <v>139</v>
      </c>
      <c r="L35" s="6">
        <v>7100044</v>
      </c>
      <c r="M35" s="6" t="s">
        <v>155</v>
      </c>
      <c r="N35" s="6">
        <v>1</v>
      </c>
      <c r="O35" s="6" t="s">
        <v>139</v>
      </c>
      <c r="P35" s="6">
        <v>7100045</v>
      </c>
      <c r="Q35" s="6" t="s">
        <v>158</v>
      </c>
      <c r="R35" s="6">
        <v>1</v>
      </c>
      <c r="W35" s="6" t="s">
        <v>488</v>
      </c>
      <c r="X35" s="6">
        <v>5120887</v>
      </c>
      <c r="Y35" s="6" t="s">
        <v>491</v>
      </c>
      <c r="Z35" s="19">
        <v>5</v>
      </c>
      <c r="AA35" s="6" t="s">
        <v>488</v>
      </c>
      <c r="AB35" s="6">
        <v>5140104</v>
      </c>
      <c r="AC35" s="6" t="s">
        <v>496</v>
      </c>
      <c r="AD35" s="6">
        <v>5</v>
      </c>
      <c r="AE35" s="6" t="s">
        <v>488</v>
      </c>
      <c r="AF35" s="6">
        <v>5130054</v>
      </c>
      <c r="AG35" s="6" t="s">
        <v>500</v>
      </c>
      <c r="AH35" s="6">
        <v>15</v>
      </c>
    </row>
    <row r="36" spans="1:34" s="6" customFormat="1" x14ac:dyDescent="0.15">
      <c r="A36" s="6">
        <v>206</v>
      </c>
      <c r="B36" s="6">
        <v>8</v>
      </c>
      <c r="C36" s="6" t="s">
        <v>276</v>
      </c>
      <c r="D36" s="6" t="s">
        <v>277</v>
      </c>
      <c r="E36" s="6" t="s">
        <v>268</v>
      </c>
      <c r="F36" s="6" t="s">
        <v>269</v>
      </c>
      <c r="G36" s="6" t="s">
        <v>139</v>
      </c>
      <c r="H36" s="6">
        <v>7100046</v>
      </c>
      <c r="I36" s="6" t="s">
        <v>161</v>
      </c>
      <c r="J36" s="6">
        <v>1</v>
      </c>
      <c r="K36" s="6" t="s">
        <v>139</v>
      </c>
      <c r="L36" s="6">
        <v>7100047</v>
      </c>
      <c r="M36" s="6" t="s">
        <v>140</v>
      </c>
      <c r="N36" s="6">
        <v>1</v>
      </c>
      <c r="O36" s="6" t="s">
        <v>139</v>
      </c>
      <c r="P36" s="6">
        <v>7100048</v>
      </c>
      <c r="Q36" s="6" t="s">
        <v>141</v>
      </c>
      <c r="R36" s="6">
        <v>1</v>
      </c>
      <c r="W36" s="6" t="s">
        <v>488</v>
      </c>
      <c r="X36" s="6">
        <v>5120887</v>
      </c>
      <c r="Y36" s="6" t="s">
        <v>491</v>
      </c>
      <c r="Z36" s="19">
        <v>5</v>
      </c>
      <c r="AA36" s="6" t="s">
        <v>488</v>
      </c>
      <c r="AB36" s="6">
        <v>5120204</v>
      </c>
      <c r="AC36" s="6" t="s">
        <v>497</v>
      </c>
      <c r="AD36" s="6">
        <v>5</v>
      </c>
      <c r="AE36" s="6" t="s">
        <v>488</v>
      </c>
      <c r="AF36" s="6">
        <v>5130054</v>
      </c>
      <c r="AG36" s="6" t="s">
        <v>500</v>
      </c>
      <c r="AH36" s="6">
        <v>15</v>
      </c>
    </row>
    <row r="37" spans="1:34" s="6" customFormat="1" x14ac:dyDescent="0.15">
      <c r="A37" s="6">
        <v>206</v>
      </c>
      <c r="B37" s="6">
        <v>9</v>
      </c>
      <c r="C37" s="6" t="s">
        <v>276</v>
      </c>
      <c r="D37" s="6" t="s">
        <v>277</v>
      </c>
      <c r="E37" s="6" t="s">
        <v>268</v>
      </c>
      <c r="F37" s="6" t="s">
        <v>269</v>
      </c>
      <c r="G37" s="6" t="s">
        <v>139</v>
      </c>
      <c r="H37" s="6">
        <v>7100049</v>
      </c>
      <c r="I37" s="6" t="s">
        <v>291</v>
      </c>
      <c r="J37" s="6">
        <v>1</v>
      </c>
      <c r="K37" s="6" t="s">
        <v>139</v>
      </c>
      <c r="L37" s="6">
        <v>7100050</v>
      </c>
      <c r="M37" s="6" t="s">
        <v>292</v>
      </c>
      <c r="N37" s="6">
        <v>1</v>
      </c>
      <c r="O37" s="6" t="s">
        <v>139</v>
      </c>
      <c r="P37" s="6">
        <v>7100051</v>
      </c>
      <c r="Q37" s="6" t="s">
        <v>293</v>
      </c>
      <c r="R37" s="6">
        <v>1</v>
      </c>
      <c r="W37" s="6" t="s">
        <v>488</v>
      </c>
      <c r="X37" s="6">
        <v>5120887</v>
      </c>
      <c r="Y37" s="6" t="s">
        <v>491</v>
      </c>
      <c r="Z37" s="19">
        <v>5</v>
      </c>
      <c r="AA37" s="6" t="s">
        <v>488</v>
      </c>
      <c r="AB37" s="6">
        <v>5140107</v>
      </c>
      <c r="AC37" s="6" t="s">
        <v>499</v>
      </c>
      <c r="AD37" s="6">
        <v>5</v>
      </c>
      <c r="AE37" s="6" t="s">
        <v>488</v>
      </c>
      <c r="AF37" s="6">
        <v>5130054</v>
      </c>
      <c r="AG37" s="6" t="s">
        <v>500</v>
      </c>
      <c r="AH37" s="6">
        <v>20</v>
      </c>
    </row>
    <row r="38" spans="1:34" s="6" customFormat="1" x14ac:dyDescent="0.15">
      <c r="A38" s="6">
        <v>206</v>
      </c>
      <c r="B38" s="6">
        <v>10</v>
      </c>
      <c r="C38" s="6" t="s">
        <v>276</v>
      </c>
      <c r="D38" s="6" t="s">
        <v>277</v>
      </c>
      <c r="E38" s="6" t="s">
        <v>268</v>
      </c>
      <c r="F38" s="6" t="s">
        <v>269</v>
      </c>
      <c r="G38" s="6" t="s">
        <v>139</v>
      </c>
      <c r="H38" s="6">
        <v>7100052</v>
      </c>
      <c r="I38" s="6" t="s">
        <v>295</v>
      </c>
      <c r="J38" s="6">
        <v>1</v>
      </c>
      <c r="K38" s="6" t="s">
        <v>139</v>
      </c>
      <c r="L38" s="6">
        <v>7100053</v>
      </c>
      <c r="M38" s="6" t="s">
        <v>296</v>
      </c>
      <c r="N38" s="6">
        <v>1</v>
      </c>
      <c r="O38" s="6" t="s">
        <v>139</v>
      </c>
      <c r="P38" s="6">
        <v>7100054</v>
      </c>
      <c r="Q38" s="6" t="s">
        <v>297</v>
      </c>
      <c r="R38" s="6">
        <v>1</v>
      </c>
      <c r="W38" s="6" t="s">
        <v>488</v>
      </c>
      <c r="X38" s="6">
        <v>5120887</v>
      </c>
      <c r="Y38" s="6" t="s">
        <v>491</v>
      </c>
      <c r="Z38" s="19">
        <v>5</v>
      </c>
      <c r="AA38" s="6" t="s">
        <v>488</v>
      </c>
      <c r="AB38" s="6">
        <v>5120205</v>
      </c>
      <c r="AC38" s="6" t="s">
        <v>498</v>
      </c>
      <c r="AD38" s="6">
        <v>5</v>
      </c>
      <c r="AE38" s="6" t="s">
        <v>488</v>
      </c>
      <c r="AF38" s="6">
        <v>5130054</v>
      </c>
      <c r="AG38" s="6" t="s">
        <v>500</v>
      </c>
      <c r="AH38" s="6">
        <v>20</v>
      </c>
    </row>
    <row r="39" spans="1:34" s="50" customFormat="1" x14ac:dyDescent="0.15">
      <c r="A39" s="1">
        <v>501</v>
      </c>
      <c r="B39" s="50">
        <v>1</v>
      </c>
      <c r="C39" s="50" t="s">
        <v>299</v>
      </c>
      <c r="D39" s="50" t="s">
        <v>300</v>
      </c>
      <c r="E39" s="50" t="s">
        <v>1155</v>
      </c>
      <c r="F39" s="50" t="s">
        <v>302</v>
      </c>
      <c r="G39" s="50" t="s">
        <v>1156</v>
      </c>
      <c r="H39" s="50">
        <v>213203</v>
      </c>
      <c r="I39" s="50" t="s">
        <v>308</v>
      </c>
      <c r="J39" s="50">
        <v>1</v>
      </c>
      <c r="K39" s="50" t="s">
        <v>1157</v>
      </c>
      <c r="L39" s="50">
        <v>214302</v>
      </c>
      <c r="M39" s="50" t="s">
        <v>310</v>
      </c>
      <c r="N39" s="50">
        <v>1</v>
      </c>
      <c r="O39" s="50" t="s">
        <v>1157</v>
      </c>
      <c r="P39" s="50">
        <v>211410</v>
      </c>
      <c r="Q39" s="50" t="s">
        <v>1158</v>
      </c>
      <c r="R39" s="50">
        <v>1</v>
      </c>
      <c r="W39" s="50" t="s">
        <v>132</v>
      </c>
      <c r="Y39" s="50" t="s">
        <v>133</v>
      </c>
      <c r="Z39" s="65">
        <v>100</v>
      </c>
      <c r="AA39" s="50" t="s">
        <v>134</v>
      </c>
      <c r="AB39" s="50">
        <v>5120204</v>
      </c>
      <c r="AC39" s="50" t="s">
        <v>1159</v>
      </c>
      <c r="AD39" s="50">
        <v>2</v>
      </c>
    </row>
    <row r="40" spans="1:34" s="50" customFormat="1" x14ac:dyDescent="0.15">
      <c r="A40" s="1">
        <v>501</v>
      </c>
      <c r="B40" s="50">
        <v>2</v>
      </c>
      <c r="C40" s="50" t="s">
        <v>299</v>
      </c>
      <c r="D40" s="50" t="s">
        <v>300</v>
      </c>
      <c r="E40" s="50" t="s">
        <v>1155</v>
      </c>
      <c r="F40" s="50" t="s">
        <v>302</v>
      </c>
      <c r="G40" s="50" t="s">
        <v>1157</v>
      </c>
      <c r="H40" s="50">
        <v>213201</v>
      </c>
      <c r="I40" s="50" t="s">
        <v>306</v>
      </c>
      <c r="J40" s="50">
        <v>1</v>
      </c>
      <c r="K40" s="50" t="s">
        <v>1156</v>
      </c>
      <c r="L40" s="50">
        <v>213404</v>
      </c>
      <c r="M40" s="50" t="s">
        <v>304</v>
      </c>
      <c r="N40" s="50">
        <v>1</v>
      </c>
      <c r="O40" s="50" t="s">
        <v>1157</v>
      </c>
      <c r="P40" s="50">
        <v>213403</v>
      </c>
      <c r="Q40" s="50" t="s">
        <v>309</v>
      </c>
      <c r="R40" s="50">
        <v>1</v>
      </c>
      <c r="W40" s="50" t="s">
        <v>132</v>
      </c>
      <c r="Y40" s="50" t="s">
        <v>133</v>
      </c>
      <c r="Z40" s="65">
        <v>100</v>
      </c>
      <c r="AA40" s="50" t="s">
        <v>134</v>
      </c>
      <c r="AB40" s="50">
        <v>5120204</v>
      </c>
      <c r="AC40" s="50" t="s">
        <v>1159</v>
      </c>
      <c r="AD40" s="50">
        <v>2</v>
      </c>
    </row>
    <row r="41" spans="1:34" s="50" customFormat="1" x14ac:dyDescent="0.15">
      <c r="A41" s="1">
        <v>501</v>
      </c>
      <c r="B41" s="50">
        <v>3</v>
      </c>
      <c r="C41" s="50" t="s">
        <v>299</v>
      </c>
      <c r="D41" s="50" t="s">
        <v>300</v>
      </c>
      <c r="E41" s="50" t="s">
        <v>1155</v>
      </c>
      <c r="F41" s="50" t="s">
        <v>302</v>
      </c>
      <c r="G41" s="50" t="s">
        <v>1157</v>
      </c>
      <c r="H41" s="50">
        <v>212202</v>
      </c>
      <c r="I41" s="50" t="s">
        <v>311</v>
      </c>
      <c r="J41" s="50">
        <v>1</v>
      </c>
      <c r="K41" s="50" t="s">
        <v>1157</v>
      </c>
      <c r="L41" s="50">
        <v>212204</v>
      </c>
      <c r="M41" s="50" t="s">
        <v>315</v>
      </c>
      <c r="N41" s="50">
        <v>1</v>
      </c>
      <c r="O41" s="50" t="s">
        <v>1156</v>
      </c>
      <c r="P41" s="50">
        <v>212406</v>
      </c>
      <c r="Q41" s="50" t="s">
        <v>1160</v>
      </c>
      <c r="R41" s="50">
        <v>1</v>
      </c>
      <c r="W41" s="50" t="s">
        <v>132</v>
      </c>
      <c r="Y41" s="50" t="s">
        <v>133</v>
      </c>
      <c r="Z41" s="65">
        <v>100</v>
      </c>
      <c r="AA41" s="50" t="s">
        <v>134</v>
      </c>
      <c r="AB41" s="50">
        <v>5120204</v>
      </c>
      <c r="AC41" s="50" t="s">
        <v>1159</v>
      </c>
      <c r="AD41" s="50">
        <v>2</v>
      </c>
    </row>
    <row r="42" spans="1:34" s="50" customFormat="1" x14ac:dyDescent="0.15">
      <c r="A42" s="1">
        <v>501</v>
      </c>
      <c r="B42" s="50">
        <v>4</v>
      </c>
      <c r="C42" s="50" t="s">
        <v>299</v>
      </c>
      <c r="D42" s="50" t="s">
        <v>300</v>
      </c>
      <c r="E42" s="50" t="s">
        <v>1155</v>
      </c>
      <c r="F42" s="50" t="s">
        <v>302</v>
      </c>
      <c r="G42" s="50" t="s">
        <v>1156</v>
      </c>
      <c r="H42" s="50">
        <v>212404</v>
      </c>
      <c r="I42" s="50" t="s">
        <v>1161</v>
      </c>
      <c r="J42" s="50">
        <v>1</v>
      </c>
      <c r="K42" s="50" t="s">
        <v>1157</v>
      </c>
      <c r="L42" s="50">
        <v>212203</v>
      </c>
      <c r="M42" s="50" t="s">
        <v>1162</v>
      </c>
      <c r="N42" s="50">
        <v>1</v>
      </c>
      <c r="O42" s="50" t="s">
        <v>1157</v>
      </c>
      <c r="P42" s="50">
        <v>211405</v>
      </c>
      <c r="Q42" s="50" t="s">
        <v>1163</v>
      </c>
      <c r="R42" s="50">
        <v>1</v>
      </c>
      <c r="W42" s="50" t="s">
        <v>132</v>
      </c>
      <c r="Y42" s="50" t="s">
        <v>133</v>
      </c>
      <c r="Z42" s="65">
        <v>100</v>
      </c>
      <c r="AA42" s="50" t="s">
        <v>134</v>
      </c>
      <c r="AB42" s="50">
        <v>5120204</v>
      </c>
      <c r="AC42" s="50" t="s">
        <v>1159</v>
      </c>
      <c r="AD42" s="50">
        <v>2</v>
      </c>
    </row>
    <row r="43" spans="1:34" s="50" customFormat="1" x14ac:dyDescent="0.15">
      <c r="A43" s="1">
        <v>501</v>
      </c>
      <c r="B43" s="50">
        <v>5</v>
      </c>
      <c r="C43" s="50" t="s">
        <v>299</v>
      </c>
      <c r="D43" s="50" t="s">
        <v>300</v>
      </c>
      <c r="E43" s="50" t="s">
        <v>1155</v>
      </c>
      <c r="F43" s="50" t="s">
        <v>302</v>
      </c>
      <c r="G43" s="50" t="s">
        <v>1157</v>
      </c>
      <c r="H43" s="50">
        <v>213412</v>
      </c>
      <c r="I43" s="50" t="s">
        <v>317</v>
      </c>
      <c r="J43" s="50">
        <v>1</v>
      </c>
      <c r="K43" s="50" t="s">
        <v>1156</v>
      </c>
      <c r="L43" s="50">
        <v>213304</v>
      </c>
      <c r="M43" s="50" t="s">
        <v>320</v>
      </c>
      <c r="N43" s="50">
        <v>1</v>
      </c>
      <c r="O43" s="50" t="s">
        <v>1156</v>
      </c>
      <c r="P43" s="50">
        <v>213411</v>
      </c>
      <c r="Q43" s="50" t="s">
        <v>1164</v>
      </c>
      <c r="R43" s="50">
        <v>1</v>
      </c>
      <c r="W43" s="50" t="s">
        <v>132</v>
      </c>
      <c r="Y43" s="50" t="s">
        <v>133</v>
      </c>
      <c r="Z43" s="65">
        <v>100</v>
      </c>
      <c r="AA43" s="50" t="s">
        <v>134</v>
      </c>
      <c r="AB43" s="50">
        <v>5120204</v>
      </c>
      <c r="AC43" s="50" t="s">
        <v>1159</v>
      </c>
      <c r="AD43" s="50">
        <v>2</v>
      </c>
    </row>
    <row r="44" spans="1:34" s="50" customFormat="1" x14ac:dyDescent="0.15">
      <c r="A44" s="1">
        <v>501</v>
      </c>
      <c r="B44" s="50">
        <v>6</v>
      </c>
      <c r="C44" s="50" t="s">
        <v>299</v>
      </c>
      <c r="D44" s="50" t="s">
        <v>300</v>
      </c>
      <c r="E44" s="50" t="s">
        <v>1154</v>
      </c>
      <c r="F44" s="50" t="s">
        <v>302</v>
      </c>
      <c r="G44" s="50" t="s">
        <v>1157</v>
      </c>
      <c r="H44" s="50">
        <v>213401</v>
      </c>
      <c r="I44" s="50" t="s">
        <v>1165</v>
      </c>
      <c r="J44" s="50">
        <v>1</v>
      </c>
      <c r="K44" s="50" t="s">
        <v>1156</v>
      </c>
      <c r="L44" s="50">
        <v>211202</v>
      </c>
      <c r="M44" s="50" t="s">
        <v>1166</v>
      </c>
      <c r="N44" s="50">
        <v>1</v>
      </c>
      <c r="O44" s="50" t="s">
        <v>1156</v>
      </c>
      <c r="P44" s="50">
        <v>211412</v>
      </c>
      <c r="Q44" s="50" t="s">
        <v>322</v>
      </c>
      <c r="R44" s="50">
        <v>1</v>
      </c>
      <c r="W44" s="50" t="s">
        <v>132</v>
      </c>
      <c r="Y44" s="50" t="s">
        <v>133</v>
      </c>
      <c r="Z44" s="65">
        <v>100</v>
      </c>
      <c r="AA44" s="50" t="s">
        <v>134</v>
      </c>
      <c r="AB44" s="50">
        <v>5120204</v>
      </c>
      <c r="AC44" s="50" t="s">
        <v>1159</v>
      </c>
      <c r="AD44" s="50">
        <v>2</v>
      </c>
    </row>
    <row r="45" spans="1:34" s="50" customFormat="1" x14ac:dyDescent="0.15">
      <c r="A45" s="1">
        <v>501</v>
      </c>
      <c r="B45" s="50">
        <v>7</v>
      </c>
      <c r="C45" s="50" t="s">
        <v>299</v>
      </c>
      <c r="D45" s="50" t="s">
        <v>300</v>
      </c>
      <c r="E45" s="50" t="s">
        <v>1154</v>
      </c>
      <c r="F45" s="50" t="s">
        <v>302</v>
      </c>
      <c r="G45" s="50" t="s">
        <v>1157</v>
      </c>
      <c r="H45" s="50">
        <v>211304</v>
      </c>
      <c r="I45" s="50" t="s">
        <v>323</v>
      </c>
      <c r="J45" s="50">
        <v>1</v>
      </c>
      <c r="K45" s="50" t="s">
        <v>1156</v>
      </c>
      <c r="L45" s="50">
        <v>214101</v>
      </c>
      <c r="M45" s="50" t="s">
        <v>326</v>
      </c>
      <c r="N45" s="50">
        <v>1</v>
      </c>
      <c r="O45" s="50" t="s">
        <v>1157</v>
      </c>
      <c r="P45" s="50">
        <v>214413</v>
      </c>
      <c r="Q45" s="50" t="s">
        <v>325</v>
      </c>
      <c r="R45" s="50">
        <v>1</v>
      </c>
      <c r="W45" s="50" t="s">
        <v>132</v>
      </c>
      <c r="Y45" s="50" t="s">
        <v>133</v>
      </c>
      <c r="Z45" s="65">
        <v>100</v>
      </c>
      <c r="AA45" s="50" t="s">
        <v>134</v>
      </c>
      <c r="AB45" s="50">
        <v>5120204</v>
      </c>
      <c r="AC45" s="50" t="s">
        <v>1159</v>
      </c>
      <c r="AD45" s="50">
        <v>2</v>
      </c>
    </row>
    <row r="46" spans="1:34" s="50" customFormat="1" x14ac:dyDescent="0.15">
      <c r="A46" s="1">
        <v>501</v>
      </c>
      <c r="B46" s="50">
        <v>8</v>
      </c>
      <c r="C46" s="50" t="s">
        <v>299</v>
      </c>
      <c r="D46" s="50" t="s">
        <v>300</v>
      </c>
      <c r="E46" s="50" t="s">
        <v>1155</v>
      </c>
      <c r="F46" s="50" t="s">
        <v>302</v>
      </c>
      <c r="G46" s="50" t="s">
        <v>1156</v>
      </c>
      <c r="H46" s="50">
        <v>214202</v>
      </c>
      <c r="I46" s="50" t="s">
        <v>1167</v>
      </c>
      <c r="J46" s="50">
        <v>1</v>
      </c>
      <c r="K46" s="50" t="s">
        <v>1157</v>
      </c>
      <c r="L46" s="50">
        <v>214203</v>
      </c>
      <c r="M46" s="50" t="s">
        <v>1168</v>
      </c>
      <c r="N46" s="50">
        <v>1</v>
      </c>
      <c r="O46" s="50" t="s">
        <v>1156</v>
      </c>
      <c r="P46" s="50">
        <v>214401</v>
      </c>
      <c r="Q46" s="50" t="s">
        <v>328</v>
      </c>
      <c r="R46" s="50">
        <v>1</v>
      </c>
      <c r="W46" s="50" t="s">
        <v>132</v>
      </c>
      <c r="Y46" s="50" t="s">
        <v>133</v>
      </c>
      <c r="Z46" s="65">
        <v>100</v>
      </c>
      <c r="AA46" s="50" t="s">
        <v>134</v>
      </c>
      <c r="AB46" s="50">
        <v>5120204</v>
      </c>
      <c r="AC46" s="50" t="s">
        <v>1159</v>
      </c>
      <c r="AD46" s="50">
        <v>2</v>
      </c>
    </row>
    <row r="47" spans="1:34" s="6" customFormat="1" x14ac:dyDescent="0.15">
      <c r="A47" s="6">
        <v>504</v>
      </c>
      <c r="B47" s="6">
        <v>1</v>
      </c>
      <c r="C47" s="6" t="s">
        <v>266</v>
      </c>
      <c r="D47" s="6" t="s">
        <v>267</v>
      </c>
      <c r="E47" s="6" t="s">
        <v>268</v>
      </c>
      <c r="F47" s="6" t="s">
        <v>269</v>
      </c>
      <c r="G47" s="6" t="s">
        <v>139</v>
      </c>
      <c r="H47" s="6">
        <v>7100019</v>
      </c>
      <c r="I47" s="6" t="s">
        <v>270</v>
      </c>
      <c r="J47" s="6">
        <v>1</v>
      </c>
      <c r="K47" s="6" t="s">
        <v>139</v>
      </c>
      <c r="L47" s="6">
        <v>7100020</v>
      </c>
      <c r="M47" s="6" t="s">
        <v>169</v>
      </c>
      <c r="N47" s="6">
        <v>1</v>
      </c>
      <c r="O47" s="6" t="s">
        <v>139</v>
      </c>
      <c r="P47" s="6">
        <v>7100021</v>
      </c>
      <c r="Q47" s="6" t="s">
        <v>271</v>
      </c>
      <c r="R47" s="6">
        <v>1</v>
      </c>
      <c r="W47" s="6" t="s">
        <v>182</v>
      </c>
      <c r="Y47" s="6" t="s">
        <v>1194</v>
      </c>
      <c r="Z47" s="19">
        <v>20000</v>
      </c>
      <c r="AA47" s="6" t="s">
        <v>134</v>
      </c>
      <c r="AB47" s="6">
        <v>5100033</v>
      </c>
      <c r="AC47" s="6" t="s">
        <v>167</v>
      </c>
      <c r="AD47" s="6">
        <v>2</v>
      </c>
    </row>
    <row r="48" spans="1:34" s="6" customFormat="1" x14ac:dyDescent="0.15">
      <c r="A48" s="6">
        <v>504</v>
      </c>
      <c r="B48" s="6">
        <v>2</v>
      </c>
      <c r="C48" s="6" t="s">
        <v>266</v>
      </c>
      <c r="D48" s="6" t="s">
        <v>267</v>
      </c>
      <c r="E48" s="6" t="s">
        <v>268</v>
      </c>
      <c r="F48" s="6" t="s">
        <v>269</v>
      </c>
      <c r="G48" s="6" t="s">
        <v>139</v>
      </c>
      <c r="H48" s="6">
        <v>7100022</v>
      </c>
      <c r="I48" s="6" t="s">
        <v>272</v>
      </c>
      <c r="J48" s="6">
        <v>1</v>
      </c>
      <c r="K48" s="6" t="s">
        <v>139</v>
      </c>
      <c r="L48" s="6">
        <v>7100023</v>
      </c>
      <c r="M48" s="6" t="s">
        <v>273</v>
      </c>
      <c r="N48" s="6">
        <v>1</v>
      </c>
      <c r="O48" s="6" t="s">
        <v>139</v>
      </c>
      <c r="P48" s="6">
        <v>7100024</v>
      </c>
      <c r="Q48" s="6" t="s">
        <v>274</v>
      </c>
      <c r="R48" s="6">
        <v>1</v>
      </c>
      <c r="W48" s="6" t="s">
        <v>182</v>
      </c>
      <c r="Y48" s="6" t="s">
        <v>183</v>
      </c>
      <c r="Z48" s="19">
        <v>20000</v>
      </c>
      <c r="AA48" s="6" t="s">
        <v>134</v>
      </c>
      <c r="AB48" s="6">
        <v>5100033</v>
      </c>
      <c r="AC48" s="6" t="s">
        <v>167</v>
      </c>
      <c r="AD48" s="6">
        <v>2</v>
      </c>
    </row>
    <row r="49" spans="1:30" s="6" customFormat="1" x14ac:dyDescent="0.15">
      <c r="A49" s="6">
        <v>504</v>
      </c>
      <c r="B49" s="6">
        <v>3</v>
      </c>
      <c r="C49" s="6" t="s">
        <v>276</v>
      </c>
      <c r="D49" s="6" t="s">
        <v>277</v>
      </c>
      <c r="E49" s="6" t="s">
        <v>268</v>
      </c>
      <c r="F49" s="6" t="s">
        <v>269</v>
      </c>
      <c r="G49" s="6" t="s">
        <v>139</v>
      </c>
      <c r="H49" s="6">
        <v>7100025</v>
      </c>
      <c r="I49" s="6" t="s">
        <v>278</v>
      </c>
      <c r="J49" s="6">
        <v>1</v>
      </c>
      <c r="K49" s="6" t="s">
        <v>139</v>
      </c>
      <c r="L49" s="6">
        <v>7100026</v>
      </c>
      <c r="M49" s="6" t="s">
        <v>279</v>
      </c>
      <c r="N49" s="6">
        <v>1</v>
      </c>
      <c r="O49" s="6" t="s">
        <v>139</v>
      </c>
      <c r="P49" s="6">
        <v>7100027</v>
      </c>
      <c r="Q49" s="6" t="s">
        <v>280</v>
      </c>
      <c r="R49" s="6">
        <v>1</v>
      </c>
      <c r="W49" s="6" t="s">
        <v>182</v>
      </c>
      <c r="Y49" s="6" t="s">
        <v>184</v>
      </c>
      <c r="Z49" s="19">
        <v>50000</v>
      </c>
      <c r="AA49" s="6" t="s">
        <v>151</v>
      </c>
      <c r="AC49" s="6" t="s">
        <v>1196</v>
      </c>
      <c r="AD49" s="6">
        <v>2000</v>
      </c>
    </row>
    <row r="50" spans="1:30" s="6" customFormat="1" x14ac:dyDescent="0.15">
      <c r="A50" s="6">
        <v>504</v>
      </c>
      <c r="B50" s="6">
        <v>4</v>
      </c>
      <c r="C50" s="6" t="s">
        <v>276</v>
      </c>
      <c r="D50" s="6" t="s">
        <v>277</v>
      </c>
      <c r="E50" s="6" t="s">
        <v>268</v>
      </c>
      <c r="F50" s="6" t="s">
        <v>269</v>
      </c>
      <c r="G50" s="6" t="s">
        <v>139</v>
      </c>
      <c r="H50" s="6">
        <v>7100028</v>
      </c>
      <c r="I50" s="6" t="s">
        <v>281</v>
      </c>
      <c r="J50" s="6">
        <v>1</v>
      </c>
      <c r="K50" s="6" t="s">
        <v>139</v>
      </c>
      <c r="L50" s="6">
        <v>7100029</v>
      </c>
      <c r="M50" s="6" t="s">
        <v>282</v>
      </c>
      <c r="N50" s="6">
        <v>1</v>
      </c>
      <c r="O50" s="6" t="s">
        <v>139</v>
      </c>
      <c r="P50" s="6">
        <v>7100030</v>
      </c>
      <c r="Q50" s="6" t="s">
        <v>283</v>
      </c>
      <c r="R50" s="6">
        <v>1</v>
      </c>
      <c r="W50" s="6" t="s">
        <v>182</v>
      </c>
      <c r="Y50" s="6" t="s">
        <v>184</v>
      </c>
      <c r="Z50" s="19">
        <v>50000</v>
      </c>
      <c r="AA50" s="6" t="s">
        <v>151</v>
      </c>
      <c r="AC50" s="6" t="s">
        <v>1197</v>
      </c>
      <c r="AD50" s="6">
        <v>2000</v>
      </c>
    </row>
    <row r="51" spans="1:30" s="6" customFormat="1" x14ac:dyDescent="0.15">
      <c r="A51" s="6">
        <v>504</v>
      </c>
      <c r="B51" s="6">
        <v>5</v>
      </c>
      <c r="C51" s="6" t="s">
        <v>266</v>
      </c>
      <c r="D51" s="6" t="s">
        <v>267</v>
      </c>
      <c r="E51" s="6" t="s">
        <v>268</v>
      </c>
      <c r="F51" s="6" t="s">
        <v>269</v>
      </c>
      <c r="G51" s="6" t="s">
        <v>139</v>
      </c>
      <c r="H51" s="6">
        <v>7100031</v>
      </c>
      <c r="I51" s="6" t="s">
        <v>285</v>
      </c>
      <c r="J51" s="6">
        <v>1</v>
      </c>
      <c r="K51" s="6" t="s">
        <v>139</v>
      </c>
      <c r="L51" s="6">
        <v>7100032</v>
      </c>
      <c r="M51" s="6" t="s">
        <v>286</v>
      </c>
      <c r="N51" s="6">
        <v>1</v>
      </c>
      <c r="O51" s="6" t="s">
        <v>139</v>
      </c>
      <c r="P51" s="6">
        <v>7100033</v>
      </c>
      <c r="Q51" s="6" t="s">
        <v>176</v>
      </c>
      <c r="R51" s="6">
        <v>1</v>
      </c>
      <c r="W51" s="6" t="s">
        <v>132</v>
      </c>
      <c r="Y51" s="6" t="s">
        <v>133</v>
      </c>
      <c r="Z51" s="19">
        <v>100</v>
      </c>
      <c r="AA51" s="6" t="s">
        <v>134</v>
      </c>
      <c r="AB51" s="6">
        <v>5140104</v>
      </c>
      <c r="AC51" s="6" t="s">
        <v>287</v>
      </c>
      <c r="AD51" s="6">
        <v>20</v>
      </c>
    </row>
    <row r="52" spans="1:30" s="6" customFormat="1" x14ac:dyDescent="0.15">
      <c r="A52" s="6">
        <v>504</v>
      </c>
      <c r="B52" s="6">
        <v>6</v>
      </c>
      <c r="C52" s="6" t="s">
        <v>266</v>
      </c>
      <c r="D52" s="6" t="s">
        <v>267</v>
      </c>
      <c r="E52" s="6" t="s">
        <v>268</v>
      </c>
      <c r="F52" s="6" t="s">
        <v>269</v>
      </c>
      <c r="G52" s="6" t="s">
        <v>139</v>
      </c>
      <c r="H52" s="6">
        <v>7100034</v>
      </c>
      <c r="I52" s="6" t="s">
        <v>177</v>
      </c>
      <c r="J52" s="6">
        <v>1</v>
      </c>
      <c r="K52" s="6" t="s">
        <v>139</v>
      </c>
      <c r="L52" s="6">
        <v>7100035</v>
      </c>
      <c r="M52" s="6" t="s">
        <v>288</v>
      </c>
      <c r="N52" s="6">
        <v>1</v>
      </c>
      <c r="O52" s="6" t="s">
        <v>139</v>
      </c>
      <c r="P52" s="6">
        <v>7100036</v>
      </c>
      <c r="Q52" s="6" t="s">
        <v>289</v>
      </c>
      <c r="R52" s="6">
        <v>1</v>
      </c>
      <c r="W52" s="6" t="s">
        <v>132</v>
      </c>
      <c r="Y52" s="6" t="s">
        <v>133</v>
      </c>
      <c r="Z52" s="19">
        <v>100</v>
      </c>
      <c r="AA52" s="6" t="s">
        <v>134</v>
      </c>
      <c r="AB52" s="6">
        <v>5120204</v>
      </c>
      <c r="AC52" s="6" t="s">
        <v>290</v>
      </c>
      <c r="AD52" s="6">
        <v>20</v>
      </c>
    </row>
    <row r="53" spans="1:30" s="6" customFormat="1" x14ac:dyDescent="0.15">
      <c r="A53" s="6">
        <v>504</v>
      </c>
      <c r="B53" s="6">
        <v>7</v>
      </c>
      <c r="C53" s="6" t="s">
        <v>276</v>
      </c>
      <c r="D53" s="6" t="s">
        <v>277</v>
      </c>
      <c r="E53" s="6" t="s">
        <v>268</v>
      </c>
      <c r="F53" s="6" t="s">
        <v>269</v>
      </c>
      <c r="G53" s="6" t="s">
        <v>139</v>
      </c>
      <c r="H53" s="6">
        <v>7100043</v>
      </c>
      <c r="I53" s="6" t="s">
        <v>164</v>
      </c>
      <c r="J53" s="6">
        <v>1</v>
      </c>
      <c r="K53" s="6" t="s">
        <v>139</v>
      </c>
      <c r="L53" s="6">
        <v>7100044</v>
      </c>
      <c r="M53" s="6" t="s">
        <v>155</v>
      </c>
      <c r="N53" s="6">
        <v>1</v>
      </c>
      <c r="O53" s="6" t="s">
        <v>139</v>
      </c>
      <c r="P53" s="6">
        <v>7100045</v>
      </c>
      <c r="Q53" s="6" t="s">
        <v>158</v>
      </c>
      <c r="R53" s="6">
        <v>1</v>
      </c>
      <c r="W53" s="6" t="s">
        <v>132</v>
      </c>
      <c r="Y53" s="6" t="s">
        <v>186</v>
      </c>
      <c r="Z53" s="19">
        <v>200</v>
      </c>
      <c r="AA53" s="6" t="s">
        <v>134</v>
      </c>
      <c r="AB53" s="6">
        <v>5140107</v>
      </c>
      <c r="AC53" s="6" t="s">
        <v>191</v>
      </c>
      <c r="AD53" s="6">
        <v>10</v>
      </c>
    </row>
    <row r="54" spans="1:30" s="6" customFormat="1" x14ac:dyDescent="0.15">
      <c r="A54" s="6">
        <v>504</v>
      </c>
      <c r="B54" s="6">
        <v>8</v>
      </c>
      <c r="C54" s="6" t="s">
        <v>276</v>
      </c>
      <c r="D54" s="6" t="s">
        <v>277</v>
      </c>
      <c r="E54" s="6" t="s">
        <v>268</v>
      </c>
      <c r="F54" s="6" t="s">
        <v>269</v>
      </c>
      <c r="G54" s="6" t="s">
        <v>139</v>
      </c>
      <c r="H54" s="6">
        <v>7100046</v>
      </c>
      <c r="I54" s="6" t="s">
        <v>161</v>
      </c>
      <c r="J54" s="6">
        <v>1</v>
      </c>
      <c r="K54" s="6" t="s">
        <v>139</v>
      </c>
      <c r="L54" s="6">
        <v>7100047</v>
      </c>
      <c r="M54" s="6" t="s">
        <v>140</v>
      </c>
      <c r="N54" s="6">
        <v>1</v>
      </c>
      <c r="O54" s="6" t="s">
        <v>139</v>
      </c>
      <c r="P54" s="6">
        <v>7100048</v>
      </c>
      <c r="Q54" s="6" t="s">
        <v>141</v>
      </c>
      <c r="R54" s="6">
        <v>1</v>
      </c>
      <c r="W54" s="6" t="s">
        <v>132</v>
      </c>
      <c r="Y54" s="6" t="s">
        <v>186</v>
      </c>
      <c r="Z54" s="19">
        <v>200</v>
      </c>
      <c r="AA54" s="6" t="s">
        <v>134</v>
      </c>
      <c r="AB54" s="6">
        <v>5120205</v>
      </c>
      <c r="AC54" s="6" t="s">
        <v>1199</v>
      </c>
      <c r="AD54" s="6">
        <v>10</v>
      </c>
    </row>
    <row r="55" spans="1:30" s="6" customFormat="1" x14ac:dyDescent="0.15">
      <c r="A55" s="6">
        <v>504</v>
      </c>
      <c r="B55" s="6">
        <v>9</v>
      </c>
      <c r="C55" s="6" t="s">
        <v>276</v>
      </c>
      <c r="D55" s="6" t="s">
        <v>277</v>
      </c>
      <c r="E55" s="6" t="s">
        <v>268</v>
      </c>
      <c r="F55" s="6" t="s">
        <v>269</v>
      </c>
      <c r="G55" s="6" t="s">
        <v>139</v>
      </c>
      <c r="H55" s="6">
        <v>7100049</v>
      </c>
      <c r="I55" s="6" t="s">
        <v>291</v>
      </c>
      <c r="J55" s="6">
        <v>1</v>
      </c>
      <c r="K55" s="6" t="s">
        <v>139</v>
      </c>
      <c r="L55" s="6">
        <v>7100050</v>
      </c>
      <c r="M55" s="6" t="s">
        <v>292</v>
      </c>
      <c r="N55" s="6">
        <v>1</v>
      </c>
      <c r="O55" s="6" t="s">
        <v>139</v>
      </c>
      <c r="P55" s="6">
        <v>7100051</v>
      </c>
      <c r="Q55" s="6" t="s">
        <v>293</v>
      </c>
      <c r="R55" s="6">
        <v>1</v>
      </c>
      <c r="W55" s="6" t="s">
        <v>132</v>
      </c>
      <c r="Y55" s="6" t="s">
        <v>1195</v>
      </c>
      <c r="Z55" s="19">
        <v>500</v>
      </c>
      <c r="AA55" s="6" t="s">
        <v>134</v>
      </c>
      <c r="AB55" s="6">
        <v>5140107</v>
      </c>
      <c r="AC55" s="6" t="s">
        <v>1200</v>
      </c>
      <c r="AD55" s="6">
        <v>25</v>
      </c>
    </row>
    <row r="56" spans="1:30" s="6" customFormat="1" x14ac:dyDescent="0.15">
      <c r="A56" s="6">
        <v>504</v>
      </c>
      <c r="B56" s="6">
        <v>10</v>
      </c>
      <c r="C56" s="6" t="s">
        <v>276</v>
      </c>
      <c r="D56" s="6" t="s">
        <v>277</v>
      </c>
      <c r="E56" s="6" t="s">
        <v>268</v>
      </c>
      <c r="F56" s="6" t="s">
        <v>269</v>
      </c>
      <c r="G56" s="6" t="s">
        <v>139</v>
      </c>
      <c r="H56" s="6">
        <v>7100052</v>
      </c>
      <c r="I56" s="6" t="s">
        <v>295</v>
      </c>
      <c r="J56" s="6">
        <v>1</v>
      </c>
      <c r="K56" s="6" t="s">
        <v>139</v>
      </c>
      <c r="L56" s="6">
        <v>7100053</v>
      </c>
      <c r="M56" s="6" t="s">
        <v>296</v>
      </c>
      <c r="N56" s="6">
        <v>1</v>
      </c>
      <c r="O56" s="6" t="s">
        <v>139</v>
      </c>
      <c r="P56" s="6">
        <v>7100054</v>
      </c>
      <c r="Q56" s="6" t="s">
        <v>297</v>
      </c>
      <c r="R56" s="6">
        <v>1</v>
      </c>
      <c r="W56" s="6" t="s">
        <v>132</v>
      </c>
      <c r="Y56" s="6" t="s">
        <v>1195</v>
      </c>
      <c r="Z56" s="19">
        <v>500</v>
      </c>
      <c r="AA56" s="6" t="s">
        <v>134</v>
      </c>
      <c r="AB56" s="6">
        <v>5120205</v>
      </c>
      <c r="AC56" s="6" t="s">
        <v>1198</v>
      </c>
      <c r="AD56" s="6">
        <v>25</v>
      </c>
    </row>
  </sheetData>
  <phoneticPr fontId="7" type="noConversion"/>
  <pageMargins left="0.69930555555555596" right="0.69930555555555596"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8"/>
  <sheetViews>
    <sheetView zoomScale="85" zoomScaleNormal="85" workbookViewId="0">
      <pane ySplit="2" topLeftCell="A59" activePane="bottomLeft" state="frozen"/>
      <selection pane="bottomLeft" activeCell="R73" sqref="R73"/>
    </sheetView>
  </sheetViews>
  <sheetFormatPr defaultColWidth="9" defaultRowHeight="13.5" x14ac:dyDescent="0.15"/>
  <cols>
    <col min="1" max="1" width="8.5" style="5" bestFit="1" customWidth="1"/>
    <col min="2" max="2" width="5.25" style="5" bestFit="1" customWidth="1"/>
    <col min="3" max="3" width="9" style="5" bestFit="1" customWidth="1"/>
    <col min="4" max="5" width="5.5" style="5" bestFit="1" customWidth="1"/>
    <col min="6" max="6" width="8.75" style="5" customWidth="1"/>
    <col min="7" max="7" width="9.5" style="5" bestFit="1" customWidth="1"/>
    <col min="8" max="8" width="7.5" style="5" bestFit="1" customWidth="1"/>
    <col min="9" max="9" width="9" style="5" bestFit="1" customWidth="1"/>
    <col min="10" max="10" width="25.125" style="5" bestFit="1" customWidth="1"/>
    <col min="11" max="11" width="12.75" style="5" bestFit="1" customWidth="1"/>
    <col min="12" max="12" width="10.5" style="5" bestFit="1" customWidth="1"/>
    <col min="13" max="13" width="15.25" style="5" bestFit="1" customWidth="1"/>
    <col min="14" max="14" width="11.625" style="5" bestFit="1" customWidth="1"/>
    <col min="15" max="15" width="12.75" style="5" bestFit="1" customWidth="1"/>
    <col min="16" max="16" width="10.5" style="5" bestFit="1" customWidth="1"/>
    <col min="17" max="17" width="13" style="5" bestFit="1" customWidth="1"/>
    <col min="18" max="18" width="11.625" style="5" bestFit="1" customWidth="1"/>
    <col min="19" max="19" width="12.75" style="5" bestFit="1" customWidth="1"/>
    <col min="20" max="20" width="10.5" style="5" bestFit="1" customWidth="1"/>
    <col min="21" max="21" width="12.25" style="5" bestFit="1" customWidth="1"/>
    <col min="22" max="22" width="11.625" style="5" bestFit="1" customWidth="1"/>
    <col min="23" max="23" width="12.75" style="5" bestFit="1" customWidth="1"/>
    <col min="24" max="24" width="10.5" style="5" bestFit="1" customWidth="1"/>
    <col min="25" max="25" width="11.125" style="5" bestFit="1" customWidth="1"/>
    <col min="26" max="26" width="11.625" style="5" bestFit="1" customWidth="1"/>
    <col min="27" max="27" width="12.75" style="5" bestFit="1" customWidth="1"/>
    <col min="28" max="28" width="10.5" style="5" bestFit="1" customWidth="1"/>
    <col min="29" max="29" width="11.125" style="5" bestFit="1" customWidth="1"/>
    <col min="30" max="30" width="11.625" style="5" bestFit="1" customWidth="1"/>
    <col min="31" max="31" width="12.75" style="5" bestFit="1" customWidth="1"/>
    <col min="32" max="32" width="10.5" style="5" bestFit="1" customWidth="1"/>
    <col min="33" max="33" width="13" style="5" bestFit="1" customWidth="1"/>
    <col min="34" max="34" width="11.625" style="5" bestFit="1" customWidth="1"/>
    <col min="35" max="35" width="16.125" style="5" bestFit="1" customWidth="1"/>
    <col min="36" max="36" width="13.875" style="5" bestFit="1" customWidth="1"/>
    <col min="37" max="37" width="15.5" style="5" bestFit="1" customWidth="1"/>
    <col min="38" max="38" width="15" style="5" bestFit="1" customWidth="1"/>
    <col min="39" max="16384" width="9" style="5"/>
  </cols>
  <sheetData>
    <row r="1" spans="1:38" ht="16.5" x14ac:dyDescent="0.15">
      <c r="A1" s="11" t="s">
        <v>0</v>
      </c>
      <c r="B1" s="11" t="s">
        <v>97</v>
      </c>
      <c r="C1" s="11" t="s">
        <v>98</v>
      </c>
      <c r="D1" s="11" t="s">
        <v>1</v>
      </c>
      <c r="E1" s="11" t="s">
        <v>212</v>
      </c>
      <c r="F1" s="11" t="s">
        <v>329</v>
      </c>
      <c r="G1" s="11" t="s">
        <v>330</v>
      </c>
      <c r="H1" s="11" t="s">
        <v>331</v>
      </c>
      <c r="I1" s="11" t="s">
        <v>332</v>
      </c>
      <c r="J1" s="11" t="s">
        <v>333</v>
      </c>
      <c r="K1" s="11" t="s">
        <v>102</v>
      </c>
      <c r="L1" s="11" t="s">
        <v>103</v>
      </c>
      <c r="M1" s="11" t="s">
        <v>104</v>
      </c>
      <c r="N1" s="12" t="s">
        <v>105</v>
      </c>
      <c r="O1" s="11" t="s">
        <v>106</v>
      </c>
      <c r="P1" s="11" t="s">
        <v>107</v>
      </c>
      <c r="Q1" s="11" t="s">
        <v>108</v>
      </c>
      <c r="R1" s="11" t="s">
        <v>109</v>
      </c>
      <c r="S1" s="11" t="s">
        <v>110</v>
      </c>
      <c r="T1" s="11" t="s">
        <v>111</v>
      </c>
      <c r="U1" s="11" t="s">
        <v>112</v>
      </c>
      <c r="V1" s="11" t="s">
        <v>113</v>
      </c>
      <c r="W1" s="11" t="s">
        <v>114</v>
      </c>
      <c r="X1" s="11" t="s">
        <v>115</v>
      </c>
      <c r="Y1" s="11" t="s">
        <v>116</v>
      </c>
      <c r="Z1" s="11" t="s">
        <v>117</v>
      </c>
      <c r="AA1" s="11" t="s">
        <v>334</v>
      </c>
      <c r="AB1" s="11" t="s">
        <v>335</v>
      </c>
      <c r="AC1" s="11" t="s">
        <v>336</v>
      </c>
      <c r="AD1" s="11" t="s">
        <v>337</v>
      </c>
      <c r="AE1" s="11" t="s">
        <v>338</v>
      </c>
      <c r="AF1" s="11" t="s">
        <v>339</v>
      </c>
      <c r="AG1" s="11" t="s">
        <v>340</v>
      </c>
      <c r="AH1" s="11" t="s">
        <v>341</v>
      </c>
      <c r="AI1" s="11" t="s">
        <v>387</v>
      </c>
      <c r="AJ1" s="11" t="s">
        <v>388</v>
      </c>
      <c r="AK1" s="11" t="s">
        <v>389</v>
      </c>
      <c r="AL1" s="11" t="s">
        <v>390</v>
      </c>
    </row>
    <row r="2" spans="1:38" ht="16.5" x14ac:dyDescent="0.15">
      <c r="A2" s="11" t="s">
        <v>20</v>
      </c>
      <c r="B2" s="11" t="s">
        <v>118</v>
      </c>
      <c r="C2" s="11"/>
      <c r="D2" s="11" t="s">
        <v>21</v>
      </c>
      <c r="E2" s="11" t="s">
        <v>39</v>
      </c>
      <c r="F2" s="11" t="s">
        <v>342</v>
      </c>
      <c r="G2" s="11" t="s">
        <v>228</v>
      </c>
      <c r="H2" s="11" t="s">
        <v>229</v>
      </c>
      <c r="I2" s="11" t="s">
        <v>232</v>
      </c>
      <c r="J2" s="11" t="s">
        <v>343</v>
      </c>
      <c r="K2" s="11" t="s">
        <v>119</v>
      </c>
      <c r="L2" s="11" t="s">
        <v>120</v>
      </c>
      <c r="M2" s="11"/>
      <c r="N2" s="12" t="s">
        <v>121</v>
      </c>
      <c r="O2" s="11" t="s">
        <v>122</v>
      </c>
      <c r="P2" s="11" t="s">
        <v>123</v>
      </c>
      <c r="Q2" s="11"/>
      <c r="R2" s="11" t="s">
        <v>124</v>
      </c>
      <c r="S2" s="11" t="s">
        <v>125</v>
      </c>
      <c r="T2" s="11" t="s">
        <v>126</v>
      </c>
      <c r="U2" s="11"/>
      <c r="V2" s="11" t="s">
        <v>127</v>
      </c>
      <c r="W2" s="11" t="s">
        <v>128</v>
      </c>
      <c r="X2" s="11" t="s">
        <v>129</v>
      </c>
      <c r="Y2" s="11"/>
      <c r="Z2" s="11" t="s">
        <v>130</v>
      </c>
      <c r="AA2" s="11" t="s">
        <v>344</v>
      </c>
      <c r="AB2" s="11" t="s">
        <v>345</v>
      </c>
      <c r="AC2" s="11"/>
      <c r="AD2" s="11" t="s">
        <v>346</v>
      </c>
      <c r="AE2" s="11" t="s">
        <v>347</v>
      </c>
      <c r="AF2" s="11" t="s">
        <v>348</v>
      </c>
      <c r="AG2" s="11"/>
      <c r="AH2" s="11" t="s">
        <v>349</v>
      </c>
      <c r="AI2" s="11" t="s">
        <v>391</v>
      </c>
      <c r="AJ2" s="11" t="s">
        <v>392</v>
      </c>
      <c r="AK2" s="11"/>
      <c r="AL2" s="11" t="s">
        <v>393</v>
      </c>
    </row>
    <row r="3" spans="1:38" s="7" customFormat="1" ht="16.5" x14ac:dyDescent="0.15">
      <c r="A3" s="31">
        <v>114</v>
      </c>
      <c r="B3" s="31">
        <v>1</v>
      </c>
      <c r="C3" s="31"/>
      <c r="D3" s="31"/>
      <c r="E3" s="31"/>
      <c r="F3" s="31"/>
      <c r="G3" s="31" t="s">
        <v>132</v>
      </c>
      <c r="H3" s="31"/>
      <c r="I3" s="31">
        <v>68</v>
      </c>
      <c r="J3" s="31">
        <v>61500044</v>
      </c>
      <c r="K3" s="31" t="s">
        <v>132</v>
      </c>
      <c r="L3" s="31"/>
      <c r="M3" s="31"/>
      <c r="N3" s="31">
        <v>88</v>
      </c>
      <c r="O3" s="31" t="s">
        <v>132</v>
      </c>
      <c r="P3" s="31"/>
      <c r="Q3" s="31"/>
      <c r="R3" s="31">
        <v>208</v>
      </c>
      <c r="S3" s="31" t="s">
        <v>132</v>
      </c>
      <c r="T3" s="31"/>
      <c r="U3" s="31"/>
      <c r="V3" s="31">
        <v>168</v>
      </c>
      <c r="W3" s="31" t="s">
        <v>132</v>
      </c>
      <c r="X3" s="31"/>
      <c r="Y3" s="31"/>
      <c r="Z3" s="31">
        <v>108</v>
      </c>
      <c r="AA3" s="31" t="s">
        <v>132</v>
      </c>
      <c r="AB3" s="31"/>
      <c r="AC3" s="31"/>
      <c r="AD3" s="31">
        <v>188</v>
      </c>
      <c r="AE3" s="31" t="s">
        <v>132</v>
      </c>
      <c r="AF3" s="31"/>
      <c r="AG3" s="31"/>
      <c r="AH3" s="31">
        <v>128</v>
      </c>
      <c r="AI3" s="31" t="s">
        <v>132</v>
      </c>
      <c r="AJ3" s="31"/>
      <c r="AK3" s="31"/>
      <c r="AL3" s="31">
        <f>MAX(K3:AH3)</f>
        <v>208</v>
      </c>
    </row>
    <row r="4" spans="1:38" s="7" customFormat="1" ht="16.5" x14ac:dyDescent="0.15">
      <c r="A4" s="31">
        <v>114</v>
      </c>
      <c r="B4" s="31">
        <v>2</v>
      </c>
      <c r="C4" s="31"/>
      <c r="D4" s="31"/>
      <c r="E4" s="31"/>
      <c r="F4" s="31"/>
      <c r="G4" s="31" t="s">
        <v>132</v>
      </c>
      <c r="H4" s="31"/>
      <c r="I4" s="31">
        <v>288</v>
      </c>
      <c r="J4" s="31">
        <v>61500045</v>
      </c>
      <c r="K4" s="31" t="s">
        <v>132</v>
      </c>
      <c r="L4" s="31"/>
      <c r="M4" s="31"/>
      <c r="N4" s="31">
        <v>328</v>
      </c>
      <c r="O4" s="31" t="s">
        <v>132</v>
      </c>
      <c r="P4" s="31"/>
      <c r="Q4" s="31"/>
      <c r="R4" s="31">
        <v>588</v>
      </c>
      <c r="S4" s="31" t="s">
        <v>132</v>
      </c>
      <c r="T4" s="31"/>
      <c r="U4" s="31"/>
      <c r="V4" s="31">
        <v>488</v>
      </c>
      <c r="W4" s="31" t="s">
        <v>132</v>
      </c>
      <c r="X4" s="31"/>
      <c r="Y4" s="31"/>
      <c r="Z4" s="31">
        <v>368</v>
      </c>
      <c r="AA4" s="31" t="s">
        <v>132</v>
      </c>
      <c r="AB4" s="31"/>
      <c r="AC4" s="31"/>
      <c r="AD4" s="31">
        <v>528</v>
      </c>
      <c r="AE4" s="31" t="s">
        <v>132</v>
      </c>
      <c r="AF4" s="31"/>
      <c r="AG4" s="31"/>
      <c r="AH4" s="31">
        <v>428</v>
      </c>
      <c r="AI4" s="31" t="s">
        <v>132</v>
      </c>
      <c r="AJ4" s="31"/>
      <c r="AK4" s="31"/>
      <c r="AL4" s="31">
        <f t="shared" ref="AL4:AL8" si="0">MAX(K4:AH4)</f>
        <v>588</v>
      </c>
    </row>
    <row r="5" spans="1:38" s="7" customFormat="1" ht="16.5" x14ac:dyDescent="0.15">
      <c r="A5" s="31">
        <v>114</v>
      </c>
      <c r="B5" s="31">
        <v>3</v>
      </c>
      <c r="C5" s="31"/>
      <c r="D5" s="31"/>
      <c r="E5" s="31"/>
      <c r="F5" s="31"/>
      <c r="G5" s="31" t="s">
        <v>132</v>
      </c>
      <c r="H5" s="31"/>
      <c r="I5" s="31">
        <v>888</v>
      </c>
      <c r="J5" s="31">
        <v>61500046</v>
      </c>
      <c r="K5" s="31" t="s">
        <v>132</v>
      </c>
      <c r="L5" s="31"/>
      <c r="M5" s="31"/>
      <c r="N5" s="31">
        <v>988</v>
      </c>
      <c r="O5" s="31" t="s">
        <v>132</v>
      </c>
      <c r="P5" s="31"/>
      <c r="Q5" s="31"/>
      <c r="R5" s="31">
        <v>1688</v>
      </c>
      <c r="S5" s="31" t="s">
        <v>132</v>
      </c>
      <c r="T5" s="31"/>
      <c r="U5" s="31"/>
      <c r="V5" s="31">
        <v>1288</v>
      </c>
      <c r="W5" s="31" t="s">
        <v>132</v>
      </c>
      <c r="X5" s="31"/>
      <c r="Y5" s="31"/>
      <c r="Z5" s="31">
        <v>1088</v>
      </c>
      <c r="AA5" s="31" t="s">
        <v>132</v>
      </c>
      <c r="AB5" s="31"/>
      <c r="AC5" s="31"/>
      <c r="AD5" s="31">
        <v>1388</v>
      </c>
      <c r="AE5" s="31" t="s">
        <v>132</v>
      </c>
      <c r="AF5" s="31"/>
      <c r="AG5" s="31"/>
      <c r="AH5" s="31">
        <v>1188</v>
      </c>
      <c r="AI5" s="31" t="s">
        <v>132</v>
      </c>
      <c r="AJ5" s="31"/>
      <c r="AK5" s="31"/>
      <c r="AL5" s="31">
        <f t="shared" si="0"/>
        <v>1688</v>
      </c>
    </row>
    <row r="6" spans="1:38" s="7" customFormat="1" ht="16.5" x14ac:dyDescent="0.15">
      <c r="A6" s="31">
        <v>114</v>
      </c>
      <c r="B6" s="31">
        <v>4</v>
      </c>
      <c r="C6" s="31"/>
      <c r="D6" s="31"/>
      <c r="E6" s="31"/>
      <c r="F6" s="31"/>
      <c r="G6" s="31" t="s">
        <v>132</v>
      </c>
      <c r="H6" s="31"/>
      <c r="I6" s="31">
        <v>2888</v>
      </c>
      <c r="J6" s="31">
        <v>61500047</v>
      </c>
      <c r="K6" s="31" t="s">
        <v>132</v>
      </c>
      <c r="L6" s="31"/>
      <c r="M6" s="31"/>
      <c r="N6" s="31">
        <v>3088</v>
      </c>
      <c r="O6" s="31" t="s">
        <v>132</v>
      </c>
      <c r="P6" s="31"/>
      <c r="Q6" s="31"/>
      <c r="R6" s="31">
        <v>4888</v>
      </c>
      <c r="S6" s="31" t="s">
        <v>132</v>
      </c>
      <c r="T6" s="31"/>
      <c r="U6" s="31"/>
      <c r="V6" s="31">
        <v>3888</v>
      </c>
      <c r="W6" s="31" t="s">
        <v>132</v>
      </c>
      <c r="X6" s="31"/>
      <c r="Y6" s="31"/>
      <c r="Z6" s="31">
        <v>3288</v>
      </c>
      <c r="AA6" s="31" t="s">
        <v>132</v>
      </c>
      <c r="AB6" s="31"/>
      <c r="AC6" s="31"/>
      <c r="AD6" s="31">
        <v>4088</v>
      </c>
      <c r="AE6" s="31" t="s">
        <v>132</v>
      </c>
      <c r="AF6" s="31"/>
      <c r="AG6" s="31"/>
      <c r="AH6" s="31">
        <v>3588</v>
      </c>
      <c r="AI6" s="31" t="s">
        <v>132</v>
      </c>
      <c r="AJ6" s="31"/>
      <c r="AK6" s="31"/>
      <c r="AL6" s="31">
        <f t="shared" si="0"/>
        <v>4888</v>
      </c>
    </row>
    <row r="7" spans="1:38" s="7" customFormat="1" ht="16.5" x14ac:dyDescent="0.15">
      <c r="A7" s="31">
        <v>114</v>
      </c>
      <c r="B7" s="31">
        <v>5</v>
      </c>
      <c r="C7" s="31"/>
      <c r="D7" s="31"/>
      <c r="E7" s="31"/>
      <c r="F7" s="31"/>
      <c r="G7" s="31" t="s">
        <v>132</v>
      </c>
      <c r="H7" s="31"/>
      <c r="I7" s="31">
        <v>8888</v>
      </c>
      <c r="J7" s="31">
        <v>61500048</v>
      </c>
      <c r="K7" s="31" t="s">
        <v>132</v>
      </c>
      <c r="L7" s="31"/>
      <c r="M7" s="31"/>
      <c r="N7" s="31">
        <v>9288</v>
      </c>
      <c r="O7" s="31" t="s">
        <v>132</v>
      </c>
      <c r="P7" s="31"/>
      <c r="Q7" s="31"/>
      <c r="R7" s="31">
        <v>14888</v>
      </c>
      <c r="S7" s="31" t="s">
        <v>132</v>
      </c>
      <c r="T7" s="31"/>
      <c r="U7" s="31"/>
      <c r="V7" s="31">
        <v>11288</v>
      </c>
      <c r="W7" s="31" t="s">
        <v>132</v>
      </c>
      <c r="X7" s="31"/>
      <c r="Y7" s="31"/>
      <c r="Z7" s="31">
        <v>9888</v>
      </c>
      <c r="AA7" s="31" t="s">
        <v>132</v>
      </c>
      <c r="AB7" s="31"/>
      <c r="AC7" s="31"/>
      <c r="AD7" s="31">
        <v>12888</v>
      </c>
      <c r="AE7" s="31" t="s">
        <v>132</v>
      </c>
      <c r="AF7" s="31"/>
      <c r="AG7" s="31"/>
      <c r="AH7" s="31">
        <v>10288</v>
      </c>
      <c r="AI7" s="31" t="s">
        <v>132</v>
      </c>
      <c r="AJ7" s="31"/>
      <c r="AK7" s="31"/>
      <c r="AL7" s="31">
        <f t="shared" si="0"/>
        <v>14888</v>
      </c>
    </row>
    <row r="8" spans="1:38" s="7" customFormat="1" ht="16.5" x14ac:dyDescent="0.15">
      <c r="A8" s="31">
        <v>114</v>
      </c>
      <c r="B8" s="31">
        <v>6</v>
      </c>
      <c r="C8" s="31"/>
      <c r="D8" s="31"/>
      <c r="E8" s="31"/>
      <c r="F8" s="31"/>
      <c r="G8" s="31" t="s">
        <v>132</v>
      </c>
      <c r="H8" s="31"/>
      <c r="I8" s="31">
        <v>18888</v>
      </c>
      <c r="J8" s="31">
        <v>61500049</v>
      </c>
      <c r="K8" s="31" t="s">
        <v>132</v>
      </c>
      <c r="L8" s="31"/>
      <c r="M8" s="31"/>
      <c r="N8" s="31">
        <v>19688</v>
      </c>
      <c r="O8" s="31" t="s">
        <v>132</v>
      </c>
      <c r="P8" s="31"/>
      <c r="Q8" s="31"/>
      <c r="R8" s="31">
        <v>28888</v>
      </c>
      <c r="S8" s="31" t="s">
        <v>132</v>
      </c>
      <c r="T8" s="31"/>
      <c r="U8" s="31"/>
      <c r="V8" s="31">
        <v>22588</v>
      </c>
      <c r="W8" s="31" t="s">
        <v>132</v>
      </c>
      <c r="X8" s="31"/>
      <c r="Y8" s="31"/>
      <c r="Z8" s="31">
        <v>20688</v>
      </c>
      <c r="AA8" s="31" t="s">
        <v>132</v>
      </c>
      <c r="AB8" s="31"/>
      <c r="AC8" s="31"/>
      <c r="AD8" s="31">
        <v>25888</v>
      </c>
      <c r="AE8" s="31" t="s">
        <v>132</v>
      </c>
      <c r="AF8" s="31"/>
      <c r="AG8" s="31"/>
      <c r="AH8" s="31">
        <v>21688</v>
      </c>
      <c r="AI8" s="31" t="s">
        <v>132</v>
      </c>
      <c r="AJ8" s="31"/>
      <c r="AK8" s="31"/>
      <c r="AL8" s="31">
        <f t="shared" si="0"/>
        <v>28888</v>
      </c>
    </row>
    <row r="9" spans="1:38" s="7" customFormat="1" ht="16.5" x14ac:dyDescent="0.15">
      <c r="A9" s="31">
        <v>204</v>
      </c>
      <c r="B9" s="31">
        <v>1</v>
      </c>
      <c r="C9" s="31"/>
      <c r="D9" s="31"/>
      <c r="E9" s="31"/>
      <c r="F9" s="31"/>
      <c r="G9" s="31" t="s">
        <v>132</v>
      </c>
      <c r="H9" s="31"/>
      <c r="I9" s="31">
        <v>68</v>
      </c>
      <c r="J9" s="31">
        <v>61500044</v>
      </c>
      <c r="K9" s="31" t="s">
        <v>132</v>
      </c>
      <c r="L9" s="31"/>
      <c r="M9" s="31"/>
      <c r="N9" s="31">
        <v>88</v>
      </c>
      <c r="O9" s="31" t="s">
        <v>132</v>
      </c>
      <c r="P9" s="31"/>
      <c r="Q9" s="31"/>
      <c r="R9" s="31">
        <v>208</v>
      </c>
      <c r="S9" s="31" t="s">
        <v>132</v>
      </c>
      <c r="T9" s="31"/>
      <c r="U9" s="31"/>
      <c r="V9" s="31">
        <v>168</v>
      </c>
      <c r="W9" s="31" t="s">
        <v>132</v>
      </c>
      <c r="X9" s="31"/>
      <c r="Y9" s="31"/>
      <c r="Z9" s="31">
        <v>108</v>
      </c>
      <c r="AA9" s="31" t="s">
        <v>132</v>
      </c>
      <c r="AB9" s="31"/>
      <c r="AC9" s="31"/>
      <c r="AD9" s="31">
        <v>188</v>
      </c>
      <c r="AE9" s="31" t="s">
        <v>132</v>
      </c>
      <c r="AF9" s="31"/>
      <c r="AG9" s="31"/>
      <c r="AH9" s="31">
        <v>128</v>
      </c>
      <c r="AI9" s="31" t="s">
        <v>132</v>
      </c>
      <c r="AJ9" s="31"/>
      <c r="AK9" s="31"/>
      <c r="AL9" s="31">
        <v>208</v>
      </c>
    </row>
    <row r="10" spans="1:38" s="7" customFormat="1" ht="16.5" x14ac:dyDescent="0.15">
      <c r="A10" s="31">
        <v>204</v>
      </c>
      <c r="B10" s="31">
        <v>2</v>
      </c>
      <c r="C10" s="31"/>
      <c r="D10" s="31"/>
      <c r="E10" s="31"/>
      <c r="F10" s="31"/>
      <c r="G10" s="31" t="s">
        <v>132</v>
      </c>
      <c r="H10" s="31"/>
      <c r="I10" s="31">
        <v>288</v>
      </c>
      <c r="J10" s="31">
        <v>61500045</v>
      </c>
      <c r="K10" s="31" t="s">
        <v>132</v>
      </c>
      <c r="L10" s="31"/>
      <c r="M10" s="31"/>
      <c r="N10" s="31">
        <v>328</v>
      </c>
      <c r="O10" s="31" t="s">
        <v>132</v>
      </c>
      <c r="P10" s="31"/>
      <c r="Q10" s="31"/>
      <c r="R10" s="31">
        <v>588</v>
      </c>
      <c r="S10" s="31" t="s">
        <v>132</v>
      </c>
      <c r="T10" s="31"/>
      <c r="U10" s="31"/>
      <c r="V10" s="31">
        <v>488</v>
      </c>
      <c r="W10" s="31" t="s">
        <v>132</v>
      </c>
      <c r="X10" s="31"/>
      <c r="Y10" s="31"/>
      <c r="Z10" s="31">
        <v>368</v>
      </c>
      <c r="AA10" s="31" t="s">
        <v>132</v>
      </c>
      <c r="AB10" s="31"/>
      <c r="AC10" s="31"/>
      <c r="AD10" s="31">
        <v>528</v>
      </c>
      <c r="AE10" s="31" t="s">
        <v>132</v>
      </c>
      <c r="AF10" s="31"/>
      <c r="AG10" s="31"/>
      <c r="AH10" s="31">
        <v>428</v>
      </c>
      <c r="AI10" s="31" t="s">
        <v>132</v>
      </c>
      <c r="AJ10" s="31"/>
      <c r="AK10" s="31"/>
      <c r="AL10" s="31">
        <v>588</v>
      </c>
    </row>
    <row r="11" spans="1:38" s="7" customFormat="1" ht="16.5" x14ac:dyDescent="0.15">
      <c r="A11" s="31">
        <v>204</v>
      </c>
      <c r="B11" s="31">
        <v>3</v>
      </c>
      <c r="C11" s="31"/>
      <c r="D11" s="31"/>
      <c r="E11" s="31"/>
      <c r="F11" s="31"/>
      <c r="G11" s="31" t="s">
        <v>132</v>
      </c>
      <c r="H11" s="31"/>
      <c r="I11" s="31">
        <v>888</v>
      </c>
      <c r="J11" s="31">
        <v>61500046</v>
      </c>
      <c r="K11" s="31" t="s">
        <v>132</v>
      </c>
      <c r="L11" s="31"/>
      <c r="M11" s="31"/>
      <c r="N11" s="31">
        <v>988</v>
      </c>
      <c r="O11" s="31" t="s">
        <v>132</v>
      </c>
      <c r="P11" s="31"/>
      <c r="Q11" s="31"/>
      <c r="R11" s="31">
        <v>1688</v>
      </c>
      <c r="S11" s="31" t="s">
        <v>132</v>
      </c>
      <c r="T11" s="31"/>
      <c r="U11" s="31"/>
      <c r="V11" s="31">
        <v>1288</v>
      </c>
      <c r="W11" s="31" t="s">
        <v>132</v>
      </c>
      <c r="X11" s="31"/>
      <c r="Y11" s="31"/>
      <c r="Z11" s="31">
        <v>1088</v>
      </c>
      <c r="AA11" s="31" t="s">
        <v>132</v>
      </c>
      <c r="AB11" s="31"/>
      <c r="AC11" s="31"/>
      <c r="AD11" s="31">
        <v>1388</v>
      </c>
      <c r="AE11" s="31" t="s">
        <v>132</v>
      </c>
      <c r="AF11" s="31"/>
      <c r="AG11" s="31"/>
      <c r="AH11" s="31">
        <v>1188</v>
      </c>
      <c r="AI11" s="31" t="s">
        <v>132</v>
      </c>
      <c r="AJ11" s="31"/>
      <c r="AK11" s="31"/>
      <c r="AL11" s="31">
        <v>1688</v>
      </c>
    </row>
    <row r="12" spans="1:38" s="7" customFormat="1" ht="16.5" x14ac:dyDescent="0.15">
      <c r="A12" s="31">
        <v>204</v>
      </c>
      <c r="B12" s="31">
        <v>4</v>
      </c>
      <c r="C12" s="31"/>
      <c r="D12" s="31"/>
      <c r="E12" s="31"/>
      <c r="F12" s="31"/>
      <c r="G12" s="31" t="s">
        <v>132</v>
      </c>
      <c r="H12" s="31"/>
      <c r="I12" s="31">
        <v>2888</v>
      </c>
      <c r="J12" s="31">
        <v>61500047</v>
      </c>
      <c r="K12" s="31" t="s">
        <v>132</v>
      </c>
      <c r="L12" s="31"/>
      <c r="M12" s="31"/>
      <c r="N12" s="31">
        <v>3088</v>
      </c>
      <c r="O12" s="31" t="s">
        <v>132</v>
      </c>
      <c r="P12" s="31"/>
      <c r="Q12" s="31"/>
      <c r="R12" s="31">
        <v>4888</v>
      </c>
      <c r="S12" s="31" t="s">
        <v>132</v>
      </c>
      <c r="T12" s="31"/>
      <c r="U12" s="31"/>
      <c r="V12" s="31">
        <v>3888</v>
      </c>
      <c r="W12" s="31" t="s">
        <v>132</v>
      </c>
      <c r="X12" s="31"/>
      <c r="Y12" s="31"/>
      <c r="Z12" s="31">
        <v>3288</v>
      </c>
      <c r="AA12" s="31" t="s">
        <v>132</v>
      </c>
      <c r="AB12" s="31"/>
      <c r="AC12" s="31"/>
      <c r="AD12" s="31">
        <v>4088</v>
      </c>
      <c r="AE12" s="31" t="s">
        <v>132</v>
      </c>
      <c r="AF12" s="31"/>
      <c r="AG12" s="31"/>
      <c r="AH12" s="31">
        <v>3588</v>
      </c>
      <c r="AI12" s="31" t="s">
        <v>132</v>
      </c>
      <c r="AJ12" s="31"/>
      <c r="AK12" s="31"/>
      <c r="AL12" s="31">
        <v>4888</v>
      </c>
    </row>
    <row r="13" spans="1:38" s="7" customFormat="1" ht="16.5" x14ac:dyDescent="0.15">
      <c r="A13" s="31">
        <v>204</v>
      </c>
      <c r="B13" s="31">
        <v>5</v>
      </c>
      <c r="C13" s="31"/>
      <c r="D13" s="31"/>
      <c r="E13" s="31"/>
      <c r="F13" s="31"/>
      <c r="G13" s="31" t="s">
        <v>132</v>
      </c>
      <c r="H13" s="31"/>
      <c r="I13" s="31">
        <v>8888</v>
      </c>
      <c r="J13" s="31">
        <v>61500048</v>
      </c>
      <c r="K13" s="31" t="s">
        <v>132</v>
      </c>
      <c r="L13" s="31"/>
      <c r="M13" s="31"/>
      <c r="N13" s="31">
        <v>9288</v>
      </c>
      <c r="O13" s="31" t="s">
        <v>132</v>
      </c>
      <c r="P13" s="31"/>
      <c r="Q13" s="31"/>
      <c r="R13" s="31">
        <v>14888</v>
      </c>
      <c r="S13" s="31" t="s">
        <v>132</v>
      </c>
      <c r="T13" s="31"/>
      <c r="U13" s="31"/>
      <c r="V13" s="31">
        <v>11288</v>
      </c>
      <c r="W13" s="31" t="s">
        <v>132</v>
      </c>
      <c r="X13" s="31"/>
      <c r="Y13" s="31"/>
      <c r="Z13" s="31">
        <v>9888</v>
      </c>
      <c r="AA13" s="31" t="s">
        <v>132</v>
      </c>
      <c r="AB13" s="31"/>
      <c r="AC13" s="31"/>
      <c r="AD13" s="31">
        <v>12888</v>
      </c>
      <c r="AE13" s="31" t="s">
        <v>132</v>
      </c>
      <c r="AF13" s="31"/>
      <c r="AG13" s="31"/>
      <c r="AH13" s="31">
        <v>10288</v>
      </c>
      <c r="AI13" s="31" t="s">
        <v>132</v>
      </c>
      <c r="AJ13" s="31"/>
      <c r="AK13" s="31"/>
      <c r="AL13" s="31">
        <v>14888</v>
      </c>
    </row>
    <row r="14" spans="1:38" s="7" customFormat="1" ht="16.5" x14ac:dyDescent="0.15">
      <c r="A14" s="31">
        <v>204</v>
      </c>
      <c r="B14" s="31">
        <v>6</v>
      </c>
      <c r="C14" s="31"/>
      <c r="D14" s="31"/>
      <c r="E14" s="31"/>
      <c r="F14" s="31"/>
      <c r="G14" s="31" t="s">
        <v>132</v>
      </c>
      <c r="H14" s="31"/>
      <c r="I14" s="31">
        <v>18888</v>
      </c>
      <c r="J14" s="31">
        <v>61500049</v>
      </c>
      <c r="K14" s="31" t="s">
        <v>132</v>
      </c>
      <c r="L14" s="31"/>
      <c r="M14" s="31"/>
      <c r="N14" s="31">
        <v>19688</v>
      </c>
      <c r="O14" s="31" t="s">
        <v>132</v>
      </c>
      <c r="P14" s="31"/>
      <c r="Q14" s="31"/>
      <c r="R14" s="31">
        <v>28888</v>
      </c>
      <c r="S14" s="31" t="s">
        <v>132</v>
      </c>
      <c r="T14" s="31"/>
      <c r="U14" s="31"/>
      <c r="V14" s="31">
        <v>22588</v>
      </c>
      <c r="W14" s="31" t="s">
        <v>132</v>
      </c>
      <c r="X14" s="31"/>
      <c r="Y14" s="31"/>
      <c r="Z14" s="31">
        <v>20688</v>
      </c>
      <c r="AA14" s="31" t="s">
        <v>132</v>
      </c>
      <c r="AB14" s="31"/>
      <c r="AC14" s="31"/>
      <c r="AD14" s="31">
        <v>25888</v>
      </c>
      <c r="AE14" s="31" t="s">
        <v>132</v>
      </c>
      <c r="AF14" s="31"/>
      <c r="AG14" s="31"/>
      <c r="AH14" s="31">
        <v>21688</v>
      </c>
      <c r="AI14" s="31" t="s">
        <v>132</v>
      </c>
      <c r="AJ14" s="31"/>
      <c r="AK14" s="31"/>
      <c r="AL14" s="31">
        <v>28888</v>
      </c>
    </row>
    <row r="15" spans="1:38" s="7" customFormat="1" ht="16.5" x14ac:dyDescent="0.15">
      <c r="A15" s="31">
        <v>211</v>
      </c>
      <c r="B15" s="31">
        <v>1</v>
      </c>
      <c r="C15" s="31"/>
      <c r="D15" s="31"/>
      <c r="E15" s="31"/>
      <c r="F15" s="31"/>
      <c r="G15" s="31" t="s">
        <v>132</v>
      </c>
      <c r="H15" s="31"/>
      <c r="I15" s="31">
        <v>28</v>
      </c>
      <c r="J15" s="31">
        <v>61500050</v>
      </c>
      <c r="K15" s="31" t="s">
        <v>134</v>
      </c>
      <c r="L15" s="31">
        <v>5120204</v>
      </c>
      <c r="M15" s="31" t="s">
        <v>399</v>
      </c>
      <c r="N15" s="31">
        <v>1</v>
      </c>
      <c r="O15" s="31" t="s">
        <v>134</v>
      </c>
      <c r="P15" s="31">
        <v>5120205</v>
      </c>
      <c r="Q15" s="31" t="s">
        <v>395</v>
      </c>
      <c r="R15" s="31">
        <v>1</v>
      </c>
      <c r="S15" s="31" t="s">
        <v>134</v>
      </c>
      <c r="T15" s="31">
        <v>5120031</v>
      </c>
      <c r="U15" s="31" t="s">
        <v>396</v>
      </c>
      <c r="V15" s="31">
        <v>10</v>
      </c>
      <c r="W15" s="31" t="s">
        <v>134</v>
      </c>
      <c r="X15" s="31">
        <v>5100033</v>
      </c>
      <c r="Y15" s="31" t="s">
        <v>397</v>
      </c>
      <c r="Z15" s="31">
        <v>2</v>
      </c>
      <c r="AA15" s="31" t="s">
        <v>134</v>
      </c>
      <c r="AB15" s="31">
        <v>5120886</v>
      </c>
      <c r="AC15" s="31" t="s">
        <v>398</v>
      </c>
      <c r="AD15" s="31">
        <v>5</v>
      </c>
      <c r="AE15" s="31" t="s">
        <v>134</v>
      </c>
      <c r="AF15" s="31">
        <v>5160014</v>
      </c>
      <c r="AG15" s="31" t="s">
        <v>576</v>
      </c>
      <c r="AH15" s="31">
        <v>10</v>
      </c>
      <c r="AI15" s="31" t="s">
        <v>134</v>
      </c>
      <c r="AJ15" s="31">
        <v>5120204</v>
      </c>
      <c r="AK15" s="31" t="s">
        <v>399</v>
      </c>
      <c r="AL15" s="31">
        <v>1</v>
      </c>
    </row>
    <row r="16" spans="1:38" s="7" customFormat="1" ht="16.5" x14ac:dyDescent="0.15">
      <c r="A16" s="31">
        <v>211</v>
      </c>
      <c r="B16" s="31">
        <v>2</v>
      </c>
      <c r="C16" s="31"/>
      <c r="D16" s="31"/>
      <c r="E16" s="31"/>
      <c r="F16" s="31"/>
      <c r="G16" s="31" t="s">
        <v>132</v>
      </c>
      <c r="H16" s="31"/>
      <c r="I16" s="31">
        <v>88</v>
      </c>
      <c r="J16" s="31">
        <v>61500051</v>
      </c>
      <c r="K16" s="31" t="s">
        <v>134</v>
      </c>
      <c r="L16" s="31">
        <v>5120205</v>
      </c>
      <c r="M16" s="31" t="s">
        <v>400</v>
      </c>
      <c r="N16" s="31">
        <v>3</v>
      </c>
      <c r="O16" s="31" t="s">
        <v>134</v>
      </c>
      <c r="P16" s="31">
        <v>5150035</v>
      </c>
      <c r="Q16" s="31" t="s">
        <v>401</v>
      </c>
      <c r="R16" s="31">
        <v>5</v>
      </c>
      <c r="S16" s="31" t="s">
        <v>134</v>
      </c>
      <c r="T16" s="31">
        <v>5120811</v>
      </c>
      <c r="U16" s="31" t="s">
        <v>402</v>
      </c>
      <c r="V16" s="31">
        <v>20</v>
      </c>
      <c r="W16" s="31" t="s">
        <v>134</v>
      </c>
      <c r="X16" s="31">
        <v>5100035</v>
      </c>
      <c r="Y16" s="31" t="s">
        <v>577</v>
      </c>
      <c r="Z16" s="31">
        <v>10</v>
      </c>
      <c r="AA16" s="31" t="s">
        <v>134</v>
      </c>
      <c r="AB16" s="31">
        <v>5160013</v>
      </c>
      <c r="AC16" s="31" t="s">
        <v>578</v>
      </c>
      <c r="AD16" s="31">
        <v>10</v>
      </c>
      <c r="AE16" s="31" t="s">
        <v>134</v>
      </c>
      <c r="AF16" s="31">
        <v>5120881</v>
      </c>
      <c r="AG16" s="31" t="s">
        <v>403</v>
      </c>
      <c r="AH16" s="31">
        <v>1</v>
      </c>
      <c r="AI16" s="31" t="s">
        <v>134</v>
      </c>
      <c r="AJ16" s="31">
        <v>5120811</v>
      </c>
      <c r="AK16" s="31" t="s">
        <v>402</v>
      </c>
      <c r="AL16" s="31">
        <v>20</v>
      </c>
    </row>
    <row r="17" spans="1:38" s="7" customFormat="1" ht="16.5" x14ac:dyDescent="0.15">
      <c r="A17" s="31">
        <v>211</v>
      </c>
      <c r="B17" s="31">
        <v>3</v>
      </c>
      <c r="C17" s="31"/>
      <c r="D17" s="31"/>
      <c r="E17" s="31"/>
      <c r="F17" s="31"/>
      <c r="G17" s="31" t="s">
        <v>132</v>
      </c>
      <c r="H17" s="31"/>
      <c r="I17" s="31">
        <v>188</v>
      </c>
      <c r="J17" s="31">
        <v>61500052</v>
      </c>
      <c r="K17" s="31" t="s">
        <v>134</v>
      </c>
      <c r="L17" s="31">
        <v>5120887</v>
      </c>
      <c r="M17" s="31" t="s">
        <v>579</v>
      </c>
      <c r="N17" s="31">
        <v>2</v>
      </c>
      <c r="O17" s="31" t="s">
        <v>134</v>
      </c>
      <c r="P17" s="31">
        <v>5120881</v>
      </c>
      <c r="Q17" s="31" t="s">
        <v>403</v>
      </c>
      <c r="R17" s="31">
        <v>1</v>
      </c>
      <c r="S17" s="31" t="s">
        <v>134</v>
      </c>
      <c r="T17" s="31">
        <v>5120205</v>
      </c>
      <c r="U17" s="31" t="s">
        <v>404</v>
      </c>
      <c r="V17" s="31">
        <v>10</v>
      </c>
      <c r="W17" s="31" t="s">
        <v>134</v>
      </c>
      <c r="X17" s="31">
        <v>5120886</v>
      </c>
      <c r="Y17" s="31" t="s">
        <v>580</v>
      </c>
      <c r="Z17" s="31">
        <v>50</v>
      </c>
      <c r="AA17" s="31" t="s">
        <v>134</v>
      </c>
      <c r="AB17" s="31">
        <v>5120885</v>
      </c>
      <c r="AC17" s="31" t="s">
        <v>581</v>
      </c>
      <c r="AD17" s="31">
        <v>3</v>
      </c>
      <c r="AE17" s="31" t="s">
        <v>134</v>
      </c>
      <c r="AF17" s="31">
        <v>5100014</v>
      </c>
      <c r="AG17" s="31" t="s">
        <v>582</v>
      </c>
      <c r="AH17" s="31">
        <v>3</v>
      </c>
      <c r="AI17" s="31" t="s">
        <v>134</v>
      </c>
      <c r="AJ17" s="31">
        <v>5120885</v>
      </c>
      <c r="AK17" s="31" t="s">
        <v>581</v>
      </c>
      <c r="AL17" s="31">
        <v>3</v>
      </c>
    </row>
    <row r="18" spans="1:38" s="7" customFormat="1" ht="16.5" x14ac:dyDescent="0.15">
      <c r="A18" s="31">
        <v>211</v>
      </c>
      <c r="B18" s="31">
        <v>4</v>
      </c>
      <c r="C18" s="31"/>
      <c r="D18" s="31"/>
      <c r="E18" s="31"/>
      <c r="F18" s="31"/>
      <c r="G18" s="31" t="s">
        <v>132</v>
      </c>
      <c r="H18" s="31"/>
      <c r="I18" s="31">
        <v>388</v>
      </c>
      <c r="J18" s="31">
        <v>61500053</v>
      </c>
      <c r="K18" s="31" t="s">
        <v>139</v>
      </c>
      <c r="L18" s="31">
        <v>7100031</v>
      </c>
      <c r="M18" s="31" t="s">
        <v>285</v>
      </c>
      <c r="N18" s="31">
        <v>1</v>
      </c>
      <c r="O18" s="31" t="s">
        <v>139</v>
      </c>
      <c r="P18" s="31">
        <v>7100032</v>
      </c>
      <c r="Q18" s="31" t="s">
        <v>286</v>
      </c>
      <c r="R18" s="31">
        <v>1</v>
      </c>
      <c r="S18" s="31" t="s">
        <v>139</v>
      </c>
      <c r="T18" s="31">
        <v>7100033</v>
      </c>
      <c r="U18" s="31" t="s">
        <v>176</v>
      </c>
      <c r="V18" s="31">
        <v>1</v>
      </c>
      <c r="W18" s="31" t="s">
        <v>139</v>
      </c>
      <c r="X18" s="31">
        <v>7100034</v>
      </c>
      <c r="Y18" s="31" t="s">
        <v>177</v>
      </c>
      <c r="Z18" s="31">
        <v>1</v>
      </c>
      <c r="AA18" s="31" t="s">
        <v>139</v>
      </c>
      <c r="AB18" s="31">
        <v>7100035</v>
      </c>
      <c r="AC18" s="31" t="s">
        <v>405</v>
      </c>
      <c r="AD18" s="31">
        <v>1</v>
      </c>
      <c r="AE18" s="31" t="s">
        <v>139</v>
      </c>
      <c r="AF18" s="31">
        <v>7100036</v>
      </c>
      <c r="AG18" s="31" t="s">
        <v>289</v>
      </c>
      <c r="AH18" s="31">
        <v>1</v>
      </c>
      <c r="AI18" s="31" t="s">
        <v>139</v>
      </c>
      <c r="AJ18" s="31">
        <v>7100036</v>
      </c>
      <c r="AK18" s="31" t="s">
        <v>289</v>
      </c>
      <c r="AL18" s="31">
        <v>1</v>
      </c>
    </row>
    <row r="19" spans="1:38" s="7" customFormat="1" ht="16.5" x14ac:dyDescent="0.15">
      <c r="A19" s="31">
        <v>211</v>
      </c>
      <c r="B19" s="31">
        <v>5</v>
      </c>
      <c r="C19" s="31"/>
      <c r="D19" s="31"/>
      <c r="E19" s="31"/>
      <c r="F19" s="31"/>
      <c r="G19" s="31" t="s">
        <v>132</v>
      </c>
      <c r="H19" s="31"/>
      <c r="I19" s="31">
        <v>888</v>
      </c>
      <c r="J19" s="31">
        <v>61500054</v>
      </c>
      <c r="K19" s="31" t="s">
        <v>139</v>
      </c>
      <c r="L19" s="31">
        <v>7100037</v>
      </c>
      <c r="M19" s="31" t="s">
        <v>148</v>
      </c>
      <c r="N19" s="31">
        <v>1</v>
      </c>
      <c r="O19" s="31" t="s">
        <v>139</v>
      </c>
      <c r="P19" s="31">
        <v>7100038</v>
      </c>
      <c r="Q19" s="31" t="s">
        <v>406</v>
      </c>
      <c r="R19" s="31">
        <v>1</v>
      </c>
      <c r="S19" s="31" t="s">
        <v>139</v>
      </c>
      <c r="T19" s="31">
        <v>7100039</v>
      </c>
      <c r="U19" s="31" t="s">
        <v>407</v>
      </c>
      <c r="V19" s="31">
        <v>1</v>
      </c>
      <c r="W19" s="31" t="s">
        <v>139</v>
      </c>
      <c r="X19" s="31">
        <v>7100040</v>
      </c>
      <c r="Y19" s="31" t="s">
        <v>408</v>
      </c>
      <c r="Z19" s="31">
        <v>1</v>
      </c>
      <c r="AA19" s="31" t="s">
        <v>139</v>
      </c>
      <c r="AB19" s="31">
        <v>7100041</v>
      </c>
      <c r="AC19" s="31" t="s">
        <v>456</v>
      </c>
      <c r="AD19" s="31">
        <v>1</v>
      </c>
      <c r="AE19" s="31" t="s">
        <v>139</v>
      </c>
      <c r="AF19" s="31">
        <v>7100042</v>
      </c>
      <c r="AG19" s="31" t="s">
        <v>409</v>
      </c>
      <c r="AH19" s="31">
        <v>1</v>
      </c>
      <c r="AI19" s="31" t="s">
        <v>139</v>
      </c>
      <c r="AJ19" s="31">
        <v>7100042</v>
      </c>
      <c r="AK19" s="31" t="s">
        <v>409</v>
      </c>
      <c r="AL19" s="31">
        <v>1</v>
      </c>
    </row>
    <row r="20" spans="1:38" s="7" customFormat="1" ht="16.5" x14ac:dyDescent="0.15">
      <c r="A20" s="31">
        <v>211</v>
      </c>
      <c r="B20" s="31">
        <v>6</v>
      </c>
      <c r="C20" s="31"/>
      <c r="D20" s="31"/>
      <c r="E20" s="31"/>
      <c r="F20" s="31"/>
      <c r="G20" s="31" t="s">
        <v>132</v>
      </c>
      <c r="H20" s="31"/>
      <c r="I20" s="31">
        <v>1888</v>
      </c>
      <c r="J20" s="31">
        <v>61500055</v>
      </c>
      <c r="K20" s="31" t="s">
        <v>139</v>
      </c>
      <c r="L20" s="31">
        <v>7100049</v>
      </c>
      <c r="M20" s="31" t="s">
        <v>291</v>
      </c>
      <c r="N20" s="31">
        <v>1</v>
      </c>
      <c r="O20" s="31" t="s">
        <v>139</v>
      </c>
      <c r="P20" s="31">
        <v>7100050</v>
      </c>
      <c r="Q20" s="31" t="s">
        <v>292</v>
      </c>
      <c r="R20" s="31">
        <v>1</v>
      </c>
      <c r="S20" s="31" t="s">
        <v>139</v>
      </c>
      <c r="T20" s="31">
        <v>7100051</v>
      </c>
      <c r="U20" s="31" t="s">
        <v>293</v>
      </c>
      <c r="V20" s="31">
        <v>1</v>
      </c>
      <c r="W20" s="31" t="s">
        <v>139</v>
      </c>
      <c r="X20" s="31">
        <v>7100052</v>
      </c>
      <c r="Y20" s="31" t="s">
        <v>410</v>
      </c>
      <c r="Z20" s="31">
        <v>1</v>
      </c>
      <c r="AA20" s="31" t="s">
        <v>139</v>
      </c>
      <c r="AB20" s="31">
        <v>7100053</v>
      </c>
      <c r="AC20" s="31" t="s">
        <v>296</v>
      </c>
      <c r="AD20" s="31">
        <v>1</v>
      </c>
      <c r="AE20" s="31" t="s">
        <v>139</v>
      </c>
      <c r="AF20" s="31">
        <v>7100054</v>
      </c>
      <c r="AG20" s="31" t="s">
        <v>297</v>
      </c>
      <c r="AH20" s="31">
        <v>1</v>
      </c>
      <c r="AI20" s="31" t="s">
        <v>139</v>
      </c>
      <c r="AJ20" s="31">
        <v>7100054</v>
      </c>
      <c r="AK20" s="31" t="s">
        <v>297</v>
      </c>
      <c r="AL20" s="31">
        <v>1</v>
      </c>
    </row>
    <row r="21" spans="1:38" s="7" customFormat="1" ht="16.5" x14ac:dyDescent="0.15">
      <c r="A21" s="31">
        <v>212</v>
      </c>
      <c r="B21" s="31">
        <v>1</v>
      </c>
      <c r="C21" s="31"/>
      <c r="D21" s="31"/>
      <c r="E21" s="31"/>
      <c r="F21" s="31"/>
      <c r="G21" s="31" t="s">
        <v>132</v>
      </c>
      <c r="H21" s="31"/>
      <c r="I21" s="31">
        <v>28</v>
      </c>
      <c r="J21" s="31">
        <v>61500050</v>
      </c>
      <c r="K21" s="31" t="s">
        <v>134</v>
      </c>
      <c r="L21" s="31">
        <v>5120204</v>
      </c>
      <c r="M21" s="31" t="s">
        <v>399</v>
      </c>
      <c r="N21" s="31">
        <v>1</v>
      </c>
      <c r="O21" s="31" t="s">
        <v>134</v>
      </c>
      <c r="P21" s="31">
        <v>5120205</v>
      </c>
      <c r="Q21" s="31" t="s">
        <v>395</v>
      </c>
      <c r="R21" s="31">
        <v>1</v>
      </c>
      <c r="S21" s="31" t="s">
        <v>134</v>
      </c>
      <c r="T21" s="31">
        <v>5120031</v>
      </c>
      <c r="U21" s="31" t="s">
        <v>396</v>
      </c>
      <c r="V21" s="31">
        <v>10</v>
      </c>
      <c r="W21" s="31" t="s">
        <v>134</v>
      </c>
      <c r="X21" s="31">
        <v>5100033</v>
      </c>
      <c r="Y21" s="31" t="s">
        <v>397</v>
      </c>
      <c r="Z21" s="31">
        <v>2</v>
      </c>
      <c r="AA21" s="31" t="s">
        <v>134</v>
      </c>
      <c r="AB21" s="31">
        <v>5120886</v>
      </c>
      <c r="AC21" s="31" t="s">
        <v>398</v>
      </c>
      <c r="AD21" s="31">
        <v>5</v>
      </c>
      <c r="AE21" s="31" t="s">
        <v>134</v>
      </c>
      <c r="AF21" s="31">
        <v>5160014</v>
      </c>
      <c r="AG21" s="31" t="s">
        <v>576</v>
      </c>
      <c r="AH21" s="31">
        <v>10</v>
      </c>
      <c r="AI21" s="31" t="s">
        <v>134</v>
      </c>
      <c r="AJ21" s="31">
        <v>5120204</v>
      </c>
      <c r="AK21" s="31" t="s">
        <v>399</v>
      </c>
      <c r="AL21" s="31">
        <v>1</v>
      </c>
    </row>
    <row r="22" spans="1:38" s="7" customFormat="1" ht="16.5" x14ac:dyDescent="0.15">
      <c r="A22" s="31">
        <v>212</v>
      </c>
      <c r="B22" s="31">
        <v>2</v>
      </c>
      <c r="C22" s="31"/>
      <c r="D22" s="31"/>
      <c r="E22" s="31"/>
      <c r="F22" s="31"/>
      <c r="G22" s="31" t="s">
        <v>132</v>
      </c>
      <c r="H22" s="31"/>
      <c r="I22" s="31">
        <v>88</v>
      </c>
      <c r="J22" s="31">
        <v>61500051</v>
      </c>
      <c r="K22" s="31" t="s">
        <v>134</v>
      </c>
      <c r="L22" s="31">
        <v>5120205</v>
      </c>
      <c r="M22" s="31" t="s">
        <v>400</v>
      </c>
      <c r="N22" s="31">
        <v>3</v>
      </c>
      <c r="O22" s="31" t="s">
        <v>134</v>
      </c>
      <c r="P22" s="31">
        <v>5150035</v>
      </c>
      <c r="Q22" s="31" t="s">
        <v>401</v>
      </c>
      <c r="R22" s="31">
        <v>5</v>
      </c>
      <c r="S22" s="31" t="s">
        <v>134</v>
      </c>
      <c r="T22" s="31">
        <v>5120811</v>
      </c>
      <c r="U22" s="31" t="s">
        <v>402</v>
      </c>
      <c r="V22" s="31">
        <v>20</v>
      </c>
      <c r="W22" s="31" t="s">
        <v>134</v>
      </c>
      <c r="X22" s="31">
        <v>5100035</v>
      </c>
      <c r="Y22" s="31" t="s">
        <v>577</v>
      </c>
      <c r="Z22" s="31">
        <v>10</v>
      </c>
      <c r="AA22" s="31" t="s">
        <v>134</v>
      </c>
      <c r="AB22" s="31">
        <v>5160013</v>
      </c>
      <c r="AC22" s="31" t="s">
        <v>578</v>
      </c>
      <c r="AD22" s="31">
        <v>10</v>
      </c>
      <c r="AE22" s="31" t="s">
        <v>134</v>
      </c>
      <c r="AF22" s="31">
        <v>5120881</v>
      </c>
      <c r="AG22" s="31" t="s">
        <v>403</v>
      </c>
      <c r="AH22" s="31">
        <v>1</v>
      </c>
      <c r="AI22" s="31" t="s">
        <v>134</v>
      </c>
      <c r="AJ22" s="31">
        <v>5120811</v>
      </c>
      <c r="AK22" s="31" t="s">
        <v>402</v>
      </c>
      <c r="AL22" s="31">
        <v>20</v>
      </c>
    </row>
    <row r="23" spans="1:38" s="7" customFormat="1" ht="16.5" x14ac:dyDescent="0.15">
      <c r="A23" s="31">
        <v>212</v>
      </c>
      <c r="B23" s="31">
        <v>3</v>
      </c>
      <c r="C23" s="31"/>
      <c r="D23" s="31"/>
      <c r="E23" s="31"/>
      <c r="F23" s="31"/>
      <c r="G23" s="31" t="s">
        <v>132</v>
      </c>
      <c r="H23" s="31"/>
      <c r="I23" s="31">
        <v>188</v>
      </c>
      <c r="J23" s="31">
        <v>61500052</v>
      </c>
      <c r="K23" s="31" t="s">
        <v>134</v>
      </c>
      <c r="L23" s="31">
        <v>5120887</v>
      </c>
      <c r="M23" s="31" t="s">
        <v>579</v>
      </c>
      <c r="N23" s="31">
        <v>2</v>
      </c>
      <c r="O23" s="31" t="s">
        <v>134</v>
      </c>
      <c r="P23" s="31">
        <v>5120881</v>
      </c>
      <c r="Q23" s="31" t="s">
        <v>403</v>
      </c>
      <c r="R23" s="31">
        <v>1</v>
      </c>
      <c r="S23" s="31" t="s">
        <v>134</v>
      </c>
      <c r="T23" s="31">
        <v>5120205</v>
      </c>
      <c r="U23" s="31" t="s">
        <v>404</v>
      </c>
      <c r="V23" s="31">
        <v>10</v>
      </c>
      <c r="W23" s="31" t="s">
        <v>134</v>
      </c>
      <c r="X23" s="31">
        <v>5120886</v>
      </c>
      <c r="Y23" s="31" t="s">
        <v>580</v>
      </c>
      <c r="Z23" s="31">
        <v>50</v>
      </c>
      <c r="AA23" s="31" t="s">
        <v>134</v>
      </c>
      <c r="AB23" s="31">
        <v>5120885</v>
      </c>
      <c r="AC23" s="31" t="s">
        <v>581</v>
      </c>
      <c r="AD23" s="31">
        <v>3</v>
      </c>
      <c r="AE23" s="31" t="s">
        <v>134</v>
      </c>
      <c r="AF23" s="31">
        <v>5100014</v>
      </c>
      <c r="AG23" s="31" t="s">
        <v>582</v>
      </c>
      <c r="AH23" s="31">
        <v>3</v>
      </c>
      <c r="AI23" s="31" t="s">
        <v>134</v>
      </c>
      <c r="AJ23" s="31">
        <v>5120885</v>
      </c>
      <c r="AK23" s="31" t="s">
        <v>581</v>
      </c>
      <c r="AL23" s="31">
        <v>3</v>
      </c>
    </row>
    <row r="24" spans="1:38" s="7" customFormat="1" ht="16.5" x14ac:dyDescent="0.15">
      <c r="A24" s="31">
        <v>212</v>
      </c>
      <c r="B24" s="31">
        <v>4</v>
      </c>
      <c r="C24" s="31"/>
      <c r="D24" s="31"/>
      <c r="E24" s="31"/>
      <c r="F24" s="31"/>
      <c r="G24" s="31" t="s">
        <v>132</v>
      </c>
      <c r="H24" s="31"/>
      <c r="I24" s="31">
        <v>388</v>
      </c>
      <c r="J24" s="31">
        <v>61500053</v>
      </c>
      <c r="K24" s="31" t="s">
        <v>139</v>
      </c>
      <c r="L24" s="31">
        <v>7100031</v>
      </c>
      <c r="M24" s="31" t="s">
        <v>285</v>
      </c>
      <c r="N24" s="31">
        <v>1</v>
      </c>
      <c r="O24" s="31" t="s">
        <v>139</v>
      </c>
      <c r="P24" s="31">
        <v>7100032</v>
      </c>
      <c r="Q24" s="31" t="s">
        <v>286</v>
      </c>
      <c r="R24" s="31">
        <v>1</v>
      </c>
      <c r="S24" s="31" t="s">
        <v>139</v>
      </c>
      <c r="T24" s="31">
        <v>7100033</v>
      </c>
      <c r="U24" s="31" t="s">
        <v>176</v>
      </c>
      <c r="V24" s="31">
        <v>1</v>
      </c>
      <c r="W24" s="31" t="s">
        <v>139</v>
      </c>
      <c r="X24" s="31">
        <v>7100034</v>
      </c>
      <c r="Y24" s="31" t="s">
        <v>177</v>
      </c>
      <c r="Z24" s="31">
        <v>1</v>
      </c>
      <c r="AA24" s="31" t="s">
        <v>139</v>
      </c>
      <c r="AB24" s="31">
        <v>7100035</v>
      </c>
      <c r="AC24" s="31" t="s">
        <v>405</v>
      </c>
      <c r="AD24" s="31">
        <v>1</v>
      </c>
      <c r="AE24" s="31" t="s">
        <v>139</v>
      </c>
      <c r="AF24" s="31">
        <v>7100036</v>
      </c>
      <c r="AG24" s="31" t="s">
        <v>289</v>
      </c>
      <c r="AH24" s="31">
        <v>1</v>
      </c>
      <c r="AI24" s="31" t="s">
        <v>139</v>
      </c>
      <c r="AJ24" s="31">
        <v>7100036</v>
      </c>
      <c r="AK24" s="31" t="s">
        <v>289</v>
      </c>
      <c r="AL24" s="31">
        <v>1</v>
      </c>
    </row>
    <row r="25" spans="1:38" s="7" customFormat="1" ht="16.5" x14ac:dyDescent="0.15">
      <c r="A25" s="31">
        <v>212</v>
      </c>
      <c r="B25" s="31">
        <v>5</v>
      </c>
      <c r="C25" s="31"/>
      <c r="D25" s="31"/>
      <c r="E25" s="31"/>
      <c r="F25" s="31"/>
      <c r="G25" s="31" t="s">
        <v>132</v>
      </c>
      <c r="H25" s="31"/>
      <c r="I25" s="31">
        <v>888</v>
      </c>
      <c r="J25" s="31">
        <v>61500054</v>
      </c>
      <c r="K25" s="31" t="s">
        <v>139</v>
      </c>
      <c r="L25" s="31">
        <v>7100037</v>
      </c>
      <c r="M25" s="31" t="s">
        <v>148</v>
      </c>
      <c r="N25" s="31">
        <v>1</v>
      </c>
      <c r="O25" s="31" t="s">
        <v>139</v>
      </c>
      <c r="P25" s="31">
        <v>7100038</v>
      </c>
      <c r="Q25" s="31" t="s">
        <v>406</v>
      </c>
      <c r="R25" s="31">
        <v>1</v>
      </c>
      <c r="S25" s="31" t="s">
        <v>139</v>
      </c>
      <c r="T25" s="31">
        <v>7100039</v>
      </c>
      <c r="U25" s="31" t="s">
        <v>407</v>
      </c>
      <c r="V25" s="31">
        <v>1</v>
      </c>
      <c r="W25" s="31" t="s">
        <v>139</v>
      </c>
      <c r="X25" s="31">
        <v>7100040</v>
      </c>
      <c r="Y25" s="31" t="s">
        <v>408</v>
      </c>
      <c r="Z25" s="31">
        <v>1</v>
      </c>
      <c r="AA25" s="31" t="s">
        <v>139</v>
      </c>
      <c r="AB25" s="31">
        <v>7100041</v>
      </c>
      <c r="AC25" s="31" t="s">
        <v>456</v>
      </c>
      <c r="AD25" s="31">
        <v>1</v>
      </c>
      <c r="AE25" s="31" t="s">
        <v>139</v>
      </c>
      <c r="AF25" s="31">
        <v>7100042</v>
      </c>
      <c r="AG25" s="31" t="s">
        <v>409</v>
      </c>
      <c r="AH25" s="31">
        <v>1</v>
      </c>
      <c r="AI25" s="31" t="s">
        <v>139</v>
      </c>
      <c r="AJ25" s="31">
        <v>7100042</v>
      </c>
      <c r="AK25" s="31" t="s">
        <v>409</v>
      </c>
      <c r="AL25" s="31">
        <v>1</v>
      </c>
    </row>
    <row r="26" spans="1:38" s="7" customFormat="1" ht="16.5" x14ac:dyDescent="0.15">
      <c r="A26" s="31">
        <v>212</v>
      </c>
      <c r="B26" s="31">
        <v>6</v>
      </c>
      <c r="C26" s="31"/>
      <c r="D26" s="31"/>
      <c r="E26" s="31"/>
      <c r="F26" s="31"/>
      <c r="G26" s="31" t="s">
        <v>132</v>
      </c>
      <c r="H26" s="31"/>
      <c r="I26" s="31">
        <v>1888</v>
      </c>
      <c r="J26" s="31">
        <v>61500055</v>
      </c>
      <c r="K26" s="31" t="s">
        <v>139</v>
      </c>
      <c r="L26" s="31">
        <v>7100049</v>
      </c>
      <c r="M26" s="31" t="s">
        <v>291</v>
      </c>
      <c r="N26" s="31">
        <v>1</v>
      </c>
      <c r="O26" s="31" t="s">
        <v>139</v>
      </c>
      <c r="P26" s="31">
        <v>7100050</v>
      </c>
      <c r="Q26" s="31" t="s">
        <v>292</v>
      </c>
      <c r="R26" s="31">
        <v>1</v>
      </c>
      <c r="S26" s="31" t="s">
        <v>139</v>
      </c>
      <c r="T26" s="31">
        <v>7100051</v>
      </c>
      <c r="U26" s="31" t="s">
        <v>293</v>
      </c>
      <c r="V26" s="31">
        <v>1</v>
      </c>
      <c r="W26" s="31" t="s">
        <v>139</v>
      </c>
      <c r="X26" s="31">
        <v>7100052</v>
      </c>
      <c r="Y26" s="31" t="s">
        <v>410</v>
      </c>
      <c r="Z26" s="31">
        <v>1</v>
      </c>
      <c r="AA26" s="31" t="s">
        <v>139</v>
      </c>
      <c r="AB26" s="31">
        <v>7100053</v>
      </c>
      <c r="AC26" s="31" t="s">
        <v>296</v>
      </c>
      <c r="AD26" s="31">
        <v>1</v>
      </c>
      <c r="AE26" s="31" t="s">
        <v>139</v>
      </c>
      <c r="AF26" s="31">
        <v>7100054</v>
      </c>
      <c r="AG26" s="31" t="s">
        <v>297</v>
      </c>
      <c r="AH26" s="31">
        <v>1</v>
      </c>
      <c r="AI26" s="31" t="s">
        <v>139</v>
      </c>
      <c r="AJ26" s="31">
        <v>7100054</v>
      </c>
      <c r="AK26" s="31" t="s">
        <v>297</v>
      </c>
      <c r="AL26" s="31">
        <v>1</v>
      </c>
    </row>
    <row r="27" spans="1:38" s="7" customFormat="1" ht="16.5" x14ac:dyDescent="0.15">
      <c r="A27" s="31">
        <v>213</v>
      </c>
      <c r="B27" s="31">
        <v>1</v>
      </c>
      <c r="C27" s="31"/>
      <c r="D27" s="31"/>
      <c r="E27" s="31"/>
      <c r="F27" s="31"/>
      <c r="G27" s="31" t="s">
        <v>132</v>
      </c>
      <c r="H27" s="31"/>
      <c r="I27" s="31">
        <v>28</v>
      </c>
      <c r="J27" s="31">
        <v>61500050</v>
      </c>
      <c r="K27" s="31" t="s">
        <v>134</v>
      </c>
      <c r="L27" s="31">
        <v>5120204</v>
      </c>
      <c r="M27" s="31" t="s">
        <v>399</v>
      </c>
      <c r="N27" s="31">
        <v>1</v>
      </c>
      <c r="O27" s="31" t="s">
        <v>134</v>
      </c>
      <c r="P27" s="31">
        <v>5120205</v>
      </c>
      <c r="Q27" s="31" t="s">
        <v>395</v>
      </c>
      <c r="R27" s="31">
        <v>1</v>
      </c>
      <c r="S27" s="31" t="s">
        <v>134</v>
      </c>
      <c r="T27" s="31">
        <v>5120031</v>
      </c>
      <c r="U27" s="31" t="s">
        <v>396</v>
      </c>
      <c r="V27" s="31">
        <v>10</v>
      </c>
      <c r="W27" s="31" t="s">
        <v>134</v>
      </c>
      <c r="X27" s="31">
        <v>5100033</v>
      </c>
      <c r="Y27" s="31" t="s">
        <v>397</v>
      </c>
      <c r="Z27" s="31">
        <v>2</v>
      </c>
      <c r="AA27" s="31" t="s">
        <v>134</v>
      </c>
      <c r="AB27" s="31">
        <v>5120886</v>
      </c>
      <c r="AC27" s="31" t="s">
        <v>398</v>
      </c>
      <c r="AD27" s="31">
        <v>5</v>
      </c>
      <c r="AE27" s="31" t="s">
        <v>134</v>
      </c>
      <c r="AF27" s="31">
        <v>5160014</v>
      </c>
      <c r="AG27" s="31" t="s">
        <v>576</v>
      </c>
      <c r="AH27" s="31">
        <v>10</v>
      </c>
      <c r="AI27" s="31" t="s">
        <v>134</v>
      </c>
      <c r="AJ27" s="31">
        <v>5120204</v>
      </c>
      <c r="AK27" s="31" t="s">
        <v>399</v>
      </c>
      <c r="AL27" s="31">
        <v>1</v>
      </c>
    </row>
    <row r="28" spans="1:38" s="7" customFormat="1" ht="16.5" x14ac:dyDescent="0.15">
      <c r="A28" s="31">
        <v>213</v>
      </c>
      <c r="B28" s="31">
        <v>2</v>
      </c>
      <c r="C28" s="31"/>
      <c r="D28" s="31"/>
      <c r="E28" s="31"/>
      <c r="F28" s="31"/>
      <c r="G28" s="31" t="s">
        <v>132</v>
      </c>
      <c r="H28" s="31"/>
      <c r="I28" s="31">
        <v>88</v>
      </c>
      <c r="J28" s="31">
        <v>61500051</v>
      </c>
      <c r="K28" s="31" t="s">
        <v>134</v>
      </c>
      <c r="L28" s="31">
        <v>5120205</v>
      </c>
      <c r="M28" s="31" t="s">
        <v>400</v>
      </c>
      <c r="N28" s="31">
        <v>3</v>
      </c>
      <c r="O28" s="31" t="s">
        <v>134</v>
      </c>
      <c r="P28" s="31">
        <v>5150035</v>
      </c>
      <c r="Q28" s="31" t="s">
        <v>401</v>
      </c>
      <c r="R28" s="31">
        <v>5</v>
      </c>
      <c r="S28" s="31" t="s">
        <v>134</v>
      </c>
      <c r="T28" s="31">
        <v>5120811</v>
      </c>
      <c r="U28" s="31" t="s">
        <v>402</v>
      </c>
      <c r="V28" s="31">
        <v>20</v>
      </c>
      <c r="W28" s="31" t="s">
        <v>134</v>
      </c>
      <c r="X28" s="31">
        <v>5100035</v>
      </c>
      <c r="Y28" s="31" t="s">
        <v>577</v>
      </c>
      <c r="Z28" s="31">
        <v>10</v>
      </c>
      <c r="AA28" s="31" t="s">
        <v>134</v>
      </c>
      <c r="AB28" s="31">
        <v>5160013</v>
      </c>
      <c r="AC28" s="31" t="s">
        <v>578</v>
      </c>
      <c r="AD28" s="31">
        <v>10</v>
      </c>
      <c r="AE28" s="31" t="s">
        <v>134</v>
      </c>
      <c r="AF28" s="31">
        <v>5120881</v>
      </c>
      <c r="AG28" s="31" t="s">
        <v>403</v>
      </c>
      <c r="AH28" s="31">
        <v>1</v>
      </c>
      <c r="AI28" s="31" t="s">
        <v>134</v>
      </c>
      <c r="AJ28" s="31">
        <v>5120811</v>
      </c>
      <c r="AK28" s="31" t="s">
        <v>402</v>
      </c>
      <c r="AL28" s="31">
        <v>20</v>
      </c>
    </row>
    <row r="29" spans="1:38" s="7" customFormat="1" ht="16.5" x14ac:dyDescent="0.15">
      <c r="A29" s="31">
        <v>213</v>
      </c>
      <c r="B29" s="31">
        <v>3</v>
      </c>
      <c r="C29" s="31"/>
      <c r="D29" s="31"/>
      <c r="E29" s="31"/>
      <c r="F29" s="31"/>
      <c r="G29" s="31" t="s">
        <v>132</v>
      </c>
      <c r="H29" s="31"/>
      <c r="I29" s="31">
        <v>188</v>
      </c>
      <c r="J29" s="31">
        <v>61500052</v>
      </c>
      <c r="K29" s="31" t="s">
        <v>134</v>
      </c>
      <c r="L29" s="31">
        <v>5120887</v>
      </c>
      <c r="M29" s="31" t="s">
        <v>579</v>
      </c>
      <c r="N29" s="31">
        <v>2</v>
      </c>
      <c r="O29" s="31" t="s">
        <v>134</v>
      </c>
      <c r="P29" s="31">
        <v>5120881</v>
      </c>
      <c r="Q29" s="31" t="s">
        <v>403</v>
      </c>
      <c r="R29" s="31">
        <v>1</v>
      </c>
      <c r="S29" s="31" t="s">
        <v>134</v>
      </c>
      <c r="T29" s="31">
        <v>5120205</v>
      </c>
      <c r="U29" s="31" t="s">
        <v>404</v>
      </c>
      <c r="V29" s="31">
        <v>10</v>
      </c>
      <c r="W29" s="31" t="s">
        <v>134</v>
      </c>
      <c r="X29" s="31">
        <v>5120886</v>
      </c>
      <c r="Y29" s="31" t="s">
        <v>580</v>
      </c>
      <c r="Z29" s="31">
        <v>50</v>
      </c>
      <c r="AA29" s="31" t="s">
        <v>134</v>
      </c>
      <c r="AB29" s="31">
        <v>5120885</v>
      </c>
      <c r="AC29" s="31" t="s">
        <v>581</v>
      </c>
      <c r="AD29" s="31">
        <v>3</v>
      </c>
      <c r="AE29" s="31" t="s">
        <v>134</v>
      </c>
      <c r="AF29" s="31">
        <v>5100014</v>
      </c>
      <c r="AG29" s="31" t="s">
        <v>582</v>
      </c>
      <c r="AH29" s="31">
        <v>3</v>
      </c>
      <c r="AI29" s="31" t="s">
        <v>134</v>
      </c>
      <c r="AJ29" s="31">
        <v>5120885</v>
      </c>
      <c r="AK29" s="31" t="s">
        <v>581</v>
      </c>
      <c r="AL29" s="31">
        <v>3</v>
      </c>
    </row>
    <row r="30" spans="1:38" s="7" customFormat="1" ht="16.5" x14ac:dyDescent="0.15">
      <c r="A30" s="31">
        <v>213</v>
      </c>
      <c r="B30" s="31">
        <v>4</v>
      </c>
      <c r="C30" s="31"/>
      <c r="D30" s="31"/>
      <c r="E30" s="31"/>
      <c r="F30" s="31"/>
      <c r="G30" s="31" t="s">
        <v>132</v>
      </c>
      <c r="H30" s="31"/>
      <c r="I30" s="31">
        <v>388</v>
      </c>
      <c r="J30" s="31">
        <v>61500053</v>
      </c>
      <c r="K30" s="31" t="s">
        <v>139</v>
      </c>
      <c r="L30" s="31">
        <v>7100031</v>
      </c>
      <c r="M30" s="31" t="s">
        <v>285</v>
      </c>
      <c r="N30" s="31">
        <v>1</v>
      </c>
      <c r="O30" s="31" t="s">
        <v>139</v>
      </c>
      <c r="P30" s="31">
        <v>7100032</v>
      </c>
      <c r="Q30" s="31" t="s">
        <v>286</v>
      </c>
      <c r="R30" s="31">
        <v>1</v>
      </c>
      <c r="S30" s="31" t="s">
        <v>139</v>
      </c>
      <c r="T30" s="31">
        <v>7100033</v>
      </c>
      <c r="U30" s="31" t="s">
        <v>176</v>
      </c>
      <c r="V30" s="31">
        <v>1</v>
      </c>
      <c r="W30" s="31" t="s">
        <v>139</v>
      </c>
      <c r="X30" s="31">
        <v>7100034</v>
      </c>
      <c r="Y30" s="31" t="s">
        <v>177</v>
      </c>
      <c r="Z30" s="31">
        <v>1</v>
      </c>
      <c r="AA30" s="31" t="s">
        <v>139</v>
      </c>
      <c r="AB30" s="31">
        <v>7100035</v>
      </c>
      <c r="AC30" s="31" t="s">
        <v>405</v>
      </c>
      <c r="AD30" s="31">
        <v>1</v>
      </c>
      <c r="AE30" s="31" t="s">
        <v>139</v>
      </c>
      <c r="AF30" s="31">
        <v>7100036</v>
      </c>
      <c r="AG30" s="31" t="s">
        <v>289</v>
      </c>
      <c r="AH30" s="31">
        <v>1</v>
      </c>
      <c r="AI30" s="31" t="s">
        <v>139</v>
      </c>
      <c r="AJ30" s="31">
        <v>7100036</v>
      </c>
      <c r="AK30" s="31" t="s">
        <v>289</v>
      </c>
      <c r="AL30" s="31">
        <v>1</v>
      </c>
    </row>
    <row r="31" spans="1:38" s="7" customFormat="1" ht="16.5" x14ac:dyDescent="0.15">
      <c r="A31" s="31">
        <v>213</v>
      </c>
      <c r="B31" s="31">
        <v>5</v>
      </c>
      <c r="C31" s="31"/>
      <c r="D31" s="31"/>
      <c r="E31" s="31"/>
      <c r="F31" s="31"/>
      <c r="G31" s="31" t="s">
        <v>132</v>
      </c>
      <c r="H31" s="31"/>
      <c r="I31" s="31">
        <v>888</v>
      </c>
      <c r="J31" s="31">
        <v>61500054</v>
      </c>
      <c r="K31" s="31" t="s">
        <v>139</v>
      </c>
      <c r="L31" s="31">
        <v>7100037</v>
      </c>
      <c r="M31" s="31" t="s">
        <v>148</v>
      </c>
      <c r="N31" s="31">
        <v>1</v>
      </c>
      <c r="O31" s="31" t="s">
        <v>139</v>
      </c>
      <c r="P31" s="31">
        <v>7100038</v>
      </c>
      <c r="Q31" s="31" t="s">
        <v>406</v>
      </c>
      <c r="R31" s="31">
        <v>1</v>
      </c>
      <c r="S31" s="31" t="s">
        <v>139</v>
      </c>
      <c r="T31" s="31">
        <v>7100039</v>
      </c>
      <c r="U31" s="31" t="s">
        <v>407</v>
      </c>
      <c r="V31" s="31">
        <v>1</v>
      </c>
      <c r="W31" s="31" t="s">
        <v>139</v>
      </c>
      <c r="X31" s="31">
        <v>7100040</v>
      </c>
      <c r="Y31" s="31" t="s">
        <v>408</v>
      </c>
      <c r="Z31" s="31">
        <v>1</v>
      </c>
      <c r="AA31" s="31" t="s">
        <v>139</v>
      </c>
      <c r="AB31" s="31">
        <v>7100041</v>
      </c>
      <c r="AC31" s="31" t="s">
        <v>456</v>
      </c>
      <c r="AD31" s="31">
        <v>1</v>
      </c>
      <c r="AE31" s="31" t="s">
        <v>139</v>
      </c>
      <c r="AF31" s="31">
        <v>7100042</v>
      </c>
      <c r="AG31" s="31" t="s">
        <v>409</v>
      </c>
      <c r="AH31" s="31">
        <v>1</v>
      </c>
      <c r="AI31" s="31" t="s">
        <v>139</v>
      </c>
      <c r="AJ31" s="31">
        <v>7100042</v>
      </c>
      <c r="AK31" s="31" t="s">
        <v>409</v>
      </c>
      <c r="AL31" s="31">
        <v>1</v>
      </c>
    </row>
    <row r="32" spans="1:38" s="7" customFormat="1" ht="16.5" x14ac:dyDescent="0.15">
      <c r="A32" s="31">
        <v>213</v>
      </c>
      <c r="B32" s="31">
        <v>6</v>
      </c>
      <c r="C32" s="31"/>
      <c r="D32" s="31"/>
      <c r="E32" s="31"/>
      <c r="F32" s="31"/>
      <c r="G32" s="31" t="s">
        <v>132</v>
      </c>
      <c r="H32" s="31"/>
      <c r="I32" s="31">
        <v>1888</v>
      </c>
      <c r="J32" s="31">
        <v>61500055</v>
      </c>
      <c r="K32" s="31" t="s">
        <v>139</v>
      </c>
      <c r="L32" s="31">
        <v>7100049</v>
      </c>
      <c r="M32" s="31" t="s">
        <v>291</v>
      </c>
      <c r="N32" s="31">
        <v>1</v>
      </c>
      <c r="O32" s="31" t="s">
        <v>139</v>
      </c>
      <c r="P32" s="31">
        <v>7100050</v>
      </c>
      <c r="Q32" s="31" t="s">
        <v>292</v>
      </c>
      <c r="R32" s="31">
        <v>1</v>
      </c>
      <c r="S32" s="31" t="s">
        <v>139</v>
      </c>
      <c r="T32" s="31">
        <v>7100051</v>
      </c>
      <c r="U32" s="31" t="s">
        <v>293</v>
      </c>
      <c r="V32" s="31">
        <v>1</v>
      </c>
      <c r="W32" s="31" t="s">
        <v>139</v>
      </c>
      <c r="X32" s="31">
        <v>7100052</v>
      </c>
      <c r="Y32" s="31" t="s">
        <v>410</v>
      </c>
      <c r="Z32" s="31">
        <v>1</v>
      </c>
      <c r="AA32" s="31" t="s">
        <v>139</v>
      </c>
      <c r="AB32" s="31">
        <v>7100053</v>
      </c>
      <c r="AC32" s="31" t="s">
        <v>296</v>
      </c>
      <c r="AD32" s="31">
        <v>1</v>
      </c>
      <c r="AE32" s="31" t="s">
        <v>139</v>
      </c>
      <c r="AF32" s="31">
        <v>7100054</v>
      </c>
      <c r="AG32" s="31" t="s">
        <v>297</v>
      </c>
      <c r="AH32" s="31">
        <v>1</v>
      </c>
      <c r="AI32" s="31" t="s">
        <v>139</v>
      </c>
      <c r="AJ32" s="31">
        <v>7100054</v>
      </c>
      <c r="AK32" s="31" t="s">
        <v>297</v>
      </c>
      <c r="AL32" s="31">
        <v>1</v>
      </c>
    </row>
    <row r="33" spans="1:38" s="7" customFormat="1" ht="16.5" x14ac:dyDescent="0.15">
      <c r="A33" s="31">
        <v>9001</v>
      </c>
      <c r="B33" s="31">
        <v>1</v>
      </c>
      <c r="C33" s="31"/>
      <c r="D33" s="31"/>
      <c r="E33" s="31"/>
      <c r="F33" s="31"/>
      <c r="G33" s="31" t="s">
        <v>132</v>
      </c>
      <c r="H33" s="31"/>
      <c r="I33" s="31">
        <v>28</v>
      </c>
      <c r="J33" s="31">
        <v>61500057</v>
      </c>
      <c r="K33" s="31" t="s">
        <v>134</v>
      </c>
      <c r="L33" s="31">
        <v>5120205</v>
      </c>
      <c r="M33" s="31" t="s">
        <v>674</v>
      </c>
      <c r="N33" s="31">
        <v>1</v>
      </c>
      <c r="O33" s="31" t="s">
        <v>134</v>
      </c>
      <c r="P33" s="31">
        <v>5120204</v>
      </c>
      <c r="Q33" s="31" t="s">
        <v>678</v>
      </c>
      <c r="R33" s="31">
        <v>1</v>
      </c>
      <c r="S33" s="31" t="s">
        <v>134</v>
      </c>
      <c r="T33" s="31">
        <v>5120031</v>
      </c>
      <c r="U33" s="31" t="s">
        <v>396</v>
      </c>
      <c r="V33" s="31">
        <v>10</v>
      </c>
      <c r="W33" s="31" t="s">
        <v>134</v>
      </c>
      <c r="X33" s="31">
        <v>5130054</v>
      </c>
      <c r="Y33" s="31" t="s">
        <v>676</v>
      </c>
      <c r="Z33" s="31">
        <v>1</v>
      </c>
      <c r="AA33" s="31" t="s">
        <v>134</v>
      </c>
      <c r="AB33" s="31">
        <v>5120886</v>
      </c>
      <c r="AC33" s="31" t="s">
        <v>398</v>
      </c>
      <c r="AD33" s="31">
        <v>5</v>
      </c>
      <c r="AE33" s="31" t="s">
        <v>134</v>
      </c>
      <c r="AF33" s="31">
        <v>5160014</v>
      </c>
      <c r="AG33" s="31" t="s">
        <v>576</v>
      </c>
      <c r="AH33" s="31">
        <v>10</v>
      </c>
      <c r="AI33" s="31" t="s">
        <v>134</v>
      </c>
      <c r="AJ33" s="31">
        <v>5120205</v>
      </c>
      <c r="AK33" s="31" t="s">
        <v>674</v>
      </c>
      <c r="AL33" s="31">
        <v>1</v>
      </c>
    </row>
    <row r="34" spans="1:38" s="7" customFormat="1" ht="16.5" x14ac:dyDescent="0.15">
      <c r="A34" s="31">
        <v>9001</v>
      </c>
      <c r="B34" s="31">
        <v>2</v>
      </c>
      <c r="C34" s="31"/>
      <c r="D34" s="31"/>
      <c r="E34" s="31"/>
      <c r="F34" s="31"/>
      <c r="G34" s="31" t="s">
        <v>132</v>
      </c>
      <c r="H34" s="31"/>
      <c r="I34" s="31">
        <v>88</v>
      </c>
      <c r="J34" s="31">
        <v>61500058</v>
      </c>
      <c r="K34" s="31" t="s">
        <v>134</v>
      </c>
      <c r="L34" s="31">
        <v>5130534</v>
      </c>
      <c r="M34" s="31" t="s">
        <v>675</v>
      </c>
      <c r="N34" s="31">
        <v>1</v>
      </c>
      <c r="O34" s="31" t="s">
        <v>134</v>
      </c>
      <c r="P34" s="31">
        <v>5150035</v>
      </c>
      <c r="Q34" s="31" t="s">
        <v>401</v>
      </c>
      <c r="R34" s="31">
        <v>5</v>
      </c>
      <c r="S34" s="31" t="s">
        <v>134</v>
      </c>
      <c r="T34" s="31">
        <v>5120811</v>
      </c>
      <c r="U34" s="31" t="s">
        <v>402</v>
      </c>
      <c r="V34" s="31">
        <v>20</v>
      </c>
      <c r="W34" s="31" t="s">
        <v>134</v>
      </c>
      <c r="X34" s="31">
        <v>5100035</v>
      </c>
      <c r="Y34" s="31" t="s">
        <v>577</v>
      </c>
      <c r="Z34" s="31">
        <v>10</v>
      </c>
      <c r="AA34" s="31" t="s">
        <v>134</v>
      </c>
      <c r="AB34" s="31">
        <v>5160013</v>
      </c>
      <c r="AC34" s="31" t="s">
        <v>578</v>
      </c>
      <c r="AD34" s="31">
        <v>10</v>
      </c>
      <c r="AE34" s="31" t="s">
        <v>134</v>
      </c>
      <c r="AF34" s="31">
        <v>5120881</v>
      </c>
      <c r="AG34" s="31" t="s">
        <v>403</v>
      </c>
      <c r="AH34" s="31">
        <v>1</v>
      </c>
      <c r="AI34" s="31" t="s">
        <v>134</v>
      </c>
      <c r="AJ34" s="31">
        <v>5130534</v>
      </c>
      <c r="AK34" s="31" t="s">
        <v>675</v>
      </c>
      <c r="AL34" s="31">
        <v>1</v>
      </c>
    </row>
    <row r="35" spans="1:38" s="7" customFormat="1" ht="16.5" x14ac:dyDescent="0.15">
      <c r="A35" s="31">
        <v>9001</v>
      </c>
      <c r="B35" s="31">
        <v>3</v>
      </c>
      <c r="C35" s="31"/>
      <c r="D35" s="31"/>
      <c r="E35" s="31"/>
      <c r="F35" s="31"/>
      <c r="G35" s="31" t="s">
        <v>132</v>
      </c>
      <c r="H35" s="31"/>
      <c r="I35" s="31">
        <v>188</v>
      </c>
      <c r="J35" s="31">
        <v>61500059</v>
      </c>
      <c r="K35" s="31" t="s">
        <v>134</v>
      </c>
      <c r="L35" s="31">
        <v>5120887</v>
      </c>
      <c r="M35" s="31" t="s">
        <v>677</v>
      </c>
      <c r="N35" s="31">
        <v>2</v>
      </c>
      <c r="O35" s="31" t="s">
        <v>134</v>
      </c>
      <c r="P35" s="31">
        <v>5120881</v>
      </c>
      <c r="Q35" s="31" t="s">
        <v>403</v>
      </c>
      <c r="R35" s="31">
        <v>1</v>
      </c>
      <c r="S35" s="31" t="s">
        <v>134</v>
      </c>
      <c r="T35" s="31">
        <v>5120205</v>
      </c>
      <c r="U35" s="31" t="s">
        <v>404</v>
      </c>
      <c r="V35" s="31">
        <v>10</v>
      </c>
      <c r="W35" s="31" t="s">
        <v>134</v>
      </c>
      <c r="X35" s="31">
        <v>5120886</v>
      </c>
      <c r="Y35" s="31" t="s">
        <v>580</v>
      </c>
      <c r="Z35" s="31">
        <v>50</v>
      </c>
      <c r="AA35" s="31" t="s">
        <v>134</v>
      </c>
      <c r="AB35" s="31">
        <v>5120885</v>
      </c>
      <c r="AC35" s="31" t="s">
        <v>581</v>
      </c>
      <c r="AD35" s="31">
        <v>3</v>
      </c>
      <c r="AE35" s="31" t="s">
        <v>134</v>
      </c>
      <c r="AF35" s="31">
        <v>5100014</v>
      </c>
      <c r="AG35" s="31" t="s">
        <v>582</v>
      </c>
      <c r="AH35" s="31">
        <v>3</v>
      </c>
      <c r="AI35" s="31" t="s">
        <v>134</v>
      </c>
      <c r="AJ35" s="31">
        <v>5120887</v>
      </c>
      <c r="AK35" s="31" t="s">
        <v>579</v>
      </c>
      <c r="AL35" s="31">
        <v>2</v>
      </c>
    </row>
    <row r="36" spans="1:38" s="7" customFormat="1" ht="16.5" x14ac:dyDescent="0.15">
      <c r="A36" s="31">
        <v>9001</v>
      </c>
      <c r="B36" s="31">
        <v>4</v>
      </c>
      <c r="C36" s="31"/>
      <c r="D36" s="31"/>
      <c r="E36" s="31"/>
      <c r="F36" s="31"/>
      <c r="G36" s="31" t="s">
        <v>132</v>
      </c>
      <c r="H36" s="31"/>
      <c r="I36" s="31">
        <v>388</v>
      </c>
      <c r="J36" s="31">
        <v>61500060</v>
      </c>
      <c r="K36" s="31" t="s">
        <v>139</v>
      </c>
      <c r="L36" s="31">
        <v>7100031</v>
      </c>
      <c r="M36" s="31" t="s">
        <v>285</v>
      </c>
      <c r="N36" s="31">
        <v>1</v>
      </c>
      <c r="O36" s="31" t="s">
        <v>139</v>
      </c>
      <c r="P36" s="31">
        <v>7100032</v>
      </c>
      <c r="Q36" s="31" t="s">
        <v>286</v>
      </c>
      <c r="R36" s="31">
        <v>1</v>
      </c>
      <c r="S36" s="31" t="s">
        <v>139</v>
      </c>
      <c r="T36" s="31">
        <v>7100033</v>
      </c>
      <c r="U36" s="31" t="s">
        <v>176</v>
      </c>
      <c r="V36" s="31">
        <v>1</v>
      </c>
      <c r="W36" s="31" t="s">
        <v>139</v>
      </c>
      <c r="X36" s="31">
        <v>7100034</v>
      </c>
      <c r="Y36" s="31" t="s">
        <v>177</v>
      </c>
      <c r="Z36" s="31">
        <v>1</v>
      </c>
      <c r="AA36" s="31" t="s">
        <v>139</v>
      </c>
      <c r="AB36" s="31">
        <v>7100035</v>
      </c>
      <c r="AC36" s="31" t="s">
        <v>405</v>
      </c>
      <c r="AD36" s="31">
        <v>1</v>
      </c>
      <c r="AE36" s="31" t="s">
        <v>139</v>
      </c>
      <c r="AF36" s="31">
        <v>7100036</v>
      </c>
      <c r="AG36" s="31" t="s">
        <v>289</v>
      </c>
      <c r="AH36" s="31">
        <v>1</v>
      </c>
      <c r="AI36" s="31" t="s">
        <v>139</v>
      </c>
      <c r="AJ36" s="31">
        <v>7100031</v>
      </c>
      <c r="AK36" s="31" t="s">
        <v>285</v>
      </c>
      <c r="AL36" s="31">
        <v>1</v>
      </c>
    </row>
    <row r="37" spans="1:38" s="7" customFormat="1" ht="16.5" x14ac:dyDescent="0.15">
      <c r="A37" s="31">
        <v>9001</v>
      </c>
      <c r="B37" s="31">
        <v>5</v>
      </c>
      <c r="C37" s="31"/>
      <c r="D37" s="31"/>
      <c r="E37" s="31"/>
      <c r="F37" s="31"/>
      <c r="G37" s="31" t="s">
        <v>132</v>
      </c>
      <c r="H37" s="31"/>
      <c r="I37" s="31">
        <v>888</v>
      </c>
      <c r="J37" s="31">
        <v>61500061</v>
      </c>
      <c r="K37" s="31" t="s">
        <v>139</v>
      </c>
      <c r="L37" s="31">
        <v>7100037</v>
      </c>
      <c r="M37" s="31" t="s">
        <v>148</v>
      </c>
      <c r="N37" s="31">
        <v>1</v>
      </c>
      <c r="O37" s="31" t="s">
        <v>139</v>
      </c>
      <c r="P37" s="31">
        <v>7100038</v>
      </c>
      <c r="Q37" s="31" t="s">
        <v>406</v>
      </c>
      <c r="R37" s="31">
        <v>1</v>
      </c>
      <c r="S37" s="31" t="s">
        <v>139</v>
      </c>
      <c r="T37" s="31">
        <v>7100039</v>
      </c>
      <c r="U37" s="31" t="s">
        <v>407</v>
      </c>
      <c r="V37" s="31">
        <v>1</v>
      </c>
      <c r="W37" s="31" t="s">
        <v>139</v>
      </c>
      <c r="X37" s="31">
        <v>7100040</v>
      </c>
      <c r="Y37" s="31" t="s">
        <v>408</v>
      </c>
      <c r="Z37" s="31">
        <v>1</v>
      </c>
      <c r="AA37" s="31" t="s">
        <v>139</v>
      </c>
      <c r="AB37" s="31">
        <v>7100041</v>
      </c>
      <c r="AC37" s="31" t="s">
        <v>456</v>
      </c>
      <c r="AD37" s="31">
        <v>1</v>
      </c>
      <c r="AE37" s="31" t="s">
        <v>841</v>
      </c>
      <c r="AF37" s="31">
        <v>7100042</v>
      </c>
      <c r="AG37" s="31" t="s">
        <v>409</v>
      </c>
      <c r="AH37" s="31">
        <v>1</v>
      </c>
      <c r="AI37" s="31" t="s">
        <v>139</v>
      </c>
      <c r="AJ37" s="31">
        <v>7100037</v>
      </c>
      <c r="AK37" s="31" t="s">
        <v>148</v>
      </c>
      <c r="AL37" s="31">
        <v>1</v>
      </c>
    </row>
    <row r="38" spans="1:38" s="7" customFormat="1" ht="16.5" x14ac:dyDescent="0.15">
      <c r="A38" s="31">
        <v>9001</v>
      </c>
      <c r="B38" s="31">
        <v>6</v>
      </c>
      <c r="C38" s="31"/>
      <c r="D38" s="31"/>
      <c r="E38" s="31"/>
      <c r="F38" s="31"/>
      <c r="G38" s="31" t="s">
        <v>132</v>
      </c>
      <c r="H38" s="31"/>
      <c r="I38" s="31">
        <v>1888</v>
      </c>
      <c r="J38" s="31">
        <v>61500062</v>
      </c>
      <c r="K38" s="31" t="s">
        <v>139</v>
      </c>
      <c r="L38" s="31">
        <v>7100049</v>
      </c>
      <c r="M38" s="31" t="s">
        <v>291</v>
      </c>
      <c r="N38" s="31">
        <v>1</v>
      </c>
      <c r="O38" s="31" t="s">
        <v>139</v>
      </c>
      <c r="P38" s="31">
        <v>7100050</v>
      </c>
      <c r="Q38" s="31" t="s">
        <v>292</v>
      </c>
      <c r="R38" s="31">
        <v>1</v>
      </c>
      <c r="S38" s="31" t="s">
        <v>139</v>
      </c>
      <c r="T38" s="31">
        <v>7100051</v>
      </c>
      <c r="U38" s="31" t="s">
        <v>293</v>
      </c>
      <c r="V38" s="31">
        <v>1</v>
      </c>
      <c r="W38" s="31" t="s">
        <v>139</v>
      </c>
      <c r="X38" s="31">
        <v>7100052</v>
      </c>
      <c r="Y38" s="31" t="s">
        <v>410</v>
      </c>
      <c r="Z38" s="31">
        <v>1</v>
      </c>
      <c r="AA38" s="31" t="s">
        <v>139</v>
      </c>
      <c r="AB38" s="31">
        <v>7100053</v>
      </c>
      <c r="AC38" s="31" t="s">
        <v>296</v>
      </c>
      <c r="AD38" s="31">
        <v>1</v>
      </c>
      <c r="AE38" s="31" t="s">
        <v>139</v>
      </c>
      <c r="AF38" s="31">
        <v>7100054</v>
      </c>
      <c r="AG38" s="31" t="s">
        <v>297</v>
      </c>
      <c r="AH38" s="31">
        <v>1</v>
      </c>
      <c r="AI38" s="31" t="s">
        <v>139</v>
      </c>
      <c r="AJ38" s="31">
        <v>7100049</v>
      </c>
      <c r="AK38" s="31" t="s">
        <v>291</v>
      </c>
      <c r="AL38" s="31">
        <v>1</v>
      </c>
    </row>
    <row r="39" spans="1:38" s="7" customFormat="1" ht="16.5" x14ac:dyDescent="0.15">
      <c r="A39" s="31">
        <v>9002</v>
      </c>
      <c r="B39" s="31">
        <v>1</v>
      </c>
      <c r="C39" s="31"/>
      <c r="D39" s="31"/>
      <c r="E39" s="31"/>
      <c r="F39" s="31"/>
      <c r="G39" s="31" t="s">
        <v>132</v>
      </c>
      <c r="H39" s="31"/>
      <c r="I39" s="31">
        <v>28</v>
      </c>
      <c r="J39" s="31">
        <v>61500057</v>
      </c>
      <c r="K39" s="31" t="s">
        <v>134</v>
      </c>
      <c r="L39" s="31">
        <v>5120205</v>
      </c>
      <c r="M39" s="31" t="s">
        <v>674</v>
      </c>
      <c r="N39" s="31">
        <v>1</v>
      </c>
      <c r="O39" s="31" t="s">
        <v>134</v>
      </c>
      <c r="P39" s="31">
        <v>5120204</v>
      </c>
      <c r="Q39" s="31" t="s">
        <v>678</v>
      </c>
      <c r="R39" s="31">
        <v>1</v>
      </c>
      <c r="S39" s="31" t="s">
        <v>134</v>
      </c>
      <c r="T39" s="31">
        <v>5120031</v>
      </c>
      <c r="U39" s="31" t="s">
        <v>396</v>
      </c>
      <c r="V39" s="31">
        <v>10</v>
      </c>
      <c r="W39" s="31" t="s">
        <v>134</v>
      </c>
      <c r="X39" s="31">
        <v>5130054</v>
      </c>
      <c r="Y39" s="31" t="s">
        <v>676</v>
      </c>
      <c r="Z39" s="31">
        <v>1</v>
      </c>
      <c r="AA39" s="31" t="s">
        <v>134</v>
      </c>
      <c r="AB39" s="31">
        <v>5120886</v>
      </c>
      <c r="AC39" s="31" t="s">
        <v>398</v>
      </c>
      <c r="AD39" s="31">
        <v>5</v>
      </c>
      <c r="AE39" s="31" t="s">
        <v>134</v>
      </c>
      <c r="AF39" s="31">
        <v>5160014</v>
      </c>
      <c r="AG39" s="31" t="s">
        <v>576</v>
      </c>
      <c r="AH39" s="31">
        <v>10</v>
      </c>
      <c r="AI39" s="31" t="s">
        <v>134</v>
      </c>
      <c r="AJ39" s="31">
        <v>5120205</v>
      </c>
      <c r="AK39" s="31" t="s">
        <v>674</v>
      </c>
      <c r="AL39" s="31">
        <v>1</v>
      </c>
    </row>
    <row r="40" spans="1:38" s="7" customFormat="1" ht="16.5" x14ac:dyDescent="0.15">
      <c r="A40" s="31">
        <v>9002</v>
      </c>
      <c r="B40" s="31">
        <v>2</v>
      </c>
      <c r="C40" s="31"/>
      <c r="D40" s="31"/>
      <c r="E40" s="31"/>
      <c r="F40" s="31"/>
      <c r="G40" s="31" t="s">
        <v>132</v>
      </c>
      <c r="H40" s="31"/>
      <c r="I40" s="31">
        <v>88</v>
      </c>
      <c r="J40" s="31">
        <v>61500058</v>
      </c>
      <c r="K40" s="31" t="s">
        <v>134</v>
      </c>
      <c r="L40" s="31">
        <v>5130534</v>
      </c>
      <c r="M40" s="31" t="s">
        <v>675</v>
      </c>
      <c r="N40" s="31">
        <v>1</v>
      </c>
      <c r="O40" s="31" t="s">
        <v>134</v>
      </c>
      <c r="P40" s="31">
        <v>5150035</v>
      </c>
      <c r="Q40" s="31" t="s">
        <v>401</v>
      </c>
      <c r="R40" s="31">
        <v>5</v>
      </c>
      <c r="S40" s="31" t="s">
        <v>134</v>
      </c>
      <c r="T40" s="31">
        <v>5120811</v>
      </c>
      <c r="U40" s="31" t="s">
        <v>402</v>
      </c>
      <c r="V40" s="31">
        <v>20</v>
      </c>
      <c r="W40" s="31" t="s">
        <v>134</v>
      </c>
      <c r="X40" s="31">
        <v>5100035</v>
      </c>
      <c r="Y40" s="31" t="s">
        <v>577</v>
      </c>
      <c r="Z40" s="31">
        <v>10</v>
      </c>
      <c r="AA40" s="31" t="s">
        <v>134</v>
      </c>
      <c r="AB40" s="31">
        <v>5160013</v>
      </c>
      <c r="AC40" s="31" t="s">
        <v>578</v>
      </c>
      <c r="AD40" s="31">
        <v>10</v>
      </c>
      <c r="AE40" s="31" t="s">
        <v>134</v>
      </c>
      <c r="AF40" s="31">
        <v>5120881</v>
      </c>
      <c r="AG40" s="31" t="s">
        <v>403</v>
      </c>
      <c r="AH40" s="31">
        <v>1</v>
      </c>
      <c r="AI40" s="31" t="s">
        <v>134</v>
      </c>
      <c r="AJ40" s="31">
        <v>5130534</v>
      </c>
      <c r="AK40" s="31" t="s">
        <v>675</v>
      </c>
      <c r="AL40" s="31">
        <v>1</v>
      </c>
    </row>
    <row r="41" spans="1:38" s="7" customFormat="1" ht="16.5" x14ac:dyDescent="0.15">
      <c r="A41" s="31">
        <v>9002</v>
      </c>
      <c r="B41" s="31">
        <v>3</v>
      </c>
      <c r="C41" s="31"/>
      <c r="D41" s="31"/>
      <c r="E41" s="31"/>
      <c r="F41" s="31"/>
      <c r="G41" s="31" t="s">
        <v>132</v>
      </c>
      <c r="H41" s="31"/>
      <c r="I41" s="31">
        <v>188</v>
      </c>
      <c r="J41" s="31">
        <v>61500059</v>
      </c>
      <c r="K41" s="31" t="s">
        <v>134</v>
      </c>
      <c r="L41" s="31">
        <v>5120887</v>
      </c>
      <c r="M41" s="31" t="s">
        <v>412</v>
      </c>
      <c r="N41" s="31">
        <v>2</v>
      </c>
      <c r="O41" s="31" t="s">
        <v>134</v>
      </c>
      <c r="P41" s="31">
        <v>5120881</v>
      </c>
      <c r="Q41" s="31" t="s">
        <v>403</v>
      </c>
      <c r="R41" s="31">
        <v>1</v>
      </c>
      <c r="S41" s="31" t="s">
        <v>134</v>
      </c>
      <c r="T41" s="31">
        <v>5120205</v>
      </c>
      <c r="U41" s="31" t="s">
        <v>404</v>
      </c>
      <c r="V41" s="31">
        <v>10</v>
      </c>
      <c r="W41" s="31" t="s">
        <v>134</v>
      </c>
      <c r="X41" s="31">
        <v>5120886</v>
      </c>
      <c r="Y41" s="31" t="s">
        <v>580</v>
      </c>
      <c r="Z41" s="31">
        <v>50</v>
      </c>
      <c r="AA41" s="31" t="s">
        <v>134</v>
      </c>
      <c r="AB41" s="31">
        <v>5120885</v>
      </c>
      <c r="AC41" s="31" t="s">
        <v>581</v>
      </c>
      <c r="AD41" s="31">
        <v>3</v>
      </c>
      <c r="AE41" s="31" t="s">
        <v>134</v>
      </c>
      <c r="AF41" s="31">
        <v>5100014</v>
      </c>
      <c r="AG41" s="31" t="s">
        <v>582</v>
      </c>
      <c r="AH41" s="31">
        <v>3</v>
      </c>
      <c r="AI41" s="31" t="s">
        <v>134</v>
      </c>
      <c r="AJ41" s="31">
        <v>5120887</v>
      </c>
      <c r="AK41" s="31" t="s">
        <v>579</v>
      </c>
      <c r="AL41" s="31">
        <v>2</v>
      </c>
    </row>
    <row r="42" spans="1:38" s="7" customFormat="1" ht="16.5" x14ac:dyDescent="0.15">
      <c r="A42" s="31">
        <v>9002</v>
      </c>
      <c r="B42" s="31">
        <v>4</v>
      </c>
      <c r="C42" s="31"/>
      <c r="D42" s="31"/>
      <c r="E42" s="31"/>
      <c r="F42" s="31"/>
      <c r="G42" s="31" t="s">
        <v>132</v>
      </c>
      <c r="H42" s="31"/>
      <c r="I42" s="31">
        <v>388</v>
      </c>
      <c r="J42" s="31">
        <v>61500060</v>
      </c>
      <c r="K42" s="31" t="s">
        <v>139</v>
      </c>
      <c r="L42" s="31">
        <v>7100031</v>
      </c>
      <c r="M42" s="31" t="s">
        <v>285</v>
      </c>
      <c r="N42" s="31">
        <v>1</v>
      </c>
      <c r="O42" s="31" t="s">
        <v>139</v>
      </c>
      <c r="P42" s="31">
        <v>7100032</v>
      </c>
      <c r="Q42" s="31" t="s">
        <v>286</v>
      </c>
      <c r="R42" s="31">
        <v>1</v>
      </c>
      <c r="S42" s="31" t="s">
        <v>139</v>
      </c>
      <c r="T42" s="31">
        <v>7100033</v>
      </c>
      <c r="U42" s="31" t="s">
        <v>176</v>
      </c>
      <c r="V42" s="31">
        <v>1</v>
      </c>
      <c r="W42" s="31" t="s">
        <v>139</v>
      </c>
      <c r="X42" s="31">
        <v>7100034</v>
      </c>
      <c r="Y42" s="31" t="s">
        <v>177</v>
      </c>
      <c r="Z42" s="31">
        <v>1</v>
      </c>
      <c r="AA42" s="31" t="s">
        <v>139</v>
      </c>
      <c r="AB42" s="31">
        <v>7100035</v>
      </c>
      <c r="AC42" s="31" t="s">
        <v>405</v>
      </c>
      <c r="AD42" s="31">
        <v>1</v>
      </c>
      <c r="AE42" s="31" t="s">
        <v>139</v>
      </c>
      <c r="AF42" s="31">
        <v>7100036</v>
      </c>
      <c r="AG42" s="31" t="s">
        <v>289</v>
      </c>
      <c r="AH42" s="31">
        <v>1</v>
      </c>
      <c r="AI42" s="31" t="s">
        <v>139</v>
      </c>
      <c r="AJ42" s="31">
        <v>7100031</v>
      </c>
      <c r="AK42" s="31" t="s">
        <v>285</v>
      </c>
      <c r="AL42" s="31">
        <v>1</v>
      </c>
    </row>
    <row r="43" spans="1:38" s="7" customFormat="1" ht="16.5" x14ac:dyDescent="0.15">
      <c r="A43" s="31">
        <v>9002</v>
      </c>
      <c r="B43" s="31">
        <v>5</v>
      </c>
      <c r="C43" s="31"/>
      <c r="D43" s="31"/>
      <c r="E43" s="31"/>
      <c r="F43" s="31"/>
      <c r="G43" s="31" t="s">
        <v>132</v>
      </c>
      <c r="H43" s="31"/>
      <c r="I43" s="31">
        <v>888</v>
      </c>
      <c r="J43" s="31">
        <v>61500061</v>
      </c>
      <c r="K43" s="31" t="s">
        <v>139</v>
      </c>
      <c r="L43" s="31">
        <v>7100037</v>
      </c>
      <c r="M43" s="31" t="s">
        <v>148</v>
      </c>
      <c r="N43" s="31">
        <v>1</v>
      </c>
      <c r="O43" s="31" t="s">
        <v>139</v>
      </c>
      <c r="P43" s="31">
        <v>7100038</v>
      </c>
      <c r="Q43" s="31" t="s">
        <v>406</v>
      </c>
      <c r="R43" s="31">
        <v>1</v>
      </c>
      <c r="S43" s="31" t="s">
        <v>139</v>
      </c>
      <c r="T43" s="31">
        <v>7100039</v>
      </c>
      <c r="U43" s="31" t="s">
        <v>407</v>
      </c>
      <c r="V43" s="31">
        <v>1</v>
      </c>
      <c r="W43" s="31" t="s">
        <v>139</v>
      </c>
      <c r="X43" s="31">
        <v>7100040</v>
      </c>
      <c r="Y43" s="31" t="s">
        <v>408</v>
      </c>
      <c r="Z43" s="31">
        <v>1</v>
      </c>
      <c r="AA43" s="31" t="s">
        <v>139</v>
      </c>
      <c r="AB43" s="31">
        <v>7100041</v>
      </c>
      <c r="AC43" s="31" t="s">
        <v>456</v>
      </c>
      <c r="AD43" s="31">
        <v>1</v>
      </c>
      <c r="AE43" s="31" t="s">
        <v>139</v>
      </c>
      <c r="AF43" s="31">
        <v>7100042</v>
      </c>
      <c r="AG43" s="31" t="s">
        <v>409</v>
      </c>
      <c r="AH43" s="31">
        <v>1</v>
      </c>
      <c r="AI43" s="31" t="s">
        <v>139</v>
      </c>
      <c r="AJ43" s="31">
        <v>7100037</v>
      </c>
      <c r="AK43" s="31" t="s">
        <v>148</v>
      </c>
      <c r="AL43" s="31">
        <v>1</v>
      </c>
    </row>
    <row r="44" spans="1:38" s="7" customFormat="1" ht="16.5" x14ac:dyDescent="0.15">
      <c r="A44" s="31">
        <v>9002</v>
      </c>
      <c r="B44" s="31">
        <v>6</v>
      </c>
      <c r="C44" s="31"/>
      <c r="D44" s="31"/>
      <c r="E44" s="31"/>
      <c r="F44" s="31"/>
      <c r="G44" s="31" t="s">
        <v>132</v>
      </c>
      <c r="H44" s="31"/>
      <c r="I44" s="31">
        <v>1888</v>
      </c>
      <c r="J44" s="31">
        <v>61500062</v>
      </c>
      <c r="K44" s="31" t="s">
        <v>139</v>
      </c>
      <c r="L44" s="31">
        <v>7100049</v>
      </c>
      <c r="M44" s="31" t="s">
        <v>291</v>
      </c>
      <c r="N44" s="31">
        <v>1</v>
      </c>
      <c r="O44" s="31" t="s">
        <v>139</v>
      </c>
      <c r="P44" s="31">
        <v>7100050</v>
      </c>
      <c r="Q44" s="31" t="s">
        <v>292</v>
      </c>
      <c r="R44" s="31">
        <v>1</v>
      </c>
      <c r="S44" s="31" t="s">
        <v>139</v>
      </c>
      <c r="T44" s="31">
        <v>7100051</v>
      </c>
      <c r="U44" s="31" t="s">
        <v>293</v>
      </c>
      <c r="V44" s="31">
        <v>1</v>
      </c>
      <c r="W44" s="31" t="s">
        <v>139</v>
      </c>
      <c r="X44" s="31">
        <v>7100052</v>
      </c>
      <c r="Y44" s="31" t="s">
        <v>410</v>
      </c>
      <c r="Z44" s="31">
        <v>1</v>
      </c>
      <c r="AA44" s="31" t="s">
        <v>139</v>
      </c>
      <c r="AB44" s="31">
        <v>7100053</v>
      </c>
      <c r="AC44" s="31" t="s">
        <v>296</v>
      </c>
      <c r="AD44" s="31">
        <v>1</v>
      </c>
      <c r="AE44" s="31" t="s">
        <v>139</v>
      </c>
      <c r="AF44" s="31">
        <v>7100054</v>
      </c>
      <c r="AG44" s="31" t="s">
        <v>297</v>
      </c>
      <c r="AH44" s="31">
        <v>1</v>
      </c>
      <c r="AI44" s="31" t="s">
        <v>139</v>
      </c>
      <c r="AJ44" s="31">
        <v>7100049</v>
      </c>
      <c r="AK44" s="31" t="s">
        <v>291</v>
      </c>
      <c r="AL44" s="31">
        <v>1</v>
      </c>
    </row>
    <row r="45" spans="1:38" s="7" customFormat="1" ht="16.5" x14ac:dyDescent="0.15">
      <c r="A45" s="31">
        <v>9003</v>
      </c>
      <c r="B45" s="31">
        <v>1</v>
      </c>
      <c r="C45" s="31"/>
      <c r="D45" s="31"/>
      <c r="E45" s="31"/>
      <c r="F45" s="31"/>
      <c r="G45" s="31" t="s">
        <v>132</v>
      </c>
      <c r="H45" s="31"/>
      <c r="I45" s="31">
        <v>28</v>
      </c>
      <c r="J45" s="31">
        <v>61500063</v>
      </c>
      <c r="K45" s="31" t="s">
        <v>134</v>
      </c>
      <c r="L45" s="31">
        <v>5120205</v>
      </c>
      <c r="M45" s="31" t="s">
        <v>674</v>
      </c>
      <c r="N45" s="31">
        <v>1</v>
      </c>
      <c r="O45" s="31" t="s">
        <v>134</v>
      </c>
      <c r="P45" s="31">
        <v>5120204</v>
      </c>
      <c r="Q45" s="31" t="s">
        <v>829</v>
      </c>
      <c r="R45" s="31">
        <v>1</v>
      </c>
      <c r="S45" s="31" t="s">
        <v>134</v>
      </c>
      <c r="T45" s="31">
        <v>5120031</v>
      </c>
      <c r="U45" s="31" t="s">
        <v>396</v>
      </c>
      <c r="V45" s="31">
        <v>10</v>
      </c>
      <c r="W45" s="31" t="s">
        <v>134</v>
      </c>
      <c r="X45" s="31">
        <v>5130804</v>
      </c>
      <c r="Y45" s="31" t="s">
        <v>832</v>
      </c>
      <c r="Z45" s="31">
        <v>1</v>
      </c>
      <c r="AA45" s="31" t="s">
        <v>134</v>
      </c>
      <c r="AB45" s="31">
        <v>5120886</v>
      </c>
      <c r="AC45" s="31" t="s">
        <v>398</v>
      </c>
      <c r="AD45" s="31">
        <v>5</v>
      </c>
      <c r="AE45" s="31" t="s">
        <v>134</v>
      </c>
      <c r="AF45" s="31">
        <v>5160014</v>
      </c>
      <c r="AG45" s="31" t="s">
        <v>576</v>
      </c>
      <c r="AH45" s="31">
        <v>10</v>
      </c>
      <c r="AI45" s="31" t="s">
        <v>134</v>
      </c>
      <c r="AJ45" s="31">
        <v>5120205</v>
      </c>
      <c r="AK45" s="31" t="s">
        <v>674</v>
      </c>
      <c r="AL45" s="31">
        <v>1</v>
      </c>
    </row>
    <row r="46" spans="1:38" s="7" customFormat="1" ht="16.5" x14ac:dyDescent="0.15">
      <c r="A46" s="31">
        <v>9003</v>
      </c>
      <c r="B46" s="31">
        <v>2</v>
      </c>
      <c r="C46" s="31"/>
      <c r="D46" s="31"/>
      <c r="E46" s="31"/>
      <c r="F46" s="31"/>
      <c r="G46" s="31" t="s">
        <v>132</v>
      </c>
      <c r="H46" s="31"/>
      <c r="I46" s="31">
        <v>88</v>
      </c>
      <c r="J46" s="31">
        <v>61500064</v>
      </c>
      <c r="K46" s="31" t="s">
        <v>134</v>
      </c>
      <c r="L46" s="31">
        <v>5130534</v>
      </c>
      <c r="M46" s="31" t="s">
        <v>675</v>
      </c>
      <c r="N46" s="31">
        <v>1</v>
      </c>
      <c r="O46" s="31" t="s">
        <v>134</v>
      </c>
      <c r="P46" s="31">
        <v>5150035</v>
      </c>
      <c r="Q46" s="31" t="s">
        <v>401</v>
      </c>
      <c r="R46" s="31">
        <v>5</v>
      </c>
      <c r="S46" s="31" t="s">
        <v>134</v>
      </c>
      <c r="T46" s="31">
        <v>5120811</v>
      </c>
      <c r="U46" s="31" t="s">
        <v>402</v>
      </c>
      <c r="V46" s="31">
        <v>20</v>
      </c>
      <c r="W46" s="31" t="s">
        <v>134</v>
      </c>
      <c r="X46" s="31">
        <v>5100035</v>
      </c>
      <c r="Y46" s="31" t="s">
        <v>577</v>
      </c>
      <c r="Z46" s="31">
        <v>10</v>
      </c>
      <c r="AA46" s="31" t="s">
        <v>134</v>
      </c>
      <c r="AB46" s="31">
        <v>5160013</v>
      </c>
      <c r="AC46" s="31" t="s">
        <v>578</v>
      </c>
      <c r="AD46" s="31">
        <v>10</v>
      </c>
      <c r="AE46" s="31" t="s">
        <v>134</v>
      </c>
      <c r="AF46" s="31">
        <v>5120881</v>
      </c>
      <c r="AG46" s="31" t="s">
        <v>403</v>
      </c>
      <c r="AH46" s="31">
        <v>1</v>
      </c>
      <c r="AI46" s="31" t="s">
        <v>134</v>
      </c>
      <c r="AJ46" s="31">
        <v>5120881</v>
      </c>
      <c r="AK46" s="31" t="s">
        <v>403</v>
      </c>
      <c r="AL46" s="31">
        <v>1</v>
      </c>
    </row>
    <row r="47" spans="1:38" s="7" customFormat="1" ht="16.5" x14ac:dyDescent="0.15">
      <c r="A47" s="31">
        <v>9003</v>
      </c>
      <c r="B47" s="31">
        <v>3</v>
      </c>
      <c r="C47" s="31"/>
      <c r="D47" s="31"/>
      <c r="E47" s="31"/>
      <c r="F47" s="31"/>
      <c r="G47" s="31" t="s">
        <v>132</v>
      </c>
      <c r="H47" s="31"/>
      <c r="I47" s="31">
        <v>188</v>
      </c>
      <c r="J47" s="31">
        <v>61500065</v>
      </c>
      <c r="K47" s="31" t="s">
        <v>134</v>
      </c>
      <c r="L47" s="31">
        <v>5120887</v>
      </c>
      <c r="M47" s="31" t="s">
        <v>579</v>
      </c>
      <c r="N47" s="31">
        <v>2</v>
      </c>
      <c r="O47" s="31" t="s">
        <v>134</v>
      </c>
      <c r="P47" s="31">
        <v>5120881</v>
      </c>
      <c r="Q47" s="31" t="s">
        <v>830</v>
      </c>
      <c r="R47" s="31">
        <v>2</v>
      </c>
      <c r="S47" s="31" t="s">
        <v>134</v>
      </c>
      <c r="T47" s="31">
        <v>5130074</v>
      </c>
      <c r="U47" s="31" t="s">
        <v>831</v>
      </c>
      <c r="V47" s="31">
        <v>1</v>
      </c>
      <c r="W47" s="31" t="s">
        <v>134</v>
      </c>
      <c r="X47" s="31">
        <v>5120886</v>
      </c>
      <c r="Y47" s="31" t="s">
        <v>580</v>
      </c>
      <c r="Z47" s="31">
        <v>50</v>
      </c>
      <c r="AA47" s="31" t="s">
        <v>134</v>
      </c>
      <c r="AB47" s="31">
        <v>5120885</v>
      </c>
      <c r="AC47" s="31" t="s">
        <v>581</v>
      </c>
      <c r="AD47" s="31">
        <v>3</v>
      </c>
      <c r="AE47" s="31" t="s">
        <v>134</v>
      </c>
      <c r="AF47" s="31">
        <v>5100014</v>
      </c>
      <c r="AG47" s="31" t="s">
        <v>582</v>
      </c>
      <c r="AH47" s="31">
        <v>3</v>
      </c>
      <c r="AI47" s="31" t="s">
        <v>134</v>
      </c>
      <c r="AJ47" s="31">
        <v>5120887</v>
      </c>
      <c r="AK47" s="31" t="s">
        <v>579</v>
      </c>
      <c r="AL47" s="31">
        <v>2</v>
      </c>
    </row>
    <row r="48" spans="1:38" s="7" customFormat="1" ht="16.5" x14ac:dyDescent="0.15">
      <c r="A48" s="31">
        <v>9003</v>
      </c>
      <c r="B48" s="31">
        <v>4</v>
      </c>
      <c r="C48" s="31"/>
      <c r="D48" s="31"/>
      <c r="E48" s="31"/>
      <c r="F48" s="31"/>
      <c r="G48" s="31" t="s">
        <v>132</v>
      </c>
      <c r="H48" s="31"/>
      <c r="I48" s="31">
        <v>388</v>
      </c>
      <c r="J48" s="31">
        <v>61500066</v>
      </c>
      <c r="K48" s="31" t="s">
        <v>139</v>
      </c>
      <c r="L48" s="31">
        <v>7100031</v>
      </c>
      <c r="M48" s="31" t="s">
        <v>285</v>
      </c>
      <c r="N48" s="31">
        <v>1</v>
      </c>
      <c r="O48" s="31" t="s">
        <v>139</v>
      </c>
      <c r="P48" s="31">
        <v>7100032</v>
      </c>
      <c r="Q48" s="31" t="s">
        <v>286</v>
      </c>
      <c r="R48" s="31">
        <v>1</v>
      </c>
      <c r="S48" s="31" t="s">
        <v>139</v>
      </c>
      <c r="T48" s="31">
        <v>7100033</v>
      </c>
      <c r="U48" s="31" t="s">
        <v>176</v>
      </c>
      <c r="V48" s="31">
        <v>1</v>
      </c>
      <c r="W48" s="31" t="s">
        <v>139</v>
      </c>
      <c r="X48" s="31">
        <v>7100034</v>
      </c>
      <c r="Y48" s="31" t="s">
        <v>177</v>
      </c>
      <c r="Z48" s="31">
        <v>1</v>
      </c>
      <c r="AA48" s="31" t="s">
        <v>139</v>
      </c>
      <c r="AB48" s="31">
        <v>7100035</v>
      </c>
      <c r="AC48" s="31" t="s">
        <v>405</v>
      </c>
      <c r="AD48" s="31">
        <v>1</v>
      </c>
      <c r="AE48" s="31" t="s">
        <v>139</v>
      </c>
      <c r="AF48" s="31">
        <v>7100036</v>
      </c>
      <c r="AG48" s="31" t="s">
        <v>289</v>
      </c>
      <c r="AH48" s="31">
        <v>1</v>
      </c>
      <c r="AI48" s="31" t="s">
        <v>139</v>
      </c>
      <c r="AJ48" s="31">
        <v>7100031</v>
      </c>
      <c r="AK48" s="31" t="s">
        <v>285</v>
      </c>
      <c r="AL48" s="31">
        <v>1</v>
      </c>
    </row>
    <row r="49" spans="1:38" s="7" customFormat="1" ht="16.5" x14ac:dyDescent="0.15">
      <c r="A49" s="31">
        <v>9003</v>
      </c>
      <c r="B49" s="31">
        <v>5</v>
      </c>
      <c r="C49" s="31"/>
      <c r="D49" s="31"/>
      <c r="E49" s="31"/>
      <c r="F49" s="31"/>
      <c r="G49" s="31" t="s">
        <v>132</v>
      </c>
      <c r="H49" s="31"/>
      <c r="I49" s="31">
        <v>888</v>
      </c>
      <c r="J49" s="31">
        <v>61500067</v>
      </c>
      <c r="K49" s="31" t="s">
        <v>139</v>
      </c>
      <c r="L49" s="31">
        <v>7100037</v>
      </c>
      <c r="M49" s="31" t="s">
        <v>148</v>
      </c>
      <c r="N49" s="31">
        <v>1</v>
      </c>
      <c r="O49" s="31" t="s">
        <v>139</v>
      </c>
      <c r="P49" s="31">
        <v>7100038</v>
      </c>
      <c r="Q49" s="31" t="s">
        <v>406</v>
      </c>
      <c r="R49" s="31">
        <v>1</v>
      </c>
      <c r="S49" s="31" t="s">
        <v>139</v>
      </c>
      <c r="T49" s="31">
        <v>7100039</v>
      </c>
      <c r="U49" s="31" t="s">
        <v>407</v>
      </c>
      <c r="V49" s="31">
        <v>1</v>
      </c>
      <c r="W49" s="31" t="s">
        <v>139</v>
      </c>
      <c r="X49" s="31">
        <v>7100040</v>
      </c>
      <c r="Y49" s="31" t="s">
        <v>408</v>
      </c>
      <c r="Z49" s="31">
        <v>1</v>
      </c>
      <c r="AA49" s="31" t="s">
        <v>139</v>
      </c>
      <c r="AB49" s="31">
        <v>7100041</v>
      </c>
      <c r="AC49" s="31" t="s">
        <v>456</v>
      </c>
      <c r="AD49" s="31">
        <v>1</v>
      </c>
      <c r="AE49" s="31" t="s">
        <v>139</v>
      </c>
      <c r="AF49" s="31">
        <v>7100042</v>
      </c>
      <c r="AG49" s="31" t="s">
        <v>409</v>
      </c>
      <c r="AH49" s="31">
        <v>1</v>
      </c>
      <c r="AI49" s="31" t="s">
        <v>139</v>
      </c>
      <c r="AJ49" s="31">
        <v>7100037</v>
      </c>
      <c r="AK49" s="31" t="s">
        <v>148</v>
      </c>
      <c r="AL49" s="31">
        <v>1</v>
      </c>
    </row>
    <row r="50" spans="1:38" s="7" customFormat="1" ht="16.5" x14ac:dyDescent="0.15">
      <c r="A50" s="31">
        <v>9003</v>
      </c>
      <c r="B50" s="31">
        <v>6</v>
      </c>
      <c r="C50" s="31"/>
      <c r="D50" s="31"/>
      <c r="E50" s="31"/>
      <c r="F50" s="31"/>
      <c r="G50" s="31" t="s">
        <v>132</v>
      </c>
      <c r="H50" s="31"/>
      <c r="I50" s="31">
        <v>1888</v>
      </c>
      <c r="J50" s="31">
        <v>61500068</v>
      </c>
      <c r="K50" s="31" t="s">
        <v>139</v>
      </c>
      <c r="L50" s="31">
        <v>7100049</v>
      </c>
      <c r="M50" s="31" t="s">
        <v>291</v>
      </c>
      <c r="N50" s="31">
        <v>1</v>
      </c>
      <c r="O50" s="31" t="s">
        <v>139</v>
      </c>
      <c r="P50" s="31">
        <v>7100050</v>
      </c>
      <c r="Q50" s="31" t="s">
        <v>292</v>
      </c>
      <c r="R50" s="31">
        <v>1</v>
      </c>
      <c r="S50" s="31" t="s">
        <v>139</v>
      </c>
      <c r="T50" s="31">
        <v>7100051</v>
      </c>
      <c r="U50" s="31" t="s">
        <v>293</v>
      </c>
      <c r="V50" s="31">
        <v>1</v>
      </c>
      <c r="W50" s="31" t="s">
        <v>139</v>
      </c>
      <c r="X50" s="31">
        <v>7100052</v>
      </c>
      <c r="Y50" s="31" t="s">
        <v>410</v>
      </c>
      <c r="Z50" s="31">
        <v>1</v>
      </c>
      <c r="AA50" s="31" t="s">
        <v>139</v>
      </c>
      <c r="AB50" s="31">
        <v>7100053</v>
      </c>
      <c r="AC50" s="31" t="s">
        <v>296</v>
      </c>
      <c r="AD50" s="31">
        <v>1</v>
      </c>
      <c r="AE50" s="31" t="s">
        <v>139</v>
      </c>
      <c r="AF50" s="31">
        <v>7100054</v>
      </c>
      <c r="AG50" s="31" t="s">
        <v>297</v>
      </c>
      <c r="AH50" s="31">
        <v>1</v>
      </c>
      <c r="AI50" s="31" t="s">
        <v>139</v>
      </c>
      <c r="AJ50" s="31">
        <v>7100049</v>
      </c>
      <c r="AK50" s="31" t="s">
        <v>291</v>
      </c>
      <c r="AL50" s="31">
        <v>1</v>
      </c>
    </row>
    <row r="51" spans="1:38" s="7" customFormat="1" ht="16.5" x14ac:dyDescent="0.15">
      <c r="A51" s="31">
        <v>10588</v>
      </c>
      <c r="B51" s="31">
        <v>1</v>
      </c>
      <c r="C51" s="31"/>
      <c r="D51" s="31"/>
      <c r="E51" s="31"/>
      <c r="F51" s="31"/>
      <c r="G51" s="31" t="s">
        <v>132</v>
      </c>
      <c r="H51" s="31"/>
      <c r="I51" s="31">
        <v>28</v>
      </c>
      <c r="J51" s="31">
        <v>61500050</v>
      </c>
      <c r="K51" s="31" t="s">
        <v>134</v>
      </c>
      <c r="L51" s="31">
        <v>5120204</v>
      </c>
      <c r="M51" s="31" t="s">
        <v>399</v>
      </c>
      <c r="N51" s="31">
        <v>1</v>
      </c>
      <c r="O51" s="31" t="s">
        <v>134</v>
      </c>
      <c r="P51" s="31">
        <v>5120205</v>
      </c>
      <c r="Q51" s="31" t="s">
        <v>395</v>
      </c>
      <c r="R51" s="31">
        <v>1</v>
      </c>
      <c r="S51" s="31" t="s">
        <v>134</v>
      </c>
      <c r="T51" s="31">
        <v>5120031</v>
      </c>
      <c r="U51" s="31" t="s">
        <v>396</v>
      </c>
      <c r="V51" s="31">
        <v>10</v>
      </c>
      <c r="W51" s="31" t="s">
        <v>134</v>
      </c>
      <c r="X51" s="31">
        <v>5100033</v>
      </c>
      <c r="Y51" s="31" t="s">
        <v>397</v>
      </c>
      <c r="Z51" s="31">
        <v>2</v>
      </c>
      <c r="AA51" s="31" t="s">
        <v>134</v>
      </c>
      <c r="AB51" s="31">
        <v>5120886</v>
      </c>
      <c r="AC51" s="31" t="s">
        <v>398</v>
      </c>
      <c r="AD51" s="31">
        <v>5</v>
      </c>
      <c r="AE51" s="31" t="s">
        <v>134</v>
      </c>
      <c r="AF51" s="31">
        <v>5160014</v>
      </c>
      <c r="AG51" s="31" t="s">
        <v>576</v>
      </c>
      <c r="AH51" s="31">
        <v>10</v>
      </c>
      <c r="AI51" s="31" t="s">
        <v>134</v>
      </c>
      <c r="AJ51" s="31">
        <v>5120205</v>
      </c>
      <c r="AK51" s="31" t="s">
        <v>395</v>
      </c>
      <c r="AL51" s="31">
        <v>1</v>
      </c>
    </row>
    <row r="52" spans="1:38" s="7" customFormat="1" ht="16.5" x14ac:dyDescent="0.15">
      <c r="A52" s="31">
        <v>10588</v>
      </c>
      <c r="B52" s="31">
        <v>2</v>
      </c>
      <c r="C52" s="31"/>
      <c r="D52" s="31"/>
      <c r="E52" s="31"/>
      <c r="F52" s="31"/>
      <c r="G52" s="31" t="s">
        <v>132</v>
      </c>
      <c r="H52" s="31"/>
      <c r="I52" s="31">
        <v>88</v>
      </c>
      <c r="J52" s="31">
        <v>61500051</v>
      </c>
      <c r="K52" s="31" t="s">
        <v>134</v>
      </c>
      <c r="L52" s="31">
        <v>5120205</v>
      </c>
      <c r="M52" s="31" t="s">
        <v>400</v>
      </c>
      <c r="N52" s="31">
        <v>3</v>
      </c>
      <c r="O52" s="31" t="s">
        <v>134</v>
      </c>
      <c r="P52" s="31">
        <v>5150035</v>
      </c>
      <c r="Q52" s="31" t="s">
        <v>401</v>
      </c>
      <c r="R52" s="31">
        <v>5</v>
      </c>
      <c r="S52" s="31" t="s">
        <v>134</v>
      </c>
      <c r="T52" s="31">
        <v>5120811</v>
      </c>
      <c r="U52" s="31" t="s">
        <v>402</v>
      </c>
      <c r="V52" s="31">
        <v>20</v>
      </c>
      <c r="W52" s="31" t="s">
        <v>134</v>
      </c>
      <c r="X52" s="31">
        <v>5100035</v>
      </c>
      <c r="Y52" s="31" t="s">
        <v>577</v>
      </c>
      <c r="Z52" s="31">
        <v>10</v>
      </c>
      <c r="AA52" s="31" t="s">
        <v>134</v>
      </c>
      <c r="AB52" s="31">
        <v>5160013</v>
      </c>
      <c r="AC52" s="31" t="s">
        <v>578</v>
      </c>
      <c r="AD52" s="31">
        <v>10</v>
      </c>
      <c r="AE52" s="31" t="s">
        <v>134</v>
      </c>
      <c r="AF52" s="31">
        <v>5120881</v>
      </c>
      <c r="AG52" s="31" t="s">
        <v>403</v>
      </c>
      <c r="AH52" s="31">
        <v>1</v>
      </c>
      <c r="AI52" s="31" t="s">
        <v>134</v>
      </c>
      <c r="AJ52" s="31">
        <v>5120811</v>
      </c>
      <c r="AK52" s="31" t="s">
        <v>402</v>
      </c>
      <c r="AL52" s="31">
        <v>20</v>
      </c>
    </row>
    <row r="53" spans="1:38" s="7" customFormat="1" ht="16.5" x14ac:dyDescent="0.15">
      <c r="A53" s="31">
        <v>10588</v>
      </c>
      <c r="B53" s="31">
        <v>3</v>
      </c>
      <c r="C53" s="31"/>
      <c r="D53" s="31"/>
      <c r="E53" s="31"/>
      <c r="F53" s="31"/>
      <c r="G53" s="31" t="s">
        <v>132</v>
      </c>
      <c r="H53" s="31"/>
      <c r="I53" s="31">
        <v>188</v>
      </c>
      <c r="J53" s="31">
        <v>61500052</v>
      </c>
      <c r="K53" s="31" t="s">
        <v>134</v>
      </c>
      <c r="L53" s="31">
        <v>5120887</v>
      </c>
      <c r="M53" s="31" t="s">
        <v>579</v>
      </c>
      <c r="N53" s="31">
        <v>2</v>
      </c>
      <c r="O53" s="31" t="s">
        <v>134</v>
      </c>
      <c r="P53" s="31">
        <v>5120881</v>
      </c>
      <c r="Q53" s="31" t="s">
        <v>403</v>
      </c>
      <c r="R53" s="31">
        <v>1</v>
      </c>
      <c r="S53" s="31" t="s">
        <v>134</v>
      </c>
      <c r="T53" s="31">
        <v>5120205</v>
      </c>
      <c r="U53" s="31" t="s">
        <v>404</v>
      </c>
      <c r="V53" s="31">
        <v>10</v>
      </c>
      <c r="W53" s="31" t="s">
        <v>134</v>
      </c>
      <c r="X53" s="31">
        <v>5120886</v>
      </c>
      <c r="Y53" s="31" t="s">
        <v>580</v>
      </c>
      <c r="Z53" s="31">
        <v>50</v>
      </c>
      <c r="AA53" s="31" t="s">
        <v>134</v>
      </c>
      <c r="AB53" s="31">
        <v>5120885</v>
      </c>
      <c r="AC53" s="31" t="s">
        <v>581</v>
      </c>
      <c r="AD53" s="31">
        <v>3</v>
      </c>
      <c r="AE53" s="31" t="s">
        <v>134</v>
      </c>
      <c r="AF53" s="31">
        <v>5100014</v>
      </c>
      <c r="AG53" s="31" t="s">
        <v>582</v>
      </c>
      <c r="AH53" s="31">
        <v>3</v>
      </c>
      <c r="AI53" s="31" t="s">
        <v>134</v>
      </c>
      <c r="AJ53" s="31">
        <v>5120885</v>
      </c>
      <c r="AK53" s="31" t="s">
        <v>581</v>
      </c>
      <c r="AL53" s="31">
        <v>3</v>
      </c>
    </row>
    <row r="54" spans="1:38" s="7" customFormat="1" ht="16.5" x14ac:dyDescent="0.15">
      <c r="A54" s="31">
        <v>10588</v>
      </c>
      <c r="B54" s="31">
        <v>4</v>
      </c>
      <c r="C54" s="31"/>
      <c r="D54" s="31"/>
      <c r="E54" s="31"/>
      <c r="F54" s="31"/>
      <c r="G54" s="31" t="s">
        <v>132</v>
      </c>
      <c r="H54" s="31"/>
      <c r="I54" s="31">
        <v>388</v>
      </c>
      <c r="J54" s="31">
        <v>61500053</v>
      </c>
      <c r="K54" s="31" t="s">
        <v>139</v>
      </c>
      <c r="L54" s="31">
        <v>7100031</v>
      </c>
      <c r="M54" s="31" t="s">
        <v>285</v>
      </c>
      <c r="N54" s="31">
        <v>1</v>
      </c>
      <c r="O54" s="31" t="s">
        <v>139</v>
      </c>
      <c r="P54" s="31">
        <v>7100032</v>
      </c>
      <c r="Q54" s="31" t="s">
        <v>286</v>
      </c>
      <c r="R54" s="31">
        <v>1</v>
      </c>
      <c r="S54" s="31" t="s">
        <v>139</v>
      </c>
      <c r="T54" s="31">
        <v>7100033</v>
      </c>
      <c r="U54" s="31" t="s">
        <v>176</v>
      </c>
      <c r="V54" s="31">
        <v>1</v>
      </c>
      <c r="W54" s="31" t="s">
        <v>139</v>
      </c>
      <c r="X54" s="31">
        <v>7100034</v>
      </c>
      <c r="Y54" s="31" t="s">
        <v>177</v>
      </c>
      <c r="Z54" s="31">
        <v>1</v>
      </c>
      <c r="AA54" s="31" t="s">
        <v>139</v>
      </c>
      <c r="AB54" s="31">
        <v>7100035</v>
      </c>
      <c r="AC54" s="31" t="s">
        <v>405</v>
      </c>
      <c r="AD54" s="31">
        <v>1</v>
      </c>
      <c r="AE54" s="31" t="s">
        <v>139</v>
      </c>
      <c r="AF54" s="31">
        <v>7100036</v>
      </c>
      <c r="AG54" s="31" t="s">
        <v>289</v>
      </c>
      <c r="AH54" s="31">
        <v>1</v>
      </c>
      <c r="AI54" s="31" t="s">
        <v>139</v>
      </c>
      <c r="AJ54" s="31">
        <v>7100031</v>
      </c>
      <c r="AK54" s="31" t="s">
        <v>285</v>
      </c>
      <c r="AL54" s="31">
        <v>1</v>
      </c>
    </row>
    <row r="55" spans="1:38" s="7" customFormat="1" ht="16.5" x14ac:dyDescent="0.15">
      <c r="A55" s="31">
        <v>10588</v>
      </c>
      <c r="B55" s="31">
        <v>5</v>
      </c>
      <c r="C55" s="31"/>
      <c r="D55" s="31"/>
      <c r="E55" s="31"/>
      <c r="F55" s="31"/>
      <c r="G55" s="31" t="s">
        <v>132</v>
      </c>
      <c r="H55" s="31"/>
      <c r="I55" s="31">
        <v>888</v>
      </c>
      <c r="J55" s="31">
        <v>61500054</v>
      </c>
      <c r="K55" s="31" t="s">
        <v>139</v>
      </c>
      <c r="L55" s="31">
        <v>7100037</v>
      </c>
      <c r="M55" s="31" t="s">
        <v>148</v>
      </c>
      <c r="N55" s="31">
        <v>1</v>
      </c>
      <c r="O55" s="31" t="s">
        <v>139</v>
      </c>
      <c r="P55" s="31">
        <v>7100038</v>
      </c>
      <c r="Q55" s="31" t="s">
        <v>406</v>
      </c>
      <c r="R55" s="31">
        <v>1</v>
      </c>
      <c r="S55" s="31" t="s">
        <v>139</v>
      </c>
      <c r="T55" s="31">
        <v>7100039</v>
      </c>
      <c r="U55" s="31" t="s">
        <v>407</v>
      </c>
      <c r="V55" s="31">
        <v>1</v>
      </c>
      <c r="W55" s="31" t="s">
        <v>139</v>
      </c>
      <c r="X55" s="31">
        <v>7100040</v>
      </c>
      <c r="Y55" s="31" t="s">
        <v>408</v>
      </c>
      <c r="Z55" s="31">
        <v>1</v>
      </c>
      <c r="AA55" s="31" t="s">
        <v>139</v>
      </c>
      <c r="AB55" s="31">
        <v>7100041</v>
      </c>
      <c r="AC55" s="31" t="s">
        <v>456</v>
      </c>
      <c r="AD55" s="31">
        <v>1</v>
      </c>
      <c r="AE55" s="31" t="s">
        <v>139</v>
      </c>
      <c r="AF55" s="31">
        <v>7100042</v>
      </c>
      <c r="AG55" s="31" t="s">
        <v>409</v>
      </c>
      <c r="AH55" s="31">
        <v>1</v>
      </c>
      <c r="AI55" s="31" t="s">
        <v>139</v>
      </c>
      <c r="AJ55" s="31">
        <v>7100037</v>
      </c>
      <c r="AK55" s="31" t="s">
        <v>148</v>
      </c>
      <c r="AL55" s="31">
        <v>1</v>
      </c>
    </row>
    <row r="56" spans="1:38" s="7" customFormat="1" ht="16.5" x14ac:dyDescent="0.15">
      <c r="A56" s="31">
        <v>10588</v>
      </c>
      <c r="B56" s="31">
        <v>6</v>
      </c>
      <c r="C56" s="31"/>
      <c r="D56" s="31"/>
      <c r="E56" s="31"/>
      <c r="F56" s="31"/>
      <c r="G56" s="31" t="s">
        <v>132</v>
      </c>
      <c r="H56" s="31"/>
      <c r="I56" s="31">
        <v>1888</v>
      </c>
      <c r="J56" s="31">
        <v>61500055</v>
      </c>
      <c r="K56" s="31" t="s">
        <v>139</v>
      </c>
      <c r="L56" s="31">
        <v>7100049</v>
      </c>
      <c r="M56" s="31" t="s">
        <v>291</v>
      </c>
      <c r="N56" s="31">
        <v>1</v>
      </c>
      <c r="O56" s="31" t="s">
        <v>139</v>
      </c>
      <c r="P56" s="31">
        <v>7100050</v>
      </c>
      <c r="Q56" s="31" t="s">
        <v>292</v>
      </c>
      <c r="R56" s="31">
        <v>1</v>
      </c>
      <c r="S56" s="31" t="s">
        <v>139</v>
      </c>
      <c r="T56" s="31">
        <v>7100051</v>
      </c>
      <c r="U56" s="31" t="s">
        <v>293</v>
      </c>
      <c r="V56" s="31">
        <v>1</v>
      </c>
      <c r="W56" s="31" t="s">
        <v>139</v>
      </c>
      <c r="X56" s="31">
        <v>7100052</v>
      </c>
      <c r="Y56" s="31" t="s">
        <v>410</v>
      </c>
      <c r="Z56" s="31">
        <v>1</v>
      </c>
      <c r="AA56" s="31" t="s">
        <v>139</v>
      </c>
      <c r="AB56" s="31">
        <v>7100053</v>
      </c>
      <c r="AC56" s="31" t="s">
        <v>296</v>
      </c>
      <c r="AD56" s="31">
        <v>1</v>
      </c>
      <c r="AE56" s="31" t="s">
        <v>139</v>
      </c>
      <c r="AF56" s="31">
        <v>7100054</v>
      </c>
      <c r="AG56" s="31" t="s">
        <v>297</v>
      </c>
      <c r="AH56" s="31">
        <v>1</v>
      </c>
      <c r="AI56" s="31" t="s">
        <v>139</v>
      </c>
      <c r="AJ56" s="31">
        <v>7100049</v>
      </c>
      <c r="AK56" s="31" t="s">
        <v>291</v>
      </c>
      <c r="AL56" s="31">
        <v>1</v>
      </c>
    </row>
    <row r="57" spans="1:38" s="7" customFormat="1" ht="16.5" x14ac:dyDescent="0.15">
      <c r="A57" s="1">
        <v>10591</v>
      </c>
      <c r="B57" s="31">
        <v>1</v>
      </c>
      <c r="C57" s="31"/>
      <c r="D57" s="31"/>
      <c r="E57" s="31"/>
      <c r="F57" s="31"/>
      <c r="G57" s="31" t="s">
        <v>132</v>
      </c>
      <c r="H57" s="31"/>
      <c r="I57" s="31">
        <v>68</v>
      </c>
      <c r="J57" s="31">
        <v>61500044</v>
      </c>
      <c r="K57" s="31" t="s">
        <v>132</v>
      </c>
      <c r="L57" s="31"/>
      <c r="M57" s="31"/>
      <c r="N57" s="31">
        <v>88</v>
      </c>
      <c r="O57" s="31" t="s">
        <v>132</v>
      </c>
      <c r="P57" s="31"/>
      <c r="Q57" s="31"/>
      <c r="R57" s="31">
        <v>208</v>
      </c>
      <c r="S57" s="31" t="s">
        <v>132</v>
      </c>
      <c r="T57" s="31"/>
      <c r="U57" s="31"/>
      <c r="V57" s="31">
        <v>168</v>
      </c>
      <c r="W57" s="31" t="s">
        <v>132</v>
      </c>
      <c r="X57" s="31"/>
      <c r="Y57" s="31"/>
      <c r="Z57" s="31">
        <v>108</v>
      </c>
      <c r="AA57" s="31" t="s">
        <v>132</v>
      </c>
      <c r="AB57" s="31"/>
      <c r="AC57" s="31"/>
      <c r="AD57" s="31">
        <v>188</v>
      </c>
      <c r="AE57" s="31" t="s">
        <v>132</v>
      </c>
      <c r="AF57" s="31"/>
      <c r="AG57" s="31"/>
      <c r="AH57" s="31">
        <v>128</v>
      </c>
      <c r="AI57" s="31" t="s">
        <v>132</v>
      </c>
      <c r="AJ57" s="31"/>
      <c r="AK57" s="31"/>
      <c r="AL57" s="31">
        <f>MAX(K57:AH57)</f>
        <v>208</v>
      </c>
    </row>
    <row r="58" spans="1:38" s="7" customFormat="1" ht="16.5" x14ac:dyDescent="0.15">
      <c r="A58" s="1">
        <v>10591</v>
      </c>
      <c r="B58" s="31">
        <v>2</v>
      </c>
      <c r="C58" s="31"/>
      <c r="D58" s="31"/>
      <c r="E58" s="31"/>
      <c r="F58" s="31"/>
      <c r="G58" s="31" t="s">
        <v>132</v>
      </c>
      <c r="H58" s="31"/>
      <c r="I58" s="31">
        <v>288</v>
      </c>
      <c r="J58" s="31">
        <v>61500045</v>
      </c>
      <c r="K58" s="31" t="s">
        <v>132</v>
      </c>
      <c r="L58" s="31"/>
      <c r="M58" s="31"/>
      <c r="N58" s="31">
        <v>328</v>
      </c>
      <c r="O58" s="31" t="s">
        <v>132</v>
      </c>
      <c r="P58" s="31"/>
      <c r="Q58" s="31"/>
      <c r="R58" s="31">
        <v>588</v>
      </c>
      <c r="S58" s="31" t="s">
        <v>132</v>
      </c>
      <c r="T58" s="31"/>
      <c r="U58" s="31"/>
      <c r="V58" s="31">
        <v>488</v>
      </c>
      <c r="W58" s="31" t="s">
        <v>132</v>
      </c>
      <c r="X58" s="31"/>
      <c r="Y58" s="31"/>
      <c r="Z58" s="31">
        <v>368</v>
      </c>
      <c r="AA58" s="31" t="s">
        <v>132</v>
      </c>
      <c r="AB58" s="31"/>
      <c r="AC58" s="31"/>
      <c r="AD58" s="31">
        <v>528</v>
      </c>
      <c r="AE58" s="31" t="s">
        <v>132</v>
      </c>
      <c r="AF58" s="31"/>
      <c r="AG58" s="31"/>
      <c r="AH58" s="31">
        <v>428</v>
      </c>
      <c r="AI58" s="31" t="s">
        <v>132</v>
      </c>
      <c r="AJ58" s="31"/>
      <c r="AK58" s="31"/>
      <c r="AL58" s="31">
        <f t="shared" ref="AL58:AL62" si="1">MAX(K58:AH58)</f>
        <v>588</v>
      </c>
    </row>
    <row r="59" spans="1:38" s="7" customFormat="1" ht="16.5" x14ac:dyDescent="0.15">
      <c r="A59" s="1">
        <v>10591</v>
      </c>
      <c r="B59" s="31">
        <v>3</v>
      </c>
      <c r="C59" s="31"/>
      <c r="D59" s="31"/>
      <c r="E59" s="31"/>
      <c r="F59" s="31"/>
      <c r="G59" s="31" t="s">
        <v>132</v>
      </c>
      <c r="H59" s="31"/>
      <c r="I59" s="31">
        <v>888</v>
      </c>
      <c r="J59" s="31">
        <v>61500046</v>
      </c>
      <c r="K59" s="31" t="s">
        <v>132</v>
      </c>
      <c r="L59" s="31"/>
      <c r="M59" s="31"/>
      <c r="N59" s="31">
        <v>988</v>
      </c>
      <c r="O59" s="31" t="s">
        <v>132</v>
      </c>
      <c r="P59" s="31"/>
      <c r="Q59" s="31"/>
      <c r="R59" s="31">
        <v>1688</v>
      </c>
      <c r="S59" s="31" t="s">
        <v>132</v>
      </c>
      <c r="T59" s="31"/>
      <c r="U59" s="31"/>
      <c r="V59" s="31">
        <v>1288</v>
      </c>
      <c r="W59" s="31" t="s">
        <v>132</v>
      </c>
      <c r="X59" s="31"/>
      <c r="Y59" s="31"/>
      <c r="Z59" s="31">
        <v>1088</v>
      </c>
      <c r="AA59" s="31" t="s">
        <v>132</v>
      </c>
      <c r="AB59" s="31"/>
      <c r="AC59" s="31"/>
      <c r="AD59" s="31">
        <v>1388</v>
      </c>
      <c r="AE59" s="31" t="s">
        <v>132</v>
      </c>
      <c r="AF59" s="31"/>
      <c r="AG59" s="31"/>
      <c r="AH59" s="31">
        <v>1188</v>
      </c>
      <c r="AI59" s="31" t="s">
        <v>132</v>
      </c>
      <c r="AJ59" s="31"/>
      <c r="AK59" s="31"/>
      <c r="AL59" s="31">
        <f t="shared" si="1"/>
        <v>1688</v>
      </c>
    </row>
    <row r="60" spans="1:38" s="7" customFormat="1" ht="16.5" x14ac:dyDescent="0.15">
      <c r="A60" s="1">
        <v>10591</v>
      </c>
      <c r="B60" s="31">
        <v>4</v>
      </c>
      <c r="C60" s="31"/>
      <c r="D60" s="31"/>
      <c r="E60" s="31"/>
      <c r="F60" s="31"/>
      <c r="G60" s="31" t="s">
        <v>132</v>
      </c>
      <c r="H60" s="31"/>
      <c r="I60" s="31">
        <v>2888</v>
      </c>
      <c r="J60" s="31">
        <v>61500047</v>
      </c>
      <c r="K60" s="31" t="s">
        <v>132</v>
      </c>
      <c r="L60" s="31"/>
      <c r="M60" s="31"/>
      <c r="N60" s="31">
        <v>3088</v>
      </c>
      <c r="O60" s="31" t="s">
        <v>132</v>
      </c>
      <c r="P60" s="31"/>
      <c r="Q60" s="31"/>
      <c r="R60" s="31">
        <v>4888</v>
      </c>
      <c r="S60" s="31" t="s">
        <v>132</v>
      </c>
      <c r="T60" s="31"/>
      <c r="U60" s="31"/>
      <c r="V60" s="31">
        <v>3888</v>
      </c>
      <c r="W60" s="31" t="s">
        <v>132</v>
      </c>
      <c r="X60" s="31"/>
      <c r="Y60" s="31"/>
      <c r="Z60" s="31">
        <v>3288</v>
      </c>
      <c r="AA60" s="31" t="s">
        <v>132</v>
      </c>
      <c r="AB60" s="31"/>
      <c r="AC60" s="31"/>
      <c r="AD60" s="31">
        <v>4088</v>
      </c>
      <c r="AE60" s="31" t="s">
        <v>132</v>
      </c>
      <c r="AF60" s="31"/>
      <c r="AG60" s="31"/>
      <c r="AH60" s="31">
        <v>3588</v>
      </c>
      <c r="AI60" s="31" t="s">
        <v>132</v>
      </c>
      <c r="AJ60" s="31"/>
      <c r="AK60" s="31"/>
      <c r="AL60" s="31">
        <f t="shared" si="1"/>
        <v>4888</v>
      </c>
    </row>
    <row r="61" spans="1:38" s="7" customFormat="1" ht="16.5" x14ac:dyDescent="0.15">
      <c r="A61" s="1">
        <v>10591</v>
      </c>
      <c r="B61" s="31">
        <v>5</v>
      </c>
      <c r="C61" s="31"/>
      <c r="D61" s="31"/>
      <c r="E61" s="31"/>
      <c r="F61" s="31"/>
      <c r="G61" s="31" t="s">
        <v>132</v>
      </c>
      <c r="H61" s="31"/>
      <c r="I61" s="31">
        <v>8888</v>
      </c>
      <c r="J61" s="31">
        <v>61500048</v>
      </c>
      <c r="K61" s="31" t="s">
        <v>132</v>
      </c>
      <c r="L61" s="31"/>
      <c r="M61" s="31"/>
      <c r="N61" s="31">
        <v>9288</v>
      </c>
      <c r="O61" s="31" t="s">
        <v>132</v>
      </c>
      <c r="P61" s="31"/>
      <c r="Q61" s="31"/>
      <c r="R61" s="31">
        <v>14888</v>
      </c>
      <c r="S61" s="31" t="s">
        <v>132</v>
      </c>
      <c r="T61" s="31"/>
      <c r="U61" s="31"/>
      <c r="V61" s="31">
        <v>11288</v>
      </c>
      <c r="W61" s="31" t="s">
        <v>132</v>
      </c>
      <c r="X61" s="31"/>
      <c r="Y61" s="31"/>
      <c r="Z61" s="31">
        <v>9888</v>
      </c>
      <c r="AA61" s="31" t="s">
        <v>132</v>
      </c>
      <c r="AB61" s="31"/>
      <c r="AC61" s="31"/>
      <c r="AD61" s="31">
        <v>12888</v>
      </c>
      <c r="AE61" s="31" t="s">
        <v>132</v>
      </c>
      <c r="AF61" s="31"/>
      <c r="AG61" s="31"/>
      <c r="AH61" s="31">
        <v>10288</v>
      </c>
      <c r="AI61" s="31" t="s">
        <v>132</v>
      </c>
      <c r="AJ61" s="31"/>
      <c r="AK61" s="31"/>
      <c r="AL61" s="31">
        <f t="shared" si="1"/>
        <v>14888</v>
      </c>
    </row>
    <row r="62" spans="1:38" s="7" customFormat="1" ht="16.5" x14ac:dyDescent="0.15">
      <c r="A62" s="1">
        <v>10591</v>
      </c>
      <c r="B62" s="31">
        <v>6</v>
      </c>
      <c r="C62" s="31"/>
      <c r="D62" s="31"/>
      <c r="E62" s="31"/>
      <c r="F62" s="31"/>
      <c r="G62" s="31" t="s">
        <v>132</v>
      </c>
      <c r="H62" s="31"/>
      <c r="I62" s="31">
        <v>18888</v>
      </c>
      <c r="J62" s="31">
        <v>61500049</v>
      </c>
      <c r="K62" s="31" t="s">
        <v>132</v>
      </c>
      <c r="L62" s="31"/>
      <c r="M62" s="31"/>
      <c r="N62" s="31">
        <v>19688</v>
      </c>
      <c r="O62" s="31" t="s">
        <v>132</v>
      </c>
      <c r="P62" s="31"/>
      <c r="Q62" s="31"/>
      <c r="R62" s="31">
        <v>28888</v>
      </c>
      <c r="S62" s="31" t="s">
        <v>132</v>
      </c>
      <c r="T62" s="31"/>
      <c r="U62" s="31"/>
      <c r="V62" s="31">
        <v>22588</v>
      </c>
      <c r="W62" s="31" t="s">
        <v>132</v>
      </c>
      <c r="X62" s="31"/>
      <c r="Y62" s="31"/>
      <c r="Z62" s="31">
        <v>20688</v>
      </c>
      <c r="AA62" s="31" t="s">
        <v>132</v>
      </c>
      <c r="AB62" s="31"/>
      <c r="AC62" s="31"/>
      <c r="AD62" s="31">
        <v>25888</v>
      </c>
      <c r="AE62" s="31" t="s">
        <v>132</v>
      </c>
      <c r="AF62" s="31"/>
      <c r="AG62" s="31"/>
      <c r="AH62" s="31">
        <v>21688</v>
      </c>
      <c r="AI62" s="31" t="s">
        <v>132</v>
      </c>
      <c r="AJ62" s="31"/>
      <c r="AK62" s="31"/>
      <c r="AL62" s="31">
        <f t="shared" si="1"/>
        <v>28888</v>
      </c>
    </row>
    <row r="63" spans="1:38" s="7" customFormat="1" ht="16.5" x14ac:dyDescent="0.15">
      <c r="A63" s="31">
        <v>10592</v>
      </c>
      <c r="B63" s="31">
        <v>1</v>
      </c>
      <c r="C63" s="31"/>
      <c r="D63" s="31"/>
      <c r="E63" s="31"/>
      <c r="F63" s="31"/>
      <c r="G63" s="31" t="s">
        <v>132</v>
      </c>
      <c r="H63" s="31"/>
      <c r="I63" s="31">
        <v>28</v>
      </c>
      <c r="J63" s="31">
        <v>61500050</v>
      </c>
      <c r="K63" s="31" t="s">
        <v>134</v>
      </c>
      <c r="L63" s="31">
        <v>5120204</v>
      </c>
      <c r="M63" s="31" t="s">
        <v>399</v>
      </c>
      <c r="N63" s="31">
        <v>1</v>
      </c>
      <c r="O63" s="31" t="s">
        <v>134</v>
      </c>
      <c r="P63" s="31">
        <v>5120205</v>
      </c>
      <c r="Q63" s="31" t="s">
        <v>395</v>
      </c>
      <c r="R63" s="31">
        <v>1</v>
      </c>
      <c r="S63" s="31" t="s">
        <v>134</v>
      </c>
      <c r="T63" s="31">
        <v>5120031</v>
      </c>
      <c r="U63" s="31" t="s">
        <v>396</v>
      </c>
      <c r="V63" s="31">
        <v>10</v>
      </c>
      <c r="W63" s="31" t="s">
        <v>134</v>
      </c>
      <c r="X63" s="31">
        <v>5100033</v>
      </c>
      <c r="Y63" s="31" t="s">
        <v>397</v>
      </c>
      <c r="Z63" s="31">
        <v>2</v>
      </c>
      <c r="AA63" s="31" t="s">
        <v>134</v>
      </c>
      <c r="AB63" s="31">
        <v>5120886</v>
      </c>
      <c r="AC63" s="31" t="s">
        <v>398</v>
      </c>
      <c r="AD63" s="31">
        <v>5</v>
      </c>
      <c r="AE63" s="31" t="s">
        <v>134</v>
      </c>
      <c r="AF63" s="31">
        <v>5160014</v>
      </c>
      <c r="AG63" s="31" t="s">
        <v>576</v>
      </c>
      <c r="AH63" s="31">
        <v>10</v>
      </c>
      <c r="AI63" s="31" t="s">
        <v>134</v>
      </c>
      <c r="AJ63" s="31">
        <v>5120205</v>
      </c>
      <c r="AK63" s="31" t="s">
        <v>395</v>
      </c>
      <c r="AL63" s="31">
        <v>1</v>
      </c>
    </row>
    <row r="64" spans="1:38" s="7" customFormat="1" ht="16.5" x14ac:dyDescent="0.15">
      <c r="A64" s="31">
        <v>10592</v>
      </c>
      <c r="B64" s="31">
        <v>2</v>
      </c>
      <c r="C64" s="31"/>
      <c r="D64" s="31"/>
      <c r="E64" s="31"/>
      <c r="F64" s="31"/>
      <c r="G64" s="31" t="s">
        <v>132</v>
      </c>
      <c r="H64" s="31"/>
      <c r="I64" s="31">
        <v>88</v>
      </c>
      <c r="J64" s="31">
        <v>61500051</v>
      </c>
      <c r="K64" s="31" t="s">
        <v>134</v>
      </c>
      <c r="L64" s="31">
        <v>5120205</v>
      </c>
      <c r="M64" s="31" t="s">
        <v>400</v>
      </c>
      <c r="N64" s="31">
        <v>3</v>
      </c>
      <c r="O64" s="31" t="s">
        <v>134</v>
      </c>
      <c r="P64" s="31">
        <v>5150035</v>
      </c>
      <c r="Q64" s="31" t="s">
        <v>401</v>
      </c>
      <c r="R64" s="31">
        <v>5</v>
      </c>
      <c r="S64" s="31" t="s">
        <v>134</v>
      </c>
      <c r="T64" s="31">
        <v>5120811</v>
      </c>
      <c r="U64" s="31" t="s">
        <v>402</v>
      </c>
      <c r="V64" s="31">
        <v>20</v>
      </c>
      <c r="W64" s="31" t="s">
        <v>134</v>
      </c>
      <c r="X64" s="31">
        <v>5100035</v>
      </c>
      <c r="Y64" s="31" t="s">
        <v>577</v>
      </c>
      <c r="Z64" s="31">
        <v>10</v>
      </c>
      <c r="AA64" s="31" t="s">
        <v>134</v>
      </c>
      <c r="AB64" s="31">
        <v>5160013</v>
      </c>
      <c r="AC64" s="31" t="s">
        <v>578</v>
      </c>
      <c r="AD64" s="31">
        <v>10</v>
      </c>
      <c r="AE64" s="31" t="s">
        <v>134</v>
      </c>
      <c r="AF64" s="31">
        <v>5120881</v>
      </c>
      <c r="AG64" s="31" t="s">
        <v>403</v>
      </c>
      <c r="AH64" s="31">
        <v>1</v>
      </c>
      <c r="AI64" s="31" t="s">
        <v>134</v>
      </c>
      <c r="AJ64" s="31">
        <v>5120811</v>
      </c>
      <c r="AK64" s="31" t="s">
        <v>402</v>
      </c>
      <c r="AL64" s="31">
        <v>20</v>
      </c>
    </row>
    <row r="65" spans="1:38" s="7" customFormat="1" ht="16.5" x14ac:dyDescent="0.15">
      <c r="A65" s="31">
        <v>10592</v>
      </c>
      <c r="B65" s="31">
        <v>3</v>
      </c>
      <c r="C65" s="31"/>
      <c r="D65" s="31"/>
      <c r="E65" s="31"/>
      <c r="F65" s="31"/>
      <c r="G65" s="31" t="s">
        <v>132</v>
      </c>
      <c r="H65" s="31"/>
      <c r="I65" s="31">
        <v>188</v>
      </c>
      <c r="J65" s="31">
        <v>61500052</v>
      </c>
      <c r="K65" s="31" t="s">
        <v>134</v>
      </c>
      <c r="L65" s="31">
        <v>5120887</v>
      </c>
      <c r="M65" s="31" t="s">
        <v>579</v>
      </c>
      <c r="N65" s="31">
        <v>2</v>
      </c>
      <c r="O65" s="31" t="s">
        <v>134</v>
      </c>
      <c r="P65" s="31">
        <v>5120881</v>
      </c>
      <c r="Q65" s="31" t="s">
        <v>403</v>
      </c>
      <c r="R65" s="31">
        <v>1</v>
      </c>
      <c r="S65" s="31" t="s">
        <v>134</v>
      </c>
      <c r="T65" s="31">
        <v>5120205</v>
      </c>
      <c r="U65" s="31" t="s">
        <v>404</v>
      </c>
      <c r="V65" s="31">
        <v>10</v>
      </c>
      <c r="W65" s="31" t="s">
        <v>134</v>
      </c>
      <c r="X65" s="31">
        <v>5120886</v>
      </c>
      <c r="Y65" s="31" t="s">
        <v>580</v>
      </c>
      <c r="Z65" s="31">
        <v>50</v>
      </c>
      <c r="AA65" s="31" t="s">
        <v>134</v>
      </c>
      <c r="AB65" s="31">
        <v>5120885</v>
      </c>
      <c r="AC65" s="31" t="s">
        <v>581</v>
      </c>
      <c r="AD65" s="31">
        <v>3</v>
      </c>
      <c r="AE65" s="31" t="s">
        <v>134</v>
      </c>
      <c r="AF65" s="31">
        <v>5100014</v>
      </c>
      <c r="AG65" s="31" t="s">
        <v>582</v>
      </c>
      <c r="AH65" s="31">
        <v>3</v>
      </c>
      <c r="AI65" s="31" t="s">
        <v>134</v>
      </c>
      <c r="AJ65" s="31">
        <v>5120885</v>
      </c>
      <c r="AK65" s="31" t="s">
        <v>581</v>
      </c>
      <c r="AL65" s="31">
        <v>3</v>
      </c>
    </row>
    <row r="66" spans="1:38" s="7" customFormat="1" ht="16.5" x14ac:dyDescent="0.15">
      <c r="A66" s="31">
        <v>10592</v>
      </c>
      <c r="B66" s="31">
        <v>4</v>
      </c>
      <c r="C66" s="31"/>
      <c r="D66" s="31"/>
      <c r="E66" s="31"/>
      <c r="F66" s="31"/>
      <c r="G66" s="31" t="s">
        <v>132</v>
      </c>
      <c r="H66" s="31"/>
      <c r="I66" s="31">
        <v>388</v>
      </c>
      <c r="J66" s="31">
        <v>61500053</v>
      </c>
      <c r="K66" s="31" t="s">
        <v>139</v>
      </c>
      <c r="L66" s="31">
        <v>7100031</v>
      </c>
      <c r="M66" s="31" t="s">
        <v>285</v>
      </c>
      <c r="N66" s="31">
        <v>1</v>
      </c>
      <c r="O66" s="31" t="s">
        <v>139</v>
      </c>
      <c r="P66" s="31">
        <v>7100032</v>
      </c>
      <c r="Q66" s="31" t="s">
        <v>286</v>
      </c>
      <c r="R66" s="31">
        <v>1</v>
      </c>
      <c r="S66" s="31" t="s">
        <v>139</v>
      </c>
      <c r="T66" s="31">
        <v>7100033</v>
      </c>
      <c r="U66" s="31" t="s">
        <v>176</v>
      </c>
      <c r="V66" s="31">
        <v>1</v>
      </c>
      <c r="W66" s="31" t="s">
        <v>139</v>
      </c>
      <c r="X66" s="31">
        <v>7100034</v>
      </c>
      <c r="Y66" s="31" t="s">
        <v>177</v>
      </c>
      <c r="Z66" s="31">
        <v>1</v>
      </c>
      <c r="AA66" s="31" t="s">
        <v>139</v>
      </c>
      <c r="AB66" s="31">
        <v>7100035</v>
      </c>
      <c r="AC66" s="31" t="s">
        <v>405</v>
      </c>
      <c r="AD66" s="31">
        <v>1</v>
      </c>
      <c r="AE66" s="31" t="s">
        <v>139</v>
      </c>
      <c r="AF66" s="31">
        <v>7100036</v>
      </c>
      <c r="AG66" s="31" t="s">
        <v>289</v>
      </c>
      <c r="AH66" s="31">
        <v>1</v>
      </c>
      <c r="AI66" s="31" t="s">
        <v>139</v>
      </c>
      <c r="AJ66" s="31">
        <v>7100031</v>
      </c>
      <c r="AK66" s="31" t="s">
        <v>285</v>
      </c>
      <c r="AL66" s="31">
        <v>1</v>
      </c>
    </row>
    <row r="67" spans="1:38" s="7" customFormat="1" ht="16.5" x14ac:dyDescent="0.15">
      <c r="A67" s="31">
        <v>10592</v>
      </c>
      <c r="B67" s="31">
        <v>5</v>
      </c>
      <c r="C67" s="31"/>
      <c r="D67" s="31"/>
      <c r="E67" s="31"/>
      <c r="F67" s="31"/>
      <c r="G67" s="31" t="s">
        <v>132</v>
      </c>
      <c r="H67" s="31"/>
      <c r="I67" s="31">
        <v>888</v>
      </c>
      <c r="J67" s="31">
        <v>61500054</v>
      </c>
      <c r="K67" s="31" t="s">
        <v>139</v>
      </c>
      <c r="L67" s="31">
        <v>7100037</v>
      </c>
      <c r="M67" s="31" t="s">
        <v>148</v>
      </c>
      <c r="N67" s="31">
        <v>1</v>
      </c>
      <c r="O67" s="31" t="s">
        <v>139</v>
      </c>
      <c r="P67" s="31">
        <v>7100038</v>
      </c>
      <c r="Q67" s="31" t="s">
        <v>406</v>
      </c>
      <c r="R67" s="31">
        <v>1</v>
      </c>
      <c r="S67" s="31" t="s">
        <v>139</v>
      </c>
      <c r="T67" s="31">
        <v>7100039</v>
      </c>
      <c r="U67" s="31" t="s">
        <v>407</v>
      </c>
      <c r="V67" s="31">
        <v>1</v>
      </c>
      <c r="W67" s="31" t="s">
        <v>139</v>
      </c>
      <c r="X67" s="31">
        <v>7100040</v>
      </c>
      <c r="Y67" s="31" t="s">
        <v>408</v>
      </c>
      <c r="Z67" s="31">
        <v>1</v>
      </c>
      <c r="AA67" s="31" t="s">
        <v>139</v>
      </c>
      <c r="AB67" s="31">
        <v>7100041</v>
      </c>
      <c r="AC67" s="31" t="s">
        <v>456</v>
      </c>
      <c r="AD67" s="31">
        <v>1</v>
      </c>
      <c r="AE67" s="31" t="s">
        <v>139</v>
      </c>
      <c r="AF67" s="31">
        <v>7100042</v>
      </c>
      <c r="AG67" s="31" t="s">
        <v>409</v>
      </c>
      <c r="AH67" s="31">
        <v>1</v>
      </c>
      <c r="AI67" s="31" t="s">
        <v>139</v>
      </c>
      <c r="AJ67" s="31">
        <v>7100037</v>
      </c>
      <c r="AK67" s="31" t="s">
        <v>148</v>
      </c>
      <c r="AL67" s="31">
        <v>1</v>
      </c>
    </row>
    <row r="68" spans="1:38" s="7" customFormat="1" ht="16.5" x14ac:dyDescent="0.15">
      <c r="A68" s="31">
        <v>10592</v>
      </c>
      <c r="B68" s="31">
        <v>6</v>
      </c>
      <c r="C68" s="31"/>
      <c r="D68" s="31"/>
      <c r="E68" s="31"/>
      <c r="F68" s="31"/>
      <c r="G68" s="31" t="s">
        <v>132</v>
      </c>
      <c r="H68" s="31"/>
      <c r="I68" s="31">
        <v>1888</v>
      </c>
      <c r="J68" s="31">
        <v>61500055</v>
      </c>
      <c r="K68" s="31" t="s">
        <v>139</v>
      </c>
      <c r="L68" s="31">
        <v>7100049</v>
      </c>
      <c r="M68" s="31" t="s">
        <v>291</v>
      </c>
      <c r="N68" s="31">
        <v>1</v>
      </c>
      <c r="O68" s="31" t="s">
        <v>139</v>
      </c>
      <c r="P68" s="31">
        <v>7100050</v>
      </c>
      <c r="Q68" s="31" t="s">
        <v>292</v>
      </c>
      <c r="R68" s="31">
        <v>1</v>
      </c>
      <c r="S68" s="31" t="s">
        <v>139</v>
      </c>
      <c r="T68" s="31">
        <v>7100051</v>
      </c>
      <c r="U68" s="31" t="s">
        <v>293</v>
      </c>
      <c r="V68" s="31">
        <v>1</v>
      </c>
      <c r="W68" s="31" t="s">
        <v>139</v>
      </c>
      <c r="X68" s="31">
        <v>7100052</v>
      </c>
      <c r="Y68" s="31" t="s">
        <v>410</v>
      </c>
      <c r="Z68" s="31">
        <v>1</v>
      </c>
      <c r="AA68" s="31" t="s">
        <v>139</v>
      </c>
      <c r="AB68" s="31">
        <v>7100053</v>
      </c>
      <c r="AC68" s="31" t="s">
        <v>296</v>
      </c>
      <c r="AD68" s="31">
        <v>1</v>
      </c>
      <c r="AE68" s="31" t="s">
        <v>139</v>
      </c>
      <c r="AF68" s="31">
        <v>7100054</v>
      </c>
      <c r="AG68" s="31" t="s">
        <v>297</v>
      </c>
      <c r="AH68" s="31">
        <v>1</v>
      </c>
      <c r="AI68" s="31" t="s">
        <v>139</v>
      </c>
      <c r="AJ68" s="31">
        <v>7100049</v>
      </c>
      <c r="AK68" s="31" t="s">
        <v>291</v>
      </c>
      <c r="AL68" s="31">
        <v>1</v>
      </c>
    </row>
    <row r="69" spans="1:38" s="7" customFormat="1" ht="16.5" x14ac:dyDescent="0.15">
      <c r="A69" s="1">
        <v>10595</v>
      </c>
      <c r="B69" s="31">
        <v>1</v>
      </c>
      <c r="C69" s="31"/>
      <c r="D69" s="31"/>
      <c r="E69" s="31"/>
      <c r="F69" s="31"/>
      <c r="G69" s="31" t="s">
        <v>132</v>
      </c>
      <c r="H69" s="31"/>
      <c r="I69" s="31">
        <v>68</v>
      </c>
      <c r="J69" s="31">
        <v>61500044</v>
      </c>
      <c r="K69" s="31" t="s">
        <v>132</v>
      </c>
      <c r="L69" s="31"/>
      <c r="M69" s="31"/>
      <c r="N69" s="31">
        <v>88</v>
      </c>
      <c r="O69" s="31" t="s">
        <v>132</v>
      </c>
      <c r="P69" s="31"/>
      <c r="Q69" s="31"/>
      <c r="R69" s="31">
        <v>208</v>
      </c>
      <c r="S69" s="31" t="s">
        <v>132</v>
      </c>
      <c r="T69" s="31"/>
      <c r="U69" s="31"/>
      <c r="V69" s="31">
        <v>168</v>
      </c>
      <c r="W69" s="31" t="s">
        <v>132</v>
      </c>
      <c r="X69" s="31"/>
      <c r="Y69" s="31"/>
      <c r="Z69" s="31">
        <v>108</v>
      </c>
      <c r="AA69" s="31" t="s">
        <v>132</v>
      </c>
      <c r="AB69" s="31"/>
      <c r="AC69" s="31"/>
      <c r="AD69" s="31">
        <v>188</v>
      </c>
      <c r="AE69" s="31" t="s">
        <v>132</v>
      </c>
      <c r="AF69" s="31"/>
      <c r="AG69" s="31"/>
      <c r="AH69" s="31">
        <v>128</v>
      </c>
      <c r="AI69" s="31" t="s">
        <v>132</v>
      </c>
      <c r="AJ69" s="31"/>
      <c r="AK69" s="31"/>
      <c r="AL69" s="31">
        <f>MAX(K69:AH69)</f>
        <v>208</v>
      </c>
    </row>
    <row r="70" spans="1:38" s="7" customFormat="1" ht="16.5" x14ac:dyDescent="0.15">
      <c r="A70" s="1">
        <v>10595</v>
      </c>
      <c r="B70" s="31">
        <v>2</v>
      </c>
      <c r="C70" s="31"/>
      <c r="D70" s="31"/>
      <c r="E70" s="31"/>
      <c r="F70" s="31"/>
      <c r="G70" s="31" t="s">
        <v>132</v>
      </c>
      <c r="H70" s="31"/>
      <c r="I70" s="31">
        <v>288</v>
      </c>
      <c r="J70" s="31">
        <v>61500045</v>
      </c>
      <c r="K70" s="31" t="s">
        <v>132</v>
      </c>
      <c r="L70" s="31"/>
      <c r="M70" s="31"/>
      <c r="N70" s="31">
        <v>328</v>
      </c>
      <c r="O70" s="31" t="s">
        <v>132</v>
      </c>
      <c r="P70" s="31"/>
      <c r="Q70" s="31"/>
      <c r="R70" s="31">
        <v>588</v>
      </c>
      <c r="S70" s="31" t="s">
        <v>132</v>
      </c>
      <c r="T70" s="31"/>
      <c r="U70" s="31"/>
      <c r="V70" s="31">
        <v>488</v>
      </c>
      <c r="W70" s="31" t="s">
        <v>132</v>
      </c>
      <c r="X70" s="31"/>
      <c r="Y70" s="31"/>
      <c r="Z70" s="31">
        <v>368</v>
      </c>
      <c r="AA70" s="31" t="s">
        <v>132</v>
      </c>
      <c r="AB70" s="31"/>
      <c r="AC70" s="31"/>
      <c r="AD70" s="31">
        <v>528</v>
      </c>
      <c r="AE70" s="31" t="s">
        <v>132</v>
      </c>
      <c r="AF70" s="31"/>
      <c r="AG70" s="31"/>
      <c r="AH70" s="31">
        <v>428</v>
      </c>
      <c r="AI70" s="31" t="s">
        <v>132</v>
      </c>
      <c r="AJ70" s="31"/>
      <c r="AK70" s="31"/>
      <c r="AL70" s="31">
        <f t="shared" ref="AL70:AL74" si="2">MAX(K70:AH70)</f>
        <v>588</v>
      </c>
    </row>
    <row r="71" spans="1:38" s="7" customFormat="1" ht="16.5" x14ac:dyDescent="0.15">
      <c r="A71" s="1">
        <v>10595</v>
      </c>
      <c r="B71" s="31">
        <v>3</v>
      </c>
      <c r="C71" s="31"/>
      <c r="D71" s="31"/>
      <c r="E71" s="31"/>
      <c r="F71" s="31"/>
      <c r="G71" s="31" t="s">
        <v>132</v>
      </c>
      <c r="H71" s="31"/>
      <c r="I71" s="31">
        <v>888</v>
      </c>
      <c r="J71" s="31">
        <v>61500046</v>
      </c>
      <c r="K71" s="31" t="s">
        <v>132</v>
      </c>
      <c r="L71" s="31"/>
      <c r="M71" s="31"/>
      <c r="N71" s="31">
        <v>988</v>
      </c>
      <c r="O71" s="31" t="s">
        <v>132</v>
      </c>
      <c r="P71" s="31"/>
      <c r="Q71" s="31"/>
      <c r="R71" s="31">
        <v>1688</v>
      </c>
      <c r="S71" s="31" t="s">
        <v>132</v>
      </c>
      <c r="T71" s="31"/>
      <c r="U71" s="31"/>
      <c r="V71" s="31">
        <v>1288</v>
      </c>
      <c r="W71" s="31" t="s">
        <v>132</v>
      </c>
      <c r="X71" s="31"/>
      <c r="Y71" s="31"/>
      <c r="Z71" s="31">
        <v>1088</v>
      </c>
      <c r="AA71" s="31" t="s">
        <v>132</v>
      </c>
      <c r="AB71" s="31"/>
      <c r="AC71" s="31"/>
      <c r="AD71" s="31">
        <v>1388</v>
      </c>
      <c r="AE71" s="31" t="s">
        <v>132</v>
      </c>
      <c r="AF71" s="31"/>
      <c r="AG71" s="31"/>
      <c r="AH71" s="31">
        <v>1188</v>
      </c>
      <c r="AI71" s="31" t="s">
        <v>132</v>
      </c>
      <c r="AJ71" s="31"/>
      <c r="AK71" s="31"/>
      <c r="AL71" s="31">
        <f t="shared" si="2"/>
        <v>1688</v>
      </c>
    </row>
    <row r="72" spans="1:38" s="7" customFormat="1" ht="16.5" x14ac:dyDescent="0.15">
      <c r="A72" s="1">
        <v>10595</v>
      </c>
      <c r="B72" s="31">
        <v>4</v>
      </c>
      <c r="C72" s="31"/>
      <c r="D72" s="31"/>
      <c r="E72" s="31"/>
      <c r="F72" s="31"/>
      <c r="G72" s="31" t="s">
        <v>132</v>
      </c>
      <c r="H72" s="31"/>
      <c r="I72" s="31">
        <v>2888</v>
      </c>
      <c r="J72" s="31">
        <v>61500047</v>
      </c>
      <c r="K72" s="31" t="s">
        <v>132</v>
      </c>
      <c r="L72" s="31"/>
      <c r="M72" s="31"/>
      <c r="N72" s="31">
        <v>3088</v>
      </c>
      <c r="O72" s="31" t="s">
        <v>132</v>
      </c>
      <c r="P72" s="31"/>
      <c r="Q72" s="31"/>
      <c r="R72" s="31">
        <v>4888</v>
      </c>
      <c r="S72" s="31" t="s">
        <v>132</v>
      </c>
      <c r="T72" s="31"/>
      <c r="U72" s="31"/>
      <c r="V72" s="31">
        <v>3888</v>
      </c>
      <c r="W72" s="31" t="s">
        <v>132</v>
      </c>
      <c r="X72" s="31"/>
      <c r="Y72" s="31"/>
      <c r="Z72" s="31">
        <v>3288</v>
      </c>
      <c r="AA72" s="31" t="s">
        <v>132</v>
      </c>
      <c r="AB72" s="31"/>
      <c r="AC72" s="31"/>
      <c r="AD72" s="31">
        <v>4088</v>
      </c>
      <c r="AE72" s="31" t="s">
        <v>132</v>
      </c>
      <c r="AF72" s="31"/>
      <c r="AG72" s="31"/>
      <c r="AH72" s="31">
        <v>3588</v>
      </c>
      <c r="AI72" s="31" t="s">
        <v>132</v>
      </c>
      <c r="AJ72" s="31"/>
      <c r="AK72" s="31"/>
      <c r="AL72" s="31">
        <f t="shared" si="2"/>
        <v>4888</v>
      </c>
    </row>
    <row r="73" spans="1:38" s="7" customFormat="1" ht="16.5" x14ac:dyDescent="0.15">
      <c r="A73" s="1">
        <v>10595</v>
      </c>
      <c r="B73" s="31">
        <v>5</v>
      </c>
      <c r="C73" s="31"/>
      <c r="D73" s="31"/>
      <c r="E73" s="31"/>
      <c r="F73" s="31"/>
      <c r="G73" s="31" t="s">
        <v>132</v>
      </c>
      <c r="H73" s="31"/>
      <c r="I73" s="31">
        <v>8888</v>
      </c>
      <c r="J73" s="31">
        <v>61500048</v>
      </c>
      <c r="K73" s="31" t="s">
        <v>132</v>
      </c>
      <c r="L73" s="31"/>
      <c r="M73" s="31"/>
      <c r="N73" s="31">
        <v>9288</v>
      </c>
      <c r="O73" s="31" t="s">
        <v>132</v>
      </c>
      <c r="P73" s="31"/>
      <c r="Q73" s="31"/>
      <c r="R73" s="31">
        <v>14888</v>
      </c>
      <c r="S73" s="31" t="s">
        <v>132</v>
      </c>
      <c r="T73" s="31"/>
      <c r="U73" s="31"/>
      <c r="V73" s="31">
        <v>11288</v>
      </c>
      <c r="W73" s="31" t="s">
        <v>132</v>
      </c>
      <c r="X73" s="31"/>
      <c r="Y73" s="31"/>
      <c r="Z73" s="31">
        <v>9888</v>
      </c>
      <c r="AA73" s="31" t="s">
        <v>132</v>
      </c>
      <c r="AB73" s="31"/>
      <c r="AC73" s="31"/>
      <c r="AD73" s="31">
        <v>12888</v>
      </c>
      <c r="AE73" s="31" t="s">
        <v>132</v>
      </c>
      <c r="AF73" s="31"/>
      <c r="AG73" s="31"/>
      <c r="AH73" s="31">
        <v>10288</v>
      </c>
      <c r="AI73" s="31" t="s">
        <v>132</v>
      </c>
      <c r="AJ73" s="31"/>
      <c r="AK73" s="31"/>
      <c r="AL73" s="31">
        <f t="shared" si="2"/>
        <v>14888</v>
      </c>
    </row>
    <row r="74" spans="1:38" s="7" customFormat="1" ht="16.5" x14ac:dyDescent="0.15">
      <c r="A74" s="1">
        <v>10595</v>
      </c>
      <c r="B74" s="31">
        <v>6</v>
      </c>
      <c r="C74" s="31"/>
      <c r="D74" s="31"/>
      <c r="E74" s="31"/>
      <c r="F74" s="31"/>
      <c r="G74" s="31" t="s">
        <v>132</v>
      </c>
      <c r="H74" s="31"/>
      <c r="I74" s="31">
        <v>18888</v>
      </c>
      <c r="J74" s="31">
        <v>61500049</v>
      </c>
      <c r="K74" s="31" t="s">
        <v>132</v>
      </c>
      <c r="L74" s="31"/>
      <c r="M74" s="31"/>
      <c r="N74" s="31">
        <v>19688</v>
      </c>
      <c r="O74" s="31" t="s">
        <v>132</v>
      </c>
      <c r="P74" s="31"/>
      <c r="Q74" s="31"/>
      <c r="R74" s="31">
        <v>28888</v>
      </c>
      <c r="S74" s="31" t="s">
        <v>132</v>
      </c>
      <c r="T74" s="31"/>
      <c r="U74" s="31"/>
      <c r="V74" s="31">
        <v>22588</v>
      </c>
      <c r="W74" s="31" t="s">
        <v>132</v>
      </c>
      <c r="X74" s="31"/>
      <c r="Y74" s="31"/>
      <c r="Z74" s="31">
        <v>20688</v>
      </c>
      <c r="AA74" s="31" t="s">
        <v>132</v>
      </c>
      <c r="AB74" s="31"/>
      <c r="AC74" s="31"/>
      <c r="AD74" s="31">
        <v>25888</v>
      </c>
      <c r="AE74" s="31" t="s">
        <v>132</v>
      </c>
      <c r="AF74" s="31"/>
      <c r="AG74" s="31"/>
      <c r="AH74" s="31">
        <v>21688</v>
      </c>
      <c r="AI74" s="31" t="s">
        <v>132</v>
      </c>
      <c r="AJ74" s="31"/>
      <c r="AK74" s="31"/>
      <c r="AL74" s="31">
        <f t="shared" si="2"/>
        <v>28888</v>
      </c>
    </row>
    <row r="75" spans="1:38" s="7" customFormat="1" ht="16.5" x14ac:dyDescent="0.15">
      <c r="A75" s="31">
        <v>10597</v>
      </c>
      <c r="B75" s="31">
        <v>1</v>
      </c>
      <c r="C75" s="31"/>
      <c r="D75" s="31"/>
      <c r="E75" s="31"/>
      <c r="F75" s="31"/>
      <c r="G75" s="31" t="s">
        <v>132</v>
      </c>
      <c r="H75" s="31"/>
      <c r="I75" s="31">
        <v>28</v>
      </c>
      <c r="J75" s="31">
        <v>61500050</v>
      </c>
      <c r="K75" s="31" t="s">
        <v>134</v>
      </c>
      <c r="L75" s="31">
        <v>5120204</v>
      </c>
      <c r="M75" s="31" t="s">
        <v>399</v>
      </c>
      <c r="N75" s="31">
        <v>1</v>
      </c>
      <c r="O75" s="31" t="s">
        <v>134</v>
      </c>
      <c r="P75" s="31">
        <v>5120205</v>
      </c>
      <c r="Q75" s="31" t="s">
        <v>395</v>
      </c>
      <c r="R75" s="31">
        <v>1</v>
      </c>
      <c r="S75" s="31" t="s">
        <v>134</v>
      </c>
      <c r="T75" s="31">
        <v>5120031</v>
      </c>
      <c r="U75" s="31" t="s">
        <v>396</v>
      </c>
      <c r="V75" s="31">
        <v>10</v>
      </c>
      <c r="W75" s="31" t="s">
        <v>134</v>
      </c>
      <c r="X75" s="31">
        <v>5100033</v>
      </c>
      <c r="Y75" s="31" t="s">
        <v>397</v>
      </c>
      <c r="Z75" s="31">
        <v>2</v>
      </c>
      <c r="AA75" s="31" t="s">
        <v>134</v>
      </c>
      <c r="AB75" s="31">
        <v>5120886</v>
      </c>
      <c r="AC75" s="31" t="s">
        <v>398</v>
      </c>
      <c r="AD75" s="31">
        <v>5</v>
      </c>
      <c r="AE75" s="31" t="s">
        <v>134</v>
      </c>
      <c r="AF75" s="31">
        <v>5160014</v>
      </c>
      <c r="AG75" s="31" t="s">
        <v>576</v>
      </c>
      <c r="AH75" s="31">
        <v>10</v>
      </c>
      <c r="AI75" s="31" t="s">
        <v>134</v>
      </c>
      <c r="AJ75" s="31">
        <v>5120205</v>
      </c>
      <c r="AK75" s="31" t="s">
        <v>395</v>
      </c>
      <c r="AL75" s="31">
        <v>1</v>
      </c>
    </row>
    <row r="76" spans="1:38" s="7" customFormat="1" ht="16.5" x14ac:dyDescent="0.15">
      <c r="A76" s="31">
        <v>10597</v>
      </c>
      <c r="B76" s="31">
        <v>2</v>
      </c>
      <c r="C76" s="31"/>
      <c r="D76" s="31"/>
      <c r="E76" s="31"/>
      <c r="F76" s="31"/>
      <c r="G76" s="31" t="s">
        <v>132</v>
      </c>
      <c r="H76" s="31"/>
      <c r="I76" s="31">
        <v>88</v>
      </c>
      <c r="J76" s="31">
        <v>61500051</v>
      </c>
      <c r="K76" s="31" t="s">
        <v>134</v>
      </c>
      <c r="L76" s="31">
        <v>5120205</v>
      </c>
      <c r="M76" s="31" t="s">
        <v>400</v>
      </c>
      <c r="N76" s="31">
        <v>3</v>
      </c>
      <c r="O76" s="31" t="s">
        <v>134</v>
      </c>
      <c r="P76" s="31">
        <v>5150035</v>
      </c>
      <c r="Q76" s="31" t="s">
        <v>401</v>
      </c>
      <c r="R76" s="31">
        <v>5</v>
      </c>
      <c r="S76" s="31" t="s">
        <v>134</v>
      </c>
      <c r="T76" s="31">
        <v>5120811</v>
      </c>
      <c r="U76" s="31" t="s">
        <v>402</v>
      </c>
      <c r="V76" s="31">
        <v>20</v>
      </c>
      <c r="W76" s="31" t="s">
        <v>134</v>
      </c>
      <c r="X76" s="31">
        <v>5100035</v>
      </c>
      <c r="Y76" s="31" t="s">
        <v>577</v>
      </c>
      <c r="Z76" s="31">
        <v>10</v>
      </c>
      <c r="AA76" s="31" t="s">
        <v>134</v>
      </c>
      <c r="AB76" s="31">
        <v>5160013</v>
      </c>
      <c r="AC76" s="31" t="s">
        <v>578</v>
      </c>
      <c r="AD76" s="31">
        <v>10</v>
      </c>
      <c r="AE76" s="31" t="s">
        <v>134</v>
      </c>
      <c r="AF76" s="31">
        <v>5120881</v>
      </c>
      <c r="AG76" s="31" t="s">
        <v>403</v>
      </c>
      <c r="AH76" s="31">
        <v>1</v>
      </c>
      <c r="AI76" s="31" t="s">
        <v>134</v>
      </c>
      <c r="AJ76" s="31">
        <v>5120811</v>
      </c>
      <c r="AK76" s="31" t="s">
        <v>402</v>
      </c>
      <c r="AL76" s="31">
        <v>20</v>
      </c>
    </row>
    <row r="77" spans="1:38" s="7" customFormat="1" ht="16.5" x14ac:dyDescent="0.15">
      <c r="A77" s="31">
        <v>10597</v>
      </c>
      <c r="B77" s="31">
        <v>3</v>
      </c>
      <c r="C77" s="31"/>
      <c r="D77" s="31"/>
      <c r="E77" s="31"/>
      <c r="F77" s="31"/>
      <c r="G77" s="31" t="s">
        <v>132</v>
      </c>
      <c r="H77" s="31"/>
      <c r="I77" s="31">
        <v>188</v>
      </c>
      <c r="J77" s="31">
        <v>61500052</v>
      </c>
      <c r="K77" s="31" t="s">
        <v>134</v>
      </c>
      <c r="L77" s="31">
        <v>5120887</v>
      </c>
      <c r="M77" s="31" t="s">
        <v>579</v>
      </c>
      <c r="N77" s="31">
        <v>2</v>
      </c>
      <c r="O77" s="31" t="s">
        <v>134</v>
      </c>
      <c r="P77" s="31">
        <v>5120881</v>
      </c>
      <c r="Q77" s="31" t="s">
        <v>403</v>
      </c>
      <c r="R77" s="31">
        <v>1</v>
      </c>
      <c r="S77" s="31" t="s">
        <v>134</v>
      </c>
      <c r="T77" s="31">
        <v>5120205</v>
      </c>
      <c r="U77" s="31" t="s">
        <v>404</v>
      </c>
      <c r="V77" s="31">
        <v>10</v>
      </c>
      <c r="W77" s="31" t="s">
        <v>134</v>
      </c>
      <c r="X77" s="31">
        <v>5120886</v>
      </c>
      <c r="Y77" s="31" t="s">
        <v>580</v>
      </c>
      <c r="Z77" s="31">
        <v>50</v>
      </c>
      <c r="AA77" s="31" t="s">
        <v>134</v>
      </c>
      <c r="AB77" s="31">
        <v>5120885</v>
      </c>
      <c r="AC77" s="31" t="s">
        <v>581</v>
      </c>
      <c r="AD77" s="31">
        <v>3</v>
      </c>
      <c r="AE77" s="31" t="s">
        <v>134</v>
      </c>
      <c r="AF77" s="31">
        <v>5100014</v>
      </c>
      <c r="AG77" s="31" t="s">
        <v>582</v>
      </c>
      <c r="AH77" s="31">
        <v>3</v>
      </c>
      <c r="AI77" s="31" t="s">
        <v>134</v>
      </c>
      <c r="AJ77" s="31">
        <v>5120885</v>
      </c>
      <c r="AK77" s="31" t="s">
        <v>581</v>
      </c>
      <c r="AL77" s="31">
        <v>3</v>
      </c>
    </row>
    <row r="78" spans="1:38" s="7" customFormat="1" ht="16.5" x14ac:dyDescent="0.15">
      <c r="A78" s="31">
        <v>10597</v>
      </c>
      <c r="B78" s="31">
        <v>4</v>
      </c>
      <c r="C78" s="31"/>
      <c r="D78" s="31"/>
      <c r="E78" s="31"/>
      <c r="F78" s="31"/>
      <c r="G78" s="31" t="s">
        <v>132</v>
      </c>
      <c r="H78" s="31"/>
      <c r="I78" s="31">
        <v>388</v>
      </c>
      <c r="J78" s="31">
        <v>61500053</v>
      </c>
      <c r="K78" s="31" t="s">
        <v>139</v>
      </c>
      <c r="L78" s="31">
        <v>7100031</v>
      </c>
      <c r="M78" s="31" t="s">
        <v>285</v>
      </c>
      <c r="N78" s="31">
        <v>1</v>
      </c>
      <c r="O78" s="31" t="s">
        <v>139</v>
      </c>
      <c r="P78" s="31">
        <v>7100032</v>
      </c>
      <c r="Q78" s="31" t="s">
        <v>286</v>
      </c>
      <c r="R78" s="31">
        <v>1</v>
      </c>
      <c r="S78" s="31" t="s">
        <v>139</v>
      </c>
      <c r="T78" s="31">
        <v>7100033</v>
      </c>
      <c r="U78" s="31" t="s">
        <v>176</v>
      </c>
      <c r="V78" s="31">
        <v>1</v>
      </c>
      <c r="W78" s="31" t="s">
        <v>139</v>
      </c>
      <c r="X78" s="31">
        <v>7100034</v>
      </c>
      <c r="Y78" s="31" t="s">
        <v>177</v>
      </c>
      <c r="Z78" s="31">
        <v>1</v>
      </c>
      <c r="AA78" s="31" t="s">
        <v>139</v>
      </c>
      <c r="AB78" s="31">
        <v>7100035</v>
      </c>
      <c r="AC78" s="31" t="s">
        <v>405</v>
      </c>
      <c r="AD78" s="31">
        <v>1</v>
      </c>
      <c r="AE78" s="31" t="s">
        <v>139</v>
      </c>
      <c r="AF78" s="31">
        <v>7100036</v>
      </c>
      <c r="AG78" s="31" t="s">
        <v>289</v>
      </c>
      <c r="AH78" s="31">
        <v>1</v>
      </c>
      <c r="AI78" s="31" t="s">
        <v>139</v>
      </c>
      <c r="AJ78" s="31">
        <v>7100031</v>
      </c>
      <c r="AK78" s="31" t="s">
        <v>285</v>
      </c>
      <c r="AL78" s="31">
        <v>1</v>
      </c>
    </row>
    <row r="79" spans="1:38" s="7" customFormat="1" ht="16.5" x14ac:dyDescent="0.15">
      <c r="A79" s="31">
        <v>10597</v>
      </c>
      <c r="B79" s="31">
        <v>5</v>
      </c>
      <c r="C79" s="31"/>
      <c r="D79" s="31"/>
      <c r="E79" s="31"/>
      <c r="F79" s="31"/>
      <c r="G79" s="31" t="s">
        <v>132</v>
      </c>
      <c r="H79" s="31"/>
      <c r="I79" s="31">
        <v>888</v>
      </c>
      <c r="J79" s="31">
        <v>61500054</v>
      </c>
      <c r="K79" s="31" t="s">
        <v>139</v>
      </c>
      <c r="L79" s="31">
        <v>7100037</v>
      </c>
      <c r="M79" s="31" t="s">
        <v>148</v>
      </c>
      <c r="N79" s="31">
        <v>1</v>
      </c>
      <c r="O79" s="31" t="s">
        <v>139</v>
      </c>
      <c r="P79" s="31">
        <v>7100038</v>
      </c>
      <c r="Q79" s="31" t="s">
        <v>406</v>
      </c>
      <c r="R79" s="31">
        <v>1</v>
      </c>
      <c r="S79" s="31" t="s">
        <v>139</v>
      </c>
      <c r="T79" s="31">
        <v>7100039</v>
      </c>
      <c r="U79" s="31" t="s">
        <v>407</v>
      </c>
      <c r="V79" s="31">
        <v>1</v>
      </c>
      <c r="W79" s="31" t="s">
        <v>139</v>
      </c>
      <c r="X79" s="31">
        <v>7100040</v>
      </c>
      <c r="Y79" s="31" t="s">
        <v>408</v>
      </c>
      <c r="Z79" s="31">
        <v>1</v>
      </c>
      <c r="AA79" s="31" t="s">
        <v>139</v>
      </c>
      <c r="AB79" s="31">
        <v>7100041</v>
      </c>
      <c r="AC79" s="31" t="s">
        <v>456</v>
      </c>
      <c r="AD79" s="31">
        <v>1</v>
      </c>
      <c r="AE79" s="31" t="s">
        <v>139</v>
      </c>
      <c r="AF79" s="31">
        <v>7100042</v>
      </c>
      <c r="AG79" s="31" t="s">
        <v>409</v>
      </c>
      <c r="AH79" s="31">
        <v>1</v>
      </c>
      <c r="AI79" s="31" t="s">
        <v>139</v>
      </c>
      <c r="AJ79" s="31">
        <v>7100037</v>
      </c>
      <c r="AK79" s="31" t="s">
        <v>148</v>
      </c>
      <c r="AL79" s="31">
        <v>1</v>
      </c>
    </row>
    <row r="80" spans="1:38" s="7" customFormat="1" ht="16.5" x14ac:dyDescent="0.15">
      <c r="A80" s="31">
        <v>10597</v>
      </c>
      <c r="B80" s="31">
        <v>6</v>
      </c>
      <c r="C80" s="31"/>
      <c r="D80" s="31"/>
      <c r="E80" s="31"/>
      <c r="F80" s="31"/>
      <c r="G80" s="31" t="s">
        <v>132</v>
      </c>
      <c r="H80" s="31"/>
      <c r="I80" s="31">
        <v>1888</v>
      </c>
      <c r="J80" s="31">
        <v>61500055</v>
      </c>
      <c r="K80" s="31" t="s">
        <v>139</v>
      </c>
      <c r="L80" s="31">
        <v>7100049</v>
      </c>
      <c r="M80" s="31" t="s">
        <v>291</v>
      </c>
      <c r="N80" s="31">
        <v>1</v>
      </c>
      <c r="O80" s="31" t="s">
        <v>139</v>
      </c>
      <c r="P80" s="31">
        <v>7100050</v>
      </c>
      <c r="Q80" s="31" t="s">
        <v>292</v>
      </c>
      <c r="R80" s="31">
        <v>1</v>
      </c>
      <c r="S80" s="31" t="s">
        <v>139</v>
      </c>
      <c r="T80" s="31">
        <v>7100051</v>
      </c>
      <c r="U80" s="31" t="s">
        <v>293</v>
      </c>
      <c r="V80" s="31">
        <v>1</v>
      </c>
      <c r="W80" s="31" t="s">
        <v>139</v>
      </c>
      <c r="X80" s="31">
        <v>7100052</v>
      </c>
      <c r="Y80" s="31" t="s">
        <v>410</v>
      </c>
      <c r="Z80" s="31">
        <v>1</v>
      </c>
      <c r="AA80" s="31" t="s">
        <v>139</v>
      </c>
      <c r="AB80" s="31">
        <v>7100053</v>
      </c>
      <c r="AC80" s="31" t="s">
        <v>296</v>
      </c>
      <c r="AD80" s="31">
        <v>1</v>
      </c>
      <c r="AE80" s="31" t="s">
        <v>139</v>
      </c>
      <c r="AF80" s="31">
        <v>7100054</v>
      </c>
      <c r="AG80" s="31" t="s">
        <v>297</v>
      </c>
      <c r="AH80" s="31">
        <v>1</v>
      </c>
      <c r="AI80" s="31" t="s">
        <v>139</v>
      </c>
      <c r="AJ80" s="31">
        <v>7100049</v>
      </c>
      <c r="AK80" s="31" t="s">
        <v>291</v>
      </c>
      <c r="AL80" s="31">
        <v>1</v>
      </c>
    </row>
    <row r="81" spans="1:38" s="32" customFormat="1" ht="16.5" x14ac:dyDescent="0.15">
      <c r="A81" s="27">
        <v>100013</v>
      </c>
      <c r="B81" s="27">
        <v>1</v>
      </c>
      <c r="C81" s="27"/>
      <c r="D81" s="27"/>
      <c r="E81" s="27"/>
      <c r="F81" s="27"/>
      <c r="G81" s="27" t="s">
        <v>132</v>
      </c>
      <c r="H81" s="27"/>
      <c r="I81" s="27">
        <v>28</v>
      </c>
      <c r="J81" s="27">
        <v>61500057</v>
      </c>
      <c r="K81" s="27" t="s">
        <v>134</v>
      </c>
      <c r="L81" s="27">
        <v>5120205</v>
      </c>
      <c r="M81" s="27" t="s">
        <v>674</v>
      </c>
      <c r="N81" s="27">
        <v>1</v>
      </c>
      <c r="O81" s="27" t="s">
        <v>134</v>
      </c>
      <c r="P81" s="27">
        <v>5120204</v>
      </c>
      <c r="Q81" s="27" t="s">
        <v>899</v>
      </c>
      <c r="R81" s="27">
        <v>1</v>
      </c>
      <c r="S81" s="27" t="s">
        <v>134</v>
      </c>
      <c r="T81" s="27">
        <v>5120031</v>
      </c>
      <c r="U81" s="27" t="s">
        <v>396</v>
      </c>
      <c r="V81" s="27">
        <v>10</v>
      </c>
      <c r="W81" s="27" t="s">
        <v>134</v>
      </c>
      <c r="X81" s="27">
        <v>5130054</v>
      </c>
      <c r="Y81" s="27" t="s">
        <v>676</v>
      </c>
      <c r="Z81" s="27">
        <v>1</v>
      </c>
      <c r="AA81" s="27" t="s">
        <v>134</v>
      </c>
      <c r="AB81" s="27">
        <v>5120886</v>
      </c>
      <c r="AC81" s="27" t="s">
        <v>398</v>
      </c>
      <c r="AD81" s="27">
        <v>5</v>
      </c>
      <c r="AE81" s="27" t="s">
        <v>134</v>
      </c>
      <c r="AF81" s="27">
        <v>5160014</v>
      </c>
      <c r="AG81" s="27" t="s">
        <v>576</v>
      </c>
      <c r="AH81" s="27">
        <v>10</v>
      </c>
      <c r="AI81" s="27" t="s">
        <v>134</v>
      </c>
      <c r="AJ81" s="27">
        <v>5120205</v>
      </c>
      <c r="AK81" s="27" t="s">
        <v>674</v>
      </c>
      <c r="AL81" s="27">
        <v>1</v>
      </c>
    </row>
    <row r="82" spans="1:38" s="32" customFormat="1" ht="16.5" x14ac:dyDescent="0.15">
      <c r="A82" s="27">
        <v>100013</v>
      </c>
      <c r="B82" s="27">
        <v>2</v>
      </c>
      <c r="C82" s="27"/>
      <c r="D82" s="27"/>
      <c r="E82" s="27"/>
      <c r="F82" s="27"/>
      <c r="G82" s="27" t="s">
        <v>132</v>
      </c>
      <c r="H82" s="27"/>
      <c r="I82" s="27">
        <v>88</v>
      </c>
      <c r="J82" s="27">
        <v>61500058</v>
      </c>
      <c r="K82" s="27" t="s">
        <v>134</v>
      </c>
      <c r="L82" s="27">
        <v>5130534</v>
      </c>
      <c r="M82" s="27" t="s">
        <v>675</v>
      </c>
      <c r="N82" s="27">
        <v>1</v>
      </c>
      <c r="O82" s="27" t="s">
        <v>134</v>
      </c>
      <c r="P82" s="27">
        <v>5150035</v>
      </c>
      <c r="Q82" s="27" t="s">
        <v>401</v>
      </c>
      <c r="R82" s="27">
        <v>5</v>
      </c>
      <c r="S82" s="27" t="s">
        <v>134</v>
      </c>
      <c r="T82" s="27">
        <v>5120811</v>
      </c>
      <c r="U82" s="27" t="s">
        <v>402</v>
      </c>
      <c r="V82" s="27">
        <v>20</v>
      </c>
      <c r="W82" s="27" t="s">
        <v>134</v>
      </c>
      <c r="X82" s="27">
        <v>5100035</v>
      </c>
      <c r="Y82" s="27" t="s">
        <v>577</v>
      </c>
      <c r="Z82" s="27">
        <v>10</v>
      </c>
      <c r="AA82" s="27" t="s">
        <v>134</v>
      </c>
      <c r="AB82" s="27">
        <v>5160013</v>
      </c>
      <c r="AC82" s="27" t="s">
        <v>578</v>
      </c>
      <c r="AD82" s="27">
        <v>10</v>
      </c>
      <c r="AE82" s="27" t="s">
        <v>134</v>
      </c>
      <c r="AF82" s="27">
        <v>5120881</v>
      </c>
      <c r="AG82" s="27" t="s">
        <v>403</v>
      </c>
      <c r="AH82" s="27">
        <v>1</v>
      </c>
      <c r="AI82" s="27" t="s">
        <v>134</v>
      </c>
      <c r="AJ82" s="27">
        <v>5130534</v>
      </c>
      <c r="AK82" s="27" t="s">
        <v>675</v>
      </c>
      <c r="AL82" s="27">
        <v>1</v>
      </c>
    </row>
    <row r="83" spans="1:38" s="32" customFormat="1" ht="16.5" x14ac:dyDescent="0.15">
      <c r="A83" s="27">
        <v>100013</v>
      </c>
      <c r="B83" s="27">
        <v>3</v>
      </c>
      <c r="C83" s="27"/>
      <c r="D83" s="27"/>
      <c r="E83" s="27"/>
      <c r="F83" s="27"/>
      <c r="G83" s="27" t="s">
        <v>132</v>
      </c>
      <c r="H83" s="27"/>
      <c r="I83" s="27">
        <v>188</v>
      </c>
      <c r="J83" s="27">
        <v>61500059</v>
      </c>
      <c r="K83" s="27" t="s">
        <v>134</v>
      </c>
      <c r="L83" s="27">
        <v>5120887</v>
      </c>
      <c r="M83" s="27" t="s">
        <v>900</v>
      </c>
      <c r="N83" s="27">
        <v>2</v>
      </c>
      <c r="O83" s="27" t="s">
        <v>134</v>
      </c>
      <c r="P83" s="27">
        <v>5120881</v>
      </c>
      <c r="Q83" s="27" t="s">
        <v>403</v>
      </c>
      <c r="R83" s="27">
        <v>1</v>
      </c>
      <c r="S83" s="27" t="s">
        <v>134</v>
      </c>
      <c r="T83" s="27">
        <v>5120205</v>
      </c>
      <c r="U83" s="27" t="s">
        <v>404</v>
      </c>
      <c r="V83" s="27">
        <v>10</v>
      </c>
      <c r="W83" s="27" t="s">
        <v>134</v>
      </c>
      <c r="X83" s="27">
        <v>5120886</v>
      </c>
      <c r="Y83" s="27" t="s">
        <v>580</v>
      </c>
      <c r="Z83" s="27">
        <v>50</v>
      </c>
      <c r="AA83" s="27" t="s">
        <v>134</v>
      </c>
      <c r="AB83" s="27">
        <v>5120885</v>
      </c>
      <c r="AC83" s="27" t="s">
        <v>581</v>
      </c>
      <c r="AD83" s="27">
        <v>3</v>
      </c>
      <c r="AE83" s="27" t="s">
        <v>134</v>
      </c>
      <c r="AF83" s="27">
        <v>5100014</v>
      </c>
      <c r="AG83" s="27" t="s">
        <v>582</v>
      </c>
      <c r="AH83" s="27">
        <v>3</v>
      </c>
      <c r="AI83" s="27" t="s">
        <v>134</v>
      </c>
      <c r="AJ83" s="27">
        <v>5120887</v>
      </c>
      <c r="AK83" s="27" t="s">
        <v>579</v>
      </c>
      <c r="AL83" s="27">
        <v>2</v>
      </c>
    </row>
    <row r="84" spans="1:38" s="32" customFormat="1" ht="16.5" x14ac:dyDescent="0.15">
      <c r="A84" s="27">
        <v>100013</v>
      </c>
      <c r="B84" s="27">
        <v>4</v>
      </c>
      <c r="C84" s="27"/>
      <c r="D84" s="27"/>
      <c r="E84" s="27"/>
      <c r="F84" s="27"/>
      <c r="G84" s="27" t="s">
        <v>132</v>
      </c>
      <c r="H84" s="27"/>
      <c r="I84" s="27">
        <v>388</v>
      </c>
      <c r="J84" s="27">
        <v>61500060</v>
      </c>
      <c r="K84" s="27" t="s">
        <v>139</v>
      </c>
      <c r="L84" s="27">
        <v>7100031</v>
      </c>
      <c r="M84" s="27" t="s">
        <v>285</v>
      </c>
      <c r="N84" s="27">
        <v>1</v>
      </c>
      <c r="O84" s="27" t="s">
        <v>139</v>
      </c>
      <c r="P84" s="27">
        <v>7100032</v>
      </c>
      <c r="Q84" s="27" t="s">
        <v>286</v>
      </c>
      <c r="R84" s="27">
        <v>1</v>
      </c>
      <c r="S84" s="27" t="s">
        <v>139</v>
      </c>
      <c r="T84" s="27">
        <v>7100033</v>
      </c>
      <c r="U84" s="27" t="s">
        <v>176</v>
      </c>
      <c r="V84" s="27">
        <v>1</v>
      </c>
      <c r="W84" s="27" t="s">
        <v>139</v>
      </c>
      <c r="X84" s="27">
        <v>7100034</v>
      </c>
      <c r="Y84" s="27" t="s">
        <v>177</v>
      </c>
      <c r="Z84" s="27">
        <v>1</v>
      </c>
      <c r="AA84" s="27" t="s">
        <v>139</v>
      </c>
      <c r="AB84" s="27">
        <v>7100035</v>
      </c>
      <c r="AC84" s="27" t="s">
        <v>405</v>
      </c>
      <c r="AD84" s="27">
        <v>1</v>
      </c>
      <c r="AE84" s="27" t="s">
        <v>139</v>
      </c>
      <c r="AF84" s="27">
        <v>7100036</v>
      </c>
      <c r="AG84" s="27" t="s">
        <v>289</v>
      </c>
      <c r="AH84" s="27">
        <v>1</v>
      </c>
      <c r="AI84" s="27" t="s">
        <v>139</v>
      </c>
      <c r="AJ84" s="27">
        <v>7100031</v>
      </c>
      <c r="AK84" s="27" t="s">
        <v>285</v>
      </c>
      <c r="AL84" s="27">
        <v>1</v>
      </c>
    </row>
    <row r="85" spans="1:38" s="32" customFormat="1" ht="16.5" x14ac:dyDescent="0.15">
      <c r="A85" s="27">
        <v>100013</v>
      </c>
      <c r="B85" s="27">
        <v>5</v>
      </c>
      <c r="C85" s="27"/>
      <c r="D85" s="27"/>
      <c r="E85" s="27"/>
      <c r="F85" s="27"/>
      <c r="G85" s="27" t="s">
        <v>132</v>
      </c>
      <c r="H85" s="27"/>
      <c r="I85" s="27">
        <v>888</v>
      </c>
      <c r="J85" s="27">
        <v>61500061</v>
      </c>
      <c r="K85" s="27" t="s">
        <v>139</v>
      </c>
      <c r="L85" s="27">
        <v>7100037</v>
      </c>
      <c r="M85" s="27" t="s">
        <v>148</v>
      </c>
      <c r="N85" s="27">
        <v>1</v>
      </c>
      <c r="O85" s="27" t="s">
        <v>139</v>
      </c>
      <c r="P85" s="27">
        <v>7100038</v>
      </c>
      <c r="Q85" s="27" t="s">
        <v>406</v>
      </c>
      <c r="R85" s="27">
        <v>1</v>
      </c>
      <c r="S85" s="27" t="s">
        <v>139</v>
      </c>
      <c r="T85" s="27">
        <v>7100039</v>
      </c>
      <c r="U85" s="27" t="s">
        <v>407</v>
      </c>
      <c r="V85" s="27">
        <v>1</v>
      </c>
      <c r="W85" s="27" t="s">
        <v>139</v>
      </c>
      <c r="X85" s="27">
        <v>7100040</v>
      </c>
      <c r="Y85" s="27" t="s">
        <v>408</v>
      </c>
      <c r="Z85" s="27">
        <v>1</v>
      </c>
      <c r="AA85" s="27" t="s">
        <v>139</v>
      </c>
      <c r="AB85" s="27">
        <v>7100041</v>
      </c>
      <c r="AC85" s="27" t="s">
        <v>456</v>
      </c>
      <c r="AD85" s="27">
        <v>1</v>
      </c>
      <c r="AE85" s="27" t="s">
        <v>901</v>
      </c>
      <c r="AF85" s="27">
        <v>7100042</v>
      </c>
      <c r="AG85" s="27" t="s">
        <v>409</v>
      </c>
      <c r="AH85" s="27">
        <v>1</v>
      </c>
      <c r="AI85" s="27" t="s">
        <v>139</v>
      </c>
      <c r="AJ85" s="27">
        <v>7100037</v>
      </c>
      <c r="AK85" s="27" t="s">
        <v>148</v>
      </c>
      <c r="AL85" s="27">
        <v>1</v>
      </c>
    </row>
    <row r="86" spans="1:38" s="32" customFormat="1" ht="16.5" x14ac:dyDescent="0.15">
      <c r="A86" s="27">
        <v>100013</v>
      </c>
      <c r="B86" s="27">
        <v>6</v>
      </c>
      <c r="C86" s="27"/>
      <c r="D86" s="27"/>
      <c r="E86" s="27"/>
      <c r="F86" s="27"/>
      <c r="G86" s="27" t="s">
        <v>132</v>
      </c>
      <c r="H86" s="27"/>
      <c r="I86" s="27">
        <v>1888</v>
      </c>
      <c r="J86" s="27">
        <v>61500062</v>
      </c>
      <c r="K86" s="27" t="s">
        <v>139</v>
      </c>
      <c r="L86" s="27">
        <v>7100049</v>
      </c>
      <c r="M86" s="27" t="s">
        <v>291</v>
      </c>
      <c r="N86" s="27">
        <v>1</v>
      </c>
      <c r="O86" s="27" t="s">
        <v>139</v>
      </c>
      <c r="P86" s="27">
        <v>7100050</v>
      </c>
      <c r="Q86" s="27" t="s">
        <v>292</v>
      </c>
      <c r="R86" s="27">
        <v>1</v>
      </c>
      <c r="S86" s="27" t="s">
        <v>139</v>
      </c>
      <c r="T86" s="27">
        <v>7100051</v>
      </c>
      <c r="U86" s="27" t="s">
        <v>293</v>
      </c>
      <c r="V86" s="27">
        <v>1</v>
      </c>
      <c r="W86" s="27" t="s">
        <v>139</v>
      </c>
      <c r="X86" s="27">
        <v>7100052</v>
      </c>
      <c r="Y86" s="27" t="s">
        <v>410</v>
      </c>
      <c r="Z86" s="27">
        <v>1</v>
      </c>
      <c r="AA86" s="27" t="s">
        <v>139</v>
      </c>
      <c r="AB86" s="27">
        <v>7100053</v>
      </c>
      <c r="AC86" s="27" t="s">
        <v>296</v>
      </c>
      <c r="AD86" s="27">
        <v>1</v>
      </c>
      <c r="AE86" s="27" t="s">
        <v>139</v>
      </c>
      <c r="AF86" s="27">
        <v>7100054</v>
      </c>
      <c r="AG86" s="27" t="s">
        <v>297</v>
      </c>
      <c r="AH86" s="27">
        <v>1</v>
      </c>
      <c r="AI86" s="27" t="s">
        <v>139</v>
      </c>
      <c r="AJ86" s="27">
        <v>7100049</v>
      </c>
      <c r="AK86" s="27" t="s">
        <v>291</v>
      </c>
      <c r="AL86" s="27">
        <v>1</v>
      </c>
    </row>
    <row r="87" spans="1:38" s="32" customFormat="1" ht="16.5" x14ac:dyDescent="0.15">
      <c r="A87" s="27">
        <v>100025</v>
      </c>
      <c r="B87" s="27">
        <v>1</v>
      </c>
      <c r="C87" s="27"/>
      <c r="D87" s="27"/>
      <c r="E87" s="27"/>
      <c r="F87" s="27"/>
      <c r="G87" s="27" t="s">
        <v>132</v>
      </c>
      <c r="H87" s="27"/>
      <c r="I87" s="27">
        <v>28</v>
      </c>
      <c r="J87" s="27">
        <v>61500063</v>
      </c>
      <c r="K87" s="27" t="s">
        <v>134</v>
      </c>
      <c r="L87" s="27">
        <v>5120205</v>
      </c>
      <c r="M87" s="27" t="s">
        <v>674</v>
      </c>
      <c r="N87" s="27">
        <v>1</v>
      </c>
      <c r="O87" s="27" t="s">
        <v>134</v>
      </c>
      <c r="P87" s="27">
        <v>5120204</v>
      </c>
      <c r="Q87" s="27" t="s">
        <v>829</v>
      </c>
      <c r="R87" s="27">
        <v>1</v>
      </c>
      <c r="S87" s="27" t="s">
        <v>134</v>
      </c>
      <c r="T87" s="27">
        <v>5120031</v>
      </c>
      <c r="U87" s="27" t="s">
        <v>396</v>
      </c>
      <c r="V87" s="27">
        <v>10</v>
      </c>
      <c r="W87" s="27" t="s">
        <v>134</v>
      </c>
      <c r="X87" s="27">
        <v>5130804</v>
      </c>
      <c r="Y87" s="27" t="s">
        <v>832</v>
      </c>
      <c r="Z87" s="27">
        <v>1</v>
      </c>
      <c r="AA87" s="27" t="s">
        <v>134</v>
      </c>
      <c r="AB87" s="27">
        <v>5120886</v>
      </c>
      <c r="AC87" s="27" t="s">
        <v>398</v>
      </c>
      <c r="AD87" s="27">
        <v>5</v>
      </c>
      <c r="AE87" s="27" t="s">
        <v>134</v>
      </c>
      <c r="AF87" s="27">
        <v>5160014</v>
      </c>
      <c r="AG87" s="27" t="s">
        <v>576</v>
      </c>
      <c r="AH87" s="27">
        <v>10</v>
      </c>
      <c r="AI87" s="27" t="s">
        <v>134</v>
      </c>
      <c r="AJ87" s="27">
        <v>5120205</v>
      </c>
      <c r="AK87" s="27" t="s">
        <v>674</v>
      </c>
      <c r="AL87" s="27">
        <v>1</v>
      </c>
    </row>
    <row r="88" spans="1:38" s="32" customFormat="1" ht="16.5" x14ac:dyDescent="0.15">
      <c r="A88" s="27">
        <v>100025</v>
      </c>
      <c r="B88" s="27">
        <v>2</v>
      </c>
      <c r="C88" s="27"/>
      <c r="D88" s="27"/>
      <c r="E88" s="27"/>
      <c r="F88" s="27"/>
      <c r="G88" s="27" t="s">
        <v>132</v>
      </c>
      <c r="H88" s="27"/>
      <c r="I88" s="27">
        <v>88</v>
      </c>
      <c r="J88" s="27">
        <v>61500064</v>
      </c>
      <c r="K88" s="27" t="s">
        <v>134</v>
      </c>
      <c r="L88" s="27">
        <v>5130534</v>
      </c>
      <c r="M88" s="27" t="s">
        <v>675</v>
      </c>
      <c r="N88" s="27">
        <v>1</v>
      </c>
      <c r="O88" s="27" t="s">
        <v>134</v>
      </c>
      <c r="P88" s="27">
        <v>5150035</v>
      </c>
      <c r="Q88" s="27" t="s">
        <v>401</v>
      </c>
      <c r="R88" s="27">
        <v>5</v>
      </c>
      <c r="S88" s="27" t="s">
        <v>134</v>
      </c>
      <c r="T88" s="27">
        <v>5120811</v>
      </c>
      <c r="U88" s="27" t="s">
        <v>402</v>
      </c>
      <c r="V88" s="27">
        <v>20</v>
      </c>
      <c r="W88" s="27" t="s">
        <v>134</v>
      </c>
      <c r="X88" s="27">
        <v>5100035</v>
      </c>
      <c r="Y88" s="27" t="s">
        <v>577</v>
      </c>
      <c r="Z88" s="27">
        <v>10</v>
      </c>
      <c r="AA88" s="27" t="s">
        <v>134</v>
      </c>
      <c r="AB88" s="27">
        <v>5160013</v>
      </c>
      <c r="AC88" s="27" t="s">
        <v>578</v>
      </c>
      <c r="AD88" s="27">
        <v>10</v>
      </c>
      <c r="AE88" s="27" t="s">
        <v>134</v>
      </c>
      <c r="AF88" s="27">
        <v>5120881</v>
      </c>
      <c r="AG88" s="27" t="s">
        <v>403</v>
      </c>
      <c r="AH88" s="27">
        <v>1</v>
      </c>
      <c r="AI88" s="27" t="s">
        <v>134</v>
      </c>
      <c r="AJ88" s="27">
        <v>5120881</v>
      </c>
      <c r="AK88" s="27" t="s">
        <v>403</v>
      </c>
      <c r="AL88" s="27">
        <v>1</v>
      </c>
    </row>
    <row r="89" spans="1:38" s="32" customFormat="1" ht="16.5" x14ac:dyDescent="0.15">
      <c r="A89" s="27">
        <v>100025</v>
      </c>
      <c r="B89" s="27">
        <v>3</v>
      </c>
      <c r="C89" s="27"/>
      <c r="D89" s="27"/>
      <c r="E89" s="27"/>
      <c r="F89" s="27"/>
      <c r="G89" s="27" t="s">
        <v>132</v>
      </c>
      <c r="H89" s="27"/>
      <c r="I89" s="27">
        <v>188</v>
      </c>
      <c r="J89" s="27">
        <v>61500065</v>
      </c>
      <c r="K89" s="27" t="s">
        <v>134</v>
      </c>
      <c r="L89" s="27">
        <v>5120887</v>
      </c>
      <c r="M89" s="27" t="s">
        <v>579</v>
      </c>
      <c r="N89" s="27">
        <v>2</v>
      </c>
      <c r="O89" s="27" t="s">
        <v>134</v>
      </c>
      <c r="P89" s="27">
        <v>5120881</v>
      </c>
      <c r="Q89" s="27" t="s">
        <v>830</v>
      </c>
      <c r="R89" s="27">
        <v>2</v>
      </c>
      <c r="S89" s="27" t="s">
        <v>134</v>
      </c>
      <c r="T89" s="27">
        <v>5130074</v>
      </c>
      <c r="U89" s="27" t="s">
        <v>831</v>
      </c>
      <c r="V89" s="27">
        <v>1</v>
      </c>
      <c r="W89" s="27" t="s">
        <v>134</v>
      </c>
      <c r="X89" s="27">
        <v>5120886</v>
      </c>
      <c r="Y89" s="27" t="s">
        <v>580</v>
      </c>
      <c r="Z89" s="27">
        <v>50</v>
      </c>
      <c r="AA89" s="27" t="s">
        <v>134</v>
      </c>
      <c r="AB89" s="27">
        <v>5120885</v>
      </c>
      <c r="AC89" s="27" t="s">
        <v>581</v>
      </c>
      <c r="AD89" s="27">
        <v>3</v>
      </c>
      <c r="AE89" s="27" t="s">
        <v>134</v>
      </c>
      <c r="AF89" s="27">
        <v>5100014</v>
      </c>
      <c r="AG89" s="27" t="s">
        <v>582</v>
      </c>
      <c r="AH89" s="27">
        <v>3</v>
      </c>
      <c r="AI89" s="27" t="s">
        <v>134</v>
      </c>
      <c r="AJ89" s="27">
        <v>5120887</v>
      </c>
      <c r="AK89" s="27" t="s">
        <v>579</v>
      </c>
      <c r="AL89" s="27">
        <v>2</v>
      </c>
    </row>
    <row r="90" spans="1:38" s="32" customFormat="1" ht="16.5" x14ac:dyDescent="0.15">
      <c r="A90" s="27">
        <v>100025</v>
      </c>
      <c r="B90" s="27">
        <v>4</v>
      </c>
      <c r="C90" s="27"/>
      <c r="D90" s="27"/>
      <c r="E90" s="27"/>
      <c r="F90" s="27"/>
      <c r="G90" s="27" t="s">
        <v>132</v>
      </c>
      <c r="H90" s="27"/>
      <c r="I90" s="27">
        <v>388</v>
      </c>
      <c r="J90" s="27">
        <v>61500066</v>
      </c>
      <c r="K90" s="27" t="s">
        <v>139</v>
      </c>
      <c r="L90" s="27">
        <v>7100031</v>
      </c>
      <c r="M90" s="27" t="s">
        <v>285</v>
      </c>
      <c r="N90" s="27">
        <v>1</v>
      </c>
      <c r="O90" s="27" t="s">
        <v>139</v>
      </c>
      <c r="P90" s="27">
        <v>7100032</v>
      </c>
      <c r="Q90" s="27" t="s">
        <v>286</v>
      </c>
      <c r="R90" s="27">
        <v>1</v>
      </c>
      <c r="S90" s="27" t="s">
        <v>139</v>
      </c>
      <c r="T90" s="27">
        <v>7100033</v>
      </c>
      <c r="U90" s="27" t="s">
        <v>176</v>
      </c>
      <c r="V90" s="27">
        <v>1</v>
      </c>
      <c r="W90" s="27" t="s">
        <v>139</v>
      </c>
      <c r="X90" s="27">
        <v>7100034</v>
      </c>
      <c r="Y90" s="27" t="s">
        <v>177</v>
      </c>
      <c r="Z90" s="27">
        <v>1</v>
      </c>
      <c r="AA90" s="27" t="s">
        <v>139</v>
      </c>
      <c r="AB90" s="27">
        <v>7100035</v>
      </c>
      <c r="AC90" s="27" t="s">
        <v>405</v>
      </c>
      <c r="AD90" s="27">
        <v>1</v>
      </c>
      <c r="AE90" s="27" t="s">
        <v>139</v>
      </c>
      <c r="AF90" s="27">
        <v>7100036</v>
      </c>
      <c r="AG90" s="27" t="s">
        <v>289</v>
      </c>
      <c r="AH90" s="27">
        <v>1</v>
      </c>
      <c r="AI90" s="27" t="s">
        <v>139</v>
      </c>
      <c r="AJ90" s="27">
        <v>7100031</v>
      </c>
      <c r="AK90" s="27" t="s">
        <v>285</v>
      </c>
      <c r="AL90" s="27">
        <v>1</v>
      </c>
    </row>
    <row r="91" spans="1:38" s="32" customFormat="1" ht="16.5" x14ac:dyDescent="0.15">
      <c r="A91" s="27">
        <v>100025</v>
      </c>
      <c r="B91" s="27">
        <v>5</v>
      </c>
      <c r="C91" s="27"/>
      <c r="D91" s="27"/>
      <c r="E91" s="27"/>
      <c r="F91" s="27"/>
      <c r="G91" s="27" t="s">
        <v>132</v>
      </c>
      <c r="H91" s="27"/>
      <c r="I91" s="27">
        <v>888</v>
      </c>
      <c r="J91" s="27">
        <v>61500067</v>
      </c>
      <c r="K91" s="27" t="s">
        <v>139</v>
      </c>
      <c r="L91" s="27">
        <v>7100037</v>
      </c>
      <c r="M91" s="27" t="s">
        <v>148</v>
      </c>
      <c r="N91" s="27">
        <v>1</v>
      </c>
      <c r="O91" s="27" t="s">
        <v>139</v>
      </c>
      <c r="P91" s="27">
        <v>7100038</v>
      </c>
      <c r="Q91" s="27" t="s">
        <v>406</v>
      </c>
      <c r="R91" s="27">
        <v>1</v>
      </c>
      <c r="S91" s="27" t="s">
        <v>139</v>
      </c>
      <c r="T91" s="27">
        <v>7100039</v>
      </c>
      <c r="U91" s="27" t="s">
        <v>407</v>
      </c>
      <c r="V91" s="27">
        <v>1</v>
      </c>
      <c r="W91" s="27" t="s">
        <v>139</v>
      </c>
      <c r="X91" s="27">
        <v>7100040</v>
      </c>
      <c r="Y91" s="27" t="s">
        <v>408</v>
      </c>
      <c r="Z91" s="27">
        <v>1</v>
      </c>
      <c r="AA91" s="27" t="s">
        <v>139</v>
      </c>
      <c r="AB91" s="27">
        <v>7100041</v>
      </c>
      <c r="AC91" s="27" t="s">
        <v>456</v>
      </c>
      <c r="AD91" s="27">
        <v>1</v>
      </c>
      <c r="AE91" s="27" t="s">
        <v>139</v>
      </c>
      <c r="AF91" s="27">
        <v>7100042</v>
      </c>
      <c r="AG91" s="27" t="s">
        <v>409</v>
      </c>
      <c r="AH91" s="27">
        <v>1</v>
      </c>
      <c r="AI91" s="27" t="s">
        <v>139</v>
      </c>
      <c r="AJ91" s="27">
        <v>7100037</v>
      </c>
      <c r="AK91" s="27" t="s">
        <v>148</v>
      </c>
      <c r="AL91" s="27">
        <v>1</v>
      </c>
    </row>
    <row r="92" spans="1:38" s="32" customFormat="1" ht="16.5" x14ac:dyDescent="0.15">
      <c r="A92" s="27">
        <v>100025</v>
      </c>
      <c r="B92" s="27">
        <v>6</v>
      </c>
      <c r="C92" s="27"/>
      <c r="D92" s="27"/>
      <c r="E92" s="27"/>
      <c r="F92" s="27"/>
      <c r="G92" s="27" t="s">
        <v>132</v>
      </c>
      <c r="H92" s="27"/>
      <c r="I92" s="27">
        <v>1888</v>
      </c>
      <c r="J92" s="27">
        <v>61500068</v>
      </c>
      <c r="K92" s="27" t="s">
        <v>139</v>
      </c>
      <c r="L92" s="27">
        <v>7100049</v>
      </c>
      <c r="M92" s="27" t="s">
        <v>291</v>
      </c>
      <c r="N92" s="27">
        <v>1</v>
      </c>
      <c r="O92" s="27" t="s">
        <v>139</v>
      </c>
      <c r="P92" s="27">
        <v>7100050</v>
      </c>
      <c r="Q92" s="27" t="s">
        <v>292</v>
      </c>
      <c r="R92" s="27">
        <v>1</v>
      </c>
      <c r="S92" s="27" t="s">
        <v>139</v>
      </c>
      <c r="T92" s="27">
        <v>7100051</v>
      </c>
      <c r="U92" s="27" t="s">
        <v>293</v>
      </c>
      <c r="V92" s="27">
        <v>1</v>
      </c>
      <c r="W92" s="27" t="s">
        <v>139</v>
      </c>
      <c r="X92" s="27">
        <v>7100052</v>
      </c>
      <c r="Y92" s="27" t="s">
        <v>410</v>
      </c>
      <c r="Z92" s="27">
        <v>1</v>
      </c>
      <c r="AA92" s="27" t="s">
        <v>139</v>
      </c>
      <c r="AB92" s="27">
        <v>7100053</v>
      </c>
      <c r="AC92" s="27" t="s">
        <v>296</v>
      </c>
      <c r="AD92" s="27">
        <v>1</v>
      </c>
      <c r="AE92" s="27" t="s">
        <v>139</v>
      </c>
      <c r="AF92" s="27">
        <v>7100054</v>
      </c>
      <c r="AG92" s="27" t="s">
        <v>297</v>
      </c>
      <c r="AH92" s="27">
        <v>1</v>
      </c>
      <c r="AI92" s="27" t="s">
        <v>139</v>
      </c>
      <c r="AJ92" s="27">
        <v>7100049</v>
      </c>
      <c r="AK92" s="27" t="s">
        <v>291</v>
      </c>
      <c r="AL92" s="27">
        <v>1</v>
      </c>
    </row>
    <row r="93" spans="1:38" s="7" customFormat="1" ht="16.5" x14ac:dyDescent="0.15">
      <c r="A93" s="1">
        <v>506</v>
      </c>
      <c r="B93" s="31">
        <v>1</v>
      </c>
      <c r="C93" s="31"/>
      <c r="D93" s="31"/>
      <c r="E93" s="31"/>
      <c r="F93" s="31"/>
      <c r="G93" s="31" t="s">
        <v>132</v>
      </c>
      <c r="H93" s="31"/>
      <c r="I93" s="31">
        <v>68</v>
      </c>
      <c r="J93" s="31">
        <v>61500044</v>
      </c>
      <c r="K93" s="31" t="s">
        <v>132</v>
      </c>
      <c r="L93" s="31"/>
      <c r="M93" s="31"/>
      <c r="N93" s="31">
        <v>88</v>
      </c>
      <c r="O93" s="31" t="s">
        <v>132</v>
      </c>
      <c r="P93" s="31"/>
      <c r="Q93" s="31"/>
      <c r="R93" s="31">
        <v>208</v>
      </c>
      <c r="S93" s="31" t="s">
        <v>132</v>
      </c>
      <c r="T93" s="31"/>
      <c r="U93" s="31"/>
      <c r="V93" s="31">
        <v>168</v>
      </c>
      <c r="W93" s="31" t="s">
        <v>132</v>
      </c>
      <c r="X93" s="31"/>
      <c r="Y93" s="31"/>
      <c r="Z93" s="31">
        <v>108</v>
      </c>
      <c r="AA93" s="31" t="s">
        <v>132</v>
      </c>
      <c r="AB93" s="31"/>
      <c r="AC93" s="31"/>
      <c r="AD93" s="31">
        <v>188</v>
      </c>
      <c r="AE93" s="31" t="s">
        <v>132</v>
      </c>
      <c r="AF93" s="31"/>
      <c r="AG93" s="31"/>
      <c r="AH93" s="31">
        <v>128</v>
      </c>
      <c r="AI93" s="31" t="s">
        <v>132</v>
      </c>
      <c r="AJ93" s="31"/>
      <c r="AK93" s="31"/>
      <c r="AL93" s="31">
        <f>MAX(K93:AH93)</f>
        <v>208</v>
      </c>
    </row>
    <row r="94" spans="1:38" s="7" customFormat="1" ht="16.5" x14ac:dyDescent="0.15">
      <c r="A94" s="1">
        <v>506</v>
      </c>
      <c r="B94" s="31">
        <v>2</v>
      </c>
      <c r="C94" s="31"/>
      <c r="D94" s="31"/>
      <c r="E94" s="31"/>
      <c r="F94" s="31"/>
      <c r="G94" s="31" t="s">
        <v>132</v>
      </c>
      <c r="H94" s="31"/>
      <c r="I94" s="31">
        <v>288</v>
      </c>
      <c r="J94" s="31">
        <v>61500045</v>
      </c>
      <c r="K94" s="31" t="s">
        <v>132</v>
      </c>
      <c r="L94" s="31"/>
      <c r="M94" s="31"/>
      <c r="N94" s="31">
        <v>328</v>
      </c>
      <c r="O94" s="31" t="s">
        <v>132</v>
      </c>
      <c r="P94" s="31"/>
      <c r="Q94" s="31"/>
      <c r="R94" s="31">
        <v>588</v>
      </c>
      <c r="S94" s="31" t="s">
        <v>132</v>
      </c>
      <c r="T94" s="31"/>
      <c r="U94" s="31"/>
      <c r="V94" s="31">
        <v>488</v>
      </c>
      <c r="W94" s="31" t="s">
        <v>132</v>
      </c>
      <c r="X94" s="31"/>
      <c r="Y94" s="31"/>
      <c r="Z94" s="31">
        <v>368</v>
      </c>
      <c r="AA94" s="31" t="s">
        <v>132</v>
      </c>
      <c r="AB94" s="31"/>
      <c r="AC94" s="31"/>
      <c r="AD94" s="31">
        <v>528</v>
      </c>
      <c r="AE94" s="31" t="s">
        <v>132</v>
      </c>
      <c r="AF94" s="31"/>
      <c r="AG94" s="31"/>
      <c r="AH94" s="31">
        <v>428</v>
      </c>
      <c r="AI94" s="31" t="s">
        <v>132</v>
      </c>
      <c r="AJ94" s="31"/>
      <c r="AK94" s="31"/>
      <c r="AL94" s="31">
        <f t="shared" ref="AL94:AL98" si="3">MAX(K94:AH94)</f>
        <v>588</v>
      </c>
    </row>
    <row r="95" spans="1:38" s="7" customFormat="1" ht="16.5" x14ac:dyDescent="0.15">
      <c r="A95" s="1">
        <v>506</v>
      </c>
      <c r="B95" s="31">
        <v>3</v>
      </c>
      <c r="C95" s="31"/>
      <c r="D95" s="31"/>
      <c r="E95" s="31"/>
      <c r="F95" s="31"/>
      <c r="G95" s="31" t="s">
        <v>132</v>
      </c>
      <c r="H95" s="31"/>
      <c r="I95" s="31">
        <v>888</v>
      </c>
      <c r="J95" s="31">
        <v>61500046</v>
      </c>
      <c r="K95" s="31" t="s">
        <v>132</v>
      </c>
      <c r="L95" s="31"/>
      <c r="M95" s="31"/>
      <c r="N95" s="31">
        <v>988</v>
      </c>
      <c r="O95" s="31" t="s">
        <v>132</v>
      </c>
      <c r="P95" s="31"/>
      <c r="Q95" s="31"/>
      <c r="R95" s="31">
        <v>1688</v>
      </c>
      <c r="S95" s="31" t="s">
        <v>132</v>
      </c>
      <c r="T95" s="31"/>
      <c r="U95" s="31"/>
      <c r="V95" s="31">
        <v>1288</v>
      </c>
      <c r="W95" s="31" t="s">
        <v>132</v>
      </c>
      <c r="X95" s="31"/>
      <c r="Y95" s="31"/>
      <c r="Z95" s="31">
        <v>1088</v>
      </c>
      <c r="AA95" s="31" t="s">
        <v>132</v>
      </c>
      <c r="AB95" s="31"/>
      <c r="AC95" s="31"/>
      <c r="AD95" s="31">
        <v>1388</v>
      </c>
      <c r="AE95" s="31" t="s">
        <v>132</v>
      </c>
      <c r="AF95" s="31"/>
      <c r="AG95" s="31"/>
      <c r="AH95" s="31">
        <v>1188</v>
      </c>
      <c r="AI95" s="31" t="s">
        <v>132</v>
      </c>
      <c r="AJ95" s="31"/>
      <c r="AK95" s="31"/>
      <c r="AL95" s="31">
        <f t="shared" si="3"/>
        <v>1688</v>
      </c>
    </row>
    <row r="96" spans="1:38" s="7" customFormat="1" ht="16.5" x14ac:dyDescent="0.15">
      <c r="A96" s="1">
        <v>506</v>
      </c>
      <c r="B96" s="31">
        <v>4</v>
      </c>
      <c r="C96" s="31"/>
      <c r="D96" s="31"/>
      <c r="E96" s="31"/>
      <c r="F96" s="31"/>
      <c r="G96" s="31" t="s">
        <v>132</v>
      </c>
      <c r="H96" s="31"/>
      <c r="I96" s="31">
        <v>2888</v>
      </c>
      <c r="J96" s="31">
        <v>61500047</v>
      </c>
      <c r="K96" s="31" t="s">
        <v>132</v>
      </c>
      <c r="L96" s="31"/>
      <c r="M96" s="31"/>
      <c r="N96" s="31">
        <v>3088</v>
      </c>
      <c r="O96" s="31" t="s">
        <v>132</v>
      </c>
      <c r="P96" s="31"/>
      <c r="Q96" s="31"/>
      <c r="R96" s="31">
        <v>4888</v>
      </c>
      <c r="S96" s="31" t="s">
        <v>132</v>
      </c>
      <c r="T96" s="31"/>
      <c r="U96" s="31"/>
      <c r="V96" s="31">
        <v>3888</v>
      </c>
      <c r="W96" s="31" t="s">
        <v>132</v>
      </c>
      <c r="X96" s="31"/>
      <c r="Y96" s="31"/>
      <c r="Z96" s="31">
        <v>3288</v>
      </c>
      <c r="AA96" s="31" t="s">
        <v>132</v>
      </c>
      <c r="AB96" s="31"/>
      <c r="AC96" s="31"/>
      <c r="AD96" s="31">
        <v>4088</v>
      </c>
      <c r="AE96" s="31" t="s">
        <v>132</v>
      </c>
      <c r="AF96" s="31"/>
      <c r="AG96" s="31"/>
      <c r="AH96" s="31">
        <v>3588</v>
      </c>
      <c r="AI96" s="31" t="s">
        <v>132</v>
      </c>
      <c r="AJ96" s="31"/>
      <c r="AK96" s="31"/>
      <c r="AL96" s="31">
        <f t="shared" si="3"/>
        <v>4888</v>
      </c>
    </row>
    <row r="97" spans="1:38" s="7" customFormat="1" ht="16.5" x14ac:dyDescent="0.15">
      <c r="A97" s="1">
        <v>506</v>
      </c>
      <c r="B97" s="31">
        <v>5</v>
      </c>
      <c r="C97" s="31"/>
      <c r="D97" s="31"/>
      <c r="E97" s="31"/>
      <c r="F97" s="31"/>
      <c r="G97" s="31" t="s">
        <v>132</v>
      </c>
      <c r="H97" s="31"/>
      <c r="I97" s="31">
        <v>8888</v>
      </c>
      <c r="J97" s="31">
        <v>61500048</v>
      </c>
      <c r="K97" s="31" t="s">
        <v>132</v>
      </c>
      <c r="L97" s="31"/>
      <c r="M97" s="31"/>
      <c r="N97" s="31">
        <v>9288</v>
      </c>
      <c r="O97" s="31" t="s">
        <v>132</v>
      </c>
      <c r="P97" s="31"/>
      <c r="Q97" s="31"/>
      <c r="R97" s="31">
        <v>14888</v>
      </c>
      <c r="S97" s="31" t="s">
        <v>132</v>
      </c>
      <c r="T97" s="31"/>
      <c r="U97" s="31"/>
      <c r="V97" s="31">
        <v>11288</v>
      </c>
      <c r="W97" s="31" t="s">
        <v>132</v>
      </c>
      <c r="X97" s="31"/>
      <c r="Y97" s="31"/>
      <c r="Z97" s="31">
        <v>9888</v>
      </c>
      <c r="AA97" s="31" t="s">
        <v>132</v>
      </c>
      <c r="AB97" s="31"/>
      <c r="AC97" s="31"/>
      <c r="AD97" s="31">
        <v>12888</v>
      </c>
      <c r="AE97" s="31" t="s">
        <v>132</v>
      </c>
      <c r="AF97" s="31"/>
      <c r="AG97" s="31"/>
      <c r="AH97" s="31">
        <v>10288</v>
      </c>
      <c r="AI97" s="31" t="s">
        <v>132</v>
      </c>
      <c r="AJ97" s="31"/>
      <c r="AK97" s="31"/>
      <c r="AL97" s="31">
        <f t="shared" si="3"/>
        <v>14888</v>
      </c>
    </row>
    <row r="98" spans="1:38" s="7" customFormat="1" ht="16.5" x14ac:dyDescent="0.15">
      <c r="A98" s="1">
        <v>506</v>
      </c>
      <c r="B98" s="31">
        <v>6</v>
      </c>
      <c r="C98" s="31"/>
      <c r="D98" s="31"/>
      <c r="E98" s="31"/>
      <c r="F98" s="31"/>
      <c r="G98" s="31" t="s">
        <v>132</v>
      </c>
      <c r="H98" s="31"/>
      <c r="I98" s="31">
        <v>18888</v>
      </c>
      <c r="J98" s="31">
        <v>61500049</v>
      </c>
      <c r="K98" s="31" t="s">
        <v>132</v>
      </c>
      <c r="L98" s="31"/>
      <c r="M98" s="31"/>
      <c r="N98" s="31">
        <v>19688</v>
      </c>
      <c r="O98" s="31" t="s">
        <v>132</v>
      </c>
      <c r="P98" s="31"/>
      <c r="Q98" s="31"/>
      <c r="R98" s="31">
        <v>28888</v>
      </c>
      <c r="S98" s="31" t="s">
        <v>132</v>
      </c>
      <c r="T98" s="31"/>
      <c r="U98" s="31"/>
      <c r="V98" s="31">
        <v>22588</v>
      </c>
      <c r="W98" s="31" t="s">
        <v>132</v>
      </c>
      <c r="X98" s="31"/>
      <c r="Y98" s="31"/>
      <c r="Z98" s="31">
        <v>20688</v>
      </c>
      <c r="AA98" s="31" t="s">
        <v>132</v>
      </c>
      <c r="AB98" s="31"/>
      <c r="AC98" s="31"/>
      <c r="AD98" s="31">
        <v>25888</v>
      </c>
      <c r="AE98" s="31" t="s">
        <v>132</v>
      </c>
      <c r="AF98" s="31"/>
      <c r="AG98" s="31"/>
      <c r="AH98" s="31">
        <v>21688</v>
      </c>
      <c r="AI98" s="31" t="s">
        <v>132</v>
      </c>
      <c r="AJ98" s="31"/>
      <c r="AK98" s="31"/>
      <c r="AL98" s="31">
        <f t="shared" si="3"/>
        <v>28888</v>
      </c>
    </row>
    <row r="99" spans="1:38" s="7" customFormat="1" ht="16.5" x14ac:dyDescent="0.15">
      <c r="A99" s="31">
        <v>588</v>
      </c>
      <c r="B99" s="31">
        <v>1</v>
      </c>
      <c r="C99" s="31"/>
      <c r="D99" s="31"/>
      <c r="E99" s="31"/>
      <c r="F99" s="31"/>
      <c r="G99" s="31" t="s">
        <v>132</v>
      </c>
      <c r="H99" s="31"/>
      <c r="I99" s="31">
        <v>28</v>
      </c>
      <c r="J99" s="31">
        <v>61500050</v>
      </c>
      <c r="K99" s="31" t="s">
        <v>134</v>
      </c>
      <c r="L99" s="31">
        <v>5120204</v>
      </c>
      <c r="M99" s="31" t="s">
        <v>399</v>
      </c>
      <c r="N99" s="31">
        <v>1</v>
      </c>
      <c r="O99" s="31" t="s">
        <v>134</v>
      </c>
      <c r="P99" s="31">
        <v>5120205</v>
      </c>
      <c r="Q99" s="31" t="s">
        <v>395</v>
      </c>
      <c r="R99" s="31">
        <v>1</v>
      </c>
      <c r="S99" s="31" t="s">
        <v>134</v>
      </c>
      <c r="T99" s="31">
        <v>5120031</v>
      </c>
      <c r="U99" s="31" t="s">
        <v>396</v>
      </c>
      <c r="V99" s="31">
        <v>10</v>
      </c>
      <c r="W99" s="31" t="s">
        <v>134</v>
      </c>
      <c r="X99" s="31">
        <v>5100033</v>
      </c>
      <c r="Y99" s="31" t="s">
        <v>397</v>
      </c>
      <c r="Z99" s="31">
        <v>2</v>
      </c>
      <c r="AA99" s="31" t="s">
        <v>134</v>
      </c>
      <c r="AB99" s="31">
        <v>5120886</v>
      </c>
      <c r="AC99" s="31" t="s">
        <v>398</v>
      </c>
      <c r="AD99" s="31">
        <v>5</v>
      </c>
      <c r="AE99" s="31" t="s">
        <v>134</v>
      </c>
      <c r="AF99" s="31">
        <v>5160014</v>
      </c>
      <c r="AG99" s="31" t="s">
        <v>576</v>
      </c>
      <c r="AH99" s="31">
        <v>10</v>
      </c>
      <c r="AI99" s="31" t="s">
        <v>134</v>
      </c>
      <c r="AJ99" s="31">
        <v>5120205</v>
      </c>
      <c r="AK99" s="31" t="s">
        <v>395</v>
      </c>
      <c r="AL99" s="31">
        <v>1</v>
      </c>
    </row>
    <row r="100" spans="1:38" s="7" customFormat="1" ht="16.5" x14ac:dyDescent="0.15">
      <c r="A100" s="31">
        <v>588</v>
      </c>
      <c r="B100" s="31">
        <v>2</v>
      </c>
      <c r="C100" s="31"/>
      <c r="D100" s="31"/>
      <c r="E100" s="31"/>
      <c r="F100" s="31"/>
      <c r="G100" s="31" t="s">
        <v>132</v>
      </c>
      <c r="H100" s="31"/>
      <c r="I100" s="31">
        <v>88</v>
      </c>
      <c r="J100" s="31">
        <v>61500051</v>
      </c>
      <c r="K100" s="31" t="s">
        <v>134</v>
      </c>
      <c r="L100" s="31">
        <v>5120205</v>
      </c>
      <c r="M100" s="31" t="s">
        <v>400</v>
      </c>
      <c r="N100" s="31">
        <v>3</v>
      </c>
      <c r="O100" s="31" t="s">
        <v>134</v>
      </c>
      <c r="P100" s="31">
        <v>5150035</v>
      </c>
      <c r="Q100" s="31" t="s">
        <v>401</v>
      </c>
      <c r="R100" s="31">
        <v>5</v>
      </c>
      <c r="S100" s="31" t="s">
        <v>134</v>
      </c>
      <c r="T100" s="31">
        <v>5120811</v>
      </c>
      <c r="U100" s="31" t="s">
        <v>402</v>
      </c>
      <c r="V100" s="31">
        <v>20</v>
      </c>
      <c r="W100" s="31" t="s">
        <v>134</v>
      </c>
      <c r="X100" s="31">
        <v>5100035</v>
      </c>
      <c r="Y100" s="31" t="s">
        <v>577</v>
      </c>
      <c r="Z100" s="31">
        <v>10</v>
      </c>
      <c r="AA100" s="31" t="s">
        <v>134</v>
      </c>
      <c r="AB100" s="31">
        <v>5160013</v>
      </c>
      <c r="AC100" s="31" t="s">
        <v>578</v>
      </c>
      <c r="AD100" s="31">
        <v>10</v>
      </c>
      <c r="AE100" s="31" t="s">
        <v>134</v>
      </c>
      <c r="AF100" s="31">
        <v>5120881</v>
      </c>
      <c r="AG100" s="31" t="s">
        <v>403</v>
      </c>
      <c r="AH100" s="31">
        <v>1</v>
      </c>
      <c r="AI100" s="31" t="s">
        <v>134</v>
      </c>
      <c r="AJ100" s="31">
        <v>5120811</v>
      </c>
      <c r="AK100" s="31" t="s">
        <v>402</v>
      </c>
      <c r="AL100" s="31">
        <v>20</v>
      </c>
    </row>
    <row r="101" spans="1:38" s="7" customFormat="1" ht="16.5" x14ac:dyDescent="0.15">
      <c r="A101" s="31">
        <v>588</v>
      </c>
      <c r="B101" s="31">
        <v>3</v>
      </c>
      <c r="C101" s="31"/>
      <c r="D101" s="31"/>
      <c r="E101" s="31"/>
      <c r="F101" s="31"/>
      <c r="G101" s="31" t="s">
        <v>132</v>
      </c>
      <c r="H101" s="31"/>
      <c r="I101" s="31">
        <v>188</v>
      </c>
      <c r="J101" s="31">
        <v>61500052</v>
      </c>
      <c r="K101" s="31" t="s">
        <v>134</v>
      </c>
      <c r="L101" s="31">
        <v>5120887</v>
      </c>
      <c r="M101" s="31" t="s">
        <v>579</v>
      </c>
      <c r="N101" s="31">
        <v>2</v>
      </c>
      <c r="O101" s="31" t="s">
        <v>134</v>
      </c>
      <c r="P101" s="31">
        <v>5120881</v>
      </c>
      <c r="Q101" s="31" t="s">
        <v>403</v>
      </c>
      <c r="R101" s="31">
        <v>1</v>
      </c>
      <c r="S101" s="31" t="s">
        <v>134</v>
      </c>
      <c r="T101" s="31">
        <v>5120205</v>
      </c>
      <c r="U101" s="31" t="s">
        <v>404</v>
      </c>
      <c r="V101" s="31">
        <v>10</v>
      </c>
      <c r="W101" s="31" t="s">
        <v>134</v>
      </c>
      <c r="X101" s="31">
        <v>5120886</v>
      </c>
      <c r="Y101" s="31" t="s">
        <v>580</v>
      </c>
      <c r="Z101" s="31">
        <v>50</v>
      </c>
      <c r="AA101" s="31" t="s">
        <v>134</v>
      </c>
      <c r="AB101" s="31">
        <v>5120885</v>
      </c>
      <c r="AC101" s="31" t="s">
        <v>581</v>
      </c>
      <c r="AD101" s="31">
        <v>3</v>
      </c>
      <c r="AE101" s="31" t="s">
        <v>134</v>
      </c>
      <c r="AF101" s="31">
        <v>5100014</v>
      </c>
      <c r="AG101" s="31" t="s">
        <v>582</v>
      </c>
      <c r="AH101" s="31">
        <v>3</v>
      </c>
      <c r="AI101" s="31" t="s">
        <v>134</v>
      </c>
      <c r="AJ101" s="31">
        <v>5120885</v>
      </c>
      <c r="AK101" s="31" t="s">
        <v>581</v>
      </c>
      <c r="AL101" s="31">
        <v>3</v>
      </c>
    </row>
    <row r="102" spans="1:38" s="7" customFormat="1" ht="16.5" x14ac:dyDescent="0.15">
      <c r="A102" s="31">
        <v>588</v>
      </c>
      <c r="B102" s="31">
        <v>4</v>
      </c>
      <c r="C102" s="31"/>
      <c r="D102" s="31"/>
      <c r="E102" s="31"/>
      <c r="F102" s="31"/>
      <c r="G102" s="31" t="s">
        <v>132</v>
      </c>
      <c r="H102" s="31"/>
      <c r="I102" s="31">
        <v>388</v>
      </c>
      <c r="J102" s="31">
        <v>61500053</v>
      </c>
      <c r="K102" s="31" t="s">
        <v>139</v>
      </c>
      <c r="L102" s="31">
        <v>7100031</v>
      </c>
      <c r="M102" s="31" t="s">
        <v>285</v>
      </c>
      <c r="N102" s="31">
        <v>1</v>
      </c>
      <c r="O102" s="31" t="s">
        <v>139</v>
      </c>
      <c r="P102" s="31">
        <v>7100032</v>
      </c>
      <c r="Q102" s="31" t="s">
        <v>286</v>
      </c>
      <c r="R102" s="31">
        <v>1</v>
      </c>
      <c r="S102" s="31" t="s">
        <v>139</v>
      </c>
      <c r="T102" s="31">
        <v>7100033</v>
      </c>
      <c r="U102" s="31" t="s">
        <v>176</v>
      </c>
      <c r="V102" s="31">
        <v>1</v>
      </c>
      <c r="W102" s="31" t="s">
        <v>139</v>
      </c>
      <c r="X102" s="31">
        <v>7100034</v>
      </c>
      <c r="Y102" s="31" t="s">
        <v>177</v>
      </c>
      <c r="Z102" s="31">
        <v>1</v>
      </c>
      <c r="AA102" s="31" t="s">
        <v>139</v>
      </c>
      <c r="AB102" s="31">
        <v>7100035</v>
      </c>
      <c r="AC102" s="31" t="s">
        <v>405</v>
      </c>
      <c r="AD102" s="31">
        <v>1</v>
      </c>
      <c r="AE102" s="31" t="s">
        <v>139</v>
      </c>
      <c r="AF102" s="31">
        <v>7100036</v>
      </c>
      <c r="AG102" s="31" t="s">
        <v>289</v>
      </c>
      <c r="AH102" s="31">
        <v>1</v>
      </c>
      <c r="AI102" s="31" t="s">
        <v>139</v>
      </c>
      <c r="AJ102" s="31">
        <v>7100031</v>
      </c>
      <c r="AK102" s="31" t="s">
        <v>285</v>
      </c>
      <c r="AL102" s="31">
        <v>1</v>
      </c>
    </row>
    <row r="103" spans="1:38" s="7" customFormat="1" ht="16.5" x14ac:dyDescent="0.15">
      <c r="A103" s="31">
        <v>588</v>
      </c>
      <c r="B103" s="31">
        <v>5</v>
      </c>
      <c r="C103" s="31"/>
      <c r="D103" s="31"/>
      <c r="E103" s="31"/>
      <c r="F103" s="31"/>
      <c r="G103" s="31" t="s">
        <v>132</v>
      </c>
      <c r="H103" s="31"/>
      <c r="I103" s="31">
        <v>888</v>
      </c>
      <c r="J103" s="31">
        <v>61500054</v>
      </c>
      <c r="K103" s="31" t="s">
        <v>139</v>
      </c>
      <c r="L103" s="31">
        <v>7100037</v>
      </c>
      <c r="M103" s="31" t="s">
        <v>148</v>
      </c>
      <c r="N103" s="31">
        <v>1</v>
      </c>
      <c r="O103" s="31" t="s">
        <v>139</v>
      </c>
      <c r="P103" s="31">
        <v>7100038</v>
      </c>
      <c r="Q103" s="31" t="s">
        <v>406</v>
      </c>
      <c r="R103" s="31">
        <v>1</v>
      </c>
      <c r="S103" s="31" t="s">
        <v>139</v>
      </c>
      <c r="T103" s="31">
        <v>7100039</v>
      </c>
      <c r="U103" s="31" t="s">
        <v>407</v>
      </c>
      <c r="V103" s="31">
        <v>1</v>
      </c>
      <c r="W103" s="31" t="s">
        <v>139</v>
      </c>
      <c r="X103" s="31">
        <v>7100040</v>
      </c>
      <c r="Y103" s="31" t="s">
        <v>408</v>
      </c>
      <c r="Z103" s="31">
        <v>1</v>
      </c>
      <c r="AA103" s="31" t="s">
        <v>139</v>
      </c>
      <c r="AB103" s="31">
        <v>7100041</v>
      </c>
      <c r="AC103" s="31" t="s">
        <v>456</v>
      </c>
      <c r="AD103" s="31">
        <v>1</v>
      </c>
      <c r="AE103" s="31" t="s">
        <v>139</v>
      </c>
      <c r="AF103" s="31">
        <v>7100042</v>
      </c>
      <c r="AG103" s="31" t="s">
        <v>409</v>
      </c>
      <c r="AH103" s="31">
        <v>1</v>
      </c>
      <c r="AI103" s="31" t="s">
        <v>139</v>
      </c>
      <c r="AJ103" s="31">
        <v>7100037</v>
      </c>
      <c r="AK103" s="31" t="s">
        <v>148</v>
      </c>
      <c r="AL103" s="31">
        <v>1</v>
      </c>
    </row>
    <row r="104" spans="1:38" s="7" customFormat="1" ht="16.5" x14ac:dyDescent="0.15">
      <c r="A104" s="31">
        <v>588</v>
      </c>
      <c r="B104" s="31">
        <v>6</v>
      </c>
      <c r="C104" s="31"/>
      <c r="D104" s="31"/>
      <c r="E104" s="31"/>
      <c r="F104" s="31"/>
      <c r="G104" s="31" t="s">
        <v>132</v>
      </c>
      <c r="H104" s="31"/>
      <c r="I104" s="31">
        <v>1888</v>
      </c>
      <c r="J104" s="31">
        <v>61500055</v>
      </c>
      <c r="K104" s="31" t="s">
        <v>139</v>
      </c>
      <c r="L104" s="31">
        <v>7100049</v>
      </c>
      <c r="M104" s="31" t="s">
        <v>291</v>
      </c>
      <c r="N104" s="31">
        <v>1</v>
      </c>
      <c r="O104" s="31" t="s">
        <v>139</v>
      </c>
      <c r="P104" s="31">
        <v>7100050</v>
      </c>
      <c r="Q104" s="31" t="s">
        <v>292</v>
      </c>
      <c r="R104" s="31">
        <v>1</v>
      </c>
      <c r="S104" s="31" t="s">
        <v>139</v>
      </c>
      <c r="T104" s="31">
        <v>7100051</v>
      </c>
      <c r="U104" s="31" t="s">
        <v>293</v>
      </c>
      <c r="V104" s="31">
        <v>1</v>
      </c>
      <c r="W104" s="31" t="s">
        <v>139</v>
      </c>
      <c r="X104" s="31">
        <v>7100052</v>
      </c>
      <c r="Y104" s="31" t="s">
        <v>410</v>
      </c>
      <c r="Z104" s="31">
        <v>1</v>
      </c>
      <c r="AA104" s="31" t="s">
        <v>139</v>
      </c>
      <c r="AB104" s="31">
        <v>7100053</v>
      </c>
      <c r="AC104" s="31" t="s">
        <v>296</v>
      </c>
      <c r="AD104" s="31">
        <v>1</v>
      </c>
      <c r="AE104" s="31" t="s">
        <v>139</v>
      </c>
      <c r="AF104" s="31">
        <v>7100054</v>
      </c>
      <c r="AG104" s="31" t="s">
        <v>297</v>
      </c>
      <c r="AH104" s="31">
        <v>1</v>
      </c>
      <c r="AI104" s="31" t="s">
        <v>139</v>
      </c>
      <c r="AJ104" s="31">
        <v>7100049</v>
      </c>
      <c r="AK104" s="31" t="s">
        <v>291</v>
      </c>
      <c r="AL104" s="31">
        <v>1</v>
      </c>
    </row>
    <row r="105" spans="1:38" s="7" customFormat="1" ht="16.5" x14ac:dyDescent="0.15">
      <c r="A105" s="1">
        <v>591</v>
      </c>
      <c r="B105" s="31">
        <v>1</v>
      </c>
      <c r="C105" s="31"/>
      <c r="D105" s="31"/>
      <c r="E105" s="31"/>
      <c r="F105" s="31"/>
      <c r="G105" s="31" t="s">
        <v>132</v>
      </c>
      <c r="H105" s="31"/>
      <c r="I105" s="31">
        <v>68</v>
      </c>
      <c r="J105" s="31">
        <v>61500044</v>
      </c>
      <c r="K105" s="31" t="s">
        <v>132</v>
      </c>
      <c r="L105" s="31"/>
      <c r="M105" s="31"/>
      <c r="N105" s="31">
        <v>88</v>
      </c>
      <c r="O105" s="31" t="s">
        <v>132</v>
      </c>
      <c r="P105" s="31"/>
      <c r="Q105" s="31"/>
      <c r="R105" s="31">
        <v>208</v>
      </c>
      <c r="S105" s="31" t="s">
        <v>132</v>
      </c>
      <c r="T105" s="31"/>
      <c r="U105" s="31"/>
      <c r="V105" s="31">
        <v>168</v>
      </c>
      <c r="W105" s="31" t="s">
        <v>132</v>
      </c>
      <c r="X105" s="31"/>
      <c r="Y105" s="31"/>
      <c r="Z105" s="31">
        <v>108</v>
      </c>
      <c r="AA105" s="31" t="s">
        <v>132</v>
      </c>
      <c r="AB105" s="31"/>
      <c r="AC105" s="31"/>
      <c r="AD105" s="31">
        <v>188</v>
      </c>
      <c r="AE105" s="31" t="s">
        <v>132</v>
      </c>
      <c r="AF105" s="31"/>
      <c r="AG105" s="31"/>
      <c r="AH105" s="31">
        <v>128</v>
      </c>
      <c r="AI105" s="31" t="s">
        <v>132</v>
      </c>
      <c r="AJ105" s="31"/>
      <c r="AK105" s="31"/>
      <c r="AL105" s="31">
        <f>MAX(K105:AH105)</f>
        <v>208</v>
      </c>
    </row>
    <row r="106" spans="1:38" s="7" customFormat="1" ht="16.5" x14ac:dyDescent="0.15">
      <c r="A106" s="1">
        <v>591</v>
      </c>
      <c r="B106" s="31">
        <v>2</v>
      </c>
      <c r="C106" s="31"/>
      <c r="D106" s="31"/>
      <c r="E106" s="31"/>
      <c r="F106" s="31"/>
      <c r="G106" s="31" t="s">
        <v>132</v>
      </c>
      <c r="H106" s="31"/>
      <c r="I106" s="31">
        <v>288</v>
      </c>
      <c r="J106" s="31">
        <v>61500045</v>
      </c>
      <c r="K106" s="31" t="s">
        <v>132</v>
      </c>
      <c r="L106" s="31"/>
      <c r="M106" s="31"/>
      <c r="N106" s="31">
        <v>328</v>
      </c>
      <c r="O106" s="31" t="s">
        <v>132</v>
      </c>
      <c r="P106" s="31"/>
      <c r="Q106" s="31"/>
      <c r="R106" s="31">
        <v>588</v>
      </c>
      <c r="S106" s="31" t="s">
        <v>132</v>
      </c>
      <c r="T106" s="31"/>
      <c r="U106" s="31"/>
      <c r="V106" s="31">
        <v>488</v>
      </c>
      <c r="W106" s="31" t="s">
        <v>132</v>
      </c>
      <c r="X106" s="31"/>
      <c r="Y106" s="31"/>
      <c r="Z106" s="31">
        <v>368</v>
      </c>
      <c r="AA106" s="31" t="s">
        <v>132</v>
      </c>
      <c r="AB106" s="31"/>
      <c r="AC106" s="31"/>
      <c r="AD106" s="31">
        <v>528</v>
      </c>
      <c r="AE106" s="31" t="s">
        <v>132</v>
      </c>
      <c r="AF106" s="31"/>
      <c r="AG106" s="31"/>
      <c r="AH106" s="31">
        <v>428</v>
      </c>
      <c r="AI106" s="31" t="s">
        <v>132</v>
      </c>
      <c r="AJ106" s="31"/>
      <c r="AK106" s="31"/>
      <c r="AL106" s="31">
        <f t="shared" ref="AL106:AL110" si="4">MAX(K106:AH106)</f>
        <v>588</v>
      </c>
    </row>
    <row r="107" spans="1:38" s="7" customFormat="1" ht="16.5" x14ac:dyDescent="0.15">
      <c r="A107" s="1">
        <v>591</v>
      </c>
      <c r="B107" s="31">
        <v>3</v>
      </c>
      <c r="C107" s="31"/>
      <c r="D107" s="31"/>
      <c r="E107" s="31"/>
      <c r="F107" s="31"/>
      <c r="G107" s="31" t="s">
        <v>132</v>
      </c>
      <c r="H107" s="31"/>
      <c r="I107" s="31">
        <v>888</v>
      </c>
      <c r="J107" s="31">
        <v>61500046</v>
      </c>
      <c r="K107" s="31" t="s">
        <v>132</v>
      </c>
      <c r="L107" s="31"/>
      <c r="M107" s="31"/>
      <c r="N107" s="31">
        <v>988</v>
      </c>
      <c r="O107" s="31" t="s">
        <v>132</v>
      </c>
      <c r="P107" s="31"/>
      <c r="Q107" s="31"/>
      <c r="R107" s="31">
        <v>1688</v>
      </c>
      <c r="S107" s="31" t="s">
        <v>132</v>
      </c>
      <c r="T107" s="31"/>
      <c r="U107" s="31"/>
      <c r="V107" s="31">
        <v>1288</v>
      </c>
      <c r="W107" s="31" t="s">
        <v>132</v>
      </c>
      <c r="X107" s="31"/>
      <c r="Y107" s="31"/>
      <c r="Z107" s="31">
        <v>1088</v>
      </c>
      <c r="AA107" s="31" t="s">
        <v>132</v>
      </c>
      <c r="AB107" s="31"/>
      <c r="AC107" s="31"/>
      <c r="AD107" s="31">
        <v>1388</v>
      </c>
      <c r="AE107" s="31" t="s">
        <v>132</v>
      </c>
      <c r="AF107" s="31"/>
      <c r="AG107" s="31"/>
      <c r="AH107" s="31">
        <v>1188</v>
      </c>
      <c r="AI107" s="31" t="s">
        <v>132</v>
      </c>
      <c r="AJ107" s="31"/>
      <c r="AK107" s="31"/>
      <c r="AL107" s="31">
        <f t="shared" si="4"/>
        <v>1688</v>
      </c>
    </row>
    <row r="108" spans="1:38" s="7" customFormat="1" ht="16.5" x14ac:dyDescent="0.15">
      <c r="A108" s="1">
        <v>591</v>
      </c>
      <c r="B108" s="31">
        <v>4</v>
      </c>
      <c r="C108" s="31"/>
      <c r="D108" s="31"/>
      <c r="E108" s="31"/>
      <c r="F108" s="31"/>
      <c r="G108" s="31" t="s">
        <v>132</v>
      </c>
      <c r="H108" s="31"/>
      <c r="I108" s="31">
        <v>2888</v>
      </c>
      <c r="J108" s="31">
        <v>61500047</v>
      </c>
      <c r="K108" s="31" t="s">
        <v>132</v>
      </c>
      <c r="L108" s="31"/>
      <c r="M108" s="31"/>
      <c r="N108" s="31">
        <v>3088</v>
      </c>
      <c r="O108" s="31" t="s">
        <v>132</v>
      </c>
      <c r="P108" s="31"/>
      <c r="Q108" s="31"/>
      <c r="R108" s="31">
        <v>4888</v>
      </c>
      <c r="S108" s="31" t="s">
        <v>132</v>
      </c>
      <c r="T108" s="31"/>
      <c r="U108" s="31"/>
      <c r="V108" s="31">
        <v>3888</v>
      </c>
      <c r="W108" s="31" t="s">
        <v>132</v>
      </c>
      <c r="X108" s="31"/>
      <c r="Y108" s="31"/>
      <c r="Z108" s="31">
        <v>3288</v>
      </c>
      <c r="AA108" s="31" t="s">
        <v>132</v>
      </c>
      <c r="AB108" s="31"/>
      <c r="AC108" s="31"/>
      <c r="AD108" s="31">
        <v>4088</v>
      </c>
      <c r="AE108" s="31" t="s">
        <v>132</v>
      </c>
      <c r="AF108" s="31"/>
      <c r="AG108" s="31"/>
      <c r="AH108" s="31">
        <v>3588</v>
      </c>
      <c r="AI108" s="31" t="s">
        <v>132</v>
      </c>
      <c r="AJ108" s="31"/>
      <c r="AK108" s="31"/>
      <c r="AL108" s="31">
        <f t="shared" si="4"/>
        <v>4888</v>
      </c>
    </row>
    <row r="109" spans="1:38" s="7" customFormat="1" ht="16.5" x14ac:dyDescent="0.15">
      <c r="A109" s="1">
        <v>591</v>
      </c>
      <c r="B109" s="31">
        <v>5</v>
      </c>
      <c r="C109" s="31"/>
      <c r="D109" s="31"/>
      <c r="E109" s="31"/>
      <c r="F109" s="31"/>
      <c r="G109" s="31" t="s">
        <v>132</v>
      </c>
      <c r="H109" s="31"/>
      <c r="I109" s="31">
        <v>8888</v>
      </c>
      <c r="J109" s="31">
        <v>61500048</v>
      </c>
      <c r="K109" s="31" t="s">
        <v>132</v>
      </c>
      <c r="L109" s="31"/>
      <c r="M109" s="31"/>
      <c r="N109" s="31">
        <v>9288</v>
      </c>
      <c r="O109" s="31" t="s">
        <v>132</v>
      </c>
      <c r="P109" s="31"/>
      <c r="Q109" s="31"/>
      <c r="R109" s="31">
        <v>14888</v>
      </c>
      <c r="S109" s="31" t="s">
        <v>132</v>
      </c>
      <c r="T109" s="31"/>
      <c r="U109" s="31"/>
      <c r="V109" s="31">
        <v>11288</v>
      </c>
      <c r="W109" s="31" t="s">
        <v>132</v>
      </c>
      <c r="X109" s="31"/>
      <c r="Y109" s="31"/>
      <c r="Z109" s="31">
        <v>9888</v>
      </c>
      <c r="AA109" s="31" t="s">
        <v>132</v>
      </c>
      <c r="AB109" s="31"/>
      <c r="AC109" s="31"/>
      <c r="AD109" s="31">
        <v>12888</v>
      </c>
      <c r="AE109" s="31" t="s">
        <v>132</v>
      </c>
      <c r="AF109" s="31"/>
      <c r="AG109" s="31"/>
      <c r="AH109" s="31">
        <v>10288</v>
      </c>
      <c r="AI109" s="31" t="s">
        <v>132</v>
      </c>
      <c r="AJ109" s="31"/>
      <c r="AK109" s="31"/>
      <c r="AL109" s="31">
        <f t="shared" si="4"/>
        <v>14888</v>
      </c>
    </row>
    <row r="110" spans="1:38" s="7" customFormat="1" ht="16.5" x14ac:dyDescent="0.15">
      <c r="A110" s="1">
        <v>591</v>
      </c>
      <c r="B110" s="31">
        <v>6</v>
      </c>
      <c r="C110" s="31"/>
      <c r="D110" s="31"/>
      <c r="E110" s="31"/>
      <c r="F110" s="31"/>
      <c r="G110" s="31" t="s">
        <v>132</v>
      </c>
      <c r="H110" s="31"/>
      <c r="I110" s="31">
        <v>18888</v>
      </c>
      <c r="J110" s="31">
        <v>61500049</v>
      </c>
      <c r="K110" s="31" t="s">
        <v>132</v>
      </c>
      <c r="L110" s="31"/>
      <c r="M110" s="31"/>
      <c r="N110" s="31">
        <v>19688</v>
      </c>
      <c r="O110" s="31" t="s">
        <v>132</v>
      </c>
      <c r="P110" s="31"/>
      <c r="Q110" s="31"/>
      <c r="R110" s="31">
        <v>28888</v>
      </c>
      <c r="S110" s="31" t="s">
        <v>132</v>
      </c>
      <c r="T110" s="31"/>
      <c r="U110" s="31"/>
      <c r="V110" s="31">
        <v>22588</v>
      </c>
      <c r="W110" s="31" t="s">
        <v>132</v>
      </c>
      <c r="X110" s="31"/>
      <c r="Y110" s="31"/>
      <c r="Z110" s="31">
        <v>20688</v>
      </c>
      <c r="AA110" s="31" t="s">
        <v>132</v>
      </c>
      <c r="AB110" s="31"/>
      <c r="AC110" s="31"/>
      <c r="AD110" s="31">
        <v>25888</v>
      </c>
      <c r="AE110" s="31" t="s">
        <v>132</v>
      </c>
      <c r="AF110" s="31"/>
      <c r="AG110" s="31"/>
      <c r="AH110" s="31">
        <v>21688</v>
      </c>
      <c r="AI110" s="31" t="s">
        <v>132</v>
      </c>
      <c r="AJ110" s="31"/>
      <c r="AK110" s="31"/>
      <c r="AL110" s="31">
        <f t="shared" si="4"/>
        <v>28888</v>
      </c>
    </row>
    <row r="111" spans="1:38" s="7" customFormat="1" ht="16.5" x14ac:dyDescent="0.15">
      <c r="A111" s="31">
        <v>592</v>
      </c>
      <c r="B111" s="31">
        <v>1</v>
      </c>
      <c r="C111" s="31"/>
      <c r="D111" s="31"/>
      <c r="E111" s="31"/>
      <c r="F111" s="31"/>
      <c r="G111" s="31" t="s">
        <v>132</v>
      </c>
      <c r="H111" s="31"/>
      <c r="I111" s="31">
        <v>28</v>
      </c>
      <c r="J111" s="31">
        <v>61500050</v>
      </c>
      <c r="K111" s="31" t="s">
        <v>134</v>
      </c>
      <c r="L111" s="31">
        <v>5120204</v>
      </c>
      <c r="M111" s="31" t="s">
        <v>399</v>
      </c>
      <c r="N111" s="31">
        <v>1</v>
      </c>
      <c r="O111" s="31" t="s">
        <v>134</v>
      </c>
      <c r="P111" s="31">
        <v>5120205</v>
      </c>
      <c r="Q111" s="31" t="s">
        <v>395</v>
      </c>
      <c r="R111" s="31">
        <v>1</v>
      </c>
      <c r="S111" s="31" t="s">
        <v>134</v>
      </c>
      <c r="T111" s="31">
        <v>5120031</v>
      </c>
      <c r="U111" s="31" t="s">
        <v>396</v>
      </c>
      <c r="V111" s="31">
        <v>10</v>
      </c>
      <c r="W111" s="31" t="s">
        <v>134</v>
      </c>
      <c r="X111" s="31">
        <v>5100033</v>
      </c>
      <c r="Y111" s="31" t="s">
        <v>397</v>
      </c>
      <c r="Z111" s="31">
        <v>2</v>
      </c>
      <c r="AA111" s="31" t="s">
        <v>134</v>
      </c>
      <c r="AB111" s="31">
        <v>5120886</v>
      </c>
      <c r="AC111" s="31" t="s">
        <v>398</v>
      </c>
      <c r="AD111" s="31">
        <v>5</v>
      </c>
      <c r="AE111" s="31" t="s">
        <v>134</v>
      </c>
      <c r="AF111" s="31">
        <v>5160014</v>
      </c>
      <c r="AG111" s="31" t="s">
        <v>576</v>
      </c>
      <c r="AH111" s="31">
        <v>10</v>
      </c>
      <c r="AI111" s="31" t="s">
        <v>134</v>
      </c>
      <c r="AJ111" s="31">
        <v>5120205</v>
      </c>
      <c r="AK111" s="31" t="s">
        <v>395</v>
      </c>
      <c r="AL111" s="31">
        <v>1</v>
      </c>
    </row>
    <row r="112" spans="1:38" s="7" customFormat="1" ht="16.5" x14ac:dyDescent="0.15">
      <c r="A112" s="31">
        <v>592</v>
      </c>
      <c r="B112" s="31">
        <v>2</v>
      </c>
      <c r="C112" s="31"/>
      <c r="D112" s="31"/>
      <c r="E112" s="31"/>
      <c r="F112" s="31"/>
      <c r="G112" s="31" t="s">
        <v>132</v>
      </c>
      <c r="H112" s="31"/>
      <c r="I112" s="31">
        <v>88</v>
      </c>
      <c r="J112" s="31">
        <v>61500051</v>
      </c>
      <c r="K112" s="31" t="s">
        <v>134</v>
      </c>
      <c r="L112" s="31">
        <v>5120205</v>
      </c>
      <c r="M112" s="31" t="s">
        <v>400</v>
      </c>
      <c r="N112" s="31">
        <v>3</v>
      </c>
      <c r="O112" s="31" t="s">
        <v>134</v>
      </c>
      <c r="P112" s="31">
        <v>5150035</v>
      </c>
      <c r="Q112" s="31" t="s">
        <v>401</v>
      </c>
      <c r="R112" s="31">
        <v>5</v>
      </c>
      <c r="S112" s="31" t="s">
        <v>134</v>
      </c>
      <c r="T112" s="31">
        <v>5120811</v>
      </c>
      <c r="U112" s="31" t="s">
        <v>402</v>
      </c>
      <c r="V112" s="31">
        <v>20</v>
      </c>
      <c r="W112" s="31" t="s">
        <v>134</v>
      </c>
      <c r="X112" s="31">
        <v>5100035</v>
      </c>
      <c r="Y112" s="31" t="s">
        <v>577</v>
      </c>
      <c r="Z112" s="31">
        <v>10</v>
      </c>
      <c r="AA112" s="31" t="s">
        <v>134</v>
      </c>
      <c r="AB112" s="31">
        <v>5160013</v>
      </c>
      <c r="AC112" s="31" t="s">
        <v>578</v>
      </c>
      <c r="AD112" s="31">
        <v>10</v>
      </c>
      <c r="AE112" s="31" t="s">
        <v>134</v>
      </c>
      <c r="AF112" s="31">
        <v>5120881</v>
      </c>
      <c r="AG112" s="31" t="s">
        <v>403</v>
      </c>
      <c r="AH112" s="31">
        <v>1</v>
      </c>
      <c r="AI112" s="31" t="s">
        <v>134</v>
      </c>
      <c r="AJ112" s="31">
        <v>5120811</v>
      </c>
      <c r="AK112" s="31" t="s">
        <v>402</v>
      </c>
      <c r="AL112" s="31">
        <v>20</v>
      </c>
    </row>
    <row r="113" spans="1:38" s="7" customFormat="1" ht="16.5" x14ac:dyDescent="0.15">
      <c r="A113" s="31">
        <v>592</v>
      </c>
      <c r="B113" s="31">
        <v>3</v>
      </c>
      <c r="C113" s="31"/>
      <c r="D113" s="31"/>
      <c r="E113" s="31"/>
      <c r="F113" s="31"/>
      <c r="G113" s="31" t="s">
        <v>132</v>
      </c>
      <c r="H113" s="31"/>
      <c r="I113" s="31">
        <v>188</v>
      </c>
      <c r="J113" s="31">
        <v>61500052</v>
      </c>
      <c r="K113" s="31" t="s">
        <v>134</v>
      </c>
      <c r="L113" s="31">
        <v>5120887</v>
      </c>
      <c r="M113" s="31" t="s">
        <v>579</v>
      </c>
      <c r="N113" s="31">
        <v>2</v>
      </c>
      <c r="O113" s="31" t="s">
        <v>134</v>
      </c>
      <c r="P113" s="31">
        <v>5120881</v>
      </c>
      <c r="Q113" s="31" t="s">
        <v>403</v>
      </c>
      <c r="R113" s="31">
        <v>1</v>
      </c>
      <c r="S113" s="31" t="s">
        <v>134</v>
      </c>
      <c r="T113" s="31">
        <v>5120205</v>
      </c>
      <c r="U113" s="31" t="s">
        <v>404</v>
      </c>
      <c r="V113" s="31">
        <v>10</v>
      </c>
      <c r="W113" s="31" t="s">
        <v>134</v>
      </c>
      <c r="X113" s="31">
        <v>5120886</v>
      </c>
      <c r="Y113" s="31" t="s">
        <v>580</v>
      </c>
      <c r="Z113" s="31">
        <v>50</v>
      </c>
      <c r="AA113" s="31" t="s">
        <v>134</v>
      </c>
      <c r="AB113" s="31">
        <v>5120885</v>
      </c>
      <c r="AC113" s="31" t="s">
        <v>581</v>
      </c>
      <c r="AD113" s="31">
        <v>3</v>
      </c>
      <c r="AE113" s="31" t="s">
        <v>134</v>
      </c>
      <c r="AF113" s="31">
        <v>5100014</v>
      </c>
      <c r="AG113" s="31" t="s">
        <v>582</v>
      </c>
      <c r="AH113" s="31">
        <v>3</v>
      </c>
      <c r="AI113" s="31" t="s">
        <v>134</v>
      </c>
      <c r="AJ113" s="31">
        <v>5120885</v>
      </c>
      <c r="AK113" s="31" t="s">
        <v>581</v>
      </c>
      <c r="AL113" s="31">
        <v>3</v>
      </c>
    </row>
    <row r="114" spans="1:38" s="7" customFormat="1" ht="16.5" x14ac:dyDescent="0.15">
      <c r="A114" s="31">
        <v>592</v>
      </c>
      <c r="B114" s="31">
        <v>4</v>
      </c>
      <c r="C114" s="31"/>
      <c r="D114" s="31"/>
      <c r="E114" s="31"/>
      <c r="F114" s="31"/>
      <c r="G114" s="31" t="s">
        <v>132</v>
      </c>
      <c r="H114" s="31"/>
      <c r="I114" s="31">
        <v>388</v>
      </c>
      <c r="J114" s="31">
        <v>61500053</v>
      </c>
      <c r="K114" s="31" t="s">
        <v>139</v>
      </c>
      <c r="L114" s="31">
        <v>7100031</v>
      </c>
      <c r="M114" s="31" t="s">
        <v>285</v>
      </c>
      <c r="N114" s="31">
        <v>1</v>
      </c>
      <c r="O114" s="31" t="s">
        <v>139</v>
      </c>
      <c r="P114" s="31">
        <v>7100032</v>
      </c>
      <c r="Q114" s="31" t="s">
        <v>286</v>
      </c>
      <c r="R114" s="31">
        <v>1</v>
      </c>
      <c r="S114" s="31" t="s">
        <v>139</v>
      </c>
      <c r="T114" s="31">
        <v>7100033</v>
      </c>
      <c r="U114" s="31" t="s">
        <v>176</v>
      </c>
      <c r="V114" s="31">
        <v>1</v>
      </c>
      <c r="W114" s="31" t="s">
        <v>139</v>
      </c>
      <c r="X114" s="31">
        <v>7100034</v>
      </c>
      <c r="Y114" s="31" t="s">
        <v>177</v>
      </c>
      <c r="Z114" s="31">
        <v>1</v>
      </c>
      <c r="AA114" s="31" t="s">
        <v>139</v>
      </c>
      <c r="AB114" s="31">
        <v>7100035</v>
      </c>
      <c r="AC114" s="31" t="s">
        <v>405</v>
      </c>
      <c r="AD114" s="31">
        <v>1</v>
      </c>
      <c r="AE114" s="31" t="s">
        <v>139</v>
      </c>
      <c r="AF114" s="31">
        <v>7100036</v>
      </c>
      <c r="AG114" s="31" t="s">
        <v>289</v>
      </c>
      <c r="AH114" s="31">
        <v>1</v>
      </c>
      <c r="AI114" s="31" t="s">
        <v>139</v>
      </c>
      <c r="AJ114" s="31">
        <v>7100031</v>
      </c>
      <c r="AK114" s="31" t="s">
        <v>285</v>
      </c>
      <c r="AL114" s="31">
        <v>1</v>
      </c>
    </row>
    <row r="115" spans="1:38" s="7" customFormat="1" ht="16.5" x14ac:dyDescent="0.15">
      <c r="A115" s="31">
        <v>592</v>
      </c>
      <c r="B115" s="31">
        <v>5</v>
      </c>
      <c r="C115" s="31"/>
      <c r="D115" s="31"/>
      <c r="E115" s="31"/>
      <c r="F115" s="31"/>
      <c r="G115" s="31" t="s">
        <v>132</v>
      </c>
      <c r="H115" s="31"/>
      <c r="I115" s="31">
        <v>888</v>
      </c>
      <c r="J115" s="31">
        <v>61500054</v>
      </c>
      <c r="K115" s="31" t="s">
        <v>139</v>
      </c>
      <c r="L115" s="31">
        <v>7100037</v>
      </c>
      <c r="M115" s="31" t="s">
        <v>148</v>
      </c>
      <c r="N115" s="31">
        <v>1</v>
      </c>
      <c r="O115" s="31" t="s">
        <v>139</v>
      </c>
      <c r="P115" s="31">
        <v>7100038</v>
      </c>
      <c r="Q115" s="31" t="s">
        <v>406</v>
      </c>
      <c r="R115" s="31">
        <v>1</v>
      </c>
      <c r="S115" s="31" t="s">
        <v>139</v>
      </c>
      <c r="T115" s="31">
        <v>7100039</v>
      </c>
      <c r="U115" s="31" t="s">
        <v>407</v>
      </c>
      <c r="V115" s="31">
        <v>1</v>
      </c>
      <c r="W115" s="31" t="s">
        <v>139</v>
      </c>
      <c r="X115" s="31">
        <v>7100040</v>
      </c>
      <c r="Y115" s="31" t="s">
        <v>408</v>
      </c>
      <c r="Z115" s="31">
        <v>1</v>
      </c>
      <c r="AA115" s="31" t="s">
        <v>139</v>
      </c>
      <c r="AB115" s="31">
        <v>7100041</v>
      </c>
      <c r="AC115" s="31" t="s">
        <v>456</v>
      </c>
      <c r="AD115" s="31">
        <v>1</v>
      </c>
      <c r="AE115" s="31" t="s">
        <v>139</v>
      </c>
      <c r="AF115" s="31">
        <v>7100042</v>
      </c>
      <c r="AG115" s="31" t="s">
        <v>409</v>
      </c>
      <c r="AH115" s="31">
        <v>1</v>
      </c>
      <c r="AI115" s="31" t="s">
        <v>139</v>
      </c>
      <c r="AJ115" s="31">
        <v>7100037</v>
      </c>
      <c r="AK115" s="31" t="s">
        <v>148</v>
      </c>
      <c r="AL115" s="31">
        <v>1</v>
      </c>
    </row>
    <row r="116" spans="1:38" s="7" customFormat="1" ht="16.5" x14ac:dyDescent="0.15">
      <c r="A116" s="31">
        <v>592</v>
      </c>
      <c r="B116" s="31">
        <v>6</v>
      </c>
      <c r="C116" s="31"/>
      <c r="D116" s="31"/>
      <c r="E116" s="31"/>
      <c r="F116" s="31"/>
      <c r="G116" s="31" t="s">
        <v>132</v>
      </c>
      <c r="H116" s="31"/>
      <c r="I116" s="31">
        <v>1888</v>
      </c>
      <c r="J116" s="31">
        <v>61500055</v>
      </c>
      <c r="K116" s="31" t="s">
        <v>139</v>
      </c>
      <c r="L116" s="31">
        <v>7100049</v>
      </c>
      <c r="M116" s="31" t="s">
        <v>291</v>
      </c>
      <c r="N116" s="31">
        <v>1</v>
      </c>
      <c r="O116" s="31" t="s">
        <v>139</v>
      </c>
      <c r="P116" s="31">
        <v>7100050</v>
      </c>
      <c r="Q116" s="31" t="s">
        <v>292</v>
      </c>
      <c r="R116" s="31">
        <v>1</v>
      </c>
      <c r="S116" s="31" t="s">
        <v>139</v>
      </c>
      <c r="T116" s="31">
        <v>7100051</v>
      </c>
      <c r="U116" s="31" t="s">
        <v>293</v>
      </c>
      <c r="V116" s="31">
        <v>1</v>
      </c>
      <c r="W116" s="31" t="s">
        <v>139</v>
      </c>
      <c r="X116" s="31">
        <v>7100052</v>
      </c>
      <c r="Y116" s="31" t="s">
        <v>410</v>
      </c>
      <c r="Z116" s="31">
        <v>1</v>
      </c>
      <c r="AA116" s="31" t="s">
        <v>139</v>
      </c>
      <c r="AB116" s="31">
        <v>7100053</v>
      </c>
      <c r="AC116" s="31" t="s">
        <v>296</v>
      </c>
      <c r="AD116" s="31">
        <v>1</v>
      </c>
      <c r="AE116" s="31" t="s">
        <v>139</v>
      </c>
      <c r="AF116" s="31">
        <v>7100054</v>
      </c>
      <c r="AG116" s="31" t="s">
        <v>297</v>
      </c>
      <c r="AH116" s="31">
        <v>1</v>
      </c>
      <c r="AI116" s="31" t="s">
        <v>139</v>
      </c>
      <c r="AJ116" s="31">
        <v>7100049</v>
      </c>
      <c r="AK116" s="31" t="s">
        <v>291</v>
      </c>
      <c r="AL116" s="31">
        <v>1</v>
      </c>
    </row>
    <row r="117" spans="1:38" s="7" customFormat="1" ht="16.5" x14ac:dyDescent="0.15">
      <c r="A117" s="1">
        <v>595</v>
      </c>
      <c r="B117" s="31">
        <v>1</v>
      </c>
      <c r="C117" s="31"/>
      <c r="D117" s="31"/>
      <c r="E117" s="31"/>
      <c r="F117" s="31"/>
      <c r="G117" s="31" t="s">
        <v>132</v>
      </c>
      <c r="H117" s="31"/>
      <c r="I117" s="31">
        <v>68</v>
      </c>
      <c r="J117" s="31">
        <v>61500044</v>
      </c>
      <c r="K117" s="31" t="s">
        <v>132</v>
      </c>
      <c r="L117" s="31"/>
      <c r="M117" s="31"/>
      <c r="N117" s="31">
        <v>88</v>
      </c>
      <c r="O117" s="31" t="s">
        <v>132</v>
      </c>
      <c r="P117" s="31"/>
      <c r="Q117" s="31"/>
      <c r="R117" s="31">
        <v>208</v>
      </c>
      <c r="S117" s="31" t="s">
        <v>132</v>
      </c>
      <c r="T117" s="31"/>
      <c r="U117" s="31"/>
      <c r="V117" s="31">
        <v>168</v>
      </c>
      <c r="W117" s="31" t="s">
        <v>132</v>
      </c>
      <c r="X117" s="31"/>
      <c r="Y117" s="31"/>
      <c r="Z117" s="31">
        <v>108</v>
      </c>
      <c r="AA117" s="31" t="s">
        <v>132</v>
      </c>
      <c r="AB117" s="31"/>
      <c r="AC117" s="31"/>
      <c r="AD117" s="31">
        <v>188</v>
      </c>
      <c r="AE117" s="31" t="s">
        <v>132</v>
      </c>
      <c r="AF117" s="31"/>
      <c r="AG117" s="31"/>
      <c r="AH117" s="31">
        <v>128</v>
      </c>
      <c r="AI117" s="31" t="s">
        <v>132</v>
      </c>
      <c r="AJ117" s="31"/>
      <c r="AK117" s="31"/>
      <c r="AL117" s="31">
        <f>MAX(K117:AH117)</f>
        <v>208</v>
      </c>
    </row>
    <row r="118" spans="1:38" s="7" customFormat="1" ht="16.5" x14ac:dyDescent="0.15">
      <c r="A118" s="1">
        <v>595</v>
      </c>
      <c r="B118" s="31">
        <v>2</v>
      </c>
      <c r="C118" s="31"/>
      <c r="D118" s="31"/>
      <c r="E118" s="31"/>
      <c r="F118" s="31"/>
      <c r="G118" s="31" t="s">
        <v>132</v>
      </c>
      <c r="H118" s="31"/>
      <c r="I118" s="31">
        <v>288</v>
      </c>
      <c r="J118" s="31">
        <v>61500045</v>
      </c>
      <c r="K118" s="31" t="s">
        <v>132</v>
      </c>
      <c r="L118" s="31"/>
      <c r="M118" s="31"/>
      <c r="N118" s="31">
        <v>328</v>
      </c>
      <c r="O118" s="31" t="s">
        <v>132</v>
      </c>
      <c r="P118" s="31"/>
      <c r="Q118" s="31"/>
      <c r="R118" s="31">
        <v>588</v>
      </c>
      <c r="S118" s="31" t="s">
        <v>132</v>
      </c>
      <c r="T118" s="31"/>
      <c r="U118" s="31"/>
      <c r="V118" s="31">
        <v>488</v>
      </c>
      <c r="W118" s="31" t="s">
        <v>132</v>
      </c>
      <c r="X118" s="31"/>
      <c r="Y118" s="31"/>
      <c r="Z118" s="31">
        <v>368</v>
      </c>
      <c r="AA118" s="31" t="s">
        <v>132</v>
      </c>
      <c r="AB118" s="31"/>
      <c r="AC118" s="31"/>
      <c r="AD118" s="31">
        <v>528</v>
      </c>
      <c r="AE118" s="31" t="s">
        <v>132</v>
      </c>
      <c r="AF118" s="31"/>
      <c r="AG118" s="31"/>
      <c r="AH118" s="31">
        <v>428</v>
      </c>
      <c r="AI118" s="31" t="s">
        <v>132</v>
      </c>
      <c r="AJ118" s="31"/>
      <c r="AK118" s="31"/>
      <c r="AL118" s="31">
        <f t="shared" ref="AL118:AL122" si="5">MAX(K118:AH118)</f>
        <v>588</v>
      </c>
    </row>
    <row r="119" spans="1:38" s="7" customFormat="1" ht="16.5" x14ac:dyDescent="0.15">
      <c r="A119" s="1">
        <v>595</v>
      </c>
      <c r="B119" s="31">
        <v>3</v>
      </c>
      <c r="C119" s="31"/>
      <c r="D119" s="31"/>
      <c r="E119" s="31"/>
      <c r="F119" s="31"/>
      <c r="G119" s="31" t="s">
        <v>132</v>
      </c>
      <c r="H119" s="31"/>
      <c r="I119" s="31">
        <v>888</v>
      </c>
      <c r="J119" s="31">
        <v>61500046</v>
      </c>
      <c r="K119" s="31" t="s">
        <v>132</v>
      </c>
      <c r="L119" s="31"/>
      <c r="M119" s="31"/>
      <c r="N119" s="31">
        <v>988</v>
      </c>
      <c r="O119" s="31" t="s">
        <v>132</v>
      </c>
      <c r="P119" s="31"/>
      <c r="Q119" s="31"/>
      <c r="R119" s="31">
        <v>1688</v>
      </c>
      <c r="S119" s="31" t="s">
        <v>132</v>
      </c>
      <c r="T119" s="31"/>
      <c r="U119" s="31"/>
      <c r="V119" s="31">
        <v>1288</v>
      </c>
      <c r="W119" s="31" t="s">
        <v>132</v>
      </c>
      <c r="X119" s="31"/>
      <c r="Y119" s="31"/>
      <c r="Z119" s="31">
        <v>1088</v>
      </c>
      <c r="AA119" s="31" t="s">
        <v>132</v>
      </c>
      <c r="AB119" s="31"/>
      <c r="AC119" s="31"/>
      <c r="AD119" s="31">
        <v>1388</v>
      </c>
      <c r="AE119" s="31" t="s">
        <v>132</v>
      </c>
      <c r="AF119" s="31"/>
      <c r="AG119" s="31"/>
      <c r="AH119" s="31">
        <v>1188</v>
      </c>
      <c r="AI119" s="31" t="s">
        <v>132</v>
      </c>
      <c r="AJ119" s="31"/>
      <c r="AK119" s="31"/>
      <c r="AL119" s="31">
        <f t="shared" si="5"/>
        <v>1688</v>
      </c>
    </row>
    <row r="120" spans="1:38" s="7" customFormat="1" ht="16.5" x14ac:dyDescent="0.15">
      <c r="A120" s="1">
        <v>595</v>
      </c>
      <c r="B120" s="31">
        <v>4</v>
      </c>
      <c r="C120" s="31"/>
      <c r="D120" s="31"/>
      <c r="E120" s="31"/>
      <c r="F120" s="31"/>
      <c r="G120" s="31" t="s">
        <v>132</v>
      </c>
      <c r="H120" s="31"/>
      <c r="I120" s="31">
        <v>2888</v>
      </c>
      <c r="J120" s="31">
        <v>61500047</v>
      </c>
      <c r="K120" s="31" t="s">
        <v>132</v>
      </c>
      <c r="L120" s="31"/>
      <c r="M120" s="31"/>
      <c r="N120" s="31">
        <v>3088</v>
      </c>
      <c r="O120" s="31" t="s">
        <v>132</v>
      </c>
      <c r="P120" s="31"/>
      <c r="Q120" s="31"/>
      <c r="R120" s="31">
        <v>4888</v>
      </c>
      <c r="S120" s="31" t="s">
        <v>132</v>
      </c>
      <c r="T120" s="31"/>
      <c r="U120" s="31"/>
      <c r="V120" s="31">
        <v>3888</v>
      </c>
      <c r="W120" s="31" t="s">
        <v>132</v>
      </c>
      <c r="X120" s="31"/>
      <c r="Y120" s="31"/>
      <c r="Z120" s="31">
        <v>3288</v>
      </c>
      <c r="AA120" s="31" t="s">
        <v>132</v>
      </c>
      <c r="AB120" s="31"/>
      <c r="AC120" s="31"/>
      <c r="AD120" s="31">
        <v>4088</v>
      </c>
      <c r="AE120" s="31" t="s">
        <v>132</v>
      </c>
      <c r="AF120" s="31"/>
      <c r="AG120" s="31"/>
      <c r="AH120" s="31">
        <v>3588</v>
      </c>
      <c r="AI120" s="31" t="s">
        <v>132</v>
      </c>
      <c r="AJ120" s="31"/>
      <c r="AK120" s="31"/>
      <c r="AL120" s="31">
        <f t="shared" si="5"/>
        <v>4888</v>
      </c>
    </row>
    <row r="121" spans="1:38" s="7" customFormat="1" ht="16.5" x14ac:dyDescent="0.15">
      <c r="A121" s="1">
        <v>595</v>
      </c>
      <c r="B121" s="31">
        <v>5</v>
      </c>
      <c r="C121" s="31"/>
      <c r="D121" s="31"/>
      <c r="E121" s="31"/>
      <c r="F121" s="31"/>
      <c r="G121" s="31" t="s">
        <v>132</v>
      </c>
      <c r="H121" s="31"/>
      <c r="I121" s="31">
        <v>8888</v>
      </c>
      <c r="J121" s="31">
        <v>61500048</v>
      </c>
      <c r="K121" s="31" t="s">
        <v>132</v>
      </c>
      <c r="L121" s="31"/>
      <c r="M121" s="31"/>
      <c r="N121" s="31">
        <v>9288</v>
      </c>
      <c r="O121" s="31" t="s">
        <v>132</v>
      </c>
      <c r="P121" s="31"/>
      <c r="Q121" s="31"/>
      <c r="R121" s="31">
        <v>14888</v>
      </c>
      <c r="S121" s="31" t="s">
        <v>132</v>
      </c>
      <c r="T121" s="31"/>
      <c r="U121" s="31"/>
      <c r="V121" s="31">
        <v>11288</v>
      </c>
      <c r="W121" s="31" t="s">
        <v>132</v>
      </c>
      <c r="X121" s="31"/>
      <c r="Y121" s="31"/>
      <c r="Z121" s="31">
        <v>9888</v>
      </c>
      <c r="AA121" s="31" t="s">
        <v>132</v>
      </c>
      <c r="AB121" s="31"/>
      <c r="AC121" s="31"/>
      <c r="AD121" s="31">
        <v>12888</v>
      </c>
      <c r="AE121" s="31" t="s">
        <v>132</v>
      </c>
      <c r="AF121" s="31"/>
      <c r="AG121" s="31"/>
      <c r="AH121" s="31">
        <v>10288</v>
      </c>
      <c r="AI121" s="31" t="s">
        <v>132</v>
      </c>
      <c r="AJ121" s="31"/>
      <c r="AK121" s="31"/>
      <c r="AL121" s="31">
        <f t="shared" si="5"/>
        <v>14888</v>
      </c>
    </row>
    <row r="122" spans="1:38" s="7" customFormat="1" ht="16.5" x14ac:dyDescent="0.15">
      <c r="A122" s="1">
        <v>595</v>
      </c>
      <c r="B122" s="31">
        <v>6</v>
      </c>
      <c r="C122" s="31"/>
      <c r="D122" s="31"/>
      <c r="E122" s="31"/>
      <c r="F122" s="31"/>
      <c r="G122" s="31" t="s">
        <v>132</v>
      </c>
      <c r="H122" s="31"/>
      <c r="I122" s="31">
        <v>18888</v>
      </c>
      <c r="J122" s="31">
        <v>61500049</v>
      </c>
      <c r="K122" s="31" t="s">
        <v>132</v>
      </c>
      <c r="L122" s="31"/>
      <c r="M122" s="31"/>
      <c r="N122" s="31">
        <v>19688</v>
      </c>
      <c r="O122" s="31" t="s">
        <v>132</v>
      </c>
      <c r="P122" s="31"/>
      <c r="Q122" s="31"/>
      <c r="R122" s="31">
        <v>28888</v>
      </c>
      <c r="S122" s="31" t="s">
        <v>132</v>
      </c>
      <c r="T122" s="31"/>
      <c r="U122" s="31"/>
      <c r="V122" s="31">
        <v>22588</v>
      </c>
      <c r="W122" s="31" t="s">
        <v>132</v>
      </c>
      <c r="X122" s="31"/>
      <c r="Y122" s="31"/>
      <c r="Z122" s="31">
        <v>20688</v>
      </c>
      <c r="AA122" s="31" t="s">
        <v>132</v>
      </c>
      <c r="AB122" s="31"/>
      <c r="AC122" s="31"/>
      <c r="AD122" s="31">
        <v>25888</v>
      </c>
      <c r="AE122" s="31" t="s">
        <v>132</v>
      </c>
      <c r="AF122" s="31"/>
      <c r="AG122" s="31"/>
      <c r="AH122" s="31">
        <v>21688</v>
      </c>
      <c r="AI122" s="31" t="s">
        <v>132</v>
      </c>
      <c r="AJ122" s="31"/>
      <c r="AK122" s="31"/>
      <c r="AL122" s="31">
        <f t="shared" si="5"/>
        <v>28888</v>
      </c>
    </row>
    <row r="123" spans="1:38" s="7" customFormat="1" ht="16.5" x14ac:dyDescent="0.15">
      <c r="A123" s="31">
        <v>597</v>
      </c>
      <c r="B123" s="31">
        <v>1</v>
      </c>
      <c r="C123" s="31"/>
      <c r="D123" s="31"/>
      <c r="E123" s="31"/>
      <c r="F123" s="31"/>
      <c r="G123" s="31" t="s">
        <v>132</v>
      </c>
      <c r="H123" s="31"/>
      <c r="I123" s="31">
        <v>28</v>
      </c>
      <c r="J123" s="31">
        <v>61500050</v>
      </c>
      <c r="K123" s="31" t="s">
        <v>134</v>
      </c>
      <c r="L123" s="31">
        <v>5120204</v>
      </c>
      <c r="M123" s="31" t="s">
        <v>399</v>
      </c>
      <c r="N123" s="31">
        <v>1</v>
      </c>
      <c r="O123" s="31" t="s">
        <v>134</v>
      </c>
      <c r="P123" s="31">
        <v>5120205</v>
      </c>
      <c r="Q123" s="31" t="s">
        <v>395</v>
      </c>
      <c r="R123" s="31">
        <v>1</v>
      </c>
      <c r="S123" s="31" t="s">
        <v>134</v>
      </c>
      <c r="T123" s="31">
        <v>5120031</v>
      </c>
      <c r="U123" s="31" t="s">
        <v>396</v>
      </c>
      <c r="V123" s="31">
        <v>10</v>
      </c>
      <c r="W123" s="31" t="s">
        <v>134</v>
      </c>
      <c r="X123" s="31">
        <v>5100033</v>
      </c>
      <c r="Y123" s="31" t="s">
        <v>397</v>
      </c>
      <c r="Z123" s="31">
        <v>2</v>
      </c>
      <c r="AA123" s="31" t="s">
        <v>134</v>
      </c>
      <c r="AB123" s="31">
        <v>5120886</v>
      </c>
      <c r="AC123" s="31" t="s">
        <v>398</v>
      </c>
      <c r="AD123" s="31">
        <v>5</v>
      </c>
      <c r="AE123" s="31" t="s">
        <v>134</v>
      </c>
      <c r="AF123" s="31">
        <v>5160014</v>
      </c>
      <c r="AG123" s="31" t="s">
        <v>576</v>
      </c>
      <c r="AH123" s="31">
        <v>10</v>
      </c>
      <c r="AI123" s="31" t="s">
        <v>134</v>
      </c>
      <c r="AJ123" s="31">
        <v>5120205</v>
      </c>
      <c r="AK123" s="31" t="s">
        <v>395</v>
      </c>
      <c r="AL123" s="31">
        <v>1</v>
      </c>
    </row>
    <row r="124" spans="1:38" s="7" customFormat="1" ht="16.5" x14ac:dyDescent="0.15">
      <c r="A124" s="31">
        <v>597</v>
      </c>
      <c r="B124" s="31">
        <v>2</v>
      </c>
      <c r="C124" s="31"/>
      <c r="D124" s="31"/>
      <c r="E124" s="31"/>
      <c r="F124" s="31"/>
      <c r="G124" s="31" t="s">
        <v>132</v>
      </c>
      <c r="H124" s="31"/>
      <c r="I124" s="31">
        <v>88</v>
      </c>
      <c r="J124" s="31">
        <v>61500051</v>
      </c>
      <c r="K124" s="31" t="s">
        <v>134</v>
      </c>
      <c r="L124" s="31">
        <v>5120205</v>
      </c>
      <c r="M124" s="31" t="s">
        <v>400</v>
      </c>
      <c r="N124" s="31">
        <v>3</v>
      </c>
      <c r="O124" s="31" t="s">
        <v>134</v>
      </c>
      <c r="P124" s="31">
        <v>5150035</v>
      </c>
      <c r="Q124" s="31" t="s">
        <v>401</v>
      </c>
      <c r="R124" s="31">
        <v>5</v>
      </c>
      <c r="S124" s="31" t="s">
        <v>134</v>
      </c>
      <c r="T124" s="31">
        <v>5120811</v>
      </c>
      <c r="U124" s="31" t="s">
        <v>402</v>
      </c>
      <c r="V124" s="31">
        <v>20</v>
      </c>
      <c r="W124" s="31" t="s">
        <v>134</v>
      </c>
      <c r="X124" s="31">
        <v>5100035</v>
      </c>
      <c r="Y124" s="31" t="s">
        <v>577</v>
      </c>
      <c r="Z124" s="31">
        <v>10</v>
      </c>
      <c r="AA124" s="31" t="s">
        <v>134</v>
      </c>
      <c r="AB124" s="31">
        <v>5160013</v>
      </c>
      <c r="AC124" s="31" t="s">
        <v>578</v>
      </c>
      <c r="AD124" s="31">
        <v>10</v>
      </c>
      <c r="AE124" s="31" t="s">
        <v>134</v>
      </c>
      <c r="AF124" s="31">
        <v>5120881</v>
      </c>
      <c r="AG124" s="31" t="s">
        <v>403</v>
      </c>
      <c r="AH124" s="31">
        <v>1</v>
      </c>
      <c r="AI124" s="31" t="s">
        <v>134</v>
      </c>
      <c r="AJ124" s="31">
        <v>5120811</v>
      </c>
      <c r="AK124" s="31" t="s">
        <v>402</v>
      </c>
      <c r="AL124" s="31">
        <v>20</v>
      </c>
    </row>
    <row r="125" spans="1:38" s="7" customFormat="1" ht="16.5" x14ac:dyDescent="0.15">
      <c r="A125" s="31">
        <v>597</v>
      </c>
      <c r="B125" s="31">
        <v>3</v>
      </c>
      <c r="C125" s="31"/>
      <c r="D125" s="31"/>
      <c r="E125" s="31"/>
      <c r="F125" s="31"/>
      <c r="G125" s="31" t="s">
        <v>132</v>
      </c>
      <c r="H125" s="31"/>
      <c r="I125" s="31">
        <v>188</v>
      </c>
      <c r="J125" s="31">
        <v>61500052</v>
      </c>
      <c r="K125" s="31" t="s">
        <v>134</v>
      </c>
      <c r="L125" s="31">
        <v>5120887</v>
      </c>
      <c r="M125" s="31" t="s">
        <v>579</v>
      </c>
      <c r="N125" s="31">
        <v>2</v>
      </c>
      <c r="O125" s="31" t="s">
        <v>134</v>
      </c>
      <c r="P125" s="31">
        <v>5120881</v>
      </c>
      <c r="Q125" s="31" t="s">
        <v>403</v>
      </c>
      <c r="R125" s="31">
        <v>1</v>
      </c>
      <c r="S125" s="31" t="s">
        <v>134</v>
      </c>
      <c r="T125" s="31">
        <v>5120205</v>
      </c>
      <c r="U125" s="31" t="s">
        <v>404</v>
      </c>
      <c r="V125" s="31">
        <v>10</v>
      </c>
      <c r="W125" s="31" t="s">
        <v>134</v>
      </c>
      <c r="X125" s="31">
        <v>5120886</v>
      </c>
      <c r="Y125" s="31" t="s">
        <v>580</v>
      </c>
      <c r="Z125" s="31">
        <v>50</v>
      </c>
      <c r="AA125" s="31" t="s">
        <v>134</v>
      </c>
      <c r="AB125" s="31">
        <v>5120885</v>
      </c>
      <c r="AC125" s="31" t="s">
        <v>581</v>
      </c>
      <c r="AD125" s="31">
        <v>3</v>
      </c>
      <c r="AE125" s="31" t="s">
        <v>134</v>
      </c>
      <c r="AF125" s="31">
        <v>5100014</v>
      </c>
      <c r="AG125" s="31" t="s">
        <v>582</v>
      </c>
      <c r="AH125" s="31">
        <v>3</v>
      </c>
      <c r="AI125" s="31" t="s">
        <v>134</v>
      </c>
      <c r="AJ125" s="31">
        <v>5120885</v>
      </c>
      <c r="AK125" s="31" t="s">
        <v>581</v>
      </c>
      <c r="AL125" s="31">
        <v>3</v>
      </c>
    </row>
    <row r="126" spans="1:38" s="7" customFormat="1" ht="16.5" x14ac:dyDescent="0.15">
      <c r="A126" s="31">
        <v>597</v>
      </c>
      <c r="B126" s="31">
        <v>4</v>
      </c>
      <c r="C126" s="31"/>
      <c r="D126" s="31"/>
      <c r="E126" s="31"/>
      <c r="F126" s="31"/>
      <c r="G126" s="31" t="s">
        <v>132</v>
      </c>
      <c r="H126" s="31"/>
      <c r="I126" s="31">
        <v>388</v>
      </c>
      <c r="J126" s="31">
        <v>61500053</v>
      </c>
      <c r="K126" s="31" t="s">
        <v>139</v>
      </c>
      <c r="L126" s="31">
        <v>7100031</v>
      </c>
      <c r="M126" s="31" t="s">
        <v>285</v>
      </c>
      <c r="N126" s="31">
        <v>1</v>
      </c>
      <c r="O126" s="31" t="s">
        <v>139</v>
      </c>
      <c r="P126" s="31">
        <v>7100032</v>
      </c>
      <c r="Q126" s="31" t="s">
        <v>286</v>
      </c>
      <c r="R126" s="31">
        <v>1</v>
      </c>
      <c r="S126" s="31" t="s">
        <v>139</v>
      </c>
      <c r="T126" s="31">
        <v>7100033</v>
      </c>
      <c r="U126" s="31" t="s">
        <v>176</v>
      </c>
      <c r="V126" s="31">
        <v>1</v>
      </c>
      <c r="W126" s="31" t="s">
        <v>139</v>
      </c>
      <c r="X126" s="31">
        <v>7100034</v>
      </c>
      <c r="Y126" s="31" t="s">
        <v>177</v>
      </c>
      <c r="Z126" s="31">
        <v>1</v>
      </c>
      <c r="AA126" s="31" t="s">
        <v>139</v>
      </c>
      <c r="AB126" s="31">
        <v>7100035</v>
      </c>
      <c r="AC126" s="31" t="s">
        <v>405</v>
      </c>
      <c r="AD126" s="31">
        <v>1</v>
      </c>
      <c r="AE126" s="31" t="s">
        <v>139</v>
      </c>
      <c r="AF126" s="31">
        <v>7100036</v>
      </c>
      <c r="AG126" s="31" t="s">
        <v>289</v>
      </c>
      <c r="AH126" s="31">
        <v>1</v>
      </c>
      <c r="AI126" s="31" t="s">
        <v>139</v>
      </c>
      <c r="AJ126" s="31">
        <v>7100031</v>
      </c>
      <c r="AK126" s="31" t="s">
        <v>285</v>
      </c>
      <c r="AL126" s="31">
        <v>1</v>
      </c>
    </row>
    <row r="127" spans="1:38" s="7" customFormat="1" ht="16.5" x14ac:dyDescent="0.15">
      <c r="A127" s="31">
        <v>597</v>
      </c>
      <c r="B127" s="31">
        <v>5</v>
      </c>
      <c r="C127" s="31"/>
      <c r="D127" s="31"/>
      <c r="E127" s="31"/>
      <c r="F127" s="31"/>
      <c r="G127" s="31" t="s">
        <v>132</v>
      </c>
      <c r="H127" s="31"/>
      <c r="I127" s="31">
        <v>888</v>
      </c>
      <c r="J127" s="31">
        <v>61500054</v>
      </c>
      <c r="K127" s="31" t="s">
        <v>139</v>
      </c>
      <c r="L127" s="31">
        <v>7100037</v>
      </c>
      <c r="M127" s="31" t="s">
        <v>148</v>
      </c>
      <c r="N127" s="31">
        <v>1</v>
      </c>
      <c r="O127" s="31" t="s">
        <v>139</v>
      </c>
      <c r="P127" s="31">
        <v>7100038</v>
      </c>
      <c r="Q127" s="31" t="s">
        <v>406</v>
      </c>
      <c r="R127" s="31">
        <v>1</v>
      </c>
      <c r="S127" s="31" t="s">
        <v>139</v>
      </c>
      <c r="T127" s="31">
        <v>7100039</v>
      </c>
      <c r="U127" s="31" t="s">
        <v>407</v>
      </c>
      <c r="V127" s="31">
        <v>1</v>
      </c>
      <c r="W127" s="31" t="s">
        <v>139</v>
      </c>
      <c r="X127" s="31">
        <v>7100040</v>
      </c>
      <c r="Y127" s="31" t="s">
        <v>408</v>
      </c>
      <c r="Z127" s="31">
        <v>1</v>
      </c>
      <c r="AA127" s="31" t="s">
        <v>139</v>
      </c>
      <c r="AB127" s="31">
        <v>7100041</v>
      </c>
      <c r="AC127" s="31" t="s">
        <v>456</v>
      </c>
      <c r="AD127" s="31">
        <v>1</v>
      </c>
      <c r="AE127" s="31" t="s">
        <v>139</v>
      </c>
      <c r="AF127" s="31">
        <v>7100042</v>
      </c>
      <c r="AG127" s="31" t="s">
        <v>409</v>
      </c>
      <c r="AH127" s="31">
        <v>1</v>
      </c>
      <c r="AI127" s="31" t="s">
        <v>139</v>
      </c>
      <c r="AJ127" s="31">
        <v>7100037</v>
      </c>
      <c r="AK127" s="31" t="s">
        <v>148</v>
      </c>
      <c r="AL127" s="31">
        <v>1</v>
      </c>
    </row>
    <row r="128" spans="1:38" s="7" customFormat="1" ht="16.5" x14ac:dyDescent="0.15">
      <c r="A128" s="31">
        <v>597</v>
      </c>
      <c r="B128" s="31">
        <v>6</v>
      </c>
      <c r="C128" s="31"/>
      <c r="D128" s="31"/>
      <c r="E128" s="31"/>
      <c r="F128" s="31"/>
      <c r="G128" s="31" t="s">
        <v>132</v>
      </c>
      <c r="H128" s="31"/>
      <c r="I128" s="31">
        <v>1888</v>
      </c>
      <c r="J128" s="31">
        <v>61500055</v>
      </c>
      <c r="K128" s="31" t="s">
        <v>139</v>
      </c>
      <c r="L128" s="31">
        <v>7100049</v>
      </c>
      <c r="M128" s="31" t="s">
        <v>291</v>
      </c>
      <c r="N128" s="31">
        <v>1</v>
      </c>
      <c r="O128" s="31" t="s">
        <v>139</v>
      </c>
      <c r="P128" s="31">
        <v>7100050</v>
      </c>
      <c r="Q128" s="31" t="s">
        <v>292</v>
      </c>
      <c r="R128" s="31">
        <v>1</v>
      </c>
      <c r="S128" s="31" t="s">
        <v>139</v>
      </c>
      <c r="T128" s="31">
        <v>7100051</v>
      </c>
      <c r="U128" s="31" t="s">
        <v>293</v>
      </c>
      <c r="V128" s="31">
        <v>1</v>
      </c>
      <c r="W128" s="31" t="s">
        <v>139</v>
      </c>
      <c r="X128" s="31">
        <v>7100052</v>
      </c>
      <c r="Y128" s="31" t="s">
        <v>410</v>
      </c>
      <c r="Z128" s="31">
        <v>1</v>
      </c>
      <c r="AA128" s="31" t="s">
        <v>139</v>
      </c>
      <c r="AB128" s="31">
        <v>7100053</v>
      </c>
      <c r="AC128" s="31" t="s">
        <v>296</v>
      </c>
      <c r="AD128" s="31">
        <v>1</v>
      </c>
      <c r="AE128" s="31" t="s">
        <v>139</v>
      </c>
      <c r="AF128" s="31">
        <v>7100054</v>
      </c>
      <c r="AG128" s="31" t="s">
        <v>297</v>
      </c>
      <c r="AH128" s="31">
        <v>1</v>
      </c>
      <c r="AI128" s="31" t="s">
        <v>139</v>
      </c>
      <c r="AJ128" s="31">
        <v>7100049</v>
      </c>
      <c r="AK128" s="31" t="s">
        <v>291</v>
      </c>
      <c r="AL128" s="31">
        <v>1</v>
      </c>
    </row>
  </sheetData>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new_activity(活动)</vt:lpstr>
      <vt:lpstr>new_activity(竞赛排行榜子活动)</vt:lpstr>
      <vt:lpstr>new_activity(条件子活动)</vt:lpstr>
      <vt:lpstr>new_activity(进阶条件子活动)</vt:lpstr>
      <vt:lpstr>new_activity(限购子活动)</vt:lpstr>
      <vt:lpstr>new_activity(兑换子活动)</vt:lpstr>
      <vt:lpstr>new_activity(搜集子活动)</vt:lpstr>
      <vt:lpstr>new_activity(宝箱活动)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weihaizhou</dc:creator>
  <cp:lastModifiedBy>brianhong</cp:lastModifiedBy>
  <dcterms:created xsi:type="dcterms:W3CDTF">2015-12-19T07:57:00Z</dcterms:created>
  <dcterms:modified xsi:type="dcterms:W3CDTF">2016-11-11T05:13:09Z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