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\Downloads\"/>
    </mc:Choice>
  </mc:AlternateContent>
  <xr:revisionPtr revIDLastSave="0" documentId="13_ncr:1_{3A4AF168-A210-4EA8-AF29-070CD24A391F}" xr6:coauthVersionLast="47" xr6:coauthVersionMax="47" xr10:uidLastSave="{00000000-0000-0000-0000-000000000000}"/>
  <bookViews>
    <workbookView xWindow="-120" yWindow="-120" windowWidth="51840" windowHeight="21120" xr2:uid="{5A1DC0A2-4D83-4064-B377-249F79BACF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K16" i="1"/>
  <c r="AK24" i="1"/>
  <c r="AK27" i="1"/>
  <c r="AK36" i="1"/>
  <c r="AK38" i="1"/>
  <c r="AK40" i="1"/>
  <c r="AK44" i="1"/>
  <c r="AK47" i="1"/>
  <c r="AK56" i="1"/>
  <c r="AJ2" i="1"/>
  <c r="AK2" i="1" s="1"/>
  <c r="AJ3" i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J25" i="1"/>
  <c r="AK25" i="1" s="1"/>
  <c r="AJ26" i="1"/>
  <c r="AK26" i="1" s="1"/>
  <c r="AJ27" i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J37" i="1"/>
  <c r="AK37" i="1" s="1"/>
  <c r="AJ38" i="1"/>
  <c r="AJ39" i="1"/>
  <c r="AK39" i="1" s="1"/>
  <c r="AJ40" i="1"/>
  <c r="AJ41" i="1"/>
  <c r="AK41" i="1" s="1"/>
  <c r="AJ42" i="1"/>
  <c r="AK42" i="1" s="1"/>
  <c r="AJ43" i="1"/>
  <c r="AK43" i="1" s="1"/>
  <c r="AJ44" i="1"/>
  <c r="AJ45" i="1"/>
  <c r="AK45" i="1" s="1"/>
  <c r="AJ46" i="1"/>
  <c r="AK46" i="1" s="1"/>
  <c r="AJ47" i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</calcChain>
</file>

<file path=xl/sharedStrings.xml><?xml version="1.0" encoding="utf-8"?>
<sst xmlns="http://schemas.openxmlformats.org/spreadsheetml/2006/main" count="149" uniqueCount="103">
  <si>
    <t>서건창</t>
  </si>
  <si>
    <t>넥센</t>
  </si>
  <si>
    <t>김태균</t>
  </si>
  <si>
    <t>한화</t>
  </si>
  <si>
    <t>손아섭</t>
  </si>
  <si>
    <t>롯데</t>
  </si>
  <si>
    <t>강정호</t>
  </si>
  <si>
    <t>최형우</t>
  </si>
  <si>
    <t>삼성</t>
  </si>
  <si>
    <t>김주찬</t>
  </si>
  <si>
    <t>KIA</t>
  </si>
  <si>
    <t>민병헌</t>
  </si>
  <si>
    <t>두산</t>
  </si>
  <si>
    <t>테임즈</t>
  </si>
  <si>
    <t>NC</t>
  </si>
  <si>
    <t>박용택</t>
  </si>
  <si>
    <t>LG</t>
  </si>
  <si>
    <t>안치홍</t>
  </si>
  <si>
    <t>이재원</t>
  </si>
  <si>
    <t>SK</t>
  </si>
  <si>
    <t>박한이</t>
  </si>
  <si>
    <t>나성범</t>
  </si>
  <si>
    <t>정성훈</t>
  </si>
  <si>
    <t>피에</t>
  </si>
  <si>
    <t>이진영</t>
  </si>
  <si>
    <t>이대형</t>
  </si>
  <si>
    <t>김현수</t>
  </si>
  <si>
    <t>황재균</t>
  </si>
  <si>
    <t>오재원</t>
  </si>
  <si>
    <t>채태인</t>
  </si>
  <si>
    <t>송광민</t>
  </si>
  <si>
    <t>유한준</t>
  </si>
  <si>
    <t>홍성흔</t>
  </si>
  <si>
    <t>박석민</t>
  </si>
  <si>
    <t>나지완</t>
  </si>
  <si>
    <t>박정권</t>
  </si>
  <si>
    <t>박종윤</t>
  </si>
  <si>
    <t>칸투</t>
  </si>
  <si>
    <t>이승엽</t>
  </si>
  <si>
    <t>나바로</t>
  </si>
  <si>
    <t>정수빈</t>
  </si>
  <si>
    <t>이택근</t>
  </si>
  <si>
    <t>이병규</t>
  </si>
  <si>
    <t>박병호</t>
  </si>
  <si>
    <t>김강민</t>
  </si>
  <si>
    <t>박민우</t>
  </si>
  <si>
    <t>정근우</t>
  </si>
  <si>
    <t>정훈</t>
  </si>
  <si>
    <t>김민성</t>
  </si>
  <si>
    <t>신종길</t>
  </si>
  <si>
    <t>전준우</t>
  </si>
  <si>
    <t>손주인</t>
  </si>
  <si>
    <t>김상수</t>
  </si>
  <si>
    <t>이용규</t>
  </si>
  <si>
    <t>이종욱</t>
  </si>
  <si>
    <t>최준석</t>
  </si>
  <si>
    <t>김성현</t>
  </si>
  <si>
    <t>나주환</t>
  </si>
  <si>
    <t>이호준</t>
  </si>
  <si>
    <t>이범호</t>
  </si>
  <si>
    <t>모창민</t>
  </si>
  <si>
    <t>오지환</t>
  </si>
  <si>
    <t>조동화</t>
  </si>
  <si>
    <t>김재호</t>
  </si>
  <si>
    <t>AVG</t>
  </si>
  <si>
    <t>BB</t>
  </si>
  <si>
    <t>IBB</t>
  </si>
  <si>
    <t>HBP</t>
  </si>
  <si>
    <t>SO</t>
  </si>
  <si>
    <t>GDP</t>
  </si>
  <si>
    <t>SLG</t>
  </si>
  <si>
    <t>OBP</t>
  </si>
  <si>
    <t>OPS</t>
  </si>
  <si>
    <t>MH</t>
  </si>
  <si>
    <t>RISP</t>
  </si>
  <si>
    <t>PH-BA</t>
  </si>
  <si>
    <t>G</t>
  </si>
  <si>
    <t>PA</t>
  </si>
  <si>
    <t>AB</t>
  </si>
  <si>
    <t>R</t>
  </si>
  <si>
    <t>H</t>
  </si>
  <si>
    <t>2B</t>
  </si>
  <si>
    <t>3B</t>
  </si>
  <si>
    <t>HR</t>
  </si>
  <si>
    <t>TB</t>
  </si>
  <si>
    <t>RBI</t>
  </si>
  <si>
    <t>SAC</t>
  </si>
  <si>
    <t>SF</t>
  </si>
  <si>
    <t>Year</t>
    <phoneticPr fontId="1" type="noConversion"/>
  </si>
  <si>
    <t>YrPlayer</t>
    <phoneticPr fontId="1" type="noConversion"/>
  </si>
  <si>
    <t>Rank</t>
    <phoneticPr fontId="1" type="noConversion"/>
  </si>
  <si>
    <t>Player</t>
    <phoneticPr fontId="1" type="noConversion"/>
  </si>
  <si>
    <t>Team</t>
    <phoneticPr fontId="1" type="noConversion"/>
  </si>
  <si>
    <t>1B</t>
    <phoneticPr fontId="1" type="noConversion"/>
  </si>
  <si>
    <t>SB</t>
    <phoneticPr fontId="1" type="noConversion"/>
  </si>
  <si>
    <t>CS</t>
    <phoneticPr fontId="1" type="noConversion"/>
  </si>
  <si>
    <t>ISO</t>
  </si>
  <si>
    <t>SECA</t>
  </si>
  <si>
    <t>TA</t>
  </si>
  <si>
    <t>RC</t>
  </si>
  <si>
    <t>RC/27</t>
  </si>
  <si>
    <t>wOBA</t>
  </si>
  <si>
    <t>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</si>
</sst>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1A8B5-4DC3-45C7-8B74-CBE2B418A0CE}" name="표1" displayName="표1" ref="A1:AM56" totalsRowShown="0">
  <autoFilter ref="A1:AM56" xr:uid="{D411A8B5-4DC3-45C7-8B74-CBE2B418A0CE}"/>
  <tableColumns count="39">
    <tableColumn id="1" xr3:uid="{0D3D7FD9-3D0C-4EDE-BCE4-215016ADE360}" name="YrPlayer" dataDxfId="8">
      <calculatedColumnFormula>_xlfn.CONCAT(표1[[#This Row],[Year]],표1[[#This Row],[Player]])</calculatedColumnFormula>
    </tableColumn>
    <tableColumn id="2" xr3:uid="{2468A919-9A73-42A3-9138-5C8C71C8DAFE}" name="Year"/>
    <tableColumn id="3" xr3:uid="{D5B6CB20-160E-42D9-871C-B42B795E581D}" name="Rank"/>
    <tableColumn id="4" xr3:uid="{FF0D03D8-7499-4AC2-A827-20A9E951F91C}" name="Player"/>
    <tableColumn id="5" xr3:uid="{39CE424D-3315-48A7-8019-40270CBCB869}" name="Team"/>
    <tableColumn id="6" xr3:uid="{0BF2BD7D-A06A-4FB6-82B3-BCFDBD2F31EE}" name="AVG"/>
    <tableColumn id="7" xr3:uid="{53E7354F-60F1-478E-B18B-D840A0682658}" name="G"/>
    <tableColumn id="8" xr3:uid="{0C24A34E-171C-4759-8B6B-00BB683822C5}" name="PA"/>
    <tableColumn id="9" xr3:uid="{2E12D7BB-1AAB-488E-801E-50236F2EBD4F}" name="AB"/>
    <tableColumn id="10" xr3:uid="{D3572A9B-688E-4D5B-A8E2-EB13B16FAAAF}" name="R"/>
    <tableColumn id="11" xr3:uid="{806DE69B-098A-44A8-AB54-82E236512B6B}" name="H"/>
    <tableColumn id="12" xr3:uid="{42D5DC7C-08BE-4BE9-8EFD-EA77D7977A01}" name="1B" dataDxfId="7">
      <calculatedColumnFormula>표1[[#This Row],[H]]-표1[[#This Row],[2B]]-표1[[#This Row],[3B]]-표1[[#This Row],[HR]]</calculatedColumnFormula>
    </tableColumn>
    <tableColumn id="13" xr3:uid="{394D7EFA-9876-4B13-BDBA-DF579A07BD9E}" name="2B"/>
    <tableColumn id="14" xr3:uid="{EEE5DA4F-699F-49BF-9A0C-696A0ABA0CF8}" name="3B"/>
    <tableColumn id="15" xr3:uid="{B60C899A-96C9-4FC2-AEB4-517C5D3D98AF}" name="HR"/>
    <tableColumn id="16" xr3:uid="{C34DBE66-E5C2-4725-9498-71A1E7FF5ECE}" name="TB"/>
    <tableColumn id="17" xr3:uid="{199CBE82-DD8B-4EDC-BAE5-E73B3116AD94}" name="RBI"/>
    <tableColumn id="18" xr3:uid="{D40257FF-9FE6-415D-9DE2-28DB57241582}" name="SAC"/>
    <tableColumn id="19" xr3:uid="{F5228C1D-99E0-481E-9C12-37E0178C266A}" name="SF"/>
    <tableColumn id="20" xr3:uid="{0CEE35A2-256D-47ED-B7AB-3CFD7DB83D11}" name="BB"/>
    <tableColumn id="21" xr3:uid="{6075C64F-033C-4435-8A15-56FB69AD19A1}" name="IBB"/>
    <tableColumn id="22" xr3:uid="{69A626BD-5CD1-4AD4-BD66-9F7A0CAFAF18}" name="SB"/>
    <tableColumn id="23" xr3:uid="{F8D7874F-9CB8-4E01-A82D-7D4F5814CC7F}" name="CS"/>
    <tableColumn id="24" xr3:uid="{8488F843-5C61-4342-91AC-F2D58AE7DA94}" name="HBP"/>
    <tableColumn id="25" xr3:uid="{7EDFCDA2-C540-4A1B-B02E-6D9ED1661F5C}" name="SO"/>
    <tableColumn id="26" xr3:uid="{6282E34A-C0A9-49F0-8225-12A83D9F8A3F}" name="GDP"/>
    <tableColumn id="27" xr3:uid="{CF3098EE-0F40-4B88-A000-F474662BE53E}" name="SLG"/>
    <tableColumn id="28" xr3:uid="{3674667A-B76E-4473-B85F-EF7EF0B929DD}" name="OBP"/>
    <tableColumn id="29" xr3:uid="{97ED2A82-431F-4038-ACE8-B5992C1C2120}" name="OPS"/>
    <tableColumn id="30" xr3:uid="{5406F815-C9A3-4CCD-A288-30C0F16A6355}" name="MH"/>
    <tableColumn id="31" xr3:uid="{4C2009E8-49C9-4BFF-AF63-0E1F948711D2}" name="RISP"/>
    <tableColumn id="32" xr3:uid="{AAC37A30-4C09-49DC-AC66-9707713DEFDA}" name="PH-BA"/>
    <tableColumn id="33" xr3:uid="{75D8E315-4CAC-42B0-810C-E69EDB2C3740}" name="ISO" dataDxfId="6">
      <calculatedColumnFormula>(표1[[#This Row],[TB]]-표1[[#This Row],[H]])/표1[[#This Row],[AB]]</calculatedColumnFormula>
    </tableColumn>
    <tableColumn id="34" xr3:uid="{F4E5E9F5-C6D1-4237-AA27-29EAEC8FB28F}" name="SECA" dataDxfId="5">
      <calculatedColumnFormula>(표1[[#This Row],[TB]]-표1[[#This Row],[H]]+표1[[#This Row],[BB]]+표1[[#This Row],[SB]]-표1[[#This Row],[CS]])/표1[[#This Row],[AB]]</calculatedColumnFormula>
    </tableColumn>
    <tableColumn id="35" xr3:uid="{62D24FF8-CF09-4C51-869E-DE5B1400AB51}" name="TA" dataDxfId="4">
      <calculatedColumnFormula>(표1[[#This Row],[TB]]+표1[[#This Row],[BB]]+표1[[#This Row],[HBP]]+표1[[#This Row],[SB]]-표1[[#This Row],[CS]])/(표1[[#This Row],[AB]]-표1[[#This Row],[H]]+표1[[#This Row],[CS]]+표1[[#This Row],[GDP]])</calculatedColumnFormula>
    </tableColumn>
    <tableColumn id="36" xr3:uid="{E059B9F7-F6CF-4375-952E-1EA8544A235E}" name="RC" dataDxfId="3">
      <calculatedColumnFormula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calculatedColumnFormula>
    </tableColumn>
    <tableColumn id="37" xr3:uid="{1D59F86E-2EF0-46D2-827E-37892AAD7E55}" name="RC/27" dataDxfId="2">
      <calculatedColumnFormula>표1[[#This Row],[RC]]/((표1[[#This Row],[AB]]-표1[[#This Row],[H]]+표1[[#This Row],[SAC]]+표1[[#This Row],[SF]]+표1[[#This Row],[CS]]+표1[[#This Row],[GDP]])/27)</calculatedColumnFormula>
    </tableColumn>
    <tableColumn id="38" xr3:uid="{E9BA0C92-F4F7-4AD4-92F4-7A9B69580580}" name="wOBA" dataDxfId="1">
      <calculatedColumnFormula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calculatedColumnFormula>
    </tableColumn>
    <tableColumn id="39" xr3:uid="{CDB4F074-CA41-4381-87A2-842B3705D852}" name="XR" dataDxfId="0">
      <calculatedColumnFormula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5D64-3C9C-4E4E-89EC-AE9C558475C5}">
  <dimension ref="A1:AM56"/>
  <sheetViews>
    <sheetView tabSelected="1" workbookViewId="0">
      <selection activeCell="W8" sqref="W8"/>
    </sheetView>
  </sheetViews>
  <sheetFormatPr defaultRowHeight="16.5" x14ac:dyDescent="0.3"/>
  <cols>
    <col min="1" max="1" width="9.5" customWidth="1"/>
  </cols>
  <sheetData>
    <row r="1" spans="1:39" x14ac:dyDescent="0.3">
      <c r="A1" t="s">
        <v>89</v>
      </c>
      <c r="B1" t="s">
        <v>88</v>
      </c>
      <c r="C1" t="s">
        <v>90</v>
      </c>
      <c r="D1" t="s">
        <v>91</v>
      </c>
      <c r="E1" t="s">
        <v>92</v>
      </c>
      <c r="F1" t="s">
        <v>64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93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65</v>
      </c>
      <c r="U1" t="s">
        <v>66</v>
      </c>
      <c r="V1" t="s">
        <v>94</v>
      </c>
      <c r="W1" t="s">
        <v>95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</row>
    <row r="2" spans="1:39" x14ac:dyDescent="0.3">
      <c r="A2" t="str">
        <f>_xlfn.CONCAT(표1[[#This Row],[Year]],표1[[#This Row],[Player]])</f>
        <v>2014서건창</v>
      </c>
      <c r="B2">
        <v>2014</v>
      </c>
      <c r="C2">
        <v>1</v>
      </c>
      <c r="D2" t="s">
        <v>0</v>
      </c>
      <c r="E2" t="s">
        <v>1</v>
      </c>
      <c r="F2">
        <v>0.37</v>
      </c>
      <c r="G2">
        <v>128</v>
      </c>
      <c r="H2">
        <v>616</v>
      </c>
      <c r="I2">
        <v>543</v>
      </c>
      <c r="J2">
        <v>135</v>
      </c>
      <c r="K2">
        <v>201</v>
      </c>
      <c r="L2">
        <f>표1[[#This Row],[H]]-표1[[#This Row],[2B]]-표1[[#This Row],[3B]]-표1[[#This Row],[HR]]</f>
        <v>136</v>
      </c>
      <c r="M2">
        <v>41</v>
      </c>
      <c r="N2">
        <v>17</v>
      </c>
      <c r="O2">
        <v>7</v>
      </c>
      <c r="P2">
        <v>297</v>
      </c>
      <c r="Q2">
        <v>67</v>
      </c>
      <c r="R2">
        <v>4</v>
      </c>
      <c r="S2">
        <v>2</v>
      </c>
      <c r="T2">
        <v>59</v>
      </c>
      <c r="U2">
        <v>0</v>
      </c>
      <c r="V2">
        <v>48</v>
      </c>
      <c r="W2">
        <v>17</v>
      </c>
      <c r="X2">
        <v>8</v>
      </c>
      <c r="Y2">
        <v>47</v>
      </c>
      <c r="Z2">
        <v>1</v>
      </c>
      <c r="AA2">
        <v>0.54700000000000004</v>
      </c>
      <c r="AB2">
        <v>0.438</v>
      </c>
      <c r="AC2">
        <v>0.98499999999999999</v>
      </c>
      <c r="AD2">
        <v>66</v>
      </c>
      <c r="AE2">
        <v>0.39</v>
      </c>
      <c r="AF2">
        <v>0</v>
      </c>
      <c r="AG2">
        <f>(표1[[#This Row],[TB]]-표1[[#This Row],[H]])/표1[[#This Row],[AB]]</f>
        <v>0.17679558011049723</v>
      </c>
      <c r="AH2">
        <f>(표1[[#This Row],[TB]]-표1[[#This Row],[H]]+표1[[#This Row],[BB]]+표1[[#This Row],[SB]]-표1[[#This Row],[CS]])/표1[[#This Row],[AB]]</f>
        <v>0.34254143646408841</v>
      </c>
      <c r="AI2">
        <f>(표1[[#This Row],[TB]]+표1[[#This Row],[BB]]+표1[[#This Row],[HBP]]+표1[[#This Row],[SB]]-표1[[#This Row],[CS]])/(표1[[#This Row],[AB]]-표1[[#This Row],[H]]+표1[[#This Row],[CS]]+표1[[#This Row],[GDP]])</f>
        <v>1.0972222222222223</v>
      </c>
      <c r="AJ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139.00162337662337</v>
      </c>
      <c r="AK2">
        <f>표1[[#This Row],[RC]]/((표1[[#This Row],[AB]]-표1[[#This Row],[H]]+표1[[#This Row],[SAC]]+표1[[#This Row],[SF]]+표1[[#This Row],[CS]]+표1[[#This Row],[GDP]])/27)</f>
        <v>10.254218117947627</v>
      </c>
      <c r="AL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0.42449836601307189</v>
      </c>
      <c r="AM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120.634</v>
      </c>
    </row>
    <row r="3" spans="1:39" x14ac:dyDescent="0.3">
      <c r="A3" t="str">
        <f>_xlfn.CONCAT(표1[[#This Row],[Year]],표1[[#This Row],[Player]])</f>
        <v>2014김태균</v>
      </c>
      <c r="B3">
        <v>2014</v>
      </c>
      <c r="C3">
        <v>2</v>
      </c>
      <c r="D3" t="s">
        <v>2</v>
      </c>
      <c r="E3" t="s">
        <v>3</v>
      </c>
      <c r="F3">
        <v>0.36499999999999999</v>
      </c>
      <c r="G3">
        <v>118</v>
      </c>
      <c r="H3">
        <v>508</v>
      </c>
      <c r="I3">
        <v>422</v>
      </c>
      <c r="J3">
        <v>66</v>
      </c>
      <c r="K3">
        <v>154</v>
      </c>
      <c r="L3">
        <f>표1[[#This Row],[H]]-표1[[#This Row],[2B]]-표1[[#This Row],[3B]]-표1[[#This Row],[HR]]</f>
        <v>106</v>
      </c>
      <c r="M3">
        <v>30</v>
      </c>
      <c r="N3">
        <v>0</v>
      </c>
      <c r="O3">
        <v>18</v>
      </c>
      <c r="P3">
        <v>238</v>
      </c>
      <c r="Q3">
        <v>84</v>
      </c>
      <c r="R3">
        <v>0</v>
      </c>
      <c r="S3">
        <v>5</v>
      </c>
      <c r="T3">
        <v>70</v>
      </c>
      <c r="U3">
        <v>1</v>
      </c>
      <c r="V3">
        <v>0</v>
      </c>
      <c r="W3">
        <v>2</v>
      </c>
      <c r="X3">
        <v>11</v>
      </c>
      <c r="Y3">
        <v>73</v>
      </c>
      <c r="Z3">
        <v>18</v>
      </c>
      <c r="AA3">
        <v>0.56399999999999995</v>
      </c>
      <c r="AB3">
        <v>0.46300000000000002</v>
      </c>
      <c r="AC3">
        <v>1.0269999999999999</v>
      </c>
      <c r="AD3">
        <v>44</v>
      </c>
      <c r="AE3">
        <v>0.35399999999999998</v>
      </c>
      <c r="AF3">
        <v>0</v>
      </c>
      <c r="AG3">
        <f>(표1[[#This Row],[TB]]-표1[[#This Row],[H]])/표1[[#This Row],[AB]]</f>
        <v>0.1990521327014218</v>
      </c>
      <c r="AH3">
        <f>(표1[[#This Row],[TB]]-표1[[#This Row],[H]]+표1[[#This Row],[BB]]+표1[[#This Row],[SB]]-표1[[#This Row],[CS]])/표1[[#This Row],[AB]]</f>
        <v>0.36018957345971564</v>
      </c>
      <c r="AI3">
        <f>(표1[[#This Row],[TB]]+표1[[#This Row],[BB]]+표1[[#This Row],[HBP]]+표1[[#This Row],[SB]]-표1[[#This Row],[CS]])/(표1[[#This Row],[AB]]-표1[[#This Row],[H]]+표1[[#This Row],[CS]]+표1[[#This Row],[GDP]])</f>
        <v>1.1006944444444444</v>
      </c>
      <c r="AJ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110.63188976377954</v>
      </c>
      <c r="AK3">
        <f>표1[[#This Row],[RC]]/((표1[[#This Row],[AB]]-표1[[#This Row],[H]]+표1[[#This Row],[SAC]]+표1[[#This Row],[SF]]+표1[[#This Row],[CS]]+표1[[#This Row],[GDP]])/27)</f>
        <v>10.19474752089436</v>
      </c>
      <c r="AL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0.44197041420118333</v>
      </c>
      <c r="AM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97.816000000000003</v>
      </c>
    </row>
    <row r="4" spans="1:39" x14ac:dyDescent="0.3">
      <c r="A4" t="str">
        <f>_xlfn.CONCAT(표1[[#This Row],[Year]],표1[[#This Row],[Player]])</f>
        <v>2014손아섭</v>
      </c>
      <c r="B4">
        <v>2014</v>
      </c>
      <c r="C4">
        <v>3</v>
      </c>
      <c r="D4" t="s">
        <v>4</v>
      </c>
      <c r="E4" t="s">
        <v>5</v>
      </c>
      <c r="F4">
        <v>0.36199999999999999</v>
      </c>
      <c r="G4">
        <v>122</v>
      </c>
      <c r="H4">
        <v>570</v>
      </c>
      <c r="I4">
        <v>483</v>
      </c>
      <c r="J4">
        <v>105</v>
      </c>
      <c r="K4">
        <v>175</v>
      </c>
      <c r="L4">
        <f>표1[[#This Row],[H]]-표1[[#This Row],[2B]]-표1[[#This Row],[3B]]-표1[[#This Row],[HR]]</f>
        <v>129</v>
      </c>
      <c r="M4">
        <v>25</v>
      </c>
      <c r="N4">
        <v>3</v>
      </c>
      <c r="O4">
        <v>18</v>
      </c>
      <c r="P4">
        <v>260</v>
      </c>
      <c r="Q4">
        <v>80</v>
      </c>
      <c r="R4">
        <v>0</v>
      </c>
      <c r="S4">
        <v>2</v>
      </c>
      <c r="T4">
        <v>80</v>
      </c>
      <c r="U4">
        <v>7</v>
      </c>
      <c r="V4">
        <v>10</v>
      </c>
      <c r="W4">
        <v>3</v>
      </c>
      <c r="X4">
        <v>5</v>
      </c>
      <c r="Y4">
        <v>78</v>
      </c>
      <c r="Z4">
        <v>7</v>
      </c>
      <c r="AA4">
        <v>0.53800000000000003</v>
      </c>
      <c r="AB4">
        <v>0.45600000000000002</v>
      </c>
      <c r="AC4">
        <v>0.99399999999999999</v>
      </c>
      <c r="AD4">
        <v>54</v>
      </c>
      <c r="AE4">
        <v>0.33600000000000002</v>
      </c>
      <c r="AF4">
        <v>0</v>
      </c>
      <c r="AG4">
        <f>(표1[[#This Row],[TB]]-표1[[#This Row],[H]])/표1[[#This Row],[AB]]</f>
        <v>0.17598343685300208</v>
      </c>
      <c r="AH4">
        <f>(표1[[#This Row],[TB]]-표1[[#This Row],[H]]+표1[[#This Row],[BB]]+표1[[#This Row],[SB]]-표1[[#This Row],[CS]])/표1[[#This Row],[AB]]</f>
        <v>0.35610766045548653</v>
      </c>
      <c r="AI4">
        <f>(표1[[#This Row],[TB]]+표1[[#This Row],[BB]]+표1[[#This Row],[HBP]]+표1[[#This Row],[SB]]-표1[[#This Row],[CS]])/(표1[[#This Row],[AB]]-표1[[#This Row],[H]]+표1[[#This Row],[CS]]+표1[[#This Row],[GDP]])</f>
        <v>1.1069182389937107</v>
      </c>
      <c r="AJ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125.66666666666667</v>
      </c>
      <c r="AK4">
        <f>표1[[#This Row],[RC]]/((표1[[#This Row],[AB]]-표1[[#This Row],[H]]+표1[[#This Row],[SAC]]+표1[[#This Row],[SF]]+표1[[#This Row],[CS]]+표1[[#This Row],[GDP]])/27)</f>
        <v>10.603125</v>
      </c>
      <c r="AL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0.42866252220248668</v>
      </c>
      <c r="AM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110.456</v>
      </c>
    </row>
    <row r="5" spans="1:39" x14ac:dyDescent="0.3">
      <c r="A5" t="str">
        <f>_xlfn.CONCAT(표1[[#This Row],[Year]],표1[[#This Row],[Player]])</f>
        <v>2014강정호</v>
      </c>
      <c r="B5">
        <v>2014</v>
      </c>
      <c r="C5">
        <v>4</v>
      </c>
      <c r="D5" t="s">
        <v>6</v>
      </c>
      <c r="E5" t="s">
        <v>1</v>
      </c>
      <c r="F5">
        <v>0.35599999999999998</v>
      </c>
      <c r="G5">
        <v>117</v>
      </c>
      <c r="H5">
        <v>501</v>
      </c>
      <c r="I5">
        <v>418</v>
      </c>
      <c r="J5">
        <v>103</v>
      </c>
      <c r="K5">
        <v>149</v>
      </c>
      <c r="L5">
        <f>표1[[#This Row],[H]]-표1[[#This Row],[2B]]-표1[[#This Row],[3B]]-표1[[#This Row],[HR]]</f>
        <v>71</v>
      </c>
      <c r="M5">
        <v>36</v>
      </c>
      <c r="N5">
        <v>2</v>
      </c>
      <c r="O5">
        <v>40</v>
      </c>
      <c r="P5">
        <v>309</v>
      </c>
      <c r="Q5">
        <v>117</v>
      </c>
      <c r="R5">
        <v>0</v>
      </c>
      <c r="S5">
        <v>2</v>
      </c>
      <c r="T5">
        <v>68</v>
      </c>
      <c r="U5">
        <v>2</v>
      </c>
      <c r="V5">
        <v>3</v>
      </c>
      <c r="W5">
        <v>3</v>
      </c>
      <c r="X5">
        <v>13</v>
      </c>
      <c r="Y5">
        <v>106</v>
      </c>
      <c r="Z5">
        <v>8</v>
      </c>
      <c r="AA5">
        <v>0.73899999999999999</v>
      </c>
      <c r="AB5">
        <v>0.45900000000000002</v>
      </c>
      <c r="AC5">
        <v>1.198</v>
      </c>
      <c r="AD5">
        <v>50</v>
      </c>
      <c r="AE5">
        <v>0.36099999999999999</v>
      </c>
      <c r="AF5">
        <v>0</v>
      </c>
      <c r="AG5">
        <f>(표1[[#This Row],[TB]]-표1[[#This Row],[H]])/표1[[#This Row],[AB]]</f>
        <v>0.38277511961722488</v>
      </c>
      <c r="AH5">
        <f>(표1[[#This Row],[TB]]-표1[[#This Row],[H]]+표1[[#This Row],[BB]]+표1[[#This Row],[SB]]-표1[[#This Row],[CS]])/표1[[#This Row],[AB]]</f>
        <v>0.54545454545454541</v>
      </c>
      <c r="AI5">
        <f>(표1[[#This Row],[TB]]+표1[[#This Row],[BB]]+표1[[#This Row],[HBP]]+표1[[#This Row],[SB]]-표1[[#This Row],[CS]])/(표1[[#This Row],[AB]]-표1[[#This Row],[H]]+표1[[#This Row],[CS]]+표1[[#This Row],[GDP]])</f>
        <v>1.3928571428571428</v>
      </c>
      <c r="AJ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145.18694610778445</v>
      </c>
      <c r="AK5">
        <f>표1[[#This Row],[RC]]/((표1[[#This Row],[AB]]-표1[[#This Row],[H]]+표1[[#This Row],[SAC]]+표1[[#This Row],[SF]]+표1[[#This Row],[CS]]+표1[[#This Row],[GDP]])/27)</f>
        <v>13.900877818830425</v>
      </c>
      <c r="AL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0.49802404809619233</v>
      </c>
      <c r="AM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120.762</v>
      </c>
    </row>
    <row r="6" spans="1:39" x14ac:dyDescent="0.3">
      <c r="A6" t="str">
        <f>_xlfn.CONCAT(표1[[#This Row],[Year]],표1[[#This Row],[Player]])</f>
        <v>2014최형우</v>
      </c>
      <c r="B6">
        <v>2014</v>
      </c>
      <c r="C6">
        <v>5</v>
      </c>
      <c r="D6" t="s">
        <v>7</v>
      </c>
      <c r="E6" t="s">
        <v>8</v>
      </c>
      <c r="F6">
        <v>0.35599999999999998</v>
      </c>
      <c r="G6">
        <v>113</v>
      </c>
      <c r="H6">
        <v>493</v>
      </c>
      <c r="I6">
        <v>430</v>
      </c>
      <c r="J6">
        <v>92</v>
      </c>
      <c r="K6">
        <v>153</v>
      </c>
      <c r="L6">
        <f>표1[[#This Row],[H]]-표1[[#This Row],[2B]]-표1[[#This Row],[3B]]-표1[[#This Row],[HR]]</f>
        <v>89</v>
      </c>
      <c r="M6">
        <v>33</v>
      </c>
      <c r="N6">
        <v>0</v>
      </c>
      <c r="O6">
        <v>31</v>
      </c>
      <c r="P6">
        <v>279</v>
      </c>
      <c r="Q6">
        <v>100</v>
      </c>
      <c r="R6">
        <v>0</v>
      </c>
      <c r="S6">
        <v>6</v>
      </c>
      <c r="T6">
        <v>50</v>
      </c>
      <c r="U6">
        <v>1</v>
      </c>
      <c r="V6">
        <v>4</v>
      </c>
      <c r="W6">
        <v>2</v>
      </c>
      <c r="X6">
        <v>7</v>
      </c>
      <c r="Y6">
        <v>62</v>
      </c>
      <c r="Z6">
        <v>11</v>
      </c>
      <c r="AA6">
        <v>0.64900000000000002</v>
      </c>
      <c r="AB6">
        <v>0.42599999999999999</v>
      </c>
      <c r="AC6">
        <v>1.075</v>
      </c>
      <c r="AD6">
        <v>44</v>
      </c>
      <c r="AE6">
        <v>0.32</v>
      </c>
      <c r="AF6">
        <v>0</v>
      </c>
      <c r="AG6">
        <f>(표1[[#This Row],[TB]]-표1[[#This Row],[H]])/표1[[#This Row],[AB]]</f>
        <v>0.2930232558139535</v>
      </c>
      <c r="AH6">
        <f>(표1[[#This Row],[TB]]-표1[[#This Row],[H]]+표1[[#This Row],[BB]]+표1[[#This Row],[SB]]-표1[[#This Row],[CS]])/표1[[#This Row],[AB]]</f>
        <v>0.413953488372093</v>
      </c>
      <c r="AI6">
        <f>(표1[[#This Row],[TB]]+표1[[#This Row],[BB]]+표1[[#This Row],[HBP]]+표1[[#This Row],[SB]]-표1[[#This Row],[CS]])/(표1[[#This Row],[AB]]-표1[[#This Row],[H]]+표1[[#This Row],[CS]]+표1[[#This Row],[GDP]])</f>
        <v>1.1655172413793105</v>
      </c>
      <c r="AJ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119.38279918864097</v>
      </c>
      <c r="AK6">
        <f>표1[[#This Row],[RC]]/((표1[[#This Row],[AB]]-표1[[#This Row],[H]]+표1[[#This Row],[SAC]]+표1[[#This Row],[SF]]+표1[[#This Row],[CS]]+표1[[#This Row],[GDP]])/27)</f>
        <v>10.889647223288197</v>
      </c>
      <c r="AL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0.45298373983739837</v>
      </c>
      <c r="AM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104.994</v>
      </c>
    </row>
    <row r="7" spans="1:39" x14ac:dyDescent="0.3">
      <c r="A7" t="str">
        <f>_xlfn.CONCAT(표1[[#This Row],[Year]],표1[[#This Row],[Player]])</f>
        <v>2014김주찬</v>
      </c>
      <c r="B7">
        <v>2014</v>
      </c>
      <c r="C7">
        <v>6</v>
      </c>
      <c r="D7" t="s">
        <v>9</v>
      </c>
      <c r="E7" t="s">
        <v>10</v>
      </c>
      <c r="F7">
        <v>0.34599999999999997</v>
      </c>
      <c r="G7">
        <v>100</v>
      </c>
      <c r="H7">
        <v>442</v>
      </c>
      <c r="I7">
        <v>399</v>
      </c>
      <c r="J7">
        <v>72</v>
      </c>
      <c r="K7">
        <v>138</v>
      </c>
      <c r="L7">
        <f>표1[[#This Row],[H]]-표1[[#This Row],[2B]]-표1[[#This Row],[3B]]-표1[[#This Row],[HR]]</f>
        <v>93</v>
      </c>
      <c r="M7">
        <v>32</v>
      </c>
      <c r="N7">
        <v>4</v>
      </c>
      <c r="O7">
        <v>9</v>
      </c>
      <c r="P7">
        <v>205</v>
      </c>
      <c r="Q7">
        <v>46</v>
      </c>
      <c r="R7">
        <v>6</v>
      </c>
      <c r="S7">
        <v>2</v>
      </c>
      <c r="T7">
        <v>31</v>
      </c>
      <c r="U7">
        <v>2</v>
      </c>
      <c r="V7">
        <v>22</v>
      </c>
      <c r="W7">
        <v>10</v>
      </c>
      <c r="X7">
        <v>4</v>
      </c>
      <c r="Y7">
        <v>48</v>
      </c>
      <c r="Z7">
        <v>11</v>
      </c>
      <c r="AA7">
        <v>0.51400000000000001</v>
      </c>
      <c r="AB7">
        <v>0.39700000000000002</v>
      </c>
      <c r="AC7">
        <v>0.91100000000000003</v>
      </c>
      <c r="AD7">
        <v>46</v>
      </c>
      <c r="AE7">
        <v>0.32600000000000001</v>
      </c>
      <c r="AF7">
        <v>0.25</v>
      </c>
      <c r="AG7">
        <f>(표1[[#This Row],[TB]]-표1[[#This Row],[H]])/표1[[#This Row],[AB]]</f>
        <v>0.16791979949874686</v>
      </c>
      <c r="AH7">
        <f>(표1[[#This Row],[TB]]-표1[[#This Row],[H]]+표1[[#This Row],[BB]]+표1[[#This Row],[SB]]-표1[[#This Row],[CS]])/표1[[#This Row],[AB]]</f>
        <v>0.27568922305764409</v>
      </c>
      <c r="AI7">
        <f>(표1[[#This Row],[TB]]+표1[[#This Row],[BB]]+표1[[#This Row],[HBP]]+표1[[#This Row],[SB]]-표1[[#This Row],[CS]])/(표1[[#This Row],[AB]]-표1[[#This Row],[H]]+표1[[#This Row],[CS]]+표1[[#This Row],[GDP]])</f>
        <v>0.8936170212765957</v>
      </c>
      <c r="AJ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78.813031674208148</v>
      </c>
      <c r="AK7">
        <f>표1[[#This Row],[RC]]/((표1[[#This Row],[AB]]-표1[[#This Row],[H]]+표1[[#This Row],[SAC]]+표1[[#This Row],[SF]]+표1[[#This Row],[CS]]+표1[[#This Row],[GDP]])/27)</f>
        <v>7.337765017943517</v>
      </c>
      <c r="AL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0.39229723502304148</v>
      </c>
      <c r="AM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72.175999999999959</v>
      </c>
    </row>
    <row r="8" spans="1:39" x14ac:dyDescent="0.3">
      <c r="A8" t="str">
        <f>_xlfn.CONCAT(표1[[#This Row],[Year]],표1[[#This Row],[Player]])</f>
        <v>2014민병헌</v>
      </c>
      <c r="B8">
        <v>2014</v>
      </c>
      <c r="C8">
        <v>7</v>
      </c>
      <c r="D8" t="s">
        <v>11</v>
      </c>
      <c r="E8" t="s">
        <v>12</v>
      </c>
      <c r="F8">
        <v>0.34499999999999997</v>
      </c>
      <c r="G8">
        <v>124</v>
      </c>
      <c r="H8">
        <v>527</v>
      </c>
      <c r="I8">
        <v>470</v>
      </c>
      <c r="J8">
        <v>85</v>
      </c>
      <c r="K8">
        <v>162</v>
      </c>
      <c r="L8">
        <f>표1[[#This Row],[H]]-표1[[#This Row],[2B]]-표1[[#This Row],[3B]]-표1[[#This Row],[HR]]</f>
        <v>116</v>
      </c>
      <c r="M8">
        <v>31</v>
      </c>
      <c r="N8">
        <v>3</v>
      </c>
      <c r="O8">
        <v>12</v>
      </c>
      <c r="P8">
        <v>235</v>
      </c>
      <c r="Q8">
        <v>79</v>
      </c>
      <c r="R8">
        <v>8</v>
      </c>
      <c r="S8">
        <v>6</v>
      </c>
      <c r="T8">
        <v>37</v>
      </c>
      <c r="U8">
        <v>0</v>
      </c>
      <c r="V8">
        <v>16</v>
      </c>
      <c r="W8">
        <v>8</v>
      </c>
      <c r="X8">
        <v>6</v>
      </c>
      <c r="Y8">
        <v>63</v>
      </c>
      <c r="Z8">
        <v>11</v>
      </c>
      <c r="AA8">
        <v>0.5</v>
      </c>
      <c r="AB8">
        <v>0.39500000000000002</v>
      </c>
      <c r="AC8">
        <v>0.89500000000000002</v>
      </c>
      <c r="AD8">
        <v>48</v>
      </c>
      <c r="AE8">
        <v>0.36</v>
      </c>
      <c r="AF8">
        <v>0.5</v>
      </c>
      <c r="AG8">
        <f>(표1[[#This Row],[TB]]-표1[[#This Row],[H]])/표1[[#This Row],[AB]]</f>
        <v>0.15531914893617021</v>
      </c>
      <c r="AH8">
        <f>(표1[[#This Row],[TB]]-표1[[#This Row],[H]]+표1[[#This Row],[BB]]+표1[[#This Row],[SB]]-표1[[#This Row],[CS]])/표1[[#This Row],[AB]]</f>
        <v>0.25106382978723402</v>
      </c>
      <c r="AI8">
        <f>(표1[[#This Row],[TB]]+표1[[#This Row],[BB]]+표1[[#This Row],[HBP]]+표1[[#This Row],[SB]]-표1[[#This Row],[CS]])/(표1[[#This Row],[AB]]-표1[[#This Row],[H]]+표1[[#This Row],[CS]]+표1[[#This Row],[GDP]])</f>
        <v>0.87461773700305812</v>
      </c>
      <c r="AJ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92.3929411764706</v>
      </c>
      <c r="AK8">
        <f>표1[[#This Row],[RC]]/((표1[[#This Row],[AB]]-표1[[#This Row],[H]]+표1[[#This Row],[SAC]]+표1[[#This Row],[SF]]+표1[[#This Row],[CS]]+표1[[#This Row],[GDP]])/27)</f>
        <v>7.3155701224771441</v>
      </c>
      <c r="AL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0.38706165703275525</v>
      </c>
      <c r="AM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85.905999999999977</v>
      </c>
    </row>
    <row r="9" spans="1:39" x14ac:dyDescent="0.3">
      <c r="A9" t="str">
        <f>_xlfn.CONCAT(표1[[#This Row],[Year]],표1[[#This Row],[Player]])</f>
        <v>2014테임즈</v>
      </c>
      <c r="B9">
        <v>2014</v>
      </c>
      <c r="C9">
        <v>8</v>
      </c>
      <c r="D9" t="s">
        <v>13</v>
      </c>
      <c r="E9" t="s">
        <v>14</v>
      </c>
      <c r="F9">
        <v>0.34300000000000003</v>
      </c>
      <c r="G9">
        <v>125</v>
      </c>
      <c r="H9">
        <v>514</v>
      </c>
      <c r="I9">
        <v>443</v>
      </c>
      <c r="J9">
        <v>95</v>
      </c>
      <c r="K9">
        <v>152</v>
      </c>
      <c r="L9">
        <f>표1[[#This Row],[H]]-표1[[#This Row],[2B]]-표1[[#This Row],[3B]]-표1[[#This Row],[HR]]</f>
        <v>79</v>
      </c>
      <c r="M9">
        <v>30</v>
      </c>
      <c r="N9">
        <v>6</v>
      </c>
      <c r="O9">
        <v>37</v>
      </c>
      <c r="P9">
        <v>305</v>
      </c>
      <c r="Q9">
        <v>121</v>
      </c>
      <c r="R9">
        <v>0</v>
      </c>
      <c r="S9">
        <v>6</v>
      </c>
      <c r="T9">
        <v>58</v>
      </c>
      <c r="U9">
        <v>5</v>
      </c>
      <c r="V9">
        <v>11</v>
      </c>
      <c r="W9">
        <v>2</v>
      </c>
      <c r="X9">
        <v>7</v>
      </c>
      <c r="Y9">
        <v>99</v>
      </c>
      <c r="Z9">
        <v>6</v>
      </c>
      <c r="AA9">
        <v>0.68799999999999994</v>
      </c>
      <c r="AB9">
        <v>0.42199999999999999</v>
      </c>
      <c r="AC9">
        <v>1.1100000000000001</v>
      </c>
      <c r="AD9">
        <v>40</v>
      </c>
      <c r="AE9">
        <v>0.38800000000000001</v>
      </c>
      <c r="AF9">
        <v>0.5</v>
      </c>
      <c r="AG9">
        <f>(표1[[#This Row],[TB]]-표1[[#This Row],[H]])/표1[[#This Row],[AB]]</f>
        <v>0.34537246049661402</v>
      </c>
      <c r="AH9">
        <f>(표1[[#This Row],[TB]]-표1[[#This Row],[H]]+표1[[#This Row],[BB]]+표1[[#This Row],[SB]]-표1[[#This Row],[CS]])/표1[[#This Row],[AB]]</f>
        <v>0.49661399548532731</v>
      </c>
      <c r="AI9">
        <f>(표1[[#This Row],[TB]]+표1[[#This Row],[BB]]+표1[[#This Row],[HBP]]+표1[[#This Row],[SB]]-표1[[#This Row],[CS]])/(표1[[#This Row],[AB]]-표1[[#This Row],[H]]+표1[[#This Row],[CS]]+표1[[#This Row],[GDP]])</f>
        <v>1.2675585284280937</v>
      </c>
      <c r="AJ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133.95517509727628</v>
      </c>
      <c r="AK9">
        <f>표1[[#This Row],[RC]]/((표1[[#This Row],[AB]]-표1[[#This Row],[H]]+표1[[#This Row],[SAC]]+표1[[#This Row],[SF]]+표1[[#This Row],[CS]]+표1[[#This Row],[GDP]])/27)</f>
        <v>11.858326975824458</v>
      </c>
      <c r="AL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0.46154616895874262</v>
      </c>
      <c r="AM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116.628</v>
      </c>
    </row>
    <row r="10" spans="1:39" x14ac:dyDescent="0.3">
      <c r="A10" t="str">
        <f>_xlfn.CONCAT(표1[[#This Row],[Year]],표1[[#This Row],[Player]])</f>
        <v>2014박용택</v>
      </c>
      <c r="B10">
        <v>2014</v>
      </c>
      <c r="C10">
        <v>9</v>
      </c>
      <c r="D10" t="s">
        <v>15</v>
      </c>
      <c r="E10" t="s">
        <v>16</v>
      </c>
      <c r="F10">
        <v>0.34300000000000003</v>
      </c>
      <c r="G10">
        <v>124</v>
      </c>
      <c r="H10">
        <v>549</v>
      </c>
      <c r="I10">
        <v>464</v>
      </c>
      <c r="J10">
        <v>71</v>
      </c>
      <c r="K10">
        <v>159</v>
      </c>
      <c r="L10">
        <f>표1[[#This Row],[H]]-표1[[#This Row],[2B]]-표1[[#This Row],[3B]]-표1[[#This Row],[HR]]</f>
        <v>124</v>
      </c>
      <c r="M10">
        <v>24</v>
      </c>
      <c r="N10">
        <v>2</v>
      </c>
      <c r="O10">
        <v>9</v>
      </c>
      <c r="P10">
        <v>214</v>
      </c>
      <c r="Q10">
        <v>73</v>
      </c>
      <c r="R10">
        <v>2</v>
      </c>
      <c r="S10">
        <v>7</v>
      </c>
      <c r="T10">
        <v>75</v>
      </c>
      <c r="U10">
        <v>3</v>
      </c>
      <c r="V10">
        <v>11</v>
      </c>
      <c r="W10">
        <v>9</v>
      </c>
      <c r="X10">
        <v>1</v>
      </c>
      <c r="Y10">
        <v>65</v>
      </c>
      <c r="Z10">
        <v>15</v>
      </c>
      <c r="AA10">
        <v>0.46100000000000002</v>
      </c>
      <c r="AB10">
        <v>0.43</v>
      </c>
      <c r="AC10">
        <v>0.89100000000000001</v>
      </c>
      <c r="AD10">
        <v>49</v>
      </c>
      <c r="AE10">
        <v>0.39800000000000002</v>
      </c>
      <c r="AF10">
        <v>0.5</v>
      </c>
      <c r="AG10">
        <f>(표1[[#This Row],[TB]]-표1[[#This Row],[H]])/표1[[#This Row],[AB]]</f>
        <v>0.11853448275862069</v>
      </c>
      <c r="AH10">
        <f>(표1[[#This Row],[TB]]-표1[[#This Row],[H]]+표1[[#This Row],[BB]]+표1[[#This Row],[SB]]-표1[[#This Row],[CS]])/표1[[#This Row],[AB]]</f>
        <v>0.28448275862068967</v>
      </c>
      <c r="AI10">
        <f>(표1[[#This Row],[TB]]+표1[[#This Row],[BB]]+표1[[#This Row],[HBP]]+표1[[#This Row],[SB]]-표1[[#This Row],[CS]])/(표1[[#This Row],[AB]]-표1[[#This Row],[H]]+표1[[#This Row],[CS]]+표1[[#This Row],[GDP]])</f>
        <v>0.88753799392097266</v>
      </c>
      <c r="AJ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93.539489981785067</v>
      </c>
      <c r="AK10">
        <f>표1[[#This Row],[RC]]/((표1[[#This Row],[AB]]-표1[[#This Row],[H]]+표1[[#This Row],[SAC]]+표1[[#This Row],[SF]]+표1[[#This Row],[CS]]+표1[[#This Row],[GDP]])/27)</f>
        <v>7.472089436414783</v>
      </c>
      <c r="AL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0.38964338235294121</v>
      </c>
      <c r="AM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88.14</v>
      </c>
    </row>
    <row r="11" spans="1:39" x14ac:dyDescent="0.3">
      <c r="A11" t="str">
        <f>_xlfn.CONCAT(표1[[#This Row],[Year]],표1[[#This Row],[Player]])</f>
        <v>2014안치홍</v>
      </c>
      <c r="B11">
        <v>2014</v>
      </c>
      <c r="C11">
        <v>10</v>
      </c>
      <c r="D11" t="s">
        <v>17</v>
      </c>
      <c r="E11" t="s">
        <v>10</v>
      </c>
      <c r="F11">
        <v>0.33900000000000002</v>
      </c>
      <c r="G11">
        <v>126</v>
      </c>
      <c r="H11">
        <v>479</v>
      </c>
      <c r="I11">
        <v>434</v>
      </c>
      <c r="J11">
        <v>65</v>
      </c>
      <c r="K11">
        <v>147</v>
      </c>
      <c r="L11">
        <f>표1[[#This Row],[H]]-표1[[#This Row],[2B]]-표1[[#This Row],[3B]]-표1[[#This Row],[HR]]</f>
        <v>96</v>
      </c>
      <c r="M11">
        <v>31</v>
      </c>
      <c r="N11">
        <v>2</v>
      </c>
      <c r="O11">
        <v>18</v>
      </c>
      <c r="P11">
        <v>236</v>
      </c>
      <c r="Q11">
        <v>88</v>
      </c>
      <c r="R11">
        <v>2</v>
      </c>
      <c r="S11">
        <v>4</v>
      </c>
      <c r="T11">
        <v>33</v>
      </c>
      <c r="U11">
        <v>1</v>
      </c>
      <c r="V11">
        <v>19</v>
      </c>
      <c r="W11">
        <v>6</v>
      </c>
      <c r="X11">
        <v>6</v>
      </c>
      <c r="Y11">
        <v>65</v>
      </c>
      <c r="Z11">
        <v>11</v>
      </c>
      <c r="AA11">
        <v>0.54400000000000004</v>
      </c>
      <c r="AB11">
        <v>0.39</v>
      </c>
      <c r="AC11">
        <v>0.93400000000000005</v>
      </c>
      <c r="AD11">
        <v>41</v>
      </c>
      <c r="AE11">
        <v>0.33800000000000002</v>
      </c>
      <c r="AF11">
        <v>0.2</v>
      </c>
      <c r="AG11">
        <f>(표1[[#This Row],[TB]]-표1[[#This Row],[H]])/표1[[#This Row],[AB]]</f>
        <v>0.20506912442396313</v>
      </c>
      <c r="AH11">
        <f>(표1[[#This Row],[TB]]-표1[[#This Row],[H]]+표1[[#This Row],[BB]]+표1[[#This Row],[SB]]-표1[[#This Row],[CS]])/표1[[#This Row],[AB]]</f>
        <v>0.31105990783410137</v>
      </c>
      <c r="AI11">
        <f>(표1[[#This Row],[TB]]+표1[[#This Row],[BB]]+표1[[#This Row],[HBP]]+표1[[#This Row],[SB]]-표1[[#This Row],[CS]])/(표1[[#This Row],[AB]]-표1[[#This Row],[H]]+표1[[#This Row],[CS]]+표1[[#This Row],[GDP]])</f>
        <v>0.94736842105263153</v>
      </c>
      <c r="AJ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91.337620041753652</v>
      </c>
      <c r="AK11">
        <f>표1[[#This Row],[RC]]/((표1[[#This Row],[AB]]-표1[[#This Row],[H]]+표1[[#This Row],[SAC]]+표1[[#This Row],[SF]]+표1[[#This Row],[CS]]+표1[[#This Row],[GDP]])/27)</f>
        <v>7.9552120681527381</v>
      </c>
      <c r="AL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0.40022058823529411</v>
      </c>
      <c r="AM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84.13</v>
      </c>
    </row>
    <row r="12" spans="1:39" x14ac:dyDescent="0.3">
      <c r="A12" t="str">
        <f>_xlfn.CONCAT(표1[[#This Row],[Year]],표1[[#This Row],[Player]])</f>
        <v>2014이재원</v>
      </c>
      <c r="B12">
        <v>2014</v>
      </c>
      <c r="C12">
        <v>11</v>
      </c>
      <c r="D12" t="s">
        <v>18</v>
      </c>
      <c r="E12" t="s">
        <v>19</v>
      </c>
      <c r="F12">
        <v>0.33700000000000002</v>
      </c>
      <c r="G12">
        <v>120</v>
      </c>
      <c r="H12">
        <v>484</v>
      </c>
      <c r="I12">
        <v>412</v>
      </c>
      <c r="J12">
        <v>48</v>
      </c>
      <c r="K12">
        <v>139</v>
      </c>
      <c r="L12">
        <f>표1[[#This Row],[H]]-표1[[#This Row],[2B]]-표1[[#This Row],[3B]]-표1[[#This Row],[HR]]</f>
        <v>95</v>
      </c>
      <c r="M12">
        <v>30</v>
      </c>
      <c r="N12">
        <v>2</v>
      </c>
      <c r="O12">
        <v>12</v>
      </c>
      <c r="P12">
        <v>209</v>
      </c>
      <c r="Q12">
        <v>83</v>
      </c>
      <c r="R12">
        <v>0</v>
      </c>
      <c r="S12">
        <v>11</v>
      </c>
      <c r="T12">
        <v>49</v>
      </c>
      <c r="U12">
        <v>7</v>
      </c>
      <c r="V12">
        <v>3</v>
      </c>
      <c r="W12">
        <v>0</v>
      </c>
      <c r="X12">
        <v>12</v>
      </c>
      <c r="Y12">
        <v>66</v>
      </c>
      <c r="Z12">
        <v>14</v>
      </c>
      <c r="AA12">
        <v>0.50700000000000001</v>
      </c>
      <c r="AB12">
        <v>0.41299999999999998</v>
      </c>
      <c r="AC12">
        <v>0.92</v>
      </c>
      <c r="AD12">
        <v>39</v>
      </c>
      <c r="AE12">
        <v>0.33600000000000002</v>
      </c>
      <c r="AF12">
        <v>0.44400000000000001</v>
      </c>
      <c r="AG12">
        <f>(표1[[#This Row],[TB]]-표1[[#This Row],[H]])/표1[[#This Row],[AB]]</f>
        <v>0.16990291262135923</v>
      </c>
      <c r="AH12">
        <f>(표1[[#This Row],[TB]]-표1[[#This Row],[H]]+표1[[#This Row],[BB]]+표1[[#This Row],[SB]]-표1[[#This Row],[CS]])/표1[[#This Row],[AB]]</f>
        <v>0.29611650485436891</v>
      </c>
      <c r="AI12">
        <f>(표1[[#This Row],[TB]]+표1[[#This Row],[BB]]+표1[[#This Row],[HBP]]+표1[[#This Row],[SB]]-표1[[#This Row],[CS]])/(표1[[#This Row],[AB]]-표1[[#This Row],[H]]+표1[[#This Row],[CS]]+표1[[#This Row],[GDP]])</f>
        <v>0.95121951219512191</v>
      </c>
      <c r="AJ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88.511404958677673</v>
      </c>
      <c r="AK12">
        <f>표1[[#This Row],[RC]]/((표1[[#This Row],[AB]]-표1[[#This Row],[H]]+표1[[#This Row],[SAC]]+표1[[#This Row],[SF]]+표1[[#This Row],[CS]]+표1[[#This Row],[GDP]])/27)</f>
        <v>8.0194897110211318</v>
      </c>
      <c r="AL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0.39257442348008381</v>
      </c>
      <c r="AM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82.901999999999987</v>
      </c>
    </row>
    <row r="13" spans="1:39" x14ac:dyDescent="0.3">
      <c r="A13" t="str">
        <f>_xlfn.CONCAT(표1[[#This Row],[Year]],표1[[#This Row],[Player]])</f>
        <v>2014박한이</v>
      </c>
      <c r="B13">
        <v>2014</v>
      </c>
      <c r="C13">
        <v>12</v>
      </c>
      <c r="D13" t="s">
        <v>20</v>
      </c>
      <c r="E13" t="s">
        <v>8</v>
      </c>
      <c r="F13">
        <v>0.33100000000000002</v>
      </c>
      <c r="G13">
        <v>125</v>
      </c>
      <c r="H13">
        <v>567</v>
      </c>
      <c r="I13">
        <v>472</v>
      </c>
      <c r="J13">
        <v>83</v>
      </c>
      <c r="K13">
        <v>156</v>
      </c>
      <c r="L13">
        <f>표1[[#This Row],[H]]-표1[[#This Row],[2B]]-표1[[#This Row],[3B]]-표1[[#This Row],[HR]]</f>
        <v>123</v>
      </c>
      <c r="M13">
        <v>22</v>
      </c>
      <c r="N13">
        <v>2</v>
      </c>
      <c r="O13">
        <v>9</v>
      </c>
      <c r="P13">
        <v>209</v>
      </c>
      <c r="Q13">
        <v>80</v>
      </c>
      <c r="R13">
        <v>24</v>
      </c>
      <c r="S13">
        <v>5</v>
      </c>
      <c r="T13">
        <v>61</v>
      </c>
      <c r="U13">
        <v>1</v>
      </c>
      <c r="V13">
        <v>7</v>
      </c>
      <c r="W13">
        <v>6</v>
      </c>
      <c r="X13">
        <v>5</v>
      </c>
      <c r="Y13">
        <v>74</v>
      </c>
      <c r="Z13">
        <v>9</v>
      </c>
      <c r="AA13">
        <v>0.443</v>
      </c>
      <c r="AB13">
        <v>0.40899999999999997</v>
      </c>
      <c r="AC13">
        <v>0.85199999999999998</v>
      </c>
      <c r="AD13">
        <v>41</v>
      </c>
      <c r="AE13">
        <v>0.38500000000000001</v>
      </c>
      <c r="AF13">
        <v>1</v>
      </c>
      <c r="AG13">
        <f>(표1[[#This Row],[TB]]-표1[[#This Row],[H]])/표1[[#This Row],[AB]]</f>
        <v>0.11228813559322035</v>
      </c>
      <c r="AH13">
        <f>(표1[[#This Row],[TB]]-표1[[#This Row],[H]]+표1[[#This Row],[BB]]+표1[[#This Row],[SB]]-표1[[#This Row],[CS]])/표1[[#This Row],[AB]]</f>
        <v>0.24364406779661016</v>
      </c>
      <c r="AI13">
        <f>(표1[[#This Row],[TB]]+표1[[#This Row],[BB]]+표1[[#This Row],[HBP]]+표1[[#This Row],[SB]]-표1[[#This Row],[CS]])/(표1[[#This Row],[AB]]-표1[[#This Row],[H]]+표1[[#This Row],[CS]]+표1[[#This Row],[GDP]])</f>
        <v>0.83383685800604235</v>
      </c>
      <c r="AJ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89.305714285714288</v>
      </c>
      <c r="AK13">
        <f>표1[[#This Row],[RC]]/((표1[[#This Row],[AB]]-표1[[#This Row],[H]]+표1[[#This Row],[SAC]]+표1[[#This Row],[SF]]+표1[[#This Row],[CS]]+표1[[#This Row],[GDP]])/27)</f>
        <v>6.6979285714285712</v>
      </c>
      <c r="AL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0.3748413284132841</v>
      </c>
      <c r="AM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84.518000000000001</v>
      </c>
    </row>
    <row r="14" spans="1:39" x14ac:dyDescent="0.3">
      <c r="A14" t="str">
        <f>_xlfn.CONCAT(표1[[#This Row],[Year]],표1[[#This Row],[Player]])</f>
        <v>2014나성범</v>
      </c>
      <c r="B14">
        <v>2014</v>
      </c>
      <c r="C14">
        <v>13</v>
      </c>
      <c r="D14" t="s">
        <v>21</v>
      </c>
      <c r="E14" t="s">
        <v>14</v>
      </c>
      <c r="F14">
        <v>0.32900000000000001</v>
      </c>
      <c r="G14">
        <v>123</v>
      </c>
      <c r="H14">
        <v>536</v>
      </c>
      <c r="I14">
        <v>477</v>
      </c>
      <c r="J14">
        <v>88</v>
      </c>
      <c r="K14">
        <v>157</v>
      </c>
      <c r="L14">
        <f>표1[[#This Row],[H]]-표1[[#This Row],[2B]]-표1[[#This Row],[3B]]-표1[[#This Row],[HR]]</f>
        <v>94</v>
      </c>
      <c r="M14">
        <v>28</v>
      </c>
      <c r="N14">
        <v>5</v>
      </c>
      <c r="O14">
        <v>30</v>
      </c>
      <c r="P14">
        <v>285</v>
      </c>
      <c r="Q14">
        <v>101</v>
      </c>
      <c r="R14">
        <v>1</v>
      </c>
      <c r="S14">
        <v>1</v>
      </c>
      <c r="T14">
        <v>42</v>
      </c>
      <c r="U14">
        <v>2</v>
      </c>
      <c r="V14">
        <v>14</v>
      </c>
      <c r="W14">
        <v>5</v>
      </c>
      <c r="X14">
        <v>15</v>
      </c>
      <c r="Y14">
        <v>128</v>
      </c>
      <c r="Z14">
        <v>4</v>
      </c>
      <c r="AA14">
        <v>0.59699999999999998</v>
      </c>
      <c r="AB14">
        <v>0.4</v>
      </c>
      <c r="AC14">
        <v>0.997</v>
      </c>
      <c r="AD14">
        <v>42</v>
      </c>
      <c r="AE14">
        <v>0.39</v>
      </c>
      <c r="AF14">
        <v>0.33300000000000002</v>
      </c>
      <c r="AG14">
        <f>(표1[[#This Row],[TB]]-표1[[#This Row],[H]])/표1[[#This Row],[AB]]</f>
        <v>0.26834381551362685</v>
      </c>
      <c r="AH14">
        <f>(표1[[#This Row],[TB]]-표1[[#This Row],[H]]+표1[[#This Row],[BB]]+표1[[#This Row],[SB]]-표1[[#This Row],[CS]])/표1[[#This Row],[AB]]</f>
        <v>0.37526205450733752</v>
      </c>
      <c r="AI14">
        <f>(표1[[#This Row],[TB]]+표1[[#This Row],[BB]]+표1[[#This Row],[HBP]]+표1[[#This Row],[SB]]-표1[[#This Row],[CS]])/(표1[[#This Row],[AB]]-표1[[#This Row],[H]]+표1[[#This Row],[CS]]+표1[[#This Row],[GDP]])</f>
        <v>1.0668693009118542</v>
      </c>
      <c r="AJ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117.65317164179105</v>
      </c>
      <c r="AK14">
        <f>표1[[#This Row],[RC]]/((표1[[#This Row],[AB]]-표1[[#This Row],[H]]+표1[[#This Row],[SAC]]+표1[[#This Row],[SF]]+표1[[#This Row],[CS]]+표1[[#This Row],[GDP]])/27)</f>
        <v>9.5970865085448889</v>
      </c>
      <c r="AL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0.42489118198874293</v>
      </c>
      <c r="AM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104.78600000000003</v>
      </c>
    </row>
    <row r="15" spans="1:39" x14ac:dyDescent="0.3">
      <c r="A15" t="str">
        <f>_xlfn.CONCAT(표1[[#This Row],[Year]],표1[[#This Row],[Player]])</f>
        <v>2014정성훈</v>
      </c>
      <c r="B15">
        <v>2014</v>
      </c>
      <c r="C15">
        <v>14</v>
      </c>
      <c r="D15" t="s">
        <v>22</v>
      </c>
      <c r="E15" t="s">
        <v>16</v>
      </c>
      <c r="F15">
        <v>0.32900000000000001</v>
      </c>
      <c r="G15">
        <v>112</v>
      </c>
      <c r="H15">
        <v>455</v>
      </c>
      <c r="I15">
        <v>383</v>
      </c>
      <c r="J15">
        <v>71</v>
      </c>
      <c r="K15">
        <v>126</v>
      </c>
      <c r="L15">
        <f>표1[[#This Row],[H]]-표1[[#This Row],[2B]]-표1[[#This Row],[3B]]-표1[[#This Row],[HR]]</f>
        <v>87</v>
      </c>
      <c r="M15">
        <v>25</v>
      </c>
      <c r="N15">
        <v>1</v>
      </c>
      <c r="O15">
        <v>13</v>
      </c>
      <c r="P15">
        <v>192</v>
      </c>
      <c r="Q15">
        <v>59</v>
      </c>
      <c r="R15">
        <v>2</v>
      </c>
      <c r="S15">
        <v>4</v>
      </c>
      <c r="T15">
        <v>59</v>
      </c>
      <c r="U15">
        <v>2</v>
      </c>
      <c r="V15">
        <v>10</v>
      </c>
      <c r="W15">
        <v>2</v>
      </c>
      <c r="X15">
        <v>7</v>
      </c>
      <c r="Y15">
        <v>56</v>
      </c>
      <c r="Z15">
        <v>13</v>
      </c>
      <c r="AA15">
        <v>0.501</v>
      </c>
      <c r="AB15">
        <v>0.42399999999999999</v>
      </c>
      <c r="AC15">
        <v>0.92500000000000004</v>
      </c>
      <c r="AD15">
        <v>34</v>
      </c>
      <c r="AE15">
        <v>0.25900000000000001</v>
      </c>
      <c r="AF15">
        <v>0.33300000000000002</v>
      </c>
      <c r="AG15">
        <f>(표1[[#This Row],[TB]]-표1[[#This Row],[H]])/표1[[#This Row],[AB]]</f>
        <v>0.17232375979112272</v>
      </c>
      <c r="AH15">
        <f>(표1[[#This Row],[TB]]-표1[[#This Row],[H]]+표1[[#This Row],[BB]]+표1[[#This Row],[SB]]-표1[[#This Row],[CS]])/표1[[#This Row],[AB]]</f>
        <v>0.3472584856396867</v>
      </c>
      <c r="AI15">
        <f>(표1[[#This Row],[TB]]+표1[[#This Row],[BB]]+표1[[#This Row],[HBP]]+표1[[#This Row],[SB]]-표1[[#This Row],[CS]])/(표1[[#This Row],[AB]]-표1[[#This Row],[H]]+표1[[#This Row],[CS]]+표1[[#This Row],[GDP]])</f>
        <v>0.9779411764705882</v>
      </c>
      <c r="AJ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84.399824175824179</v>
      </c>
      <c r="AK15">
        <f>표1[[#This Row],[RC]]/((표1[[#This Row],[AB]]-표1[[#This Row],[H]]+표1[[#This Row],[SAC]]+표1[[#This Row],[SF]]+표1[[#This Row],[CS]]+표1[[#This Row],[GDP]])/27)</f>
        <v>8.1971052257095423</v>
      </c>
      <c r="AL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0.40159866962305985</v>
      </c>
      <c r="AM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77.85199999999999</v>
      </c>
    </row>
    <row r="16" spans="1:39" x14ac:dyDescent="0.3">
      <c r="A16" t="str">
        <f>_xlfn.CONCAT(표1[[#This Row],[Year]],표1[[#This Row],[Player]])</f>
        <v>2014피에</v>
      </c>
      <c r="B16">
        <v>2014</v>
      </c>
      <c r="C16">
        <v>15</v>
      </c>
      <c r="D16" t="s">
        <v>23</v>
      </c>
      <c r="E16" t="s">
        <v>3</v>
      </c>
      <c r="F16">
        <v>0.32600000000000001</v>
      </c>
      <c r="G16">
        <v>119</v>
      </c>
      <c r="H16">
        <v>498</v>
      </c>
      <c r="I16">
        <v>445</v>
      </c>
      <c r="J16">
        <v>61</v>
      </c>
      <c r="K16">
        <v>145</v>
      </c>
      <c r="L16">
        <f>표1[[#This Row],[H]]-표1[[#This Row],[2B]]-표1[[#This Row],[3B]]-표1[[#This Row],[HR]]</f>
        <v>93</v>
      </c>
      <c r="M16">
        <v>33</v>
      </c>
      <c r="N16">
        <v>2</v>
      </c>
      <c r="O16">
        <v>17</v>
      </c>
      <c r="P16">
        <v>233</v>
      </c>
      <c r="Q16">
        <v>92</v>
      </c>
      <c r="R16">
        <v>0</v>
      </c>
      <c r="S16">
        <v>12</v>
      </c>
      <c r="T16">
        <v>41</v>
      </c>
      <c r="U16">
        <v>1</v>
      </c>
      <c r="V16">
        <v>9</v>
      </c>
      <c r="W16">
        <v>11</v>
      </c>
      <c r="X16">
        <v>0</v>
      </c>
      <c r="Y16">
        <v>60</v>
      </c>
      <c r="Z16">
        <v>11</v>
      </c>
      <c r="AA16">
        <v>0.52400000000000002</v>
      </c>
      <c r="AB16">
        <v>0.373</v>
      </c>
      <c r="AC16">
        <v>0.89700000000000002</v>
      </c>
      <c r="AD16">
        <v>44</v>
      </c>
      <c r="AE16">
        <v>0.315</v>
      </c>
      <c r="AF16">
        <v>0</v>
      </c>
      <c r="AG16">
        <f>(표1[[#This Row],[TB]]-표1[[#This Row],[H]])/표1[[#This Row],[AB]]</f>
        <v>0.19775280898876405</v>
      </c>
      <c r="AH16">
        <f>(표1[[#This Row],[TB]]-표1[[#This Row],[H]]+표1[[#This Row],[BB]]+표1[[#This Row],[SB]]-표1[[#This Row],[CS]])/표1[[#This Row],[AB]]</f>
        <v>0.28539325842696628</v>
      </c>
      <c r="AI16">
        <f>(표1[[#This Row],[TB]]+표1[[#This Row],[BB]]+표1[[#This Row],[HBP]]+표1[[#This Row],[SB]]-표1[[#This Row],[CS]])/(표1[[#This Row],[AB]]-표1[[#This Row],[H]]+표1[[#This Row],[CS]]+표1[[#This Row],[GDP]])</f>
        <v>0.84472049689440998</v>
      </c>
      <c r="AJ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83.751967871485931</v>
      </c>
      <c r="AK16">
        <f>표1[[#This Row],[RC]]/((표1[[#This Row],[AB]]-표1[[#This Row],[H]]+표1[[#This Row],[SAC]]+표1[[#This Row],[SF]]+표1[[#This Row],[CS]]+표1[[#This Row],[GDP]])/27)</f>
        <v>6.7703686602698205</v>
      </c>
      <c r="AL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0.38129778672032194</v>
      </c>
      <c r="AM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81.660000000000025</v>
      </c>
    </row>
    <row r="17" spans="1:39" x14ac:dyDescent="0.3">
      <c r="A17" t="str">
        <f>_xlfn.CONCAT(표1[[#This Row],[Year]],표1[[#This Row],[Player]])</f>
        <v>2014이진영</v>
      </c>
      <c r="B17">
        <v>2014</v>
      </c>
      <c r="C17">
        <v>16</v>
      </c>
      <c r="D17" t="s">
        <v>24</v>
      </c>
      <c r="E17" t="s">
        <v>16</v>
      </c>
      <c r="F17">
        <v>0.32500000000000001</v>
      </c>
      <c r="G17">
        <v>119</v>
      </c>
      <c r="H17">
        <v>468</v>
      </c>
      <c r="I17">
        <v>412</v>
      </c>
      <c r="J17">
        <v>53</v>
      </c>
      <c r="K17">
        <v>134</v>
      </c>
      <c r="L17">
        <f>표1[[#This Row],[H]]-표1[[#This Row],[2B]]-표1[[#This Row],[3B]]-표1[[#This Row],[HR]]</f>
        <v>107</v>
      </c>
      <c r="M17">
        <v>19</v>
      </c>
      <c r="N17">
        <v>2</v>
      </c>
      <c r="O17">
        <v>6</v>
      </c>
      <c r="P17">
        <v>175</v>
      </c>
      <c r="Q17">
        <v>65</v>
      </c>
      <c r="R17">
        <v>2</v>
      </c>
      <c r="S17">
        <v>9</v>
      </c>
      <c r="T17">
        <v>45</v>
      </c>
      <c r="U17">
        <v>5</v>
      </c>
      <c r="V17">
        <v>4</v>
      </c>
      <c r="W17">
        <v>3</v>
      </c>
      <c r="X17">
        <v>0</v>
      </c>
      <c r="Y17">
        <v>48</v>
      </c>
      <c r="Z17">
        <v>10</v>
      </c>
      <c r="AA17">
        <v>0.42499999999999999</v>
      </c>
      <c r="AB17">
        <v>0.38400000000000001</v>
      </c>
      <c r="AC17">
        <v>0.80900000000000005</v>
      </c>
      <c r="AD17">
        <v>34</v>
      </c>
      <c r="AE17">
        <v>0.33900000000000002</v>
      </c>
      <c r="AF17">
        <v>0</v>
      </c>
      <c r="AG17">
        <f>(표1[[#This Row],[TB]]-표1[[#This Row],[H]])/표1[[#This Row],[AB]]</f>
        <v>9.9514563106796114E-2</v>
      </c>
      <c r="AH17">
        <f>(표1[[#This Row],[TB]]-표1[[#This Row],[H]]+표1[[#This Row],[BB]]+표1[[#This Row],[SB]]-표1[[#This Row],[CS]])/표1[[#This Row],[AB]]</f>
        <v>0.21116504854368931</v>
      </c>
      <c r="AI17">
        <f>(표1[[#This Row],[TB]]+표1[[#This Row],[BB]]+표1[[#This Row],[HBP]]+표1[[#This Row],[SB]]-표1[[#This Row],[CS]])/(표1[[#This Row],[AB]]-표1[[#This Row],[H]]+표1[[#This Row],[CS]]+표1[[#This Row],[GDP]])</f>
        <v>0.75945017182130581</v>
      </c>
      <c r="AJ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68.528205128205144</v>
      </c>
      <c r="AK17">
        <f>표1[[#This Row],[RC]]/((표1[[#This Row],[AB]]-표1[[#This Row],[H]]+표1[[#This Row],[SAC]]+표1[[#This Row],[SF]]+표1[[#This Row],[CS]]+표1[[#This Row],[GDP]])/27)</f>
        <v>6.1266938359653604</v>
      </c>
      <c r="AL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0.35063991323210408</v>
      </c>
      <c r="AM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66.816000000000017</v>
      </c>
    </row>
    <row r="18" spans="1:39" x14ac:dyDescent="0.3">
      <c r="A18" t="str">
        <f>_xlfn.CONCAT(표1[[#This Row],[Year]],표1[[#This Row],[Player]])</f>
        <v>2014이대형</v>
      </c>
      <c r="B18">
        <v>2014</v>
      </c>
      <c r="C18">
        <v>17</v>
      </c>
      <c r="D18" t="s">
        <v>25</v>
      </c>
      <c r="E18" t="s">
        <v>10</v>
      </c>
      <c r="F18">
        <v>0.32300000000000001</v>
      </c>
      <c r="G18">
        <v>126</v>
      </c>
      <c r="H18">
        <v>505</v>
      </c>
      <c r="I18">
        <v>461</v>
      </c>
      <c r="J18">
        <v>75</v>
      </c>
      <c r="K18">
        <v>149</v>
      </c>
      <c r="L18">
        <f>표1[[#This Row],[H]]-표1[[#This Row],[2B]]-표1[[#This Row],[3B]]-표1[[#This Row],[HR]]</f>
        <v>124</v>
      </c>
      <c r="M18">
        <v>15</v>
      </c>
      <c r="N18">
        <v>9</v>
      </c>
      <c r="O18">
        <v>1</v>
      </c>
      <c r="P18">
        <v>185</v>
      </c>
      <c r="Q18">
        <v>40</v>
      </c>
      <c r="R18">
        <v>5</v>
      </c>
      <c r="S18">
        <v>2</v>
      </c>
      <c r="T18">
        <v>35</v>
      </c>
      <c r="U18">
        <v>2</v>
      </c>
      <c r="V18">
        <v>22</v>
      </c>
      <c r="W18">
        <v>15</v>
      </c>
      <c r="X18">
        <v>2</v>
      </c>
      <c r="Y18">
        <v>57</v>
      </c>
      <c r="Z18">
        <v>5</v>
      </c>
      <c r="AA18">
        <v>0.40100000000000002</v>
      </c>
      <c r="AB18">
        <v>0.372</v>
      </c>
      <c r="AC18">
        <v>0.77300000000000002</v>
      </c>
      <c r="AD18">
        <v>47</v>
      </c>
      <c r="AE18">
        <v>0.29799999999999999</v>
      </c>
      <c r="AF18">
        <v>0.75</v>
      </c>
      <c r="AG18">
        <f>(표1[[#This Row],[TB]]-표1[[#This Row],[H]])/표1[[#This Row],[AB]]</f>
        <v>7.8091106290672452E-2</v>
      </c>
      <c r="AH18">
        <f>(표1[[#This Row],[TB]]-표1[[#This Row],[H]]+표1[[#This Row],[BB]]+표1[[#This Row],[SB]]-표1[[#This Row],[CS]])/표1[[#This Row],[AB]]</f>
        <v>0.16919739696312364</v>
      </c>
      <c r="AI18">
        <f>(표1[[#This Row],[TB]]+표1[[#This Row],[BB]]+표1[[#This Row],[HBP]]+표1[[#This Row],[SB]]-표1[[#This Row],[CS]])/(표1[[#This Row],[AB]]-표1[[#This Row],[H]]+표1[[#This Row],[CS]]+표1[[#This Row],[GDP]])</f>
        <v>0.68975903614457834</v>
      </c>
      <c r="AJ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68.760158415841587</v>
      </c>
      <c r="AK18">
        <f>표1[[#This Row],[RC]]/((표1[[#This Row],[AB]]-표1[[#This Row],[H]]+표1[[#This Row],[SAC]]+표1[[#This Row],[SF]]+표1[[#This Row],[CS]]+표1[[#This Row],[GDP]])/27)</f>
        <v>5.4764727941820732</v>
      </c>
      <c r="AL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0.33958433734939752</v>
      </c>
      <c r="AM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65.713999999999999</v>
      </c>
    </row>
    <row r="19" spans="1:39" x14ac:dyDescent="0.3">
      <c r="A19" t="str">
        <f>_xlfn.CONCAT(표1[[#This Row],[Year]],표1[[#This Row],[Player]])</f>
        <v>2014김현수</v>
      </c>
      <c r="B19">
        <v>2014</v>
      </c>
      <c r="C19">
        <v>18</v>
      </c>
      <c r="D19" t="s">
        <v>26</v>
      </c>
      <c r="E19" t="s">
        <v>12</v>
      </c>
      <c r="F19">
        <v>0.32200000000000001</v>
      </c>
      <c r="G19">
        <v>125</v>
      </c>
      <c r="H19">
        <v>528</v>
      </c>
      <c r="I19">
        <v>463</v>
      </c>
      <c r="J19">
        <v>75</v>
      </c>
      <c r="K19">
        <v>149</v>
      </c>
      <c r="L19">
        <f>표1[[#This Row],[H]]-표1[[#This Row],[2B]]-표1[[#This Row],[3B]]-표1[[#This Row],[HR]]</f>
        <v>106</v>
      </c>
      <c r="M19">
        <v>26</v>
      </c>
      <c r="N19">
        <v>0</v>
      </c>
      <c r="O19">
        <v>17</v>
      </c>
      <c r="P19">
        <v>226</v>
      </c>
      <c r="Q19">
        <v>90</v>
      </c>
      <c r="R19">
        <v>0</v>
      </c>
      <c r="S19">
        <v>5</v>
      </c>
      <c r="T19">
        <v>53</v>
      </c>
      <c r="U19">
        <v>5</v>
      </c>
      <c r="V19">
        <v>2</v>
      </c>
      <c r="W19">
        <v>0</v>
      </c>
      <c r="X19">
        <v>7</v>
      </c>
      <c r="Y19">
        <v>45</v>
      </c>
      <c r="Z19">
        <v>10</v>
      </c>
      <c r="AA19">
        <v>0.48799999999999999</v>
      </c>
      <c r="AB19">
        <v>0.39600000000000002</v>
      </c>
      <c r="AC19">
        <v>0.88400000000000001</v>
      </c>
      <c r="AD19">
        <v>42</v>
      </c>
      <c r="AE19">
        <v>0.316</v>
      </c>
      <c r="AF19">
        <v>0</v>
      </c>
      <c r="AG19">
        <f>(표1[[#This Row],[TB]]-표1[[#This Row],[H]])/표1[[#This Row],[AB]]</f>
        <v>0.16630669546436286</v>
      </c>
      <c r="AH19">
        <f>(표1[[#This Row],[TB]]-표1[[#This Row],[H]]+표1[[#This Row],[BB]]+표1[[#This Row],[SB]]-표1[[#This Row],[CS]])/표1[[#This Row],[AB]]</f>
        <v>0.28509719222462204</v>
      </c>
      <c r="AI19">
        <f>(표1[[#This Row],[TB]]+표1[[#This Row],[BB]]+표1[[#This Row],[HBP]]+표1[[#This Row],[SB]]-표1[[#This Row],[CS]])/(표1[[#This Row],[AB]]-표1[[#This Row],[H]]+표1[[#This Row],[CS]]+표1[[#This Row],[GDP]])</f>
        <v>0.88888888888888884</v>
      </c>
      <c r="AJ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91.939507575757574</v>
      </c>
      <c r="AK19">
        <f>표1[[#This Row],[RC]]/((표1[[#This Row],[AB]]-표1[[#This Row],[H]]+표1[[#This Row],[SAC]]+표1[[#This Row],[SF]]+표1[[#This Row],[CS]]+표1[[#This Row],[GDP]])/27)</f>
        <v>7.5451875518098923</v>
      </c>
      <c r="AL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0.38163288718929256</v>
      </c>
      <c r="AM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86.039999999999992</v>
      </c>
    </row>
    <row r="20" spans="1:39" x14ac:dyDescent="0.3">
      <c r="A20" t="str">
        <f>_xlfn.CONCAT(표1[[#This Row],[Year]],표1[[#This Row],[Player]])</f>
        <v>2014황재균</v>
      </c>
      <c r="B20">
        <v>2014</v>
      </c>
      <c r="C20">
        <v>19</v>
      </c>
      <c r="D20" t="s">
        <v>27</v>
      </c>
      <c r="E20" t="s">
        <v>5</v>
      </c>
      <c r="F20">
        <v>0.32100000000000001</v>
      </c>
      <c r="G20">
        <v>128</v>
      </c>
      <c r="H20">
        <v>550</v>
      </c>
      <c r="I20">
        <v>486</v>
      </c>
      <c r="J20">
        <v>66</v>
      </c>
      <c r="K20">
        <v>156</v>
      </c>
      <c r="L20">
        <f>표1[[#This Row],[H]]-표1[[#This Row],[2B]]-표1[[#This Row],[3B]]-표1[[#This Row],[HR]]</f>
        <v>108</v>
      </c>
      <c r="M20">
        <v>33</v>
      </c>
      <c r="N20">
        <v>3</v>
      </c>
      <c r="O20">
        <v>12</v>
      </c>
      <c r="P20">
        <v>231</v>
      </c>
      <c r="Q20">
        <v>76</v>
      </c>
      <c r="R20">
        <v>4</v>
      </c>
      <c r="S20">
        <v>4</v>
      </c>
      <c r="T20">
        <v>53</v>
      </c>
      <c r="U20">
        <v>0</v>
      </c>
      <c r="V20">
        <v>17</v>
      </c>
      <c r="W20">
        <v>10</v>
      </c>
      <c r="X20">
        <v>3</v>
      </c>
      <c r="Y20">
        <v>86</v>
      </c>
      <c r="Z20">
        <v>8</v>
      </c>
      <c r="AA20">
        <v>0.47499999999999998</v>
      </c>
      <c r="AB20">
        <v>0.38800000000000001</v>
      </c>
      <c r="AC20">
        <v>0.86299999999999999</v>
      </c>
      <c r="AD20">
        <v>48</v>
      </c>
      <c r="AE20">
        <v>0.34300000000000003</v>
      </c>
      <c r="AF20">
        <v>0</v>
      </c>
      <c r="AG20">
        <f>(표1[[#This Row],[TB]]-표1[[#This Row],[H]])/표1[[#This Row],[AB]]</f>
        <v>0.15432098765432098</v>
      </c>
      <c r="AH20">
        <f>(표1[[#This Row],[TB]]-표1[[#This Row],[H]]+표1[[#This Row],[BB]]+표1[[#This Row],[SB]]-표1[[#This Row],[CS]])/표1[[#This Row],[AB]]</f>
        <v>0.27777777777777779</v>
      </c>
      <c r="AI20">
        <f>(표1[[#This Row],[TB]]+표1[[#This Row],[BB]]+표1[[#This Row],[HBP]]+표1[[#This Row],[SB]]-표1[[#This Row],[CS]])/(표1[[#This Row],[AB]]-표1[[#This Row],[H]]+표1[[#This Row],[CS]]+표1[[#This Row],[GDP]])</f>
        <v>0.84482758620689657</v>
      </c>
      <c r="AJ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91.201163636363631</v>
      </c>
      <c r="AK20">
        <f>표1[[#This Row],[RC]]/((표1[[#This Row],[AB]]-표1[[#This Row],[H]]+표1[[#This Row],[SAC]]+표1[[#This Row],[SF]]+표1[[#This Row],[CS]]+표1[[#This Row],[GDP]])/27)</f>
        <v>6.9169421859039835</v>
      </c>
      <c r="AL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0.37585531135531131</v>
      </c>
      <c r="AM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85.352000000000004</v>
      </c>
    </row>
    <row r="21" spans="1:39" x14ac:dyDescent="0.3">
      <c r="A21" t="str">
        <f>_xlfn.CONCAT(표1[[#This Row],[Year]],표1[[#This Row],[Player]])</f>
        <v>2014오재원</v>
      </c>
      <c r="B21">
        <v>2014</v>
      </c>
      <c r="C21">
        <v>20</v>
      </c>
      <c r="D21" t="s">
        <v>28</v>
      </c>
      <c r="E21" t="s">
        <v>12</v>
      </c>
      <c r="F21">
        <v>0.318</v>
      </c>
      <c r="G21">
        <v>110</v>
      </c>
      <c r="H21">
        <v>420</v>
      </c>
      <c r="I21">
        <v>359</v>
      </c>
      <c r="J21">
        <v>60</v>
      </c>
      <c r="K21">
        <v>114</v>
      </c>
      <c r="L21">
        <f>표1[[#This Row],[H]]-표1[[#This Row],[2B]]-표1[[#This Row],[3B]]-표1[[#This Row],[HR]]</f>
        <v>82</v>
      </c>
      <c r="M21">
        <v>21</v>
      </c>
      <c r="N21">
        <v>6</v>
      </c>
      <c r="O21">
        <v>5</v>
      </c>
      <c r="P21">
        <v>162</v>
      </c>
      <c r="Q21">
        <v>40</v>
      </c>
      <c r="R21">
        <v>9</v>
      </c>
      <c r="S21">
        <v>0</v>
      </c>
      <c r="T21">
        <v>50</v>
      </c>
      <c r="U21">
        <v>2</v>
      </c>
      <c r="V21">
        <v>33</v>
      </c>
      <c r="W21">
        <v>7</v>
      </c>
      <c r="X21">
        <v>2</v>
      </c>
      <c r="Y21">
        <v>61</v>
      </c>
      <c r="Z21">
        <v>7</v>
      </c>
      <c r="AA21">
        <v>0.45100000000000001</v>
      </c>
      <c r="AB21">
        <v>0.40400000000000003</v>
      </c>
      <c r="AC21">
        <v>0.85499999999999998</v>
      </c>
      <c r="AD21">
        <v>28</v>
      </c>
      <c r="AE21">
        <v>0.223</v>
      </c>
      <c r="AF21">
        <v>0.25</v>
      </c>
      <c r="AG21">
        <f>(표1[[#This Row],[TB]]-표1[[#This Row],[H]])/표1[[#This Row],[AB]]</f>
        <v>0.13370473537604458</v>
      </c>
      <c r="AH21">
        <f>(표1[[#This Row],[TB]]-표1[[#This Row],[H]]+표1[[#This Row],[BB]]+표1[[#This Row],[SB]]-표1[[#This Row],[CS]])/표1[[#This Row],[AB]]</f>
        <v>0.34540389972144847</v>
      </c>
      <c r="AI21">
        <f>(표1[[#This Row],[TB]]+표1[[#This Row],[BB]]+표1[[#This Row],[HBP]]+표1[[#This Row],[SB]]-표1[[#This Row],[CS]])/(표1[[#This Row],[AB]]-표1[[#This Row],[H]]+표1[[#This Row],[CS]]+표1[[#This Row],[GDP]])</f>
        <v>0.92664092664092668</v>
      </c>
      <c r="AJ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71.237333333333339</v>
      </c>
      <c r="AK21">
        <f>표1[[#This Row],[RC]]/((표1[[#This Row],[AB]]-표1[[#This Row],[H]]+표1[[#This Row],[SAC]]+표1[[#This Row],[SF]]+표1[[#This Row],[CS]]+표1[[#This Row],[GDP]])/27)</f>
        <v>7.1768955223880608</v>
      </c>
      <c r="AL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0.3749266503667481</v>
      </c>
      <c r="AM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65.992000000000004</v>
      </c>
    </row>
    <row r="22" spans="1:39" x14ac:dyDescent="0.3">
      <c r="A22" t="str">
        <f>_xlfn.CONCAT(표1[[#This Row],[Year]],표1[[#This Row],[Player]])</f>
        <v>2014채태인</v>
      </c>
      <c r="B22">
        <v>2014</v>
      </c>
      <c r="C22">
        <v>21</v>
      </c>
      <c r="D22" t="s">
        <v>29</v>
      </c>
      <c r="E22" t="s">
        <v>8</v>
      </c>
      <c r="F22">
        <v>0.317</v>
      </c>
      <c r="G22">
        <v>124</v>
      </c>
      <c r="H22">
        <v>541</v>
      </c>
      <c r="I22">
        <v>492</v>
      </c>
      <c r="J22">
        <v>69</v>
      </c>
      <c r="K22">
        <v>156</v>
      </c>
      <c r="L22">
        <f>표1[[#This Row],[H]]-표1[[#This Row],[2B]]-표1[[#This Row],[3B]]-표1[[#This Row],[HR]]</f>
        <v>103</v>
      </c>
      <c r="M22">
        <v>38</v>
      </c>
      <c r="N22">
        <v>1</v>
      </c>
      <c r="O22">
        <v>14</v>
      </c>
      <c r="P22">
        <v>238</v>
      </c>
      <c r="Q22">
        <v>99</v>
      </c>
      <c r="R22">
        <v>0</v>
      </c>
      <c r="S22">
        <v>6</v>
      </c>
      <c r="T22">
        <v>41</v>
      </c>
      <c r="U22">
        <v>1</v>
      </c>
      <c r="V22">
        <v>1</v>
      </c>
      <c r="W22">
        <v>0</v>
      </c>
      <c r="X22">
        <v>2</v>
      </c>
      <c r="Y22">
        <v>91</v>
      </c>
      <c r="Z22">
        <v>8</v>
      </c>
      <c r="AA22">
        <v>0.48399999999999999</v>
      </c>
      <c r="AB22">
        <v>0.36799999999999999</v>
      </c>
      <c r="AC22">
        <v>0.85199999999999998</v>
      </c>
      <c r="AD22">
        <v>45</v>
      </c>
      <c r="AE22">
        <v>0.36199999999999999</v>
      </c>
      <c r="AF22">
        <v>0</v>
      </c>
      <c r="AG22">
        <f>(표1[[#This Row],[TB]]-표1[[#This Row],[H]])/표1[[#This Row],[AB]]</f>
        <v>0.16666666666666666</v>
      </c>
      <c r="AH22">
        <f>(표1[[#This Row],[TB]]-표1[[#This Row],[H]]+표1[[#This Row],[BB]]+표1[[#This Row],[SB]]-표1[[#This Row],[CS]])/표1[[#This Row],[AB]]</f>
        <v>0.25203252032520324</v>
      </c>
      <c r="AI22">
        <f>(표1[[#This Row],[TB]]+표1[[#This Row],[BB]]+표1[[#This Row],[HBP]]+표1[[#This Row],[SB]]-표1[[#This Row],[CS]])/(표1[[#This Row],[AB]]-표1[[#This Row],[H]]+표1[[#This Row],[CS]]+표1[[#This Row],[GDP]])</f>
        <v>0.81976744186046513</v>
      </c>
      <c r="AJ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89.166284658040652</v>
      </c>
      <c r="AK22">
        <f>표1[[#This Row],[RC]]/((표1[[#This Row],[AB]]-표1[[#This Row],[H]]+표1[[#This Row],[SAC]]+표1[[#This Row],[SF]]+표1[[#This Row],[CS]]+표1[[#This Row],[GDP]])/27)</f>
        <v>6.878541959334564</v>
      </c>
      <c r="AL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0.36723518518518511</v>
      </c>
      <c r="AM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83.062000000000012</v>
      </c>
    </row>
    <row r="23" spans="1:39" x14ac:dyDescent="0.3">
      <c r="A23" t="str">
        <f>_xlfn.CONCAT(표1[[#This Row],[Year]],표1[[#This Row],[Player]])</f>
        <v>2014송광민</v>
      </c>
      <c r="B23">
        <v>2014</v>
      </c>
      <c r="C23">
        <v>22</v>
      </c>
      <c r="D23" t="s">
        <v>30</v>
      </c>
      <c r="E23" t="s">
        <v>3</v>
      </c>
      <c r="F23">
        <v>0.316</v>
      </c>
      <c r="G23">
        <v>103</v>
      </c>
      <c r="H23">
        <v>421</v>
      </c>
      <c r="I23">
        <v>389</v>
      </c>
      <c r="J23">
        <v>52</v>
      </c>
      <c r="K23">
        <v>123</v>
      </c>
      <c r="L23">
        <f>표1[[#This Row],[H]]-표1[[#This Row],[2B]]-표1[[#This Row],[3B]]-표1[[#This Row],[HR]]</f>
        <v>88</v>
      </c>
      <c r="M23">
        <v>22</v>
      </c>
      <c r="N23">
        <v>2</v>
      </c>
      <c r="O23">
        <v>11</v>
      </c>
      <c r="P23">
        <v>182</v>
      </c>
      <c r="Q23">
        <v>58</v>
      </c>
      <c r="R23">
        <v>4</v>
      </c>
      <c r="S23">
        <v>2</v>
      </c>
      <c r="T23">
        <v>26</v>
      </c>
      <c r="U23">
        <v>2</v>
      </c>
      <c r="V23">
        <v>3</v>
      </c>
      <c r="W23">
        <v>2</v>
      </c>
      <c r="X23">
        <v>0</v>
      </c>
      <c r="Y23">
        <v>73</v>
      </c>
      <c r="Z23">
        <v>15</v>
      </c>
      <c r="AA23">
        <v>0.46800000000000003</v>
      </c>
      <c r="AB23">
        <v>0.35699999999999998</v>
      </c>
      <c r="AC23">
        <v>0.82499999999999996</v>
      </c>
      <c r="AD23">
        <v>33</v>
      </c>
      <c r="AE23">
        <v>0.28100000000000003</v>
      </c>
      <c r="AF23">
        <v>0</v>
      </c>
      <c r="AG23">
        <f>(표1[[#This Row],[TB]]-표1[[#This Row],[H]])/표1[[#This Row],[AB]]</f>
        <v>0.15167095115681234</v>
      </c>
      <c r="AH23">
        <f>(표1[[#This Row],[TB]]-표1[[#This Row],[H]]+표1[[#This Row],[BB]]+표1[[#This Row],[SB]]-표1[[#This Row],[CS]])/표1[[#This Row],[AB]]</f>
        <v>0.2210796915167095</v>
      </c>
      <c r="AI23">
        <f>(표1[[#This Row],[TB]]+표1[[#This Row],[BB]]+표1[[#This Row],[HBP]]+표1[[#This Row],[SB]]-표1[[#This Row],[CS]])/(표1[[#This Row],[AB]]-표1[[#This Row],[H]]+표1[[#This Row],[CS]]+표1[[#This Row],[GDP]])</f>
        <v>0.7385159010600707</v>
      </c>
      <c r="AJ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60.48798099762471</v>
      </c>
      <c r="AK23">
        <f>표1[[#This Row],[RC]]/((표1[[#This Row],[AB]]-표1[[#This Row],[H]]+표1[[#This Row],[SAC]]+표1[[#This Row],[SF]]+표1[[#This Row],[CS]]+표1[[#This Row],[GDP]])/27)</f>
        <v>5.6511262523732428</v>
      </c>
      <c r="AL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0.35627469879518076</v>
      </c>
      <c r="AM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57.146000000000008</v>
      </c>
    </row>
    <row r="24" spans="1:39" x14ac:dyDescent="0.3">
      <c r="A24" t="str">
        <f>_xlfn.CONCAT(표1[[#This Row],[Year]],표1[[#This Row],[Player]])</f>
        <v>2014유한준</v>
      </c>
      <c r="B24">
        <v>2014</v>
      </c>
      <c r="C24">
        <v>23</v>
      </c>
      <c r="D24" t="s">
        <v>31</v>
      </c>
      <c r="E24" t="s">
        <v>1</v>
      </c>
      <c r="F24">
        <v>0.316</v>
      </c>
      <c r="G24">
        <v>122</v>
      </c>
      <c r="H24">
        <v>469</v>
      </c>
      <c r="I24">
        <v>405</v>
      </c>
      <c r="J24">
        <v>71</v>
      </c>
      <c r="K24">
        <v>128</v>
      </c>
      <c r="L24">
        <f>표1[[#This Row],[H]]-표1[[#This Row],[2B]]-표1[[#This Row],[3B]]-표1[[#This Row],[HR]]</f>
        <v>77</v>
      </c>
      <c r="M24">
        <v>31</v>
      </c>
      <c r="N24">
        <v>0</v>
      </c>
      <c r="O24">
        <v>20</v>
      </c>
      <c r="P24">
        <v>219</v>
      </c>
      <c r="Q24">
        <v>91</v>
      </c>
      <c r="R24">
        <v>8</v>
      </c>
      <c r="S24">
        <v>7</v>
      </c>
      <c r="T24">
        <v>46</v>
      </c>
      <c r="U24">
        <v>0</v>
      </c>
      <c r="V24">
        <v>2</v>
      </c>
      <c r="W24">
        <v>1</v>
      </c>
      <c r="X24">
        <v>3</v>
      </c>
      <c r="Y24">
        <v>53</v>
      </c>
      <c r="Z24">
        <v>9</v>
      </c>
      <c r="AA24">
        <v>0.54100000000000004</v>
      </c>
      <c r="AB24">
        <v>0.38400000000000001</v>
      </c>
      <c r="AC24">
        <v>0.92500000000000004</v>
      </c>
      <c r="AD24">
        <v>38</v>
      </c>
      <c r="AE24">
        <v>0.32800000000000001</v>
      </c>
      <c r="AF24">
        <v>0.16700000000000001</v>
      </c>
      <c r="AG24">
        <f>(표1[[#This Row],[TB]]-표1[[#This Row],[H]])/표1[[#This Row],[AB]]</f>
        <v>0.22469135802469137</v>
      </c>
      <c r="AH24">
        <f>(표1[[#This Row],[TB]]-표1[[#This Row],[H]]+표1[[#This Row],[BB]]+표1[[#This Row],[SB]]-표1[[#This Row],[CS]])/표1[[#This Row],[AB]]</f>
        <v>0.34074074074074073</v>
      </c>
      <c r="AI24">
        <f>(표1[[#This Row],[TB]]+표1[[#This Row],[BB]]+표1[[#This Row],[HBP]]+표1[[#This Row],[SB]]-표1[[#This Row],[CS]])/(표1[[#This Row],[AB]]-표1[[#This Row],[H]]+표1[[#This Row],[CS]]+표1[[#This Row],[GDP]])</f>
        <v>0.93728222996515675</v>
      </c>
      <c r="AJ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85.664946695095949</v>
      </c>
      <c r="AK24">
        <f>표1[[#This Row],[RC]]/((표1[[#This Row],[AB]]-표1[[#This Row],[H]]+표1[[#This Row],[SAC]]+표1[[#This Row],[SF]]+표1[[#This Row],[CS]]+표1[[#This Row],[GDP]])/27)</f>
        <v>7.658786625058247</v>
      </c>
      <c r="AL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0.39511279826464207</v>
      </c>
      <c r="AM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80.546000000000006</v>
      </c>
    </row>
    <row r="25" spans="1:39" x14ac:dyDescent="0.3">
      <c r="A25" t="str">
        <f>_xlfn.CONCAT(표1[[#This Row],[Year]],표1[[#This Row],[Player]])</f>
        <v>2014홍성흔</v>
      </c>
      <c r="B25">
        <v>2014</v>
      </c>
      <c r="C25">
        <v>24</v>
      </c>
      <c r="D25" t="s">
        <v>32</v>
      </c>
      <c r="E25" t="s">
        <v>12</v>
      </c>
      <c r="F25">
        <v>0.315</v>
      </c>
      <c r="G25">
        <v>124</v>
      </c>
      <c r="H25">
        <v>521</v>
      </c>
      <c r="I25">
        <v>447</v>
      </c>
      <c r="J25">
        <v>63</v>
      </c>
      <c r="K25">
        <v>141</v>
      </c>
      <c r="L25">
        <f>표1[[#This Row],[H]]-표1[[#This Row],[2B]]-표1[[#This Row],[3B]]-표1[[#This Row],[HR]]</f>
        <v>101</v>
      </c>
      <c r="M25">
        <v>19</v>
      </c>
      <c r="N25">
        <v>1</v>
      </c>
      <c r="O25">
        <v>20</v>
      </c>
      <c r="P25">
        <v>222</v>
      </c>
      <c r="Q25">
        <v>82</v>
      </c>
      <c r="R25">
        <v>5</v>
      </c>
      <c r="S25">
        <v>1</v>
      </c>
      <c r="T25">
        <v>64</v>
      </c>
      <c r="U25">
        <v>0</v>
      </c>
      <c r="V25">
        <v>5</v>
      </c>
      <c r="W25">
        <v>3</v>
      </c>
      <c r="X25">
        <v>4</v>
      </c>
      <c r="Y25">
        <v>79</v>
      </c>
      <c r="Z25">
        <v>13</v>
      </c>
      <c r="AA25">
        <v>0.497</v>
      </c>
      <c r="AB25">
        <v>0.40500000000000003</v>
      </c>
      <c r="AC25">
        <v>0.90200000000000002</v>
      </c>
      <c r="AD25">
        <v>42</v>
      </c>
      <c r="AE25">
        <v>0.32300000000000001</v>
      </c>
      <c r="AF25">
        <v>0</v>
      </c>
      <c r="AG25">
        <f>(표1[[#This Row],[TB]]-표1[[#This Row],[H]])/표1[[#This Row],[AB]]</f>
        <v>0.18120805369127516</v>
      </c>
      <c r="AH25">
        <f>(표1[[#This Row],[TB]]-표1[[#This Row],[H]]+표1[[#This Row],[BB]]+표1[[#This Row],[SB]]-표1[[#This Row],[CS]])/표1[[#This Row],[AB]]</f>
        <v>0.32885906040268459</v>
      </c>
      <c r="AI25">
        <f>(표1[[#This Row],[TB]]+표1[[#This Row],[BB]]+표1[[#This Row],[HBP]]+표1[[#This Row],[SB]]-표1[[#This Row],[CS]])/(표1[[#This Row],[AB]]-표1[[#This Row],[H]]+표1[[#This Row],[CS]]+표1[[#This Row],[GDP]])</f>
        <v>0.90683229813664601</v>
      </c>
      <c r="AJ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90.906333973128611</v>
      </c>
      <c r="AK25">
        <f>표1[[#This Row],[RC]]/((표1[[#This Row],[AB]]-표1[[#This Row],[H]]+표1[[#This Row],[SAC]]+표1[[#This Row],[SF]]+표1[[#This Row],[CS]]+표1[[#This Row],[GDP]])/27)</f>
        <v>7.4831433453490011</v>
      </c>
      <c r="AL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0.39347286821705429</v>
      </c>
      <c r="AM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84.668000000000035</v>
      </c>
    </row>
    <row r="26" spans="1:39" x14ac:dyDescent="0.3">
      <c r="A26" t="str">
        <f>_xlfn.CONCAT(표1[[#This Row],[Year]],표1[[#This Row],[Player]])</f>
        <v>2014박석민</v>
      </c>
      <c r="B26">
        <v>2014</v>
      </c>
      <c r="C26">
        <v>25</v>
      </c>
      <c r="D26" t="s">
        <v>33</v>
      </c>
      <c r="E26" t="s">
        <v>8</v>
      </c>
      <c r="F26">
        <v>0.315</v>
      </c>
      <c r="G26">
        <v>110</v>
      </c>
      <c r="H26">
        <v>425</v>
      </c>
      <c r="I26">
        <v>356</v>
      </c>
      <c r="J26">
        <v>77</v>
      </c>
      <c r="K26">
        <v>112</v>
      </c>
      <c r="L26">
        <f>표1[[#This Row],[H]]-표1[[#This Row],[2B]]-표1[[#This Row],[3B]]-표1[[#This Row],[HR]]</f>
        <v>64</v>
      </c>
      <c r="M26">
        <v>21</v>
      </c>
      <c r="N26">
        <v>0</v>
      </c>
      <c r="O26">
        <v>27</v>
      </c>
      <c r="P26">
        <v>214</v>
      </c>
      <c r="Q26">
        <v>72</v>
      </c>
      <c r="R26">
        <v>0</v>
      </c>
      <c r="S26">
        <v>3</v>
      </c>
      <c r="T26">
        <v>54</v>
      </c>
      <c r="U26">
        <v>3</v>
      </c>
      <c r="V26">
        <v>0</v>
      </c>
      <c r="W26">
        <v>1</v>
      </c>
      <c r="X26">
        <v>12</v>
      </c>
      <c r="Y26">
        <v>62</v>
      </c>
      <c r="Z26">
        <v>12</v>
      </c>
      <c r="AA26">
        <v>0.60099999999999998</v>
      </c>
      <c r="AB26">
        <v>0.41899999999999998</v>
      </c>
      <c r="AC26">
        <v>1.02</v>
      </c>
      <c r="AD26">
        <v>29</v>
      </c>
      <c r="AE26">
        <v>0.29799999999999999</v>
      </c>
      <c r="AF26">
        <v>0.5</v>
      </c>
      <c r="AG26">
        <f>(표1[[#This Row],[TB]]-표1[[#This Row],[H]])/표1[[#This Row],[AB]]</f>
        <v>0.28651685393258425</v>
      </c>
      <c r="AH26">
        <f>(표1[[#This Row],[TB]]-표1[[#This Row],[H]]+표1[[#This Row],[BB]]+표1[[#This Row],[SB]]-표1[[#This Row],[CS]])/표1[[#This Row],[AB]]</f>
        <v>0.4353932584269663</v>
      </c>
      <c r="AI26">
        <f>(표1[[#This Row],[TB]]+표1[[#This Row],[BB]]+표1[[#This Row],[HBP]]+표1[[#This Row],[SB]]-표1[[#This Row],[CS]])/(표1[[#This Row],[AB]]-표1[[#This Row],[H]]+표1[[#This Row],[CS]]+표1[[#This Row],[GDP]])</f>
        <v>1.0856031128404668</v>
      </c>
      <c r="AJ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90.047294117647056</v>
      </c>
      <c r="AK26">
        <f>표1[[#This Row],[RC]]/((표1[[#This Row],[AB]]-표1[[#This Row],[H]]+표1[[#This Row],[SAC]]+표1[[#This Row],[SF]]+표1[[#This Row],[CS]]+표1[[#This Row],[GDP]])/27)</f>
        <v>9.3510651583710409</v>
      </c>
      <c r="AL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0.43233175355450232</v>
      </c>
      <c r="AM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82.064000000000007</v>
      </c>
    </row>
    <row r="27" spans="1:39" x14ac:dyDescent="0.3">
      <c r="A27" t="str">
        <f>_xlfn.CONCAT(표1[[#This Row],[Year]],표1[[#This Row],[Player]])</f>
        <v>2014나지완</v>
      </c>
      <c r="B27">
        <v>2014</v>
      </c>
      <c r="C27">
        <v>26</v>
      </c>
      <c r="D27" t="s">
        <v>34</v>
      </c>
      <c r="E27" t="s">
        <v>10</v>
      </c>
      <c r="F27">
        <v>0.312</v>
      </c>
      <c r="G27">
        <v>118</v>
      </c>
      <c r="H27">
        <v>470</v>
      </c>
      <c r="I27">
        <v>398</v>
      </c>
      <c r="J27">
        <v>64</v>
      </c>
      <c r="K27">
        <v>124</v>
      </c>
      <c r="L27">
        <f>표1[[#This Row],[H]]-표1[[#This Row],[2B]]-표1[[#This Row],[3B]]-표1[[#This Row],[HR]]</f>
        <v>83</v>
      </c>
      <c r="M27">
        <v>22</v>
      </c>
      <c r="N27">
        <v>0</v>
      </c>
      <c r="O27">
        <v>19</v>
      </c>
      <c r="P27">
        <v>203</v>
      </c>
      <c r="Q27">
        <v>79</v>
      </c>
      <c r="R27">
        <v>0</v>
      </c>
      <c r="S27">
        <v>6</v>
      </c>
      <c r="T27">
        <v>54</v>
      </c>
      <c r="U27">
        <v>4</v>
      </c>
      <c r="V27">
        <v>3</v>
      </c>
      <c r="W27">
        <v>3</v>
      </c>
      <c r="X27">
        <v>12</v>
      </c>
      <c r="Y27">
        <v>97</v>
      </c>
      <c r="Z27">
        <v>9</v>
      </c>
      <c r="AA27">
        <v>0.51</v>
      </c>
      <c r="AB27">
        <v>0.40400000000000003</v>
      </c>
      <c r="AC27">
        <v>0.91400000000000003</v>
      </c>
      <c r="AD27">
        <v>35</v>
      </c>
      <c r="AE27">
        <v>0.28100000000000003</v>
      </c>
      <c r="AF27">
        <v>0.25</v>
      </c>
      <c r="AG27">
        <f>(표1[[#This Row],[TB]]-표1[[#This Row],[H]])/표1[[#This Row],[AB]]</f>
        <v>0.19849246231155779</v>
      </c>
      <c r="AH27">
        <f>(표1[[#This Row],[TB]]-표1[[#This Row],[H]]+표1[[#This Row],[BB]]+표1[[#This Row],[SB]]-표1[[#This Row],[CS]])/표1[[#This Row],[AB]]</f>
        <v>0.33417085427135679</v>
      </c>
      <c r="AI27">
        <f>(표1[[#This Row],[TB]]+표1[[#This Row],[BB]]+표1[[#This Row],[HBP]]+표1[[#This Row],[SB]]-표1[[#This Row],[CS]])/(표1[[#This Row],[AB]]-표1[[#This Row],[H]]+표1[[#This Row],[CS]]+표1[[#This Row],[GDP]])</f>
        <v>0.94055944055944052</v>
      </c>
      <c r="AJ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84.758297872340435</v>
      </c>
      <c r="AK27">
        <f>표1[[#This Row],[RC]]/((표1[[#This Row],[AB]]-표1[[#This Row],[H]]+표1[[#This Row],[SAC]]+표1[[#This Row],[SF]]+표1[[#This Row],[CS]]+표1[[#This Row],[GDP]])/27)</f>
        <v>7.8372398717575056</v>
      </c>
      <c r="AL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0.39343776824034338</v>
      </c>
      <c r="AM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79.814000000000021</v>
      </c>
    </row>
    <row r="28" spans="1:39" x14ac:dyDescent="0.3">
      <c r="A28" t="str">
        <f>_xlfn.CONCAT(표1[[#This Row],[Year]],표1[[#This Row],[Player]])</f>
        <v>2014박정권</v>
      </c>
      <c r="B28">
        <v>2014</v>
      </c>
      <c r="C28">
        <v>27</v>
      </c>
      <c r="D28" t="s">
        <v>35</v>
      </c>
      <c r="E28" t="s">
        <v>19</v>
      </c>
      <c r="F28">
        <v>0.31</v>
      </c>
      <c r="G28">
        <v>120</v>
      </c>
      <c r="H28">
        <v>499</v>
      </c>
      <c r="I28">
        <v>452</v>
      </c>
      <c r="J28">
        <v>81</v>
      </c>
      <c r="K28">
        <v>140</v>
      </c>
      <c r="L28">
        <f>표1[[#This Row],[H]]-표1[[#This Row],[2B]]-표1[[#This Row],[3B]]-표1[[#This Row],[HR]]</f>
        <v>78</v>
      </c>
      <c r="M28">
        <v>33</v>
      </c>
      <c r="N28">
        <v>2</v>
      </c>
      <c r="O28">
        <v>27</v>
      </c>
      <c r="P28">
        <v>258</v>
      </c>
      <c r="Q28">
        <v>109</v>
      </c>
      <c r="R28">
        <v>0</v>
      </c>
      <c r="S28">
        <v>4</v>
      </c>
      <c r="T28">
        <v>41</v>
      </c>
      <c r="U28">
        <v>2</v>
      </c>
      <c r="V28">
        <v>7</v>
      </c>
      <c r="W28">
        <v>9</v>
      </c>
      <c r="X28">
        <v>2</v>
      </c>
      <c r="Y28">
        <v>106</v>
      </c>
      <c r="Z28">
        <v>6</v>
      </c>
      <c r="AA28">
        <v>0.57099999999999995</v>
      </c>
      <c r="AB28">
        <v>0.36699999999999999</v>
      </c>
      <c r="AC28">
        <v>0.93799999999999994</v>
      </c>
      <c r="AD28">
        <v>38</v>
      </c>
      <c r="AE28">
        <v>0.33800000000000002</v>
      </c>
      <c r="AF28">
        <v>0.5</v>
      </c>
      <c r="AG28">
        <f>(표1[[#This Row],[TB]]-표1[[#This Row],[H]])/표1[[#This Row],[AB]]</f>
        <v>0.26106194690265488</v>
      </c>
      <c r="AH28">
        <f>(표1[[#This Row],[TB]]-표1[[#This Row],[H]]+표1[[#This Row],[BB]]+표1[[#This Row],[SB]]-표1[[#This Row],[CS]])/표1[[#This Row],[AB]]</f>
        <v>0.34734513274336282</v>
      </c>
      <c r="AI28">
        <f>(표1[[#This Row],[TB]]+표1[[#This Row],[BB]]+표1[[#This Row],[HBP]]+표1[[#This Row],[SB]]-표1[[#This Row],[CS]])/(표1[[#This Row],[AB]]-표1[[#This Row],[H]]+표1[[#This Row],[CS]]+표1[[#This Row],[GDP]])</f>
        <v>0.91437308868501532</v>
      </c>
      <c r="AJ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92.376432865731488</v>
      </c>
      <c r="AK28">
        <f>표1[[#This Row],[RC]]/((표1[[#This Row],[AB]]-표1[[#This Row],[H]]+표1[[#This Row],[SAC]]+표1[[#This Row],[SF]]+표1[[#This Row],[CS]]+표1[[#This Row],[GDP]])/27)</f>
        <v>7.5352377262077042</v>
      </c>
      <c r="AL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0.39754124748490949</v>
      </c>
      <c r="AM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86.872000000000014</v>
      </c>
    </row>
    <row r="29" spans="1:39" x14ac:dyDescent="0.3">
      <c r="A29" t="str">
        <f>_xlfn.CONCAT(표1[[#This Row],[Year]],표1[[#This Row],[Player]])</f>
        <v>2014박종윤</v>
      </c>
      <c r="B29">
        <v>2014</v>
      </c>
      <c r="C29">
        <v>28</v>
      </c>
      <c r="D29" t="s">
        <v>36</v>
      </c>
      <c r="E29" t="s">
        <v>5</v>
      </c>
      <c r="F29">
        <v>0.309</v>
      </c>
      <c r="G29">
        <v>123</v>
      </c>
      <c r="H29">
        <v>476</v>
      </c>
      <c r="I29">
        <v>440</v>
      </c>
      <c r="J29">
        <v>59</v>
      </c>
      <c r="K29">
        <v>136</v>
      </c>
      <c r="L29">
        <f>표1[[#This Row],[H]]-표1[[#This Row],[2B]]-표1[[#This Row],[3B]]-표1[[#This Row],[HR]]</f>
        <v>94</v>
      </c>
      <c r="M29">
        <v>31</v>
      </c>
      <c r="N29">
        <v>4</v>
      </c>
      <c r="O29">
        <v>7</v>
      </c>
      <c r="P29">
        <v>196</v>
      </c>
      <c r="Q29">
        <v>73</v>
      </c>
      <c r="R29">
        <v>4</v>
      </c>
      <c r="S29">
        <v>6</v>
      </c>
      <c r="T29">
        <v>22</v>
      </c>
      <c r="U29">
        <v>2</v>
      </c>
      <c r="V29">
        <v>0</v>
      </c>
      <c r="W29">
        <v>2</v>
      </c>
      <c r="X29">
        <v>4</v>
      </c>
      <c r="Y29">
        <v>65</v>
      </c>
      <c r="Z29">
        <v>10</v>
      </c>
      <c r="AA29">
        <v>0.44500000000000001</v>
      </c>
      <c r="AB29">
        <v>0.34300000000000003</v>
      </c>
      <c r="AC29">
        <v>0.78800000000000003</v>
      </c>
      <c r="AD29">
        <v>40</v>
      </c>
      <c r="AE29">
        <v>0.32400000000000001</v>
      </c>
      <c r="AF29">
        <v>0.63600000000000001</v>
      </c>
      <c r="AG29">
        <f>(표1[[#This Row],[TB]]-표1[[#This Row],[H]])/표1[[#This Row],[AB]]</f>
        <v>0.13636363636363635</v>
      </c>
      <c r="AH29">
        <f>(표1[[#This Row],[TB]]-표1[[#This Row],[H]]+표1[[#This Row],[BB]]+표1[[#This Row],[SB]]-표1[[#This Row],[CS]])/표1[[#This Row],[AB]]</f>
        <v>0.18181818181818182</v>
      </c>
      <c r="AI29">
        <f>(표1[[#This Row],[TB]]+표1[[#This Row],[BB]]+표1[[#This Row],[HBP]]+표1[[#This Row],[SB]]-표1[[#This Row],[CS]])/(표1[[#This Row],[AB]]-표1[[#This Row],[H]]+표1[[#This Row],[CS]]+표1[[#This Row],[GDP]])</f>
        <v>0.69620253164556967</v>
      </c>
      <c r="AJ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65.369747899159663</v>
      </c>
      <c r="AK29">
        <f>표1[[#This Row],[RC]]/((표1[[#This Row],[AB]]-표1[[#This Row],[H]]+표1[[#This Row],[SAC]]+표1[[#This Row],[SF]]+표1[[#This Row],[CS]]+표1[[#This Row],[GDP]])/27)</f>
        <v>5.4140588750837759</v>
      </c>
      <c r="AL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0.33946595744680857</v>
      </c>
      <c r="AM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62.379999999999988</v>
      </c>
    </row>
    <row r="30" spans="1:39" x14ac:dyDescent="0.3">
      <c r="A30" t="str">
        <f>_xlfn.CONCAT(표1[[#This Row],[Year]],표1[[#This Row],[Player]])</f>
        <v>2014칸투</v>
      </c>
      <c r="B30">
        <v>2014</v>
      </c>
      <c r="C30">
        <v>29</v>
      </c>
      <c r="D30" t="s">
        <v>37</v>
      </c>
      <c r="E30" t="s">
        <v>12</v>
      </c>
      <c r="F30">
        <v>0.309</v>
      </c>
      <c r="G30">
        <v>111</v>
      </c>
      <c r="H30">
        <v>419</v>
      </c>
      <c r="I30">
        <v>376</v>
      </c>
      <c r="J30">
        <v>56</v>
      </c>
      <c r="K30">
        <v>116</v>
      </c>
      <c r="L30">
        <f>표1[[#This Row],[H]]-표1[[#This Row],[2B]]-표1[[#This Row],[3B]]-표1[[#This Row],[HR]]</f>
        <v>72</v>
      </c>
      <c r="M30">
        <v>25</v>
      </c>
      <c r="N30">
        <v>1</v>
      </c>
      <c r="O30">
        <v>18</v>
      </c>
      <c r="P30">
        <v>197</v>
      </c>
      <c r="Q30">
        <v>72</v>
      </c>
      <c r="R30">
        <v>0</v>
      </c>
      <c r="S30">
        <v>2</v>
      </c>
      <c r="T30">
        <v>34</v>
      </c>
      <c r="U30">
        <v>0</v>
      </c>
      <c r="V30">
        <v>1</v>
      </c>
      <c r="W30">
        <v>0</v>
      </c>
      <c r="X30">
        <v>7</v>
      </c>
      <c r="Y30">
        <v>85</v>
      </c>
      <c r="Z30">
        <v>11</v>
      </c>
      <c r="AA30">
        <v>0.52400000000000002</v>
      </c>
      <c r="AB30">
        <v>0.375</v>
      </c>
      <c r="AC30">
        <v>0.89900000000000002</v>
      </c>
      <c r="AD30">
        <v>34</v>
      </c>
      <c r="AE30">
        <v>0.25800000000000001</v>
      </c>
      <c r="AF30">
        <v>8.3000000000000004E-2</v>
      </c>
      <c r="AG30">
        <f>(표1[[#This Row],[TB]]-표1[[#This Row],[H]])/표1[[#This Row],[AB]]</f>
        <v>0.21542553191489361</v>
      </c>
      <c r="AH30">
        <f>(표1[[#This Row],[TB]]-표1[[#This Row],[H]]+표1[[#This Row],[BB]]+표1[[#This Row],[SB]]-표1[[#This Row],[CS]])/표1[[#This Row],[AB]]</f>
        <v>0.30851063829787234</v>
      </c>
      <c r="AI30">
        <f>(표1[[#This Row],[TB]]+표1[[#This Row],[BB]]+표1[[#This Row],[HBP]]+표1[[#This Row],[SB]]-표1[[#This Row],[CS]])/(표1[[#This Row],[AB]]-표1[[#This Row],[H]]+표1[[#This Row],[CS]]+표1[[#This Row],[GDP]])</f>
        <v>0.88191881918819193</v>
      </c>
      <c r="AJ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72.902434367541758</v>
      </c>
      <c r="AK30">
        <f>표1[[#This Row],[RC]]/((표1[[#This Row],[AB]]-표1[[#This Row],[H]]+표1[[#This Row],[SAC]]+표1[[#This Row],[SF]]+표1[[#This Row],[CS]]+표1[[#This Row],[GDP]])/27)</f>
        <v>7.2101308715151191</v>
      </c>
      <c r="AL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0.3872505966587112</v>
      </c>
      <c r="AM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67.67</v>
      </c>
    </row>
    <row r="31" spans="1:39" x14ac:dyDescent="0.3">
      <c r="A31" t="str">
        <f>_xlfn.CONCAT(표1[[#This Row],[Year]],표1[[#This Row],[Player]])</f>
        <v>2014이승엽</v>
      </c>
      <c r="B31">
        <v>2014</v>
      </c>
      <c r="C31">
        <v>30</v>
      </c>
      <c r="D31" t="s">
        <v>38</v>
      </c>
      <c r="E31" t="s">
        <v>8</v>
      </c>
      <c r="F31">
        <v>0.308</v>
      </c>
      <c r="G31">
        <v>127</v>
      </c>
      <c r="H31">
        <v>548</v>
      </c>
      <c r="I31">
        <v>506</v>
      </c>
      <c r="J31">
        <v>83</v>
      </c>
      <c r="K31">
        <v>156</v>
      </c>
      <c r="L31">
        <f>표1[[#This Row],[H]]-표1[[#This Row],[2B]]-표1[[#This Row],[3B]]-표1[[#This Row],[HR]]</f>
        <v>94</v>
      </c>
      <c r="M31">
        <v>30</v>
      </c>
      <c r="N31">
        <v>0</v>
      </c>
      <c r="O31">
        <v>32</v>
      </c>
      <c r="P31">
        <v>282</v>
      </c>
      <c r="Q31">
        <v>101</v>
      </c>
      <c r="R31">
        <v>0</v>
      </c>
      <c r="S31">
        <v>2</v>
      </c>
      <c r="T31">
        <v>40</v>
      </c>
      <c r="U31">
        <v>3</v>
      </c>
      <c r="V31">
        <v>5</v>
      </c>
      <c r="W31">
        <v>1</v>
      </c>
      <c r="X31">
        <v>0</v>
      </c>
      <c r="Y31">
        <v>77</v>
      </c>
      <c r="Z31">
        <v>10</v>
      </c>
      <c r="AA31">
        <v>0.55700000000000005</v>
      </c>
      <c r="AB31">
        <v>0.35799999999999998</v>
      </c>
      <c r="AC31">
        <v>0.91500000000000004</v>
      </c>
      <c r="AD31">
        <v>47</v>
      </c>
      <c r="AE31">
        <v>0.29299999999999998</v>
      </c>
      <c r="AF31">
        <v>0</v>
      </c>
      <c r="AG31">
        <f>(표1[[#This Row],[TB]]-표1[[#This Row],[H]])/표1[[#This Row],[AB]]</f>
        <v>0.24901185770750989</v>
      </c>
      <c r="AH31">
        <f>(표1[[#This Row],[TB]]-표1[[#This Row],[H]]+표1[[#This Row],[BB]]+표1[[#This Row],[SB]]-표1[[#This Row],[CS]])/표1[[#This Row],[AB]]</f>
        <v>0.33596837944664032</v>
      </c>
      <c r="AI31">
        <f>(표1[[#This Row],[TB]]+표1[[#This Row],[BB]]+표1[[#This Row],[HBP]]+표1[[#This Row],[SB]]-표1[[#This Row],[CS]])/(표1[[#This Row],[AB]]-표1[[#This Row],[H]]+표1[[#This Row],[CS]]+표1[[#This Row],[GDP]])</f>
        <v>0.90304709141274242</v>
      </c>
      <c r="AJ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99.677189781021895</v>
      </c>
      <c r="AK31">
        <f>표1[[#This Row],[RC]]/((표1[[#This Row],[AB]]-표1[[#This Row],[H]]+표1[[#This Row],[SAC]]+표1[[#This Row],[SF]]+표1[[#This Row],[CS]]+표1[[#This Row],[GDP]])/27)</f>
        <v>7.414005851480967</v>
      </c>
      <c r="AL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0.38941100917431187</v>
      </c>
      <c r="AM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93.513999999999996</v>
      </c>
    </row>
    <row r="32" spans="1:39" x14ac:dyDescent="0.3">
      <c r="A32" t="str">
        <f>_xlfn.CONCAT(표1[[#This Row],[Year]],표1[[#This Row],[Player]])</f>
        <v>2014나바로</v>
      </c>
      <c r="B32">
        <v>2014</v>
      </c>
      <c r="C32">
        <v>31</v>
      </c>
      <c r="D32" t="s">
        <v>39</v>
      </c>
      <c r="E32" t="s">
        <v>8</v>
      </c>
      <c r="F32">
        <v>0.308</v>
      </c>
      <c r="G32">
        <v>125</v>
      </c>
      <c r="H32">
        <v>602</v>
      </c>
      <c r="I32">
        <v>500</v>
      </c>
      <c r="J32">
        <v>118</v>
      </c>
      <c r="K32">
        <v>154</v>
      </c>
      <c r="L32">
        <f>표1[[#This Row],[H]]-표1[[#This Row],[2B]]-표1[[#This Row],[3B]]-표1[[#This Row],[HR]]</f>
        <v>95</v>
      </c>
      <c r="M32">
        <v>27</v>
      </c>
      <c r="N32">
        <v>1</v>
      </c>
      <c r="O32">
        <v>31</v>
      </c>
      <c r="P32">
        <v>276</v>
      </c>
      <c r="Q32">
        <v>98</v>
      </c>
      <c r="R32">
        <v>0</v>
      </c>
      <c r="S32">
        <v>5</v>
      </c>
      <c r="T32">
        <v>96</v>
      </c>
      <c r="U32">
        <v>1</v>
      </c>
      <c r="V32">
        <v>25</v>
      </c>
      <c r="W32">
        <v>9</v>
      </c>
      <c r="X32">
        <v>1</v>
      </c>
      <c r="Y32">
        <v>71</v>
      </c>
      <c r="Z32">
        <v>7</v>
      </c>
      <c r="AA32">
        <v>0.55200000000000005</v>
      </c>
      <c r="AB32">
        <v>0.41699999999999998</v>
      </c>
      <c r="AC32">
        <v>0.96899999999999997</v>
      </c>
      <c r="AD32">
        <v>46</v>
      </c>
      <c r="AE32">
        <v>0.40699999999999997</v>
      </c>
      <c r="AF32">
        <v>0</v>
      </c>
      <c r="AG32">
        <f>(표1[[#This Row],[TB]]-표1[[#This Row],[H]])/표1[[#This Row],[AB]]</f>
        <v>0.24399999999999999</v>
      </c>
      <c r="AH32">
        <f>(표1[[#This Row],[TB]]-표1[[#This Row],[H]]+표1[[#This Row],[BB]]+표1[[#This Row],[SB]]-표1[[#This Row],[CS]])/표1[[#This Row],[AB]]</f>
        <v>0.46800000000000003</v>
      </c>
      <c r="AI32">
        <f>(표1[[#This Row],[TB]]+표1[[#This Row],[BB]]+표1[[#This Row],[HBP]]+표1[[#This Row],[SB]]-표1[[#This Row],[CS]])/(표1[[#This Row],[AB]]-표1[[#This Row],[H]]+표1[[#This Row],[CS]]+표1[[#This Row],[GDP]])</f>
        <v>1.0745856353591161</v>
      </c>
      <c r="AJ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123.57408637873755</v>
      </c>
      <c r="AK32">
        <f>표1[[#This Row],[RC]]/((표1[[#This Row],[AB]]-표1[[#This Row],[H]]+표1[[#This Row],[SAC]]+표1[[#This Row],[SF]]+표1[[#This Row],[CS]]+표1[[#This Row],[GDP]])/27)</f>
        <v>9.0912815591986753</v>
      </c>
      <c r="AL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0.41543594009983353</v>
      </c>
      <c r="AM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114.68199999999999</v>
      </c>
    </row>
    <row r="33" spans="1:39" x14ac:dyDescent="0.3">
      <c r="A33" t="str">
        <f>_xlfn.CONCAT(표1[[#This Row],[Year]],표1[[#This Row],[Player]])</f>
        <v>2014정수빈</v>
      </c>
      <c r="B33">
        <v>2014</v>
      </c>
      <c r="C33">
        <v>32</v>
      </c>
      <c r="D33" t="s">
        <v>40</v>
      </c>
      <c r="E33" t="s">
        <v>12</v>
      </c>
      <c r="F33">
        <v>0.30599999999999999</v>
      </c>
      <c r="G33">
        <v>128</v>
      </c>
      <c r="H33">
        <v>507</v>
      </c>
      <c r="I33">
        <v>431</v>
      </c>
      <c r="J33">
        <v>79</v>
      </c>
      <c r="K33">
        <v>132</v>
      </c>
      <c r="L33">
        <f>표1[[#This Row],[H]]-표1[[#This Row],[2B]]-표1[[#This Row],[3B]]-표1[[#This Row],[HR]]</f>
        <v>101</v>
      </c>
      <c r="M33">
        <v>18</v>
      </c>
      <c r="N33">
        <v>7</v>
      </c>
      <c r="O33">
        <v>6</v>
      </c>
      <c r="P33">
        <v>182</v>
      </c>
      <c r="Q33">
        <v>49</v>
      </c>
      <c r="R33">
        <v>22</v>
      </c>
      <c r="S33">
        <v>2</v>
      </c>
      <c r="T33">
        <v>41</v>
      </c>
      <c r="U33">
        <v>1</v>
      </c>
      <c r="V33">
        <v>32</v>
      </c>
      <c r="W33">
        <v>5</v>
      </c>
      <c r="X33">
        <v>11</v>
      </c>
      <c r="Y33">
        <v>68</v>
      </c>
      <c r="Z33">
        <v>8</v>
      </c>
      <c r="AA33">
        <v>0.42199999999999999</v>
      </c>
      <c r="AB33">
        <v>0.379</v>
      </c>
      <c r="AC33">
        <v>0.80100000000000005</v>
      </c>
      <c r="AD33">
        <v>32</v>
      </c>
      <c r="AE33">
        <v>0.36099999999999999</v>
      </c>
      <c r="AF33">
        <v>0.66700000000000004</v>
      </c>
      <c r="AG33">
        <f>(표1[[#This Row],[TB]]-표1[[#This Row],[H]])/표1[[#This Row],[AB]]</f>
        <v>0.11600928074245939</v>
      </c>
      <c r="AH33">
        <f>(표1[[#This Row],[TB]]-표1[[#This Row],[H]]+표1[[#This Row],[BB]]+표1[[#This Row],[SB]]-표1[[#This Row],[CS]])/표1[[#This Row],[AB]]</f>
        <v>0.27378190255220419</v>
      </c>
      <c r="AI33">
        <f>(표1[[#This Row],[TB]]+표1[[#This Row],[BB]]+표1[[#This Row],[HBP]]+표1[[#This Row],[SB]]-표1[[#This Row],[CS]])/(표1[[#This Row],[AB]]-표1[[#This Row],[H]]+표1[[#This Row],[CS]]+표1[[#This Row],[GDP]])</f>
        <v>0.83653846153846156</v>
      </c>
      <c r="AJ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75.678461538461534</v>
      </c>
      <c r="AK33">
        <f>표1[[#This Row],[RC]]/((표1[[#This Row],[AB]]-표1[[#This Row],[H]]+표1[[#This Row],[SAC]]+표1[[#This Row],[SF]]+표1[[#This Row],[CS]]+표1[[#This Row],[GDP]])/27)</f>
        <v>6.0813049450549448</v>
      </c>
      <c r="AL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0.35328719008264459</v>
      </c>
      <c r="AM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72.336000000000013</v>
      </c>
    </row>
    <row r="34" spans="1:39" x14ac:dyDescent="0.3">
      <c r="A34" t="str">
        <f>_xlfn.CONCAT(표1[[#This Row],[Year]],표1[[#This Row],[Player]])</f>
        <v>2014이택근</v>
      </c>
      <c r="B34">
        <v>2014</v>
      </c>
      <c r="C34">
        <v>33</v>
      </c>
      <c r="D34" t="s">
        <v>41</v>
      </c>
      <c r="E34" t="s">
        <v>1</v>
      </c>
      <c r="F34">
        <v>0.30599999999999999</v>
      </c>
      <c r="G34">
        <v>122</v>
      </c>
      <c r="H34">
        <v>527</v>
      </c>
      <c r="I34">
        <v>441</v>
      </c>
      <c r="J34">
        <v>87</v>
      </c>
      <c r="K34">
        <v>135</v>
      </c>
      <c r="L34">
        <f>표1[[#This Row],[H]]-표1[[#This Row],[2B]]-표1[[#This Row],[3B]]-표1[[#This Row],[HR]]</f>
        <v>81</v>
      </c>
      <c r="M34">
        <v>32</v>
      </c>
      <c r="N34">
        <v>1</v>
      </c>
      <c r="O34">
        <v>21</v>
      </c>
      <c r="P34">
        <v>232</v>
      </c>
      <c r="Q34">
        <v>91</v>
      </c>
      <c r="R34">
        <v>12</v>
      </c>
      <c r="S34">
        <v>10</v>
      </c>
      <c r="T34">
        <v>51</v>
      </c>
      <c r="U34">
        <v>0</v>
      </c>
      <c r="V34">
        <v>11</v>
      </c>
      <c r="W34">
        <v>8</v>
      </c>
      <c r="X34">
        <v>13</v>
      </c>
      <c r="Y34">
        <v>43</v>
      </c>
      <c r="Z34">
        <v>10</v>
      </c>
      <c r="AA34">
        <v>0.52600000000000002</v>
      </c>
      <c r="AB34">
        <v>0.38600000000000001</v>
      </c>
      <c r="AC34">
        <v>0.91200000000000003</v>
      </c>
      <c r="AD34">
        <v>38</v>
      </c>
      <c r="AE34">
        <v>0.308</v>
      </c>
      <c r="AF34">
        <v>0</v>
      </c>
      <c r="AG34">
        <f>(표1[[#This Row],[TB]]-표1[[#This Row],[H]])/표1[[#This Row],[AB]]</f>
        <v>0.2199546485260771</v>
      </c>
      <c r="AH34">
        <f>(표1[[#This Row],[TB]]-표1[[#This Row],[H]]+표1[[#This Row],[BB]]+표1[[#This Row],[SB]]-표1[[#This Row],[CS]])/표1[[#This Row],[AB]]</f>
        <v>0.34240362811791381</v>
      </c>
      <c r="AI34">
        <f>(표1[[#This Row],[TB]]+표1[[#This Row],[BB]]+표1[[#This Row],[HBP]]+표1[[#This Row],[SB]]-표1[[#This Row],[CS]])/(표1[[#This Row],[AB]]-표1[[#This Row],[H]]+표1[[#This Row],[CS]]+표1[[#This Row],[GDP]])</f>
        <v>0.9228395061728395</v>
      </c>
      <c r="AJ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91.289943074003801</v>
      </c>
      <c r="AK34">
        <f>표1[[#This Row],[RC]]/((표1[[#This Row],[AB]]-표1[[#This Row],[H]]+표1[[#This Row],[SAC]]+표1[[#This Row],[SF]]+표1[[#This Row],[CS]]+표1[[#This Row],[GDP]])/27)</f>
        <v>7.1237816849656141</v>
      </c>
      <c r="AL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0.39080776699029118</v>
      </c>
      <c r="AM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88.596000000000004</v>
      </c>
    </row>
    <row r="35" spans="1:39" x14ac:dyDescent="0.3">
      <c r="A35" t="str">
        <f>_xlfn.CONCAT(표1[[#This Row],[Year]],표1[[#This Row],[Player]])</f>
        <v>2014이병규</v>
      </c>
      <c r="B35">
        <v>2014</v>
      </c>
      <c r="C35">
        <v>34</v>
      </c>
      <c r="D35" t="s">
        <v>42</v>
      </c>
      <c r="E35" t="s">
        <v>16</v>
      </c>
      <c r="F35">
        <v>0.30599999999999999</v>
      </c>
      <c r="G35">
        <v>116</v>
      </c>
      <c r="H35">
        <v>450</v>
      </c>
      <c r="I35">
        <v>360</v>
      </c>
      <c r="J35">
        <v>66</v>
      </c>
      <c r="K35">
        <v>110</v>
      </c>
      <c r="L35">
        <f>표1[[#This Row],[H]]-표1[[#This Row],[2B]]-표1[[#This Row],[3B]]-표1[[#This Row],[HR]]</f>
        <v>63</v>
      </c>
      <c r="M35">
        <v>28</v>
      </c>
      <c r="N35">
        <v>3</v>
      </c>
      <c r="O35">
        <v>16</v>
      </c>
      <c r="P35">
        <v>192</v>
      </c>
      <c r="Q35">
        <v>87</v>
      </c>
      <c r="R35">
        <v>3</v>
      </c>
      <c r="S35">
        <v>8</v>
      </c>
      <c r="T35">
        <v>74</v>
      </c>
      <c r="U35">
        <v>2</v>
      </c>
      <c r="V35">
        <v>5</v>
      </c>
      <c r="W35">
        <v>10</v>
      </c>
      <c r="X35">
        <v>5</v>
      </c>
      <c r="Y35">
        <v>78</v>
      </c>
      <c r="Z35">
        <v>7</v>
      </c>
      <c r="AA35">
        <v>0.53300000000000003</v>
      </c>
      <c r="AB35">
        <v>0.42299999999999999</v>
      </c>
      <c r="AC35">
        <v>0.95599999999999996</v>
      </c>
      <c r="AD35">
        <v>27</v>
      </c>
      <c r="AE35">
        <v>0.32700000000000001</v>
      </c>
      <c r="AF35">
        <v>0.125</v>
      </c>
      <c r="AG35">
        <f>(표1[[#This Row],[TB]]-표1[[#This Row],[H]])/표1[[#This Row],[AB]]</f>
        <v>0.22777777777777777</v>
      </c>
      <c r="AH35">
        <f>(표1[[#This Row],[TB]]-표1[[#This Row],[H]]+표1[[#This Row],[BB]]+표1[[#This Row],[SB]]-표1[[#This Row],[CS]])/표1[[#This Row],[AB]]</f>
        <v>0.41944444444444445</v>
      </c>
      <c r="AI35">
        <f>(표1[[#This Row],[TB]]+표1[[#This Row],[BB]]+표1[[#This Row],[HBP]]+표1[[#This Row],[SB]]-표1[[#This Row],[CS]])/(표1[[#This Row],[AB]]-표1[[#This Row],[H]]+표1[[#This Row],[CS]]+표1[[#This Row],[GDP]])</f>
        <v>0.99625468164794007</v>
      </c>
      <c r="AJ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84.218844444444457</v>
      </c>
      <c r="AK35">
        <f>표1[[#This Row],[RC]]/((표1[[#This Row],[AB]]-표1[[#This Row],[H]]+표1[[#This Row],[SAC]]+표1[[#This Row],[SF]]+표1[[#This Row],[CS]]+표1[[#This Row],[GDP]])/27)</f>
        <v>8.1795280575539593</v>
      </c>
      <c r="AL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0.40889213483146064</v>
      </c>
      <c r="AM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79.565999999999988</v>
      </c>
    </row>
    <row r="36" spans="1:39" x14ac:dyDescent="0.3">
      <c r="A36" t="str">
        <f>_xlfn.CONCAT(표1[[#This Row],[Year]],표1[[#This Row],[Player]])</f>
        <v>2014박병호</v>
      </c>
      <c r="B36">
        <v>2014</v>
      </c>
      <c r="C36">
        <v>35</v>
      </c>
      <c r="D36" t="s">
        <v>43</v>
      </c>
      <c r="E36" t="s">
        <v>1</v>
      </c>
      <c r="F36">
        <v>0.30299999999999999</v>
      </c>
      <c r="G36">
        <v>128</v>
      </c>
      <c r="H36">
        <v>571</v>
      </c>
      <c r="I36">
        <v>459</v>
      </c>
      <c r="J36">
        <v>126</v>
      </c>
      <c r="K36">
        <v>139</v>
      </c>
      <c r="L36">
        <f>표1[[#This Row],[H]]-표1[[#This Row],[2B]]-표1[[#This Row],[3B]]-표1[[#This Row],[HR]]</f>
        <v>69</v>
      </c>
      <c r="M36">
        <v>16</v>
      </c>
      <c r="N36">
        <v>2</v>
      </c>
      <c r="O36">
        <v>52</v>
      </c>
      <c r="P36">
        <v>315</v>
      </c>
      <c r="Q36">
        <v>124</v>
      </c>
      <c r="R36">
        <v>0</v>
      </c>
      <c r="S36">
        <v>4</v>
      </c>
      <c r="T36">
        <v>96</v>
      </c>
      <c r="U36">
        <v>3</v>
      </c>
      <c r="V36">
        <v>8</v>
      </c>
      <c r="W36">
        <v>3</v>
      </c>
      <c r="X36">
        <v>12</v>
      </c>
      <c r="Y36">
        <v>142</v>
      </c>
      <c r="Z36">
        <v>13</v>
      </c>
      <c r="AA36">
        <v>0.68600000000000005</v>
      </c>
      <c r="AB36">
        <v>0.433</v>
      </c>
      <c r="AC36">
        <v>1.119</v>
      </c>
      <c r="AD36">
        <v>39</v>
      </c>
      <c r="AE36">
        <v>0.29199999999999998</v>
      </c>
      <c r="AF36">
        <v>1</v>
      </c>
      <c r="AG36">
        <f>(표1[[#This Row],[TB]]-표1[[#This Row],[H]])/표1[[#This Row],[AB]]</f>
        <v>0.38344226579520696</v>
      </c>
      <c r="AH36">
        <f>(표1[[#This Row],[TB]]-표1[[#This Row],[H]]+표1[[#This Row],[BB]]+표1[[#This Row],[SB]]-표1[[#This Row],[CS]])/표1[[#This Row],[AB]]</f>
        <v>0.60348583877995643</v>
      </c>
      <c r="AI36">
        <f>(표1[[#This Row],[TB]]+표1[[#This Row],[BB]]+표1[[#This Row],[HBP]]+표1[[#This Row],[SB]]-표1[[#This Row],[CS]])/(표1[[#This Row],[AB]]-표1[[#This Row],[H]]+표1[[#This Row],[CS]]+표1[[#This Row],[GDP]])</f>
        <v>1.2738095238095237</v>
      </c>
      <c r="AJ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141.00304728546411</v>
      </c>
      <c r="AK36">
        <f>표1[[#This Row],[RC]]/((표1[[#This Row],[AB]]-표1[[#This Row],[H]]+표1[[#This Row],[SAC]]+표1[[#This Row],[SF]]+표1[[#This Row],[CS]]+표1[[#This Row],[GDP]])/27)</f>
        <v>11.197300813845679</v>
      </c>
      <c r="AL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0.46520598591549289</v>
      </c>
      <c r="AM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126.64399999999999</v>
      </c>
    </row>
    <row r="37" spans="1:39" x14ac:dyDescent="0.3">
      <c r="A37" t="str">
        <f>_xlfn.CONCAT(표1[[#This Row],[Year]],표1[[#This Row],[Player]])</f>
        <v>2014김강민</v>
      </c>
      <c r="B37">
        <v>2014</v>
      </c>
      <c r="C37">
        <v>36</v>
      </c>
      <c r="D37" t="s">
        <v>44</v>
      </c>
      <c r="E37" t="s">
        <v>19</v>
      </c>
      <c r="F37">
        <v>0.30199999999999999</v>
      </c>
      <c r="G37">
        <v>113</v>
      </c>
      <c r="H37">
        <v>483</v>
      </c>
      <c r="I37">
        <v>430</v>
      </c>
      <c r="J37">
        <v>86</v>
      </c>
      <c r="K37">
        <v>130</v>
      </c>
      <c r="L37">
        <f>표1[[#This Row],[H]]-표1[[#This Row],[2B]]-표1[[#This Row],[3B]]-표1[[#This Row],[HR]]</f>
        <v>82</v>
      </c>
      <c r="M37">
        <v>29</v>
      </c>
      <c r="N37">
        <v>3</v>
      </c>
      <c r="O37">
        <v>16</v>
      </c>
      <c r="P37">
        <v>213</v>
      </c>
      <c r="Q37">
        <v>82</v>
      </c>
      <c r="R37">
        <v>2</v>
      </c>
      <c r="S37">
        <v>4</v>
      </c>
      <c r="T37">
        <v>43</v>
      </c>
      <c r="U37">
        <v>0</v>
      </c>
      <c r="V37">
        <v>32</v>
      </c>
      <c r="W37">
        <v>5</v>
      </c>
      <c r="X37">
        <v>4</v>
      </c>
      <c r="Y37">
        <v>91</v>
      </c>
      <c r="Z37">
        <v>12</v>
      </c>
      <c r="AA37">
        <v>0.495</v>
      </c>
      <c r="AB37">
        <v>0.36799999999999999</v>
      </c>
      <c r="AC37">
        <v>0.86299999999999999</v>
      </c>
      <c r="AD37">
        <v>37</v>
      </c>
      <c r="AE37">
        <v>0.35799999999999998</v>
      </c>
      <c r="AF37">
        <v>1</v>
      </c>
      <c r="AG37">
        <f>(표1[[#This Row],[TB]]-표1[[#This Row],[H]])/표1[[#This Row],[AB]]</f>
        <v>0.19302325581395349</v>
      </c>
      <c r="AH37">
        <f>(표1[[#This Row],[TB]]-표1[[#This Row],[H]]+표1[[#This Row],[BB]]+표1[[#This Row],[SB]]-표1[[#This Row],[CS]])/표1[[#This Row],[AB]]</f>
        <v>0.35581395348837208</v>
      </c>
      <c r="AI37">
        <f>(표1[[#This Row],[TB]]+표1[[#This Row],[BB]]+표1[[#This Row],[HBP]]+표1[[#This Row],[SB]]-표1[[#This Row],[CS]])/(표1[[#This Row],[AB]]-표1[[#This Row],[H]]+표1[[#This Row],[CS]]+표1[[#This Row],[GDP]])</f>
        <v>0.90536277602523663</v>
      </c>
      <c r="AJ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81.152795031055888</v>
      </c>
      <c r="AK37">
        <f>표1[[#This Row],[RC]]/((표1[[#This Row],[AB]]-표1[[#This Row],[H]]+표1[[#This Row],[SAC]]+표1[[#This Row],[SF]]+표1[[#This Row],[CS]]+표1[[#This Row],[GDP]])/27)</f>
        <v>6.7836701728746407</v>
      </c>
      <c r="AL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0.37265904365904368</v>
      </c>
      <c r="AM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77.572000000000003</v>
      </c>
    </row>
    <row r="38" spans="1:39" x14ac:dyDescent="0.3">
      <c r="A38" t="str">
        <f>_xlfn.CONCAT(표1[[#This Row],[Year]],표1[[#This Row],[Player]])</f>
        <v>2014박민우</v>
      </c>
      <c r="B38">
        <v>2014</v>
      </c>
      <c r="C38">
        <v>37</v>
      </c>
      <c r="D38" t="s">
        <v>45</v>
      </c>
      <c r="E38" t="s">
        <v>14</v>
      </c>
      <c r="F38">
        <v>0.29799999999999999</v>
      </c>
      <c r="G38">
        <v>118</v>
      </c>
      <c r="H38">
        <v>491</v>
      </c>
      <c r="I38">
        <v>416</v>
      </c>
      <c r="J38">
        <v>87</v>
      </c>
      <c r="K38">
        <v>124</v>
      </c>
      <c r="L38">
        <f>표1[[#This Row],[H]]-표1[[#This Row],[2B]]-표1[[#This Row],[3B]]-표1[[#This Row],[HR]]</f>
        <v>93</v>
      </c>
      <c r="M38">
        <v>21</v>
      </c>
      <c r="N38">
        <v>9</v>
      </c>
      <c r="O38">
        <v>1</v>
      </c>
      <c r="P38">
        <v>166</v>
      </c>
      <c r="Q38">
        <v>40</v>
      </c>
      <c r="R38">
        <v>4</v>
      </c>
      <c r="S38">
        <v>4</v>
      </c>
      <c r="T38">
        <v>56</v>
      </c>
      <c r="U38">
        <v>0</v>
      </c>
      <c r="V38">
        <v>50</v>
      </c>
      <c r="W38">
        <v>10</v>
      </c>
      <c r="X38">
        <v>11</v>
      </c>
      <c r="Y38">
        <v>89</v>
      </c>
      <c r="Z38">
        <v>5</v>
      </c>
      <c r="AA38">
        <v>0.39900000000000002</v>
      </c>
      <c r="AB38">
        <v>0.39200000000000002</v>
      </c>
      <c r="AC38">
        <v>0.79100000000000004</v>
      </c>
      <c r="AD38">
        <v>31</v>
      </c>
      <c r="AE38">
        <v>0.38</v>
      </c>
      <c r="AF38">
        <v>0.5</v>
      </c>
      <c r="AG38">
        <f>(표1[[#This Row],[TB]]-표1[[#This Row],[H]])/표1[[#This Row],[AB]]</f>
        <v>0.10096153846153846</v>
      </c>
      <c r="AH38">
        <f>(표1[[#This Row],[TB]]-표1[[#This Row],[H]]+표1[[#This Row],[BB]]+표1[[#This Row],[SB]]-표1[[#This Row],[CS]])/표1[[#This Row],[AB]]</f>
        <v>0.33173076923076922</v>
      </c>
      <c r="AI38">
        <f>(표1[[#This Row],[TB]]+표1[[#This Row],[BB]]+표1[[#This Row],[HBP]]+표1[[#This Row],[SB]]-표1[[#This Row],[CS]])/(표1[[#This Row],[AB]]-표1[[#This Row],[H]]+표1[[#This Row],[CS]]+표1[[#This Row],[GDP]])</f>
        <v>0.88925081433224751</v>
      </c>
      <c r="AJ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76.558207739307534</v>
      </c>
      <c r="AK38">
        <f>표1[[#This Row],[RC]]/((표1[[#This Row],[AB]]-표1[[#This Row],[H]]+표1[[#This Row],[SAC]]+표1[[#This Row],[SF]]+표1[[#This Row],[CS]]+표1[[#This Row],[GDP]])/27)</f>
        <v>6.5621320919406463</v>
      </c>
      <c r="AL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0.35244763860369605</v>
      </c>
      <c r="AM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73.798000000000002</v>
      </c>
    </row>
    <row r="39" spans="1:39" x14ac:dyDescent="0.3">
      <c r="A39" t="str">
        <f>_xlfn.CONCAT(표1[[#This Row],[Year]],표1[[#This Row],[Player]])</f>
        <v>2014정근우</v>
      </c>
      <c r="B39">
        <v>2014</v>
      </c>
      <c r="C39">
        <v>38</v>
      </c>
      <c r="D39" t="s">
        <v>46</v>
      </c>
      <c r="E39" t="s">
        <v>3</v>
      </c>
      <c r="F39">
        <v>0.29499999999999998</v>
      </c>
      <c r="G39">
        <v>125</v>
      </c>
      <c r="H39">
        <v>549</v>
      </c>
      <c r="I39">
        <v>464</v>
      </c>
      <c r="J39">
        <v>91</v>
      </c>
      <c r="K39">
        <v>137</v>
      </c>
      <c r="L39">
        <f>표1[[#This Row],[H]]-표1[[#This Row],[2B]]-표1[[#This Row],[3B]]-표1[[#This Row],[HR]]</f>
        <v>98</v>
      </c>
      <c r="M39">
        <v>28</v>
      </c>
      <c r="N39">
        <v>5</v>
      </c>
      <c r="O39">
        <v>6</v>
      </c>
      <c r="P39">
        <v>193</v>
      </c>
      <c r="Q39">
        <v>44</v>
      </c>
      <c r="R39">
        <v>7</v>
      </c>
      <c r="S39">
        <v>3</v>
      </c>
      <c r="T39">
        <v>66</v>
      </c>
      <c r="U39">
        <v>0</v>
      </c>
      <c r="V39">
        <v>32</v>
      </c>
      <c r="W39">
        <v>3</v>
      </c>
      <c r="X39">
        <v>9</v>
      </c>
      <c r="Y39">
        <v>56</v>
      </c>
      <c r="Z39">
        <v>11</v>
      </c>
      <c r="AA39">
        <v>0.41599999999999998</v>
      </c>
      <c r="AB39">
        <v>0.39100000000000001</v>
      </c>
      <c r="AC39">
        <v>0.80700000000000005</v>
      </c>
      <c r="AD39">
        <v>44</v>
      </c>
      <c r="AE39">
        <v>0.248</v>
      </c>
      <c r="AF39">
        <v>0.33300000000000002</v>
      </c>
      <c r="AG39">
        <f>(표1[[#This Row],[TB]]-표1[[#This Row],[H]])/표1[[#This Row],[AB]]</f>
        <v>0.1206896551724138</v>
      </c>
      <c r="AH39">
        <f>(표1[[#This Row],[TB]]-표1[[#This Row],[H]]+표1[[#This Row],[BB]]+표1[[#This Row],[SB]]-표1[[#This Row],[CS]])/표1[[#This Row],[AB]]</f>
        <v>0.32543103448275862</v>
      </c>
      <c r="AI39">
        <f>(표1[[#This Row],[TB]]+표1[[#This Row],[BB]]+표1[[#This Row],[HBP]]+표1[[#This Row],[SB]]-표1[[#This Row],[CS]])/(표1[[#This Row],[AB]]-표1[[#This Row],[H]]+표1[[#This Row],[CS]]+표1[[#This Row],[GDP]])</f>
        <v>0.87096774193548387</v>
      </c>
      <c r="AJ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84.51606557377049</v>
      </c>
      <c r="AK39">
        <f>표1[[#This Row],[RC]]/((표1[[#This Row],[AB]]-표1[[#This Row],[H]]+표1[[#This Row],[SAC]]+표1[[#This Row],[SF]]+표1[[#This Row],[CS]]+표1[[#This Row],[GDP]])/27)</f>
        <v>6.5012358133669608</v>
      </c>
      <c r="AL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0.35838560885608856</v>
      </c>
      <c r="AM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80.742000000000004</v>
      </c>
    </row>
    <row r="40" spans="1:39" x14ac:dyDescent="0.3">
      <c r="A40" t="str">
        <f>_xlfn.CONCAT(표1[[#This Row],[Year]],표1[[#This Row],[Player]])</f>
        <v>2014정훈</v>
      </c>
      <c r="B40">
        <v>2014</v>
      </c>
      <c r="C40">
        <v>39</v>
      </c>
      <c r="D40" t="s">
        <v>47</v>
      </c>
      <c r="E40" t="s">
        <v>5</v>
      </c>
      <c r="F40">
        <v>0.29399999999999998</v>
      </c>
      <c r="G40">
        <v>124</v>
      </c>
      <c r="H40">
        <v>558</v>
      </c>
      <c r="I40">
        <v>477</v>
      </c>
      <c r="J40">
        <v>89</v>
      </c>
      <c r="K40">
        <v>140</v>
      </c>
      <c r="L40">
        <f>표1[[#This Row],[H]]-표1[[#This Row],[2B]]-표1[[#This Row],[3B]]-표1[[#This Row],[HR]]</f>
        <v>103</v>
      </c>
      <c r="M40">
        <v>27</v>
      </c>
      <c r="N40">
        <v>7</v>
      </c>
      <c r="O40">
        <v>3</v>
      </c>
      <c r="P40">
        <v>190</v>
      </c>
      <c r="Q40">
        <v>58</v>
      </c>
      <c r="R40">
        <v>6</v>
      </c>
      <c r="S40">
        <v>2</v>
      </c>
      <c r="T40">
        <v>62</v>
      </c>
      <c r="U40">
        <v>0</v>
      </c>
      <c r="V40">
        <v>8</v>
      </c>
      <c r="W40">
        <v>4</v>
      </c>
      <c r="X40">
        <v>11</v>
      </c>
      <c r="Y40">
        <v>105</v>
      </c>
      <c r="Z40">
        <v>10</v>
      </c>
      <c r="AA40">
        <v>0.39800000000000002</v>
      </c>
      <c r="AB40">
        <v>0.38600000000000001</v>
      </c>
      <c r="AC40">
        <v>0.78400000000000003</v>
      </c>
      <c r="AD40">
        <v>41</v>
      </c>
      <c r="AE40">
        <v>0.30599999999999999</v>
      </c>
      <c r="AF40">
        <v>0</v>
      </c>
      <c r="AG40">
        <f>(표1[[#This Row],[TB]]-표1[[#This Row],[H]])/표1[[#This Row],[AB]]</f>
        <v>0.10482180293501048</v>
      </c>
      <c r="AH40">
        <f>(표1[[#This Row],[TB]]-표1[[#This Row],[H]]+표1[[#This Row],[BB]]+표1[[#This Row],[SB]]-표1[[#This Row],[CS]])/표1[[#This Row],[AB]]</f>
        <v>0.24318658280922431</v>
      </c>
      <c r="AI40">
        <f>(표1[[#This Row],[TB]]+표1[[#This Row],[BB]]+표1[[#This Row],[HBP]]+표1[[#This Row],[SB]]-표1[[#This Row],[CS]])/(표1[[#This Row],[AB]]-표1[[#This Row],[H]]+표1[[#This Row],[CS]]+표1[[#This Row],[GDP]])</f>
        <v>0.76068376068376065</v>
      </c>
      <c r="AJ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77.495878136200716</v>
      </c>
      <c r="AK40">
        <f>표1[[#This Row],[RC]]/((표1[[#This Row],[AB]]-표1[[#This Row],[H]]+표1[[#This Row],[SAC]]+표1[[#This Row],[SF]]+표1[[#This Row],[CS]]+표1[[#This Row],[GDP]])/27)</f>
        <v>5.8283808069008893</v>
      </c>
      <c r="AL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0.34981884057971019</v>
      </c>
      <c r="AM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73.629999999999967</v>
      </c>
    </row>
    <row r="41" spans="1:39" x14ac:dyDescent="0.3">
      <c r="A41" t="str">
        <f>_xlfn.CONCAT(표1[[#This Row],[Year]],표1[[#This Row],[Player]])</f>
        <v>2014김민성</v>
      </c>
      <c r="B41">
        <v>2014</v>
      </c>
      <c r="C41">
        <v>40</v>
      </c>
      <c r="D41" t="s">
        <v>48</v>
      </c>
      <c r="E41" t="s">
        <v>1</v>
      </c>
      <c r="F41">
        <v>0.29199999999999998</v>
      </c>
      <c r="G41">
        <v>116</v>
      </c>
      <c r="H41">
        <v>486</v>
      </c>
      <c r="I41">
        <v>438</v>
      </c>
      <c r="J41">
        <v>60</v>
      </c>
      <c r="K41">
        <v>128</v>
      </c>
      <c r="L41">
        <f>표1[[#This Row],[H]]-표1[[#This Row],[2B]]-표1[[#This Row],[3B]]-표1[[#This Row],[HR]]</f>
        <v>85</v>
      </c>
      <c r="M41">
        <v>29</v>
      </c>
      <c r="N41">
        <v>2</v>
      </c>
      <c r="O41">
        <v>12</v>
      </c>
      <c r="P41">
        <v>197</v>
      </c>
      <c r="Q41">
        <v>77</v>
      </c>
      <c r="R41">
        <v>5</v>
      </c>
      <c r="S41">
        <v>3</v>
      </c>
      <c r="T41">
        <v>30</v>
      </c>
      <c r="U41">
        <v>1</v>
      </c>
      <c r="V41">
        <v>3</v>
      </c>
      <c r="W41">
        <v>1</v>
      </c>
      <c r="X41">
        <v>10</v>
      </c>
      <c r="Y41">
        <v>80</v>
      </c>
      <c r="Z41">
        <v>10</v>
      </c>
      <c r="AA41">
        <v>0.45</v>
      </c>
      <c r="AB41">
        <v>0.34899999999999998</v>
      </c>
      <c r="AC41">
        <v>0.79900000000000004</v>
      </c>
      <c r="AD41">
        <v>38</v>
      </c>
      <c r="AE41">
        <v>0.29199999999999998</v>
      </c>
      <c r="AF41">
        <v>0.33300000000000002</v>
      </c>
      <c r="AG41">
        <f>(표1[[#This Row],[TB]]-표1[[#This Row],[H]])/표1[[#This Row],[AB]]</f>
        <v>0.15753424657534246</v>
      </c>
      <c r="AH41">
        <f>(표1[[#This Row],[TB]]-표1[[#This Row],[H]]+표1[[#This Row],[BB]]+표1[[#This Row],[SB]]-표1[[#This Row],[CS]])/표1[[#This Row],[AB]]</f>
        <v>0.23059360730593606</v>
      </c>
      <c r="AI41">
        <f>(표1[[#This Row],[TB]]+표1[[#This Row],[BB]]+표1[[#This Row],[HBP]]+표1[[#This Row],[SB]]-표1[[#This Row],[CS]])/(표1[[#This Row],[AB]]-표1[[#This Row],[H]]+표1[[#This Row],[CS]]+표1[[#This Row],[GDP]])</f>
        <v>0.74454828660436134</v>
      </c>
      <c r="AJ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68.763415637860078</v>
      </c>
      <c r="AK41">
        <f>표1[[#This Row],[RC]]/((표1[[#This Row],[AB]]-표1[[#This Row],[H]]+표1[[#This Row],[SAC]]+표1[[#This Row],[SF]]+표1[[#This Row],[CS]]+표1[[#This Row],[GDP]])/27)</f>
        <v>5.6431982438365411</v>
      </c>
      <c r="AL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0.34736250000000002</v>
      </c>
      <c r="AM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65.540000000000006</v>
      </c>
    </row>
    <row r="42" spans="1:39" x14ac:dyDescent="0.3">
      <c r="A42" t="str">
        <f>_xlfn.CONCAT(표1[[#This Row],[Year]],표1[[#This Row],[Player]])</f>
        <v>2014신종길</v>
      </c>
      <c r="B42">
        <v>2014</v>
      </c>
      <c r="C42">
        <v>41</v>
      </c>
      <c r="D42" t="s">
        <v>49</v>
      </c>
      <c r="E42" t="s">
        <v>10</v>
      </c>
      <c r="F42">
        <v>0.29199999999999998</v>
      </c>
      <c r="G42">
        <v>103</v>
      </c>
      <c r="H42">
        <v>399</v>
      </c>
      <c r="I42">
        <v>360</v>
      </c>
      <c r="J42">
        <v>60</v>
      </c>
      <c r="K42">
        <v>105</v>
      </c>
      <c r="L42">
        <f>표1[[#This Row],[H]]-표1[[#This Row],[2B]]-표1[[#This Row],[3B]]-표1[[#This Row],[HR]]</f>
        <v>66</v>
      </c>
      <c r="M42">
        <v>24</v>
      </c>
      <c r="N42">
        <v>6</v>
      </c>
      <c r="O42">
        <v>9</v>
      </c>
      <c r="P42">
        <v>168</v>
      </c>
      <c r="Q42">
        <v>51</v>
      </c>
      <c r="R42">
        <v>5</v>
      </c>
      <c r="S42">
        <v>3</v>
      </c>
      <c r="T42">
        <v>29</v>
      </c>
      <c r="U42">
        <v>0</v>
      </c>
      <c r="V42">
        <v>20</v>
      </c>
      <c r="W42">
        <v>7</v>
      </c>
      <c r="X42">
        <v>2</v>
      </c>
      <c r="Y42">
        <v>92</v>
      </c>
      <c r="Z42">
        <v>2</v>
      </c>
      <c r="AA42">
        <v>0.46700000000000003</v>
      </c>
      <c r="AB42">
        <v>0.34499999999999997</v>
      </c>
      <c r="AC42">
        <v>0.81200000000000006</v>
      </c>
      <c r="AD42">
        <v>29</v>
      </c>
      <c r="AE42">
        <v>0.23300000000000001</v>
      </c>
      <c r="AF42">
        <v>0.33300000000000002</v>
      </c>
      <c r="AG42">
        <f>(표1[[#This Row],[TB]]-표1[[#This Row],[H]])/표1[[#This Row],[AB]]</f>
        <v>0.17499999999999999</v>
      </c>
      <c r="AH42">
        <f>(표1[[#This Row],[TB]]-표1[[#This Row],[H]]+표1[[#This Row],[BB]]+표1[[#This Row],[SB]]-표1[[#This Row],[CS]])/표1[[#This Row],[AB]]</f>
        <v>0.29166666666666669</v>
      </c>
      <c r="AI42">
        <f>(표1[[#This Row],[TB]]+표1[[#This Row],[BB]]+표1[[#This Row],[HBP]]+표1[[#This Row],[SB]]-표1[[#This Row],[CS]])/(표1[[#This Row],[AB]]-표1[[#This Row],[H]]+표1[[#This Row],[CS]]+표1[[#This Row],[GDP]])</f>
        <v>0.80303030303030298</v>
      </c>
      <c r="AJ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60.673533834586472</v>
      </c>
      <c r="AK42">
        <f>표1[[#This Row],[RC]]/((표1[[#This Row],[AB]]-표1[[#This Row],[H]]+표1[[#This Row],[SAC]]+표1[[#This Row],[SF]]+표1[[#This Row],[CS]]+표1[[#This Row],[GDP]])/27)</f>
        <v>6.0227404909332156</v>
      </c>
      <c r="AL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0.35044416243654819</v>
      </c>
      <c r="AM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58.26400000000001</v>
      </c>
    </row>
    <row r="43" spans="1:39" x14ac:dyDescent="0.3">
      <c r="A43" t="str">
        <f>_xlfn.CONCAT(표1[[#This Row],[Year]],표1[[#This Row],[Player]])</f>
        <v>2014전준우</v>
      </c>
      <c r="B43">
        <v>2014</v>
      </c>
      <c r="C43">
        <v>42</v>
      </c>
      <c r="D43" t="s">
        <v>50</v>
      </c>
      <c r="E43" t="s">
        <v>5</v>
      </c>
      <c r="F43">
        <v>0.29199999999999998</v>
      </c>
      <c r="G43">
        <v>113</v>
      </c>
      <c r="H43">
        <v>470</v>
      </c>
      <c r="I43">
        <v>415</v>
      </c>
      <c r="J43">
        <v>69</v>
      </c>
      <c r="K43">
        <v>121</v>
      </c>
      <c r="L43">
        <f>표1[[#This Row],[H]]-표1[[#This Row],[2B]]-표1[[#This Row],[3B]]-표1[[#This Row],[HR]]</f>
        <v>82</v>
      </c>
      <c r="M43">
        <v>23</v>
      </c>
      <c r="N43">
        <v>2</v>
      </c>
      <c r="O43">
        <v>14</v>
      </c>
      <c r="P43">
        <v>190</v>
      </c>
      <c r="Q43">
        <v>66</v>
      </c>
      <c r="R43">
        <v>9</v>
      </c>
      <c r="S43">
        <v>3</v>
      </c>
      <c r="T43">
        <v>34</v>
      </c>
      <c r="U43">
        <v>0</v>
      </c>
      <c r="V43">
        <v>7</v>
      </c>
      <c r="W43">
        <v>4</v>
      </c>
      <c r="X43">
        <v>9</v>
      </c>
      <c r="Y43">
        <v>71</v>
      </c>
      <c r="Z43">
        <v>10</v>
      </c>
      <c r="AA43">
        <v>0.45800000000000002</v>
      </c>
      <c r="AB43">
        <v>0.35599999999999998</v>
      </c>
      <c r="AC43">
        <v>0.81399999999999995</v>
      </c>
      <c r="AD43">
        <v>37</v>
      </c>
      <c r="AE43">
        <v>0.29299999999999998</v>
      </c>
      <c r="AF43">
        <v>0.2</v>
      </c>
      <c r="AG43">
        <f>(표1[[#This Row],[TB]]-표1[[#This Row],[H]])/표1[[#This Row],[AB]]</f>
        <v>0.16626506024096385</v>
      </c>
      <c r="AH43">
        <f>(표1[[#This Row],[TB]]-표1[[#This Row],[H]]+표1[[#This Row],[BB]]+표1[[#This Row],[SB]]-표1[[#This Row],[CS]])/표1[[#This Row],[AB]]</f>
        <v>0.25542168674698795</v>
      </c>
      <c r="AI43">
        <f>(표1[[#This Row],[TB]]+표1[[#This Row],[BB]]+표1[[#This Row],[HBP]]+표1[[#This Row],[SB]]-표1[[#This Row],[CS]])/(표1[[#This Row],[AB]]-표1[[#This Row],[H]]+표1[[#This Row],[CS]]+표1[[#This Row],[GDP]])</f>
        <v>0.76623376623376627</v>
      </c>
      <c r="AJ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67.3595744680851</v>
      </c>
      <c r="AK43">
        <f>표1[[#This Row],[RC]]/((표1[[#This Row],[AB]]-표1[[#This Row],[H]]+표1[[#This Row],[SAC]]+표1[[#This Row],[SF]]+표1[[#This Row],[CS]]+표1[[#This Row],[GDP]])/27)</f>
        <v>5.6834640957446805</v>
      </c>
      <c r="AL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0.35442299349240786</v>
      </c>
      <c r="AM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65.141999999999996</v>
      </c>
    </row>
    <row r="44" spans="1:39" x14ac:dyDescent="0.3">
      <c r="A44" t="str">
        <f>_xlfn.CONCAT(표1[[#This Row],[Year]],표1[[#This Row],[Player]])</f>
        <v>2014손주인</v>
      </c>
      <c r="B44">
        <v>2014</v>
      </c>
      <c r="C44">
        <v>43</v>
      </c>
      <c r="D44" t="s">
        <v>51</v>
      </c>
      <c r="E44" t="s">
        <v>16</v>
      </c>
      <c r="F44">
        <v>0.28999999999999998</v>
      </c>
      <c r="G44">
        <v>120</v>
      </c>
      <c r="H44">
        <v>400</v>
      </c>
      <c r="I44">
        <v>341</v>
      </c>
      <c r="J44">
        <v>50</v>
      </c>
      <c r="K44">
        <v>99</v>
      </c>
      <c r="L44">
        <f>표1[[#This Row],[H]]-표1[[#This Row],[2B]]-표1[[#This Row],[3B]]-표1[[#This Row],[HR]]</f>
        <v>83</v>
      </c>
      <c r="M44">
        <v>11</v>
      </c>
      <c r="N44">
        <v>0</v>
      </c>
      <c r="O44">
        <v>5</v>
      </c>
      <c r="P44">
        <v>125</v>
      </c>
      <c r="Q44">
        <v>30</v>
      </c>
      <c r="R44">
        <v>17</v>
      </c>
      <c r="S44">
        <v>4</v>
      </c>
      <c r="T44">
        <v>30</v>
      </c>
      <c r="U44">
        <v>0</v>
      </c>
      <c r="V44">
        <v>53</v>
      </c>
      <c r="W44">
        <v>6</v>
      </c>
      <c r="X44">
        <v>8</v>
      </c>
      <c r="Y44">
        <v>42</v>
      </c>
      <c r="Z44">
        <v>8</v>
      </c>
      <c r="AA44">
        <v>0.36699999999999999</v>
      </c>
      <c r="AB44">
        <v>0.35799999999999998</v>
      </c>
      <c r="AC44">
        <v>0.72499999999999998</v>
      </c>
      <c r="AD44">
        <v>28</v>
      </c>
      <c r="AE44">
        <v>0.28799999999999998</v>
      </c>
      <c r="AF44">
        <v>0.4</v>
      </c>
      <c r="AG44">
        <f>(표1[[#This Row],[TB]]-표1[[#This Row],[H]])/표1[[#This Row],[AB]]</f>
        <v>7.6246334310850442E-2</v>
      </c>
      <c r="AH44">
        <f>(표1[[#This Row],[TB]]-표1[[#This Row],[H]]+표1[[#This Row],[BB]]+표1[[#This Row],[SB]]-표1[[#This Row],[CS]])/표1[[#This Row],[AB]]</f>
        <v>0.30205278592375367</v>
      </c>
      <c r="AI44">
        <f>(표1[[#This Row],[TB]]+표1[[#This Row],[BB]]+표1[[#This Row],[HBP]]+표1[[#This Row],[SB]]-표1[[#This Row],[CS]])/(표1[[#This Row],[AB]]-표1[[#This Row],[H]]+표1[[#This Row],[CS]]+표1[[#This Row],[GDP]])</f>
        <v>0.8203125</v>
      </c>
      <c r="AJ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53.308200000000006</v>
      </c>
      <c r="AK44">
        <f>표1[[#This Row],[RC]]/((표1[[#This Row],[AB]]-표1[[#This Row],[H]]+표1[[#This Row],[SAC]]+표1[[#This Row],[SF]]+표1[[#This Row],[CS]]+표1[[#This Row],[GDP]])/27)</f>
        <v>5.196106137184116</v>
      </c>
      <c r="AL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0.32374673629242823</v>
      </c>
      <c r="AM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54.244</v>
      </c>
    </row>
    <row r="45" spans="1:39" x14ac:dyDescent="0.3">
      <c r="A45" t="str">
        <f>_xlfn.CONCAT(표1[[#This Row],[Year]],표1[[#This Row],[Player]])</f>
        <v>2014김상수</v>
      </c>
      <c r="B45">
        <v>2014</v>
      </c>
      <c r="C45">
        <v>44</v>
      </c>
      <c r="D45" t="s">
        <v>52</v>
      </c>
      <c r="E45" t="s">
        <v>8</v>
      </c>
      <c r="F45">
        <v>0.28799999999999998</v>
      </c>
      <c r="G45">
        <v>128</v>
      </c>
      <c r="H45">
        <v>493</v>
      </c>
      <c r="I45">
        <v>427</v>
      </c>
      <c r="J45">
        <v>74</v>
      </c>
      <c r="K45">
        <v>123</v>
      </c>
      <c r="L45">
        <f>표1[[#This Row],[H]]-표1[[#This Row],[2B]]-표1[[#This Row],[3B]]-표1[[#This Row],[HR]]</f>
        <v>90</v>
      </c>
      <c r="M45">
        <v>20</v>
      </c>
      <c r="N45">
        <v>8</v>
      </c>
      <c r="O45">
        <v>5</v>
      </c>
      <c r="P45">
        <v>174</v>
      </c>
      <c r="Q45">
        <v>63</v>
      </c>
      <c r="R45">
        <v>10</v>
      </c>
      <c r="S45">
        <v>8</v>
      </c>
      <c r="T45">
        <v>41</v>
      </c>
      <c r="U45">
        <v>1</v>
      </c>
      <c r="V45">
        <v>12</v>
      </c>
      <c r="W45">
        <v>11</v>
      </c>
      <c r="X45">
        <v>7</v>
      </c>
      <c r="Y45">
        <v>77</v>
      </c>
      <c r="Z45">
        <v>7</v>
      </c>
      <c r="AA45">
        <v>0.40699999999999997</v>
      </c>
      <c r="AB45">
        <v>0.35399999999999998</v>
      </c>
      <c r="AC45">
        <v>0.76100000000000001</v>
      </c>
      <c r="AD45">
        <v>35</v>
      </c>
      <c r="AE45">
        <v>0.312</v>
      </c>
      <c r="AF45">
        <v>0</v>
      </c>
      <c r="AG45">
        <f>(표1[[#This Row],[TB]]-표1[[#This Row],[H]])/표1[[#This Row],[AB]]</f>
        <v>0.11943793911007025</v>
      </c>
      <c r="AH45">
        <f>(표1[[#This Row],[TB]]-표1[[#This Row],[H]]+표1[[#This Row],[BB]]+표1[[#This Row],[SB]]-표1[[#This Row],[CS]])/표1[[#This Row],[AB]]</f>
        <v>0.21779859484777517</v>
      </c>
      <c r="AI45">
        <f>(표1[[#This Row],[TB]]+표1[[#This Row],[BB]]+표1[[#This Row],[HBP]]+표1[[#This Row],[SB]]-표1[[#This Row],[CS]])/(표1[[#This Row],[AB]]-표1[[#This Row],[H]]+표1[[#This Row],[CS]]+표1[[#This Row],[GDP]])</f>
        <v>0.69254658385093171</v>
      </c>
      <c r="AJ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62.633793103448276</v>
      </c>
      <c r="AK45">
        <f>표1[[#This Row],[RC]]/((표1[[#This Row],[AB]]-표1[[#This Row],[H]]+표1[[#This Row],[SAC]]+표1[[#This Row],[SF]]+표1[[#This Row],[CS]]+표1[[#This Row],[GDP]])/27)</f>
        <v>4.9738600405679509</v>
      </c>
      <c r="AL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0.33283817427385887</v>
      </c>
      <c r="AM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62.584000000000017</v>
      </c>
    </row>
    <row r="46" spans="1:39" x14ac:dyDescent="0.3">
      <c r="A46" t="str">
        <f>_xlfn.CONCAT(표1[[#This Row],[Year]],표1[[#This Row],[Player]])</f>
        <v>2014이용규</v>
      </c>
      <c r="B46">
        <v>2014</v>
      </c>
      <c r="C46">
        <v>45</v>
      </c>
      <c r="D46" t="s">
        <v>53</v>
      </c>
      <c r="E46" t="s">
        <v>3</v>
      </c>
      <c r="F46">
        <v>0.28799999999999998</v>
      </c>
      <c r="G46">
        <v>104</v>
      </c>
      <c r="H46">
        <v>418</v>
      </c>
      <c r="I46">
        <v>358</v>
      </c>
      <c r="J46">
        <v>62</v>
      </c>
      <c r="K46">
        <v>103</v>
      </c>
      <c r="L46">
        <f>표1[[#This Row],[H]]-표1[[#This Row],[2B]]-표1[[#This Row],[3B]]-표1[[#This Row],[HR]]</f>
        <v>87</v>
      </c>
      <c r="M46">
        <v>12</v>
      </c>
      <c r="N46">
        <v>4</v>
      </c>
      <c r="O46">
        <v>0</v>
      </c>
      <c r="P46">
        <v>123</v>
      </c>
      <c r="Q46">
        <v>20</v>
      </c>
      <c r="R46">
        <v>2</v>
      </c>
      <c r="S46">
        <v>1</v>
      </c>
      <c r="T46">
        <v>52</v>
      </c>
      <c r="U46">
        <v>0</v>
      </c>
      <c r="V46">
        <v>15</v>
      </c>
      <c r="W46">
        <v>4</v>
      </c>
      <c r="X46">
        <v>5</v>
      </c>
      <c r="Y46">
        <v>46</v>
      </c>
      <c r="Z46">
        <v>5</v>
      </c>
      <c r="AA46">
        <v>0.34399999999999997</v>
      </c>
      <c r="AB46">
        <v>0.38500000000000001</v>
      </c>
      <c r="AC46">
        <v>0.72899999999999998</v>
      </c>
      <c r="AD46">
        <v>27</v>
      </c>
      <c r="AE46">
        <v>0.20799999999999999</v>
      </c>
      <c r="AF46">
        <v>0.28599999999999998</v>
      </c>
      <c r="AG46">
        <f>(표1[[#This Row],[TB]]-표1[[#This Row],[H]])/표1[[#This Row],[AB]]</f>
        <v>5.5865921787709494E-2</v>
      </c>
      <c r="AH46">
        <f>(표1[[#This Row],[TB]]-표1[[#This Row],[H]]+표1[[#This Row],[BB]]+표1[[#This Row],[SB]]-표1[[#This Row],[CS]])/표1[[#This Row],[AB]]</f>
        <v>0.23184357541899442</v>
      </c>
      <c r="AI46">
        <f>(표1[[#This Row],[TB]]+표1[[#This Row],[BB]]+표1[[#This Row],[HBP]]+표1[[#This Row],[SB]]-표1[[#This Row],[CS]])/(표1[[#This Row],[AB]]-표1[[#This Row],[H]]+표1[[#This Row],[CS]]+표1[[#This Row],[GDP]])</f>
        <v>0.72348484848484851</v>
      </c>
      <c r="AJ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53.167894736842108</v>
      </c>
      <c r="AK46">
        <f>표1[[#This Row],[RC]]/((표1[[#This Row],[AB]]-표1[[#This Row],[H]]+표1[[#This Row],[SAC]]+표1[[#This Row],[SF]]+표1[[#This Row],[CS]]+표1[[#This Row],[GDP]])/27)</f>
        <v>5.3765286812536957</v>
      </c>
      <c r="AL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0.33150480769230772</v>
      </c>
      <c r="AM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52.381999999999998</v>
      </c>
    </row>
    <row r="47" spans="1:39" x14ac:dyDescent="0.3">
      <c r="A47" t="str">
        <f>_xlfn.CONCAT(표1[[#This Row],[Year]],표1[[#This Row],[Player]])</f>
        <v>2014이종욱</v>
      </c>
      <c r="B47">
        <v>2014</v>
      </c>
      <c r="C47">
        <v>46</v>
      </c>
      <c r="D47" t="s">
        <v>54</v>
      </c>
      <c r="E47" t="s">
        <v>14</v>
      </c>
      <c r="F47">
        <v>0.28799999999999998</v>
      </c>
      <c r="G47">
        <v>124</v>
      </c>
      <c r="H47">
        <v>495</v>
      </c>
      <c r="I47">
        <v>438</v>
      </c>
      <c r="J47">
        <v>73</v>
      </c>
      <c r="K47">
        <v>126</v>
      </c>
      <c r="L47">
        <f>표1[[#This Row],[H]]-표1[[#This Row],[2B]]-표1[[#This Row],[3B]]-표1[[#This Row],[HR]]</f>
        <v>88</v>
      </c>
      <c r="M47">
        <v>28</v>
      </c>
      <c r="N47">
        <v>4</v>
      </c>
      <c r="O47">
        <v>6</v>
      </c>
      <c r="P47">
        <v>180</v>
      </c>
      <c r="Q47">
        <v>78</v>
      </c>
      <c r="R47">
        <v>1</v>
      </c>
      <c r="S47">
        <v>13</v>
      </c>
      <c r="T47">
        <v>40</v>
      </c>
      <c r="U47">
        <v>0</v>
      </c>
      <c r="V47">
        <v>1</v>
      </c>
      <c r="W47">
        <v>0</v>
      </c>
      <c r="X47">
        <v>3</v>
      </c>
      <c r="Y47">
        <v>60</v>
      </c>
      <c r="Z47">
        <v>5</v>
      </c>
      <c r="AA47">
        <v>0.41099999999999998</v>
      </c>
      <c r="AB47">
        <v>0.34200000000000003</v>
      </c>
      <c r="AC47">
        <v>0.753</v>
      </c>
      <c r="AD47">
        <v>36</v>
      </c>
      <c r="AE47">
        <v>0.34799999999999998</v>
      </c>
      <c r="AF47">
        <v>0.66700000000000004</v>
      </c>
      <c r="AG47">
        <f>(표1[[#This Row],[TB]]-표1[[#This Row],[H]])/표1[[#This Row],[AB]]</f>
        <v>0.12328767123287671</v>
      </c>
      <c r="AH47">
        <f>(표1[[#This Row],[TB]]-표1[[#This Row],[H]]+표1[[#This Row],[BB]]+표1[[#This Row],[SB]]-표1[[#This Row],[CS]])/표1[[#This Row],[AB]]</f>
        <v>0.21689497716894976</v>
      </c>
      <c r="AI47">
        <f>(표1[[#This Row],[TB]]+표1[[#This Row],[BB]]+표1[[#This Row],[HBP]]+표1[[#This Row],[SB]]-표1[[#This Row],[CS]])/(표1[[#This Row],[AB]]-표1[[#This Row],[H]]+표1[[#This Row],[CS]]+표1[[#This Row],[GDP]])</f>
        <v>0.70662460567823349</v>
      </c>
      <c r="AJ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65.924686868686877</v>
      </c>
      <c r="AK47">
        <f>표1[[#This Row],[RC]]/((표1[[#This Row],[AB]]-표1[[#This Row],[H]]+표1[[#This Row],[SAC]]+표1[[#This Row],[SF]]+표1[[#This Row],[CS]]+표1[[#This Row],[GDP]])/27)</f>
        <v>5.3775424333974184</v>
      </c>
      <c r="AL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0.32695141700404862</v>
      </c>
      <c r="AM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66.200000000000017</v>
      </c>
    </row>
    <row r="48" spans="1:39" x14ac:dyDescent="0.3">
      <c r="A48" t="str">
        <f>_xlfn.CONCAT(표1[[#This Row],[Year]],표1[[#This Row],[Player]])</f>
        <v>2014최준석</v>
      </c>
      <c r="B48">
        <v>2014</v>
      </c>
      <c r="C48">
        <v>47</v>
      </c>
      <c r="D48" t="s">
        <v>55</v>
      </c>
      <c r="E48" t="s">
        <v>5</v>
      </c>
      <c r="F48">
        <v>0.28599999999999998</v>
      </c>
      <c r="G48">
        <v>121</v>
      </c>
      <c r="H48">
        <v>460</v>
      </c>
      <c r="I48">
        <v>371</v>
      </c>
      <c r="J48">
        <v>54</v>
      </c>
      <c r="K48">
        <v>106</v>
      </c>
      <c r="L48">
        <f>표1[[#This Row],[H]]-표1[[#This Row],[2B]]-표1[[#This Row],[3B]]-표1[[#This Row],[HR]]</f>
        <v>70</v>
      </c>
      <c r="M48">
        <v>13</v>
      </c>
      <c r="N48">
        <v>0</v>
      </c>
      <c r="O48">
        <v>23</v>
      </c>
      <c r="P48">
        <v>188</v>
      </c>
      <c r="Q48">
        <v>90</v>
      </c>
      <c r="R48">
        <v>0</v>
      </c>
      <c r="S48">
        <v>6</v>
      </c>
      <c r="T48">
        <v>81</v>
      </c>
      <c r="U48">
        <v>3</v>
      </c>
      <c r="V48">
        <v>6</v>
      </c>
      <c r="W48">
        <v>3</v>
      </c>
      <c r="X48">
        <v>2</v>
      </c>
      <c r="Y48">
        <v>88</v>
      </c>
      <c r="Z48">
        <v>14</v>
      </c>
      <c r="AA48">
        <v>0.50700000000000001</v>
      </c>
      <c r="AB48">
        <v>0.41099999999999998</v>
      </c>
      <c r="AC48">
        <v>0.91800000000000004</v>
      </c>
      <c r="AD48">
        <v>25</v>
      </c>
      <c r="AE48">
        <v>0.3</v>
      </c>
      <c r="AF48">
        <v>0.214</v>
      </c>
      <c r="AG48">
        <f>(표1[[#This Row],[TB]]-표1[[#This Row],[H]])/표1[[#This Row],[AB]]</f>
        <v>0.22102425876010781</v>
      </c>
      <c r="AH48">
        <f>(표1[[#This Row],[TB]]-표1[[#This Row],[H]]+표1[[#This Row],[BB]]+표1[[#This Row],[SB]]-표1[[#This Row],[CS]])/표1[[#This Row],[AB]]</f>
        <v>0.44743935309973049</v>
      </c>
      <c r="AI48">
        <f>(표1[[#This Row],[TB]]+표1[[#This Row],[BB]]+표1[[#This Row],[HBP]]+표1[[#This Row],[SB]]-표1[[#This Row],[CS]])/(표1[[#This Row],[AB]]-표1[[#This Row],[H]]+표1[[#This Row],[CS]]+표1[[#This Row],[GDP]])</f>
        <v>0.97163120567375882</v>
      </c>
      <c r="AJ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80.40626086956523</v>
      </c>
      <c r="AK48">
        <f>표1[[#This Row],[RC]]/((표1[[#This Row],[AB]]-표1[[#This Row],[H]]+표1[[#This Row],[SAC]]+표1[[#This Row],[SF]]+표1[[#This Row],[CS]]+표1[[#This Row],[GDP]])/27)</f>
        <v>7.5380869565217408</v>
      </c>
      <c r="AL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0.39583588621444205</v>
      </c>
      <c r="AM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78.036000000000001</v>
      </c>
    </row>
    <row r="49" spans="1:39" x14ac:dyDescent="0.3">
      <c r="A49" t="str">
        <f>_xlfn.CONCAT(표1[[#This Row],[Year]],표1[[#This Row],[Player]])</f>
        <v>2014김성현</v>
      </c>
      <c r="B49">
        <v>2014</v>
      </c>
      <c r="C49">
        <v>48</v>
      </c>
      <c r="D49" t="s">
        <v>56</v>
      </c>
      <c r="E49" t="s">
        <v>19</v>
      </c>
      <c r="F49">
        <v>0.28399999999999997</v>
      </c>
      <c r="G49">
        <v>122</v>
      </c>
      <c r="H49">
        <v>476</v>
      </c>
      <c r="I49">
        <v>398</v>
      </c>
      <c r="J49">
        <v>73</v>
      </c>
      <c r="K49">
        <v>113</v>
      </c>
      <c r="L49">
        <f>표1[[#This Row],[H]]-표1[[#This Row],[2B]]-표1[[#This Row],[3B]]-표1[[#This Row],[HR]]</f>
        <v>87</v>
      </c>
      <c r="M49">
        <v>20</v>
      </c>
      <c r="N49">
        <v>1</v>
      </c>
      <c r="O49">
        <v>5</v>
      </c>
      <c r="P49">
        <v>150</v>
      </c>
      <c r="Q49">
        <v>43</v>
      </c>
      <c r="R49">
        <v>10</v>
      </c>
      <c r="S49">
        <v>6</v>
      </c>
      <c r="T49">
        <v>55</v>
      </c>
      <c r="U49">
        <v>0</v>
      </c>
      <c r="V49">
        <v>10</v>
      </c>
      <c r="W49">
        <v>3</v>
      </c>
      <c r="X49">
        <v>7</v>
      </c>
      <c r="Y49">
        <v>51</v>
      </c>
      <c r="Z49">
        <v>7</v>
      </c>
      <c r="AA49">
        <v>0.377</v>
      </c>
      <c r="AB49">
        <v>0.376</v>
      </c>
      <c r="AC49">
        <v>0.753</v>
      </c>
      <c r="AD49">
        <v>29</v>
      </c>
      <c r="AE49">
        <v>0.25</v>
      </c>
      <c r="AF49">
        <v>0</v>
      </c>
      <c r="AG49">
        <f>(표1[[#This Row],[TB]]-표1[[#This Row],[H]])/표1[[#This Row],[AB]]</f>
        <v>9.2964824120603015E-2</v>
      </c>
      <c r="AH49">
        <f>(표1[[#This Row],[TB]]-표1[[#This Row],[H]]+표1[[#This Row],[BB]]+표1[[#This Row],[SB]]-표1[[#This Row],[CS]])/표1[[#This Row],[AB]]</f>
        <v>0.24874371859296482</v>
      </c>
      <c r="AI49">
        <f>(표1[[#This Row],[TB]]+표1[[#This Row],[BB]]+표1[[#This Row],[HBP]]+표1[[#This Row],[SB]]-표1[[#This Row],[CS]])/(표1[[#This Row],[AB]]-표1[[#This Row],[H]]+표1[[#This Row],[CS]]+표1[[#This Row],[GDP]])</f>
        <v>0.74237288135593216</v>
      </c>
      <c r="AJ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62.270168067226898</v>
      </c>
      <c r="AK49">
        <f>표1[[#This Row],[RC]]/((표1[[#This Row],[AB]]-표1[[#This Row],[H]]+표1[[#This Row],[SAC]]+표1[[#This Row],[SF]]+표1[[#This Row],[CS]]+표1[[#This Row],[GDP]])/27)</f>
        <v>5.4060917614634283</v>
      </c>
      <c r="AL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0.33688841201716735</v>
      </c>
      <c r="AM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62.032000000000004</v>
      </c>
    </row>
    <row r="50" spans="1:39" x14ac:dyDescent="0.3">
      <c r="A50" t="str">
        <f>_xlfn.CONCAT(표1[[#This Row],[Year]],표1[[#This Row],[Player]])</f>
        <v>2014나주환</v>
      </c>
      <c r="B50">
        <v>2014</v>
      </c>
      <c r="C50">
        <v>49</v>
      </c>
      <c r="D50" t="s">
        <v>57</v>
      </c>
      <c r="E50" t="s">
        <v>19</v>
      </c>
      <c r="F50">
        <v>0.27300000000000002</v>
      </c>
      <c r="G50">
        <v>127</v>
      </c>
      <c r="H50">
        <v>478</v>
      </c>
      <c r="I50">
        <v>422</v>
      </c>
      <c r="J50">
        <v>64</v>
      </c>
      <c r="K50">
        <v>115</v>
      </c>
      <c r="L50">
        <f>표1[[#This Row],[H]]-표1[[#This Row],[2B]]-표1[[#This Row],[3B]]-표1[[#This Row],[HR]]</f>
        <v>83</v>
      </c>
      <c r="M50">
        <v>25</v>
      </c>
      <c r="N50">
        <v>0</v>
      </c>
      <c r="O50">
        <v>7</v>
      </c>
      <c r="P50">
        <v>161</v>
      </c>
      <c r="Q50">
        <v>51</v>
      </c>
      <c r="R50">
        <v>14</v>
      </c>
      <c r="S50">
        <v>3</v>
      </c>
      <c r="T50">
        <v>36</v>
      </c>
      <c r="U50">
        <v>0</v>
      </c>
      <c r="V50">
        <v>3</v>
      </c>
      <c r="W50">
        <v>5</v>
      </c>
      <c r="X50">
        <v>3</v>
      </c>
      <c r="Y50">
        <v>101</v>
      </c>
      <c r="Z50">
        <v>8</v>
      </c>
      <c r="AA50">
        <v>0.38200000000000001</v>
      </c>
      <c r="AB50">
        <v>0.33200000000000002</v>
      </c>
      <c r="AC50">
        <v>0.71399999999999997</v>
      </c>
      <c r="AD50">
        <v>26</v>
      </c>
      <c r="AE50">
        <v>0.20899999999999999</v>
      </c>
      <c r="AF50">
        <v>0.5</v>
      </c>
      <c r="AG50">
        <f>(표1[[#This Row],[TB]]-표1[[#This Row],[H]])/표1[[#This Row],[AB]]</f>
        <v>0.10900473933649289</v>
      </c>
      <c r="AH50">
        <f>(표1[[#This Row],[TB]]-표1[[#This Row],[H]]+표1[[#This Row],[BB]]+표1[[#This Row],[SB]]-표1[[#This Row],[CS]])/표1[[#This Row],[AB]]</f>
        <v>0.1895734597156398</v>
      </c>
      <c r="AI50">
        <f>(표1[[#This Row],[TB]]+표1[[#This Row],[BB]]+표1[[#This Row],[HBP]]+표1[[#This Row],[SB]]-표1[[#This Row],[CS]])/(표1[[#This Row],[AB]]-표1[[#This Row],[H]]+표1[[#This Row],[CS]]+표1[[#This Row],[GDP]])</f>
        <v>0.61875000000000002</v>
      </c>
      <c r="AJ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53.550502092050209</v>
      </c>
      <c r="AK50">
        <f>표1[[#This Row],[RC]]/((표1[[#This Row],[AB]]-표1[[#This Row],[H]]+표1[[#This Row],[SAC]]+표1[[#This Row],[SF]]+표1[[#This Row],[CS]]+표1[[#This Row],[GDP]])/27)</f>
        <v>4.2903963100455655</v>
      </c>
      <c r="AL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0.31518318965517245</v>
      </c>
      <c r="AM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52.052000000000014</v>
      </c>
    </row>
    <row r="51" spans="1:39" x14ac:dyDescent="0.3">
      <c r="A51" t="str">
        <f>_xlfn.CONCAT(표1[[#This Row],[Year]],표1[[#This Row],[Player]])</f>
        <v>2014이호준</v>
      </c>
      <c r="B51">
        <v>2014</v>
      </c>
      <c r="C51">
        <v>50</v>
      </c>
      <c r="D51" t="s">
        <v>58</v>
      </c>
      <c r="E51" t="s">
        <v>14</v>
      </c>
      <c r="F51">
        <v>0.27100000000000002</v>
      </c>
      <c r="G51">
        <v>122</v>
      </c>
      <c r="H51">
        <v>500</v>
      </c>
      <c r="I51">
        <v>424</v>
      </c>
      <c r="J51">
        <v>59</v>
      </c>
      <c r="K51">
        <v>115</v>
      </c>
      <c r="L51">
        <f>표1[[#This Row],[H]]-표1[[#This Row],[2B]]-표1[[#This Row],[3B]]-표1[[#This Row],[HR]]</f>
        <v>72</v>
      </c>
      <c r="M51">
        <v>20</v>
      </c>
      <c r="N51">
        <v>0</v>
      </c>
      <c r="O51">
        <v>23</v>
      </c>
      <c r="P51">
        <v>204</v>
      </c>
      <c r="Q51">
        <v>78</v>
      </c>
      <c r="R51">
        <v>1</v>
      </c>
      <c r="S51">
        <v>5</v>
      </c>
      <c r="T51">
        <v>67</v>
      </c>
      <c r="U51">
        <v>0</v>
      </c>
      <c r="V51">
        <v>2</v>
      </c>
      <c r="W51">
        <v>2</v>
      </c>
      <c r="X51">
        <v>3</v>
      </c>
      <c r="Y51">
        <v>104</v>
      </c>
      <c r="Z51">
        <v>15</v>
      </c>
      <c r="AA51">
        <v>0.48099999999999998</v>
      </c>
      <c r="AB51">
        <v>0.371</v>
      </c>
      <c r="AC51">
        <v>0.85199999999999998</v>
      </c>
      <c r="AD51">
        <v>32</v>
      </c>
      <c r="AE51">
        <v>0.24099999999999999</v>
      </c>
      <c r="AF51">
        <v>0.25</v>
      </c>
      <c r="AG51">
        <f>(표1[[#This Row],[TB]]-표1[[#This Row],[H]])/표1[[#This Row],[AB]]</f>
        <v>0.2099056603773585</v>
      </c>
      <c r="AH51">
        <f>(표1[[#This Row],[TB]]-표1[[#This Row],[H]]+표1[[#This Row],[BB]]+표1[[#This Row],[SB]]-표1[[#This Row],[CS]])/표1[[#This Row],[AB]]</f>
        <v>0.36792452830188677</v>
      </c>
      <c r="AI51">
        <f>(표1[[#This Row],[TB]]+표1[[#This Row],[BB]]+표1[[#This Row],[HBP]]+표1[[#This Row],[SB]]-표1[[#This Row],[CS]])/(표1[[#This Row],[AB]]-표1[[#This Row],[H]]+표1[[#This Row],[CS]]+표1[[#This Row],[GDP]])</f>
        <v>0.8404907975460123</v>
      </c>
      <c r="AJ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76.056959999999989</v>
      </c>
      <c r="AK51">
        <f>표1[[#This Row],[RC]]/((표1[[#This Row],[AB]]-표1[[#This Row],[H]]+표1[[#This Row],[SAC]]+표1[[#This Row],[SF]]+표1[[#This Row],[CS]]+표1[[#This Row],[GDP]])/27)</f>
        <v>6.1853551807228913</v>
      </c>
      <c r="AL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0.36990981963927849</v>
      </c>
      <c r="AM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74.738</v>
      </c>
    </row>
    <row r="52" spans="1:39" x14ac:dyDescent="0.3">
      <c r="A52" t="str">
        <f>_xlfn.CONCAT(표1[[#This Row],[Year]],표1[[#This Row],[Player]])</f>
        <v>2014이범호</v>
      </c>
      <c r="B52">
        <v>2014</v>
      </c>
      <c r="C52">
        <v>51</v>
      </c>
      <c r="D52" t="s">
        <v>59</v>
      </c>
      <c r="E52" t="s">
        <v>10</v>
      </c>
      <c r="F52">
        <v>0.26900000000000002</v>
      </c>
      <c r="G52">
        <v>105</v>
      </c>
      <c r="H52">
        <v>406</v>
      </c>
      <c r="I52">
        <v>350</v>
      </c>
      <c r="J52">
        <v>47</v>
      </c>
      <c r="K52">
        <v>94</v>
      </c>
      <c r="L52">
        <f>표1[[#This Row],[H]]-표1[[#This Row],[2B]]-표1[[#This Row],[3B]]-표1[[#This Row],[HR]]</f>
        <v>52</v>
      </c>
      <c r="M52">
        <v>23</v>
      </c>
      <c r="N52">
        <v>0</v>
      </c>
      <c r="O52">
        <v>19</v>
      </c>
      <c r="P52">
        <v>174</v>
      </c>
      <c r="Q52">
        <v>82</v>
      </c>
      <c r="R52">
        <v>0</v>
      </c>
      <c r="S52">
        <v>4</v>
      </c>
      <c r="T52">
        <v>41</v>
      </c>
      <c r="U52">
        <v>1</v>
      </c>
      <c r="V52">
        <v>14</v>
      </c>
      <c r="W52">
        <v>3</v>
      </c>
      <c r="X52">
        <v>11</v>
      </c>
      <c r="Y52">
        <v>89</v>
      </c>
      <c r="Z52">
        <v>9</v>
      </c>
      <c r="AA52">
        <v>0.497</v>
      </c>
      <c r="AB52">
        <v>0.36</v>
      </c>
      <c r="AC52">
        <v>0.85699999999999998</v>
      </c>
      <c r="AD52">
        <v>24</v>
      </c>
      <c r="AE52">
        <v>0.29299999999999998</v>
      </c>
      <c r="AF52">
        <v>0</v>
      </c>
      <c r="AG52">
        <f>(표1[[#This Row],[TB]]-표1[[#This Row],[H]])/표1[[#This Row],[AB]]</f>
        <v>0.22857142857142856</v>
      </c>
      <c r="AH52">
        <f>(표1[[#This Row],[TB]]-표1[[#This Row],[H]]+표1[[#This Row],[BB]]+표1[[#This Row],[SB]]-표1[[#This Row],[CS]])/표1[[#This Row],[AB]]</f>
        <v>0.37714285714285717</v>
      </c>
      <c r="AI52">
        <f>(표1[[#This Row],[TB]]+표1[[#This Row],[BB]]+표1[[#This Row],[HBP]]+표1[[#This Row],[SB]]-표1[[#This Row],[CS]])/(표1[[#This Row],[AB]]-표1[[#This Row],[H]]+표1[[#This Row],[CS]]+표1[[#This Row],[GDP]])</f>
        <v>0.88432835820895528</v>
      </c>
      <c r="AJ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64.894285714285715</v>
      </c>
      <c r="AK52">
        <f>표1[[#This Row],[RC]]/((표1[[#This Row],[AB]]-표1[[#This Row],[H]]+표1[[#This Row],[SAC]]+표1[[#This Row],[SF]]+표1[[#This Row],[CS]]+표1[[#This Row],[GDP]])/27)</f>
        <v>6.4417121848739498</v>
      </c>
      <c r="AL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0.36929135802469132</v>
      </c>
      <c r="AM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63.468000000000011</v>
      </c>
    </row>
    <row r="53" spans="1:39" x14ac:dyDescent="0.3">
      <c r="A53" t="str">
        <f>_xlfn.CONCAT(표1[[#This Row],[Year]],표1[[#This Row],[Player]])</f>
        <v>2014모창민</v>
      </c>
      <c r="B53">
        <v>2014</v>
      </c>
      <c r="C53">
        <v>52</v>
      </c>
      <c r="D53" t="s">
        <v>60</v>
      </c>
      <c r="E53" t="s">
        <v>14</v>
      </c>
      <c r="F53">
        <v>0.26300000000000001</v>
      </c>
      <c r="G53">
        <v>122</v>
      </c>
      <c r="H53">
        <v>468</v>
      </c>
      <c r="I53">
        <v>419</v>
      </c>
      <c r="J53">
        <v>62</v>
      </c>
      <c r="K53">
        <v>110</v>
      </c>
      <c r="L53">
        <f>표1[[#This Row],[H]]-표1[[#This Row],[2B]]-표1[[#This Row],[3B]]-표1[[#This Row],[HR]]</f>
        <v>79</v>
      </c>
      <c r="M53">
        <v>15</v>
      </c>
      <c r="N53">
        <v>0</v>
      </c>
      <c r="O53">
        <v>16</v>
      </c>
      <c r="P53">
        <v>173</v>
      </c>
      <c r="Q53">
        <v>72</v>
      </c>
      <c r="R53">
        <v>8</v>
      </c>
      <c r="S53">
        <v>4</v>
      </c>
      <c r="T53">
        <v>37</v>
      </c>
      <c r="U53">
        <v>0</v>
      </c>
      <c r="V53">
        <v>28</v>
      </c>
      <c r="W53">
        <v>12</v>
      </c>
      <c r="X53">
        <v>0</v>
      </c>
      <c r="Y53">
        <v>82</v>
      </c>
      <c r="Z53">
        <v>13</v>
      </c>
      <c r="AA53">
        <v>0.41299999999999998</v>
      </c>
      <c r="AB53">
        <v>0.32</v>
      </c>
      <c r="AC53">
        <v>0.73299999999999998</v>
      </c>
      <c r="AD53">
        <v>22</v>
      </c>
      <c r="AE53">
        <v>0.26300000000000001</v>
      </c>
      <c r="AF53">
        <v>0.66700000000000004</v>
      </c>
      <c r="AG53">
        <f>(표1[[#This Row],[TB]]-표1[[#This Row],[H]])/표1[[#This Row],[AB]]</f>
        <v>0.15035799522673032</v>
      </c>
      <c r="AH53">
        <f>(표1[[#This Row],[TB]]-표1[[#This Row],[H]]+표1[[#This Row],[BB]]+표1[[#This Row],[SB]]-표1[[#This Row],[CS]])/표1[[#This Row],[AB]]</f>
        <v>0.27684964200477324</v>
      </c>
      <c r="AI53">
        <f>(표1[[#This Row],[TB]]+표1[[#This Row],[BB]]+표1[[#This Row],[HBP]]+표1[[#This Row],[SB]]-표1[[#This Row],[CS]])/(표1[[#This Row],[AB]]-표1[[#This Row],[H]]+표1[[#This Row],[CS]]+표1[[#This Row],[GDP]])</f>
        <v>0.67664670658682635</v>
      </c>
      <c r="AJ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53.028290598290603</v>
      </c>
      <c r="AK53">
        <f>표1[[#This Row],[RC]]/((표1[[#This Row],[AB]]-표1[[#This Row],[H]]+표1[[#This Row],[SAC]]+표1[[#This Row],[SF]]+표1[[#This Row],[CS]]+표1[[#This Row],[GDP]])/27)</f>
        <v>4.1380457981325041</v>
      </c>
      <c r="AL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0.31996956521739128</v>
      </c>
      <c r="AM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55.643999999999991</v>
      </c>
    </row>
    <row r="54" spans="1:39" x14ac:dyDescent="0.3">
      <c r="A54" t="str">
        <f>_xlfn.CONCAT(표1[[#This Row],[Year]],표1[[#This Row],[Player]])</f>
        <v>2014오지환</v>
      </c>
      <c r="B54">
        <v>2014</v>
      </c>
      <c r="C54">
        <v>53</v>
      </c>
      <c r="D54" t="s">
        <v>61</v>
      </c>
      <c r="E54" t="s">
        <v>16</v>
      </c>
      <c r="F54">
        <v>0.26200000000000001</v>
      </c>
      <c r="G54">
        <v>113</v>
      </c>
      <c r="H54">
        <v>464</v>
      </c>
      <c r="I54">
        <v>397</v>
      </c>
      <c r="J54">
        <v>72</v>
      </c>
      <c r="K54">
        <v>104</v>
      </c>
      <c r="L54">
        <f>표1[[#This Row],[H]]-표1[[#This Row],[2B]]-표1[[#This Row],[3B]]-표1[[#This Row],[HR]]</f>
        <v>68</v>
      </c>
      <c r="M54">
        <v>20</v>
      </c>
      <c r="N54">
        <v>8</v>
      </c>
      <c r="O54">
        <v>8</v>
      </c>
      <c r="P54">
        <v>164</v>
      </c>
      <c r="Q54">
        <v>56</v>
      </c>
      <c r="R54">
        <v>6</v>
      </c>
      <c r="S54">
        <v>3</v>
      </c>
      <c r="T54">
        <v>51</v>
      </c>
      <c r="U54">
        <v>2</v>
      </c>
      <c r="V54">
        <v>37</v>
      </c>
      <c r="W54">
        <v>7</v>
      </c>
      <c r="X54">
        <v>7</v>
      </c>
      <c r="Y54">
        <v>102</v>
      </c>
      <c r="Z54">
        <v>8</v>
      </c>
      <c r="AA54">
        <v>0.41299999999999998</v>
      </c>
      <c r="AB54">
        <v>0.35399999999999998</v>
      </c>
      <c r="AC54">
        <v>0.76700000000000002</v>
      </c>
      <c r="AD54">
        <v>21</v>
      </c>
      <c r="AE54">
        <v>0.35899999999999999</v>
      </c>
      <c r="AF54">
        <v>0</v>
      </c>
      <c r="AG54">
        <f>(표1[[#This Row],[TB]]-표1[[#This Row],[H]])/표1[[#This Row],[AB]]</f>
        <v>0.15113350125944586</v>
      </c>
      <c r="AH54">
        <f>(표1[[#This Row],[TB]]-표1[[#This Row],[H]]+표1[[#This Row],[BB]]+표1[[#This Row],[SB]]-표1[[#This Row],[CS]])/표1[[#This Row],[AB]]</f>
        <v>0.35516372795969775</v>
      </c>
      <c r="AI54">
        <f>(표1[[#This Row],[TB]]+표1[[#This Row],[BB]]+표1[[#This Row],[HBP]]+표1[[#This Row],[SB]]-표1[[#This Row],[CS]])/(표1[[#This Row],[AB]]-표1[[#This Row],[H]]+표1[[#This Row],[CS]]+표1[[#This Row],[GDP]])</f>
        <v>0.81818181818181823</v>
      </c>
      <c r="AJ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64.147758620689658</v>
      </c>
      <c r="AK54">
        <f>표1[[#This Row],[RC]]/((표1[[#This Row],[AB]]-표1[[#This Row],[H]]+표1[[#This Row],[SAC]]+표1[[#This Row],[SF]]+표1[[#This Row],[CS]]+표1[[#This Row],[GDP]])/27)</f>
        <v>5.4636892200587406</v>
      </c>
      <c r="AL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0.33634429824561402</v>
      </c>
      <c r="AM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63.404000000000011</v>
      </c>
    </row>
    <row r="55" spans="1:39" x14ac:dyDescent="0.3">
      <c r="A55" t="str">
        <f>_xlfn.CONCAT(표1[[#This Row],[Year]],표1[[#This Row],[Player]])</f>
        <v>2014조동화</v>
      </c>
      <c r="B55">
        <v>2014</v>
      </c>
      <c r="C55">
        <v>54</v>
      </c>
      <c r="D55" t="s">
        <v>62</v>
      </c>
      <c r="E55" t="s">
        <v>19</v>
      </c>
      <c r="F55">
        <v>0.26200000000000001</v>
      </c>
      <c r="G55">
        <v>125</v>
      </c>
      <c r="H55">
        <v>522</v>
      </c>
      <c r="I55">
        <v>443</v>
      </c>
      <c r="J55">
        <v>74</v>
      </c>
      <c r="K55">
        <v>116</v>
      </c>
      <c r="L55">
        <f>표1[[#This Row],[H]]-표1[[#This Row],[2B]]-표1[[#This Row],[3B]]-표1[[#This Row],[HR]]</f>
        <v>97</v>
      </c>
      <c r="M55">
        <v>12</v>
      </c>
      <c r="N55">
        <v>5</v>
      </c>
      <c r="O55">
        <v>2</v>
      </c>
      <c r="P55">
        <v>144</v>
      </c>
      <c r="Q55">
        <v>52</v>
      </c>
      <c r="R55">
        <v>28</v>
      </c>
      <c r="S55">
        <v>4</v>
      </c>
      <c r="T55">
        <v>43</v>
      </c>
      <c r="U55">
        <v>1</v>
      </c>
      <c r="V55">
        <v>2</v>
      </c>
      <c r="W55">
        <v>8</v>
      </c>
      <c r="X55">
        <v>4</v>
      </c>
      <c r="Y55">
        <v>72</v>
      </c>
      <c r="Z55">
        <v>8</v>
      </c>
      <c r="AA55">
        <v>0.32500000000000001</v>
      </c>
      <c r="AB55">
        <v>0.33</v>
      </c>
      <c r="AC55">
        <v>0.65500000000000003</v>
      </c>
      <c r="AD55">
        <v>26</v>
      </c>
      <c r="AE55">
        <v>0.32800000000000001</v>
      </c>
      <c r="AF55">
        <v>0.14299999999999999</v>
      </c>
      <c r="AG55">
        <f>(표1[[#This Row],[TB]]-표1[[#This Row],[H]])/표1[[#This Row],[AB]]</f>
        <v>6.320541760722348E-2</v>
      </c>
      <c r="AH55">
        <f>(표1[[#This Row],[TB]]-표1[[#This Row],[H]]+표1[[#This Row],[BB]]+표1[[#This Row],[SB]]-표1[[#This Row],[CS]])/표1[[#This Row],[AB]]</f>
        <v>0.14672686230248308</v>
      </c>
      <c r="AI55">
        <f>(표1[[#This Row],[TB]]+표1[[#This Row],[BB]]+표1[[#This Row],[HBP]]+표1[[#This Row],[SB]]-표1[[#This Row],[CS]])/(표1[[#This Row],[AB]]-표1[[#This Row],[H]]+표1[[#This Row],[CS]]+표1[[#This Row],[GDP]])</f>
        <v>0.53935860058309038</v>
      </c>
      <c r="AJ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48.898620689655175</v>
      </c>
      <c r="AK55">
        <f>표1[[#This Row],[RC]]/((표1[[#This Row],[AB]]-표1[[#This Row],[H]]+표1[[#This Row],[SAC]]+표1[[#This Row],[SF]]+표1[[#This Row],[CS]]+표1[[#This Row],[GDP]])/27)</f>
        <v>3.5207006896551727</v>
      </c>
      <c r="AL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0.29375862068965514</v>
      </c>
      <c r="AM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48.54399999999999</v>
      </c>
    </row>
    <row r="56" spans="1:39" x14ac:dyDescent="0.3">
      <c r="A56" t="str">
        <f>_xlfn.CONCAT(표1[[#This Row],[Year]],표1[[#This Row],[Player]])</f>
        <v>2014김재호</v>
      </c>
      <c r="B56">
        <v>2014</v>
      </c>
      <c r="C56">
        <v>55</v>
      </c>
      <c r="D56" t="s">
        <v>63</v>
      </c>
      <c r="E56" t="s">
        <v>12</v>
      </c>
      <c r="F56">
        <v>0.252</v>
      </c>
      <c r="G56">
        <v>122</v>
      </c>
      <c r="H56">
        <v>421</v>
      </c>
      <c r="I56">
        <v>341</v>
      </c>
      <c r="J56">
        <v>50</v>
      </c>
      <c r="K56">
        <v>86</v>
      </c>
      <c r="L56">
        <f>표1[[#This Row],[H]]-표1[[#This Row],[2B]]-표1[[#This Row],[3B]]-표1[[#This Row],[HR]]</f>
        <v>68</v>
      </c>
      <c r="M56">
        <v>14</v>
      </c>
      <c r="N56">
        <v>1</v>
      </c>
      <c r="O56">
        <v>3</v>
      </c>
      <c r="P56">
        <v>111</v>
      </c>
      <c r="Q56">
        <v>54</v>
      </c>
      <c r="R56">
        <v>13</v>
      </c>
      <c r="S56">
        <v>11</v>
      </c>
      <c r="T56">
        <v>54</v>
      </c>
      <c r="U56">
        <v>0</v>
      </c>
      <c r="X56">
        <v>2</v>
      </c>
      <c r="Y56">
        <v>59</v>
      </c>
      <c r="Z56">
        <v>14</v>
      </c>
      <c r="AA56">
        <v>0.32600000000000001</v>
      </c>
      <c r="AB56">
        <v>0.34799999999999998</v>
      </c>
      <c r="AC56">
        <v>0.67400000000000004</v>
      </c>
      <c r="AD56">
        <v>21</v>
      </c>
      <c r="AE56">
        <v>0.29799999999999999</v>
      </c>
      <c r="AF56">
        <v>0</v>
      </c>
      <c r="AG56">
        <f>(표1[[#This Row],[TB]]-표1[[#This Row],[H]])/표1[[#This Row],[AB]]</f>
        <v>7.331378299120235E-2</v>
      </c>
      <c r="AH56">
        <f>(표1[[#This Row],[TB]]-표1[[#This Row],[H]]+표1[[#This Row],[BB]]+표1[[#This Row],[SB]]-표1[[#This Row],[CS]])/표1[[#This Row],[AB]]</f>
        <v>0.2316715542521994</v>
      </c>
      <c r="AI56">
        <f>(표1[[#This Row],[TB]]+표1[[#This Row],[BB]]+표1[[#This Row],[HBP]]+표1[[#This Row],[SB]]-표1[[#This Row],[CS]])/(표1[[#This Row],[AB]]-표1[[#This Row],[H]]+표1[[#This Row],[CS]]+표1[[#This Row],[GDP]])</f>
        <v>0.620817843866171</v>
      </c>
      <c r="AJ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41.969406175771972</v>
      </c>
      <c r="AK56">
        <f>표1[[#This Row],[RC]]/((표1[[#This Row],[AB]]-표1[[#This Row],[H]]+표1[[#This Row],[SAC]]+표1[[#This Row],[SF]]+표1[[#This Row],[CS]]+표1[[#This Row],[GDP]])/27)</f>
        <v>3.8674879411120933</v>
      </c>
      <c r="AL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0.30449754901960785</v>
      </c>
      <c r="AM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44.468000000000011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83EA33224ACD540BCD0D12C33596FCC" ma:contentTypeVersion="12" ma:contentTypeDescription="새 문서를 만듭니다." ma:contentTypeScope="" ma:versionID="5a646c7bf787b44cbb7d8be959395fc8">
  <xsd:schema xmlns:xsd="http://www.w3.org/2001/XMLSchema" xmlns:xs="http://www.w3.org/2001/XMLSchema" xmlns:p="http://schemas.microsoft.com/office/2006/metadata/properties" xmlns:ns2="583cb862-d70e-4197-b275-6215377056cc" xmlns:ns3="4b28fa61-e1ad-48f1-b6fe-343285cdb697" targetNamespace="http://schemas.microsoft.com/office/2006/metadata/properties" ma:root="true" ma:fieldsID="4a9be4302e2dbb0162a394409549b0cc" ns2:_="" ns3:_="">
    <xsd:import namespace="583cb862-d70e-4197-b275-6215377056cc"/>
    <xsd:import namespace="4b28fa61-e1ad-48f1-b6fe-343285cdb6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cb862-d70e-4197-b275-6215377056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이미지 태그" ma:readOnly="false" ma:fieldId="{5cf76f15-5ced-4ddc-b409-7134ff3c332f}" ma:taxonomyMulti="true" ma:sspId="fe3e5b8a-98b1-4535-82b3-9fdfa4c55e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8fa61-e1ad-48f1-b6fe-343285cdb69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9dae33e-cc0e-4ed7-8ac4-a1d688b98d4a}" ma:internalName="TaxCatchAll" ma:showField="CatchAllData" ma:web="4b28fa61-e1ad-48f1-b6fe-343285cdb6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3cb862-d70e-4197-b275-6215377056cc">
      <Terms xmlns="http://schemas.microsoft.com/office/infopath/2007/PartnerControls"/>
    </lcf76f155ced4ddcb4097134ff3c332f>
    <TaxCatchAll xmlns="4b28fa61-e1ad-48f1-b6fe-343285cdb697" xsi:nil="true"/>
  </documentManagement>
</p:properties>
</file>

<file path=customXml/itemProps1.xml><?xml version="1.0" encoding="utf-8"?>
<ds:datastoreItem xmlns:ds="http://schemas.openxmlformats.org/officeDocument/2006/customXml" ds:itemID="{AE6F9C06-8D52-4B0F-8971-805A68BB4F00}"/>
</file>

<file path=customXml/itemProps2.xml><?xml version="1.0" encoding="utf-8"?>
<ds:datastoreItem xmlns:ds="http://schemas.openxmlformats.org/officeDocument/2006/customXml" ds:itemID="{604536D9-996F-4B98-BD04-FBACF54A56FB}"/>
</file>

<file path=customXml/itemProps3.xml><?xml version="1.0" encoding="utf-8"?>
<ds:datastoreItem xmlns:ds="http://schemas.openxmlformats.org/officeDocument/2006/customXml" ds:itemID="{2E7AE52F-4157-426C-B630-AAE0FFA846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SEUNGJOON KIM</dc:creator>
  <cp:lastModifiedBy>SEUNGJOON KIM</cp:lastModifiedBy>
  <dcterms:created xsi:type="dcterms:W3CDTF">2023-03-19T01:01:47Z</dcterms:created>
  <dcterms:modified xsi:type="dcterms:W3CDTF">2023-03-19T01:12:24Z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0x010100B83EA33224ACD540BCD0D12C33596FCC</vt:lpwstr>
  </property>
</Properties>
</file>