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11490" activeTab="4"/>
  </bookViews>
  <sheets>
    <sheet name="ТЗ" sheetId="1" r:id="rId1"/>
    <sheet name="Вика" sheetId="2" r:id="rId2"/>
    <sheet name="ТЗ accounts" sheetId="3" r:id="rId3"/>
    <sheet name="Структура" sheetId="4" r:id="rId4"/>
    <sheet name="Меню" sheetId="5" r:id="rId5"/>
    <sheet name="3xx редиректы" sheetId="6" r:id="rId6"/>
    <sheet name="Over 115 charcters" sheetId="7" r:id="rId7"/>
    <sheet name="Non ASCII" sheetId="8" r:id="rId8"/>
    <sheet name="robots.txt" sheetId="9" r:id="rId9"/>
    <sheet name="Битые ссылки" sheetId="10" r:id="rId10"/>
    <sheet name="Лист1" sheetId="11" r:id="rId11"/>
  </sheets>
  <calcPr calcId="124519"/>
</workbook>
</file>

<file path=xl/calcChain.xml><?xml version="1.0" encoding="utf-8"?>
<calcChain xmlns="http://schemas.openxmlformats.org/spreadsheetml/2006/main">
  <c r="B2" i="5"/>
  <c r="K21"/>
  <c r="K20"/>
  <c r="K19"/>
  <c r="I19"/>
  <c r="B19"/>
  <c r="A19"/>
  <c r="K18"/>
  <c r="J18"/>
  <c r="I18"/>
  <c r="C18"/>
  <c r="B18"/>
  <c r="A18"/>
  <c r="L17"/>
  <c r="K17"/>
  <c r="J17"/>
  <c r="I17"/>
  <c r="C17"/>
  <c r="B17"/>
  <c r="A17"/>
  <c r="L16"/>
  <c r="K16"/>
  <c r="J16"/>
  <c r="I16"/>
  <c r="D16"/>
  <c r="C16"/>
  <c r="B16"/>
  <c r="A16"/>
  <c r="L15"/>
  <c r="K15"/>
  <c r="J15"/>
  <c r="I15"/>
  <c r="D15"/>
  <c r="C15"/>
  <c r="B15"/>
  <c r="A15"/>
  <c r="L14"/>
  <c r="K14"/>
  <c r="J14"/>
  <c r="I14"/>
  <c r="D14"/>
  <c r="C14"/>
  <c r="B14"/>
  <c r="A14"/>
  <c r="L13"/>
  <c r="K13"/>
  <c r="J13"/>
  <c r="I13"/>
  <c r="D13"/>
  <c r="C13"/>
  <c r="B13"/>
  <c r="A13"/>
  <c r="N9"/>
  <c r="F9"/>
  <c r="N8"/>
  <c r="F8"/>
  <c r="N7"/>
  <c r="F7"/>
  <c r="O6"/>
  <c r="N6"/>
  <c r="F6"/>
  <c r="O5"/>
  <c r="N5"/>
  <c r="G5"/>
  <c r="F5"/>
  <c r="E5"/>
  <c r="D5"/>
  <c r="B5"/>
  <c r="O4"/>
  <c r="N4"/>
  <c r="G4"/>
  <c r="F4"/>
  <c r="E4"/>
  <c r="D4"/>
  <c r="C4"/>
  <c r="B4"/>
  <c r="O3"/>
  <c r="N3"/>
  <c r="G3"/>
  <c r="F3"/>
  <c r="E3"/>
  <c r="D3"/>
  <c r="C3"/>
  <c r="B3"/>
  <c r="O2"/>
  <c r="M2"/>
  <c r="L2"/>
  <c r="K2"/>
  <c r="J2"/>
  <c r="I2"/>
  <c r="G2"/>
  <c r="E2"/>
  <c r="D2"/>
  <c r="C2"/>
  <c r="A2"/>
</calcChain>
</file>

<file path=xl/sharedStrings.xml><?xml version="1.0" encoding="utf-8"?>
<sst xmlns="http://schemas.openxmlformats.org/spreadsheetml/2006/main" count="1153" uniqueCount="800">
  <si>
    <r>
      <rPr>
        <sz val="10"/>
        <color rgb="FFC9DAF8"/>
        <rFont val="Arial"/>
      </rPr>
      <t>завершена</t>
    </r>
    <r>
      <rPr>
        <sz val="10"/>
        <color rgb="FFFFFFFF"/>
        <rFont val="Arial"/>
      </rPr>
      <t xml:space="preserve"> |</t>
    </r>
    <r>
      <rPr>
        <sz val="10"/>
        <color rgb="FF000000"/>
        <rFont val="Arial"/>
      </rPr>
      <t xml:space="preserve"> </t>
    </r>
    <r>
      <rPr>
        <sz val="10"/>
        <color rgb="FFFCE5CD"/>
        <rFont val="Arial"/>
      </rPr>
      <t>доработка</t>
    </r>
    <r>
      <rPr>
        <sz val="10"/>
        <color rgb="FF000000"/>
        <rFont val="Arial"/>
      </rPr>
      <t xml:space="preserve"> </t>
    </r>
    <r>
      <rPr>
        <sz val="10"/>
        <color rgb="FFFFFFFF"/>
        <rFont val="Arial"/>
      </rPr>
      <t>|</t>
    </r>
    <r>
      <rPr>
        <sz val="10"/>
        <color rgb="FF000000"/>
        <rFont val="Arial"/>
      </rPr>
      <t xml:space="preserve"> </t>
    </r>
    <r>
      <rPr>
        <sz val="10"/>
        <color rgb="FFD9EAD3"/>
        <rFont val="Arial"/>
      </rPr>
      <t>внедрено</t>
    </r>
  </si>
  <si>
    <r>
      <rPr>
        <sz val="10"/>
        <color rgb="FFC9DAF8"/>
        <rFont val="Arial"/>
      </rPr>
      <t>завершена</t>
    </r>
    <r>
      <rPr>
        <sz val="10"/>
        <color rgb="FFFFFFFF"/>
        <rFont val="Arial"/>
      </rPr>
      <t xml:space="preserve"> |</t>
    </r>
    <r>
      <rPr>
        <sz val="10"/>
        <color rgb="FF000000"/>
        <rFont val="Arial"/>
      </rPr>
      <t xml:space="preserve"> </t>
    </r>
    <r>
      <rPr>
        <sz val="10"/>
        <color rgb="FFFCE5CD"/>
        <rFont val="Arial"/>
      </rPr>
      <t>доработка</t>
    </r>
    <r>
      <rPr>
        <sz val="10"/>
        <color rgb="FF000000"/>
        <rFont val="Arial"/>
      </rPr>
      <t xml:space="preserve"> </t>
    </r>
    <r>
      <rPr>
        <sz val="10"/>
        <color rgb="FFFFFFFF"/>
        <rFont val="Arial"/>
      </rPr>
      <t>|</t>
    </r>
    <r>
      <rPr>
        <sz val="10"/>
        <color rgb="FF000000"/>
        <rFont val="Arial"/>
      </rPr>
      <t xml:space="preserve"> </t>
    </r>
    <r>
      <rPr>
        <sz val="10"/>
        <color rgb="FFD9EAD3"/>
        <rFont val="Arial"/>
      </rPr>
      <t>внедрено</t>
    </r>
  </si>
  <si>
    <r>
      <rPr>
        <sz val="10"/>
        <color rgb="FFC9DAF8"/>
        <rFont val="Arial"/>
      </rPr>
      <t>завершена</t>
    </r>
    <r>
      <rPr>
        <sz val="10"/>
        <color rgb="FFFFFFFF"/>
        <rFont val="Arial"/>
      </rPr>
      <t xml:space="preserve"> |</t>
    </r>
    <r>
      <rPr>
        <sz val="10"/>
        <color rgb="FF000000"/>
        <rFont val="Arial"/>
      </rPr>
      <t xml:space="preserve"> </t>
    </r>
    <r>
      <rPr>
        <sz val="10"/>
        <color rgb="FFFCE5CD"/>
        <rFont val="Arial"/>
      </rPr>
      <t>доработка</t>
    </r>
    <r>
      <rPr>
        <sz val="10"/>
        <color rgb="FF000000"/>
        <rFont val="Arial"/>
      </rPr>
      <t xml:space="preserve"> </t>
    </r>
    <r>
      <rPr>
        <sz val="10"/>
        <color rgb="FFFFFFFF"/>
        <rFont val="Arial"/>
      </rPr>
      <t>|</t>
    </r>
    <r>
      <rPr>
        <sz val="10"/>
        <color rgb="FF000000"/>
        <rFont val="Arial"/>
      </rPr>
      <t xml:space="preserve"> </t>
    </r>
    <r>
      <rPr>
        <sz val="10"/>
        <color rgb="FFD9EAD3"/>
        <rFont val="Arial"/>
      </rPr>
      <t>внедрено</t>
    </r>
  </si>
  <si>
    <t>задача</t>
  </si>
  <si>
    <t>комментарий 1</t>
  </si>
  <si>
    <t>комментарий 2</t>
  </si>
  <si>
    <t>комментарий 3</t>
  </si>
  <si>
    <t>комментарий 4</t>
  </si>
  <si>
    <t>комментарий 5</t>
  </si>
  <si>
    <t>комментарий 6</t>
  </si>
  <si>
    <t>комментарий 7</t>
  </si>
  <si>
    <t>График акций на главной</t>
  </si>
  <si>
    <t>Яндекс метрика</t>
  </si>
  <si>
    <t>Канонические URL</t>
  </si>
  <si>
    <t>Добавили скрипт, который подгружает данные с сервиса Трейдингвью</t>
  </si>
  <si>
    <t>Вычистить с ресурса скрипты яндекс метрики, на время (закомментировать)</t>
  </si>
  <si>
    <t>Навигационные стрелки на главной</t>
  </si>
  <si>
    <t>Добавили стрелки в блоки с платформами Рокс, Такион, Фьюжен</t>
  </si>
  <si>
    <t>верификационные коды</t>
  </si>
  <si>
    <t>Необходимо вставить в раздел &lt;head&gt; к остальным кодам https://adma.kz/s/ZESQ1S.jpg:
&lt;meta name='wmail-verification' content='c8b16f7417c0e3455248f48ef291b296' /&gt;</t>
  </si>
  <si>
    <t>Установка Tag Manager</t>
  </si>
  <si>
    <t>Канонические редирректы</t>
  </si>
  <si>
    <t>Склеить 301 редиректом возможные повторения слеша в любом звене URL (//, /// - &gt; /)</t>
  </si>
  <si>
    <t>Общий формат URL</t>
  </si>
  <si>
    <r>
      <t xml:space="preserve">Необходимо оставить в коде только 1 google tag скрипт, на текущий момент их 2: https://adma.kz/s/ZESKGD.jpg
</t>
    </r>
    <r>
      <rPr>
        <b/>
        <sz val="10"/>
        <rFont val="Arial"/>
      </rPr>
      <t>Правильный код, и как он должен стоять, необходимо проверить:</t>
    </r>
    <r>
      <rPr>
        <sz val="10"/>
        <color rgb="FF000000"/>
        <rFont val="Arial"/>
      </rPr>
      <t xml:space="preserve">
Вставьте этот фрагмент перед закрывающим &lt;/head&gt; кода страницы:
&lt;!-- Google Tag Manager --&gt;
&lt;script&gt;(function(w,d,s,l,i){w[l]=w[l]||[];w[l].push({'gtm.start':
new Date().getTime(),event:'gtm.js'});var f=d.getElementsByTagName(s)[0],
j=d.createElement(s),dl=l!='dataLayer'?'&amp;l='+l:'';j.async=true;j.src=
'https://www.googletagmanager.com/gtm.js?id='+i+dl;f.parentNode.insertBefore(j,f);
})(window,document,'script','dataLayer','GTM-PS2B68K');&lt;/script&gt;
&lt;!-- End Google Tag Manager --&gt;
Также вставьте сразу после открывающего тега &lt;body&gt; следующий фрагмент:
&lt;!-- Google Tag Manager (noscript) --&gt;
&lt;noscript&gt;&lt;iframe src="https://www.googletagmanager.com/ns.html?id=GTM-PS2B68K"
height="0" width="0" style="display:none;visibility:hidden"&gt;&lt;/iframe&gt;&lt;/noscript&gt;
&lt;!-- End Google Tag Manager (noscript) --&gt;</t>
    </r>
  </si>
  <si>
    <t>1. Обеспечить генерацию алиасов через - (дефисы), а также смарт 301 редирект с underscore на -.
2. Необходимо чтобы все алиасы формировались в нижнем регистре автоматически, а со всех прописных букв/символов отдавался 301 редирект на строчные.
Смарт редирект с uppercase и с underscores должен отрабатывать только на базовые урлы, параметрические должны допускать большие буквы, нижние подчеркивания, например параметры ?gClid=sdkjfhksSKDFHSKD для Google Ads, урлы сортировки и пр., это исключение из правил.
Пример реализации: https://maristella.com.ua/,  
https://maristella.com.ua/serviceS/?gclid=23ksjFJF -&gt; https://maristella.com.ua/services/?gclid=23ksjFJF
3. В помощь есть руководство https://seoprofy.ua/blog/optimizaciya-sajtov/301-redirekt</t>
  </si>
  <si>
    <t>ASCII</t>
  </si>
  <si>
    <t>Переименовать и перезалить изображения, что содержат в названии кирилицу. Ссылки на изображения находятся во вкладке "Non ASCII"</t>
  </si>
  <si>
    <t>Индексация</t>
  </si>
  <si>
    <t>robots.txt</t>
  </si>
  <si>
    <t>Сделать новый robots.txt</t>
  </si>
  <si>
    <t>На нас, нужен фтп на время</t>
  </si>
  <si>
    <t>noindex nofollow</t>
  </si>
  <si>
    <t>Закрыть от индексации с помощью мета тега &lt;meta name="robots" content="noindex, nofollow" /&gt; страницы дублирующие контент или не являющие ценными для поиска:
1) https://sdg-trade.com/tradingview.html
2) https://sdg-trade.com/polzovatelskoe_soglashenie.html
3) https://sdg-trade.com/confidence.html
4) https://sdg-trade.com/kalendar-sobyitij и все страницы содержащие */kalendar-sobyitij/*
5) https://cp.sdg-trade.com/ и все страницы этого поддомена
Тег необходимо разместить непосредственно после открывающего &lt;head&gt;</t>
  </si>
  <si>
    <t>XML карта сайта</t>
  </si>
  <si>
    <t>Необходимо удалить из карты сайта следующие страницы: 
https://sdg-trade.com/404 
https://sdg-trade.com/market/stati/aleksandr-gerchik-alexander-gerchik 
https://sdg-trade.com/karta-sajta
При этом НЕ поломать динамичность сайтмапа</t>
  </si>
  <si>
    <t>Страница 404</t>
  </si>
  <si>
    <t>Необходимо отладить шаблон страницы 404. Ответ 404 должен отдаваться в следующих случаях:
а) при ошибочном добавлении символов в url в любом сегменте
б) в случае, если страница была удалена
в) был изменен url страницы/перенесен контент (старый должен отдавать 404 ответ, кроме случаев автоматических плагинов 301 редиректов на новый url)
Страница не должна содержаться в карте сайта sitemap.xml.
Также страницу необходимо оформить в дизайне сайта (перенастроить шаблоны) с удобной навигацией (как минимум возможностью перейти на главную страницу)
Пример неотрабатывающей 404 на страницах календаря - https://sdg-trade.com/kalendar-sobyitij/NERABOTAET</t>
  </si>
  <si>
    <t>Canonical</t>
  </si>
  <si>
    <r>
      <t xml:space="preserve">1. Все страницы ресурса должны содержать тег </t>
    </r>
    <r>
      <rPr>
        <b/>
        <sz val="10"/>
        <rFont val="Arial"/>
      </rPr>
      <t xml:space="preserve">canonical в HEAD на себя же </t>
    </r>
    <r>
      <rPr>
        <sz val="10"/>
        <color rgb="FF000000"/>
        <rFont val="Arial"/>
      </rPr>
      <t>(пример реализации - https://adma.kz/s/109A481.jpg на сайте https://tairovo-gardens.com.ua), кроме исключений:
    а) Страницы пагинации (см пункт 17)
2. Страницы встроенных лендингов также должны обладать canonical на себя же.
3. Всроенные HTML страницы (пример http://www.sdg-trade.com/confidence.html) также должны обладать canonical на себя же.</t>
    </r>
  </si>
  <si>
    <t>Точечный canonical</t>
  </si>
  <si>
    <t>Прописать точечный тег canonical на следующий страницах:
https://sdg-trade.com/obuchenie/kto-obuchaet --&gt; https://sdg-trade.com/individualnyi-kouching
https://sdg-trade.com/trading-summer-month --&gt;  https://sdg-trade.com 
https://sdg-trade.com/dt-thanks --&gt;  https://sdg-trade.com  
https://sdg-trade.com/den-trejdera-2017 --&gt;  https://sdg-trade.com  
https://sdg-trade.com/strategy/ --&gt;  https://sdg-trade.com/obuchenie  
https://sdg-trade.com/bazoviy/ --&gt;  https://sdg-trade.com/obuchenie  
https://sdg-trade.com/free-online-education --&gt;  https://sdg-trade.com/obuchenie  
https://sdg-trade.com/lp/year/ --&gt;  https://sdg-trade.com/obuchenie/courses 
https://sdg-trade.com/lp/prop/ --&gt;  https://sdg-trade.com/obuchenie/courses 
https://sdg-trade.com/lp/braginsky/ --&gt;  https://sdg-trade.com/obuchenie/courses 
https://sdg-trade.com/lp/swing/ --&gt;  https://sdg-trade.com/obuchenie/courses 
https://sdg-trade.com/lp/meeting/ --&gt;  https://sdg-trade.com/obuchenie/courses 
https://sdg-trade.com/lp/crypto/ --&gt;  https://sdg-trade.com/obuchenie/courses 
https://sdg-trade.com/lp/trade/ --&gt;  https://sdg-trade.com/obuchenie/courses 
https://sdg-trade.com/lp/freevideo/ --&gt;  https://sdg-trade.com/obuchenie/besplatnoe 
https://sdg-trade.com/lp/america/ --&gt;  https://sdg-trade.com/obuchenie/courses 
https://sdg-trade.com/lp/psihologiya/ --&gt;  https://sdg-trade.com/obuchenie/courses 
https://sdg-trade.com/lp/inplay/ --&gt;  https://sdg-trade.com/obuchenie/courses 
https://sdg-trade.com/lp/auto/ --&gt;  https://sdg-trade.com/obuchenie/courses 
https://sdg-trade.com/lp/threewhales/ --&gt;  https://sdg-trade.com/obuchenie/courses 
https://sdg-trade.com/lp/webinar-aktualnye-strategii/ --&gt;  https://sdg-trade.com/obuchenie/courses 
https://sdg-trade.com/lp/freebook/ --&gt;  https://sdg-trade.com/obuchenie/besplatnoe 
https://sdg-trade.com/lp/web/ --&gt;  https://sdg-trade.com/obuchenie/courses 
https://sdg-trade.com/lp/vebinar/ --&gt;  https://sdg-trade.com/obuchenie/besplatnoe 
https://sdg-trade.com/lp/takion/ --&gt;  https://sdg-trade.com/obuchenie/courses</t>
  </si>
  <si>
    <t>Структура и навигация</t>
  </si>
  <si>
    <t>Категории и подкатегории</t>
  </si>
  <si>
    <t>1) https://sdg-trade.com/treyding-dlya-novichkov 
- Скомпоновать из контента на этой странице новую статью в блоге для новичков (/kak-stat-klientom)
- Сделать 301 редирект на страницу https://sdg-trade.com/kak-stat-klientom
2) https://sdg-trade.com/obuchenie/otzyvy
- Сделать 301 редирект на https://sdg-trade.com/o-kompanii/otzyvy-klientov
- На странице https://sdg-trade.com/obuchenie при нажатии "Отзывы" https://adma.kz/s/10FTXLN.jpg должен срабатывать якорь на блок с отзывами внизу этой же страницы
3) https://sdg-trade.com/klientam
- Сделать точечный редирект 301 редирект на главную страницу - вложенные страницы каталога /klientam/ не должны быть затронуты
4) https://sdg-trade.com/klientam/programmnoe-obespechenie 
- Сделать 301 редирект на https://sdg-trade.com/programmnoe-obespechenie
5) https://sdg-trade.com/klientam/online-translyatsiya/onlayn-translyatsiya
- Сделать 301 редирект на https://sdg-trade.com/klientam/online-translyatsiya
6) https://sdg-trade.com/klientam/terminologiya
- Сделать 301 редирект на https://sdg-trade.com/market/terminologiya</t>
  </si>
  <si>
    <t>Меню</t>
  </si>
  <si>
    <t>Внедрить новую версию верхнего меню и футера из вкладки "Меню"</t>
  </si>
  <si>
    <t>Герчик</t>
  </si>
  <si>
    <t xml:space="preserve">Вывести в список статей блога https://sdg-trade.com/market/stati/aleksandr-gerchik-alexander-gerchik, она как и все должна содержаться в списках и должна быть доступна на сайте </t>
  </si>
  <si>
    <t>Хлебные крошки</t>
  </si>
  <si>
    <t>На всех страницах (кроме главной) в соответствии со структурой сайта внедрить механизм хлебных крошек (пример реализации на SDG - https://adma.kz/s/109BGBP.jpg). 
Все крошки кроме крайней (во избежание циклической ссылки) должны быть кликабельными и вести на соответствующие страницы, линки в хлебных должны быть прямыми с 200 ответом.</t>
  </si>
  <si>
    <t>Пагинация</t>
  </si>
  <si>
    <t>На страницах пагинации начиная со второй (2..n) необходимо проставить тег &lt;link rel="canonical" href="http://site.com/canonical-link/"/&gt; на первую страницу. 
Первая страница должна содержать атрибут rel="canonical" на саму себя. (пример реализации - https://adma.kz/s/109AK4H.jpg)
Тег с атрибутом canonical необходимо разместить в резделе HEAD ресурса.
Находясь на странице N ссылка в пагинации на эту страницу не должна быть активной, во избежание лишней циклической ссылки, а первая страница всегда дожна иметь прямой линк на основной каталог https://adma.kz/s/XECBC4.jpg без дополнительных параметров и видоизменений url.
Данный тип оптимизации пагинации необходимо применить на всех шаблонах страниц с возможной пагинацией - новости компании, блог, программное обеспечение</t>
  </si>
  <si>
    <t>Метаданные</t>
  </si>
  <si>
    <t>Метаинформация</t>
  </si>
  <si>
    <t>Залить на сайт метаинформацию из файла https://docs.google.com/spreadsheets/d/1i2d5n4ibD4Kb_8IERpzg_MXwCLKjA1j0G5-DfDbIS1I/edit?usp=drive_open&amp;ouid=101803379915571073888</t>
  </si>
  <si>
    <t>Keywords</t>
  </si>
  <si>
    <t>Удалить тег keywords со всех страниц сайта https://adma.kz/s/10ARC4T.jpg</t>
  </si>
  <si>
    <t>Контент</t>
  </si>
  <si>
    <t>Заголовки H1</t>
  </si>
  <si>
    <t>1) На странице https://sdg-trade.com/otkryt-schet изменить в коде этот заголовок https://adma.kz/s/104A264.jpg с H2 на H1
2) В футере сайта сделать эти заголовки https://adma.kz/s/109C6E3.jpg обычным текстом, сохранив нынешний визуальный вид
3) На странице https://sdg-trade.com/programmnoe-obespechenie изменить в коде этот заголовок https://adma.kz/s/109CMM5.jpg с H3 на H2</t>
  </si>
  <si>
    <t>Битые ссылки</t>
  </si>
  <si>
    <t>Избавиться от битых ссылок, которые перечислены на вкладке "Битые ссылки" в столбце destination</t>
  </si>
  <si>
    <t>3xx редиректы</t>
  </si>
  <si>
    <t>Избавиться от внутренних 3хх редиректов, которые перечислены на вкладке "3xx редиректы"</t>
  </si>
  <si>
    <t>Разместить FAQ</t>
  </si>
  <si>
    <t>Необходимо разместить ответы на популярные вопросы пользователей на главной странице. Ответы и вопросы содержатся в файле по ссылке:
https://docs.google.com/document/d/11IxnoxhA-86tb4YRALLGhu9SVbBIah6Z-Ma87z7fIH8/edit?usp=sharing
Необходимо вставить максимально похожее в верстке на букинг https://www.booking.com/city/ua/kiev.ru.html вот сюда на ресурсе https://adma.kz/s/12EIDRF.jpg
Этот блок с букинга https://adma.kz/s/12EMOYN.jpg.</t>
  </si>
  <si>
    <t>Расширенные данные (ld-json)</t>
  </si>
  <si>
    <t>Микроразметка</t>
  </si>
  <si>
    <r>
      <t xml:space="preserve">Необходимо внедрить structured data скрипом JSON-LD на ресурсе, ниже представлены инструкции:
1. Разметка лого, контактов, соц. сетей - внедрить в 1 скрипте
https://developers.google.com/search/docs/data-types/logo
https://developers.google.com/structured-data/customize/contact-points
https://developers.google.com/search/docs/data-types/social-profile
2. Разметка статей блога, новостей, статей о программном обеспечении https://developers.google.com/search/docs/data-types/article
3. Разметка хлебных крошек https://developers.google.com/search/docs/data-types/breadcrumb
</t>
    </r>
    <r>
      <rPr>
        <sz val="10"/>
        <color rgb="FFCC0000"/>
        <rFont val="Arial"/>
      </rPr>
      <t>4. Разметка FAQ https://developers.google.com/search/docs/data-types/faqpage
FAQ предстоит внедрить на ресурсе, пока на паузе</t>
    </r>
  </si>
  <si>
    <t>Микроразметка FAQ</t>
  </si>
  <si>
    <t>Разметка FAQ https://developers.google.com/search/docs/data-types/faqpage
Необходимо внедрить данный тип разметки на страницах:
1. Главная
2. Обучение
3. Бесплатное обучение
4. Открытие счета
Все текста уже должны быть размещены после выполнения пункта 27 данного ТЗ. (разместили все кроме Главной)</t>
  </si>
  <si>
    <t>FAQ+emoji</t>
  </si>
  <si>
    <t>Нужно добавить эмодзи "Check Box With Check" в начале каждого пункта FAQ'a:
1) Скопировать эмодзи с помощью кнопки Copy на сайте https://emojipedia.org/ballot-box-with-check/
2) Вставить эмодзи (без пробела перед первой буквой) в начало каждого пункта FAQ'а на всех страницах где он есть https://adma.kz/s/14K7H1T.jpg
3) Итог должен выглядеть так - https://adma.kz/s/14K7ZE5.jpg</t>
  </si>
  <si>
    <t>Оптимизация изображений</t>
  </si>
  <si>
    <t>Оптимизировать изображения на страницах:
https://sdg-trade.com
https://sdg-trade.com/obuchenie</t>
  </si>
  <si>
    <t>нужен фтп сделаем</t>
  </si>
  <si>
    <t>pagespeed insights</t>
  </si>
  <si>
    <t>https://developers.google.com/speed/pagespeed/insights/?hl=ru&amp;url=https%3A%2F%2Fsdg-trade.com
Обратить внимание на:
1. Включить полное кеширование
2. Попробовать убрать блокирующие ресурсы - но не сломать, см примечания ниже *,**
3. Оптимизировать изображения.
4. Проработать сжатие, по возможности сократить js, css, html
*Во всех пунктах, избавиться от ошибок по максимуму, однако отдавать предпочтение реальной работоспособности сайта, корректности отображения информации и реальной скорости загрузки.
**Гугл дает возможность скачать оптимизированные ресурсы http://adma.kz/s/1EKZQVX.jpg. Часто там бред, но многое может оказаться полезным, js, css лучше не брать оттуда</t>
  </si>
  <si>
    <t>gtmetrix, скорость загрузки</t>
  </si>
  <si>
    <t>Посмотреть что можно сделать по всем пунктам вкладок "pagespeed" "yslow" кроме пунктов CDN, cookie free, ссылка https://gtmetrix.com/reports/sdg-trade.com/MO6hhvhj
Оптимизируем что можно для ВСЕХ типов шаблонов страниц на сайте.
Данную задачу смотреть в связке с предыдущей - pagespeed insights от гугл.</t>
  </si>
  <si>
    <t>На потом</t>
  </si>
  <si>
    <t>OpenGraph</t>
  </si>
  <si>
    <t>Внедрить разметку для соц. сетей Open Graph. Страницы, на которых есть кнопки шейринга должны содержать следующие мета-теги:
&lt;meta property = "og:title" content = "Заголовок страницы" /&gt;
&lt;meta property = "og:type" content = "article" /&gt;
&lt;meta property = "og:image" content = "ссылка на какое-нибудь изображение на странице, для услуг - заглавное фото услуги из хедера" /&gt;
&lt;meta property = "og:description" content = "берем из поля meta description" /&gt;</t>
  </si>
  <si>
    <t>Техническая оптимизация (скорость)</t>
  </si>
  <si>
    <t>Маска Alt,Title изображений</t>
  </si>
  <si>
    <t xml:space="preserve">Внедрить маску на alt на следующих страницах:
1. Главная страница
На слайдере https://adma.kz/s/104SA59.jpg
alt - %название%, фото на сайте SDG Trade
На изображения онлайн-курсов https://adma.kz/s/104SMF1.jpg
alt - %название% - курс от SDG Trade, фото
2. Страница "обучение" https://sdg-trade.com/obuchenie
На изображениях в тексте https://adma.kz/s/104TES5.jpg
alt - обучение трейдингу от SDG Trade, фото №%
3. Страница "услуги и тарифы" https://sdg-trade.com/torgovyie-usloviya
На изображениях бирж https://adma.kz/s/104TVFO.jpg
alt - торговля на бирже %название% при поддержке SDG Trade, фото
</t>
  </si>
  <si>
    <t>4. Страница "открыть счет" https://sdg-trade.com/otkryt-schet
На изображениях в тексте https://adma.kz/s/104UEIF.jpg
alt - %название% - откройте счет с SDG Trade, фото №%
5. Страница "программное обеспечение" https://sdg-trade.com/programmnoe-obespechenie
На превью статей https://adma.kz/s/104UI7X.jpg
alt - %название%, фото
На страницах самих статей https://adma.kz/s/104UQ6F.jpg
alt -  %название% - информация от SDG Trade, фото №%
6. Страница "статистика и баланс" https://sdg-trade.com/klientam/lichnaya-statistika
На изображениях в тексте https://adma.kz/s/104UYW0.jpg
alt - статистика и баланс трейдера, фото №%
7. Страница "Рискменеджмент" https://sdg-trade.com/klientam/sistema-individualnogo-risk-menedzhmenta
На изображениях в тексте https://adma.kz/s/104VGR7.jpg
alt - рискменеджмент от SDG Trade, фото №%</t>
  </si>
  <si>
    <t>8. Страница "о компании" https://sdg-trade.com/o-kompanii
На изображениях в тексте https://adma.kz/s/104VXSK.jpg
alt - информация о компании SDG Trade, фото №%
На иллюстрациях курсов https://adma.kz/s/104W63D.jpg
alt - %название% - курсы трейдинга от SDG Trade, фото
9. Страница "новости компании" https://sdg-trade.com/o-kompanii/novosti-sdg-trade
На превью новостей https://adma.kz/s/104WK1W.jpg
alt - %название% - новости компании SDG Trade, фото
На изображениях в тексте самих статей https://adma.kz/s/104WQRO.jpg
alt - %название% - новости SDG Trade, фото №%
10. Страница "блог" https://sdg-trade.com/market/stati
На превью новостей https://adma.kz/s/104WK1W.jpg
alt - %название% - блог компании SDG Trade, фото
На изображениях в тексте самих статей https://adma.kz/s/104WQRO.jpg
alt - %название% - блог SDG Trade, фото №%
11. Страница "отзывы" https://sdg-trade.com/o-kompanii/otzyvy-klientov
На скриншотах отзывов https://adma.kz/s/104X5W8.jpg
alt - отзывы о компании SDG Trade, фото №%</t>
  </si>
  <si>
    <t>терминология</t>
  </si>
  <si>
    <t>отдельный блог как и все</t>
  </si>
  <si>
    <t>Структура (старая)</t>
  </si>
  <si>
    <t>Структура (новая)</t>
  </si>
  <si>
    <t>Структура</t>
  </si>
  <si>
    <t>1 уровень</t>
  </si>
  <si>
    <t>2 уровень</t>
  </si>
  <si>
    <t>3 уровень</t>
  </si>
  <si>
    <t>Алиасы</t>
  </si>
  <si>
    <t>Основное меню (новое)</t>
  </si>
  <si>
    <t>Главная</t>
  </si>
  <si>
    <t>/</t>
  </si>
  <si>
    <t>Для новичков</t>
  </si>
  <si>
    <t>Основное меню (старое)</t>
  </si>
  <si>
    <t>/treyding-dlya-novichkov</t>
  </si>
  <si>
    <t>Расписание программы обучения</t>
  </si>
  <si>
    <t>URL</t>
  </si>
  <si>
    <t>/kalendar-sobyitij</t>
  </si>
  <si>
    <t>закрыли в каноникал</t>
  </si>
  <si>
    <t>Сортировка по месяцу</t>
  </si>
  <si>
    <t>URL куда</t>
  </si>
  <si>
    <t>/kalendar-sobyitij/monthcalendar/*год*/*месяц*/-</t>
  </si>
  <si>
    <t>Где</t>
  </si>
  <si>
    <t>Конечный URL</t>
  </si>
  <si>
    <t>http://sdg-trade.com/bazoviy</t>
  </si>
  <si>
    <t>Сортировка по недели</t>
  </si>
  <si>
    <t>/kalendar-sobyitij/eventsbyweek/*год*/*месяц*/*первый день недели*/-</t>
  </si>
  <si>
    <t>Клиентам</t>
  </si>
  <si>
    <t>Сортировка по дню</t>
  </si>
  <si>
    <t>/kalendar-sobyitij/eventsbyday/*год*/*месяц*/день/-</t>
  </si>
  <si>
    <t>Событие</t>
  </si>
  <si>
    <t>/kalendar-sobyitij/eventdetail/*номер*/-/*название*</t>
  </si>
  <si>
    <t>http://sdg-trade.com/bazoviy/</t>
  </si>
  <si>
    <t>Карта сайта</t>
  </si>
  <si>
    <t>/karta-sajta</t>
  </si>
  <si>
    <t>Тарифы и услуги</t>
  </si>
  <si>
    <t>/torgovyie-usloviya</t>
  </si>
  <si>
    <t>Открыть счет</t>
  </si>
  <si>
    <t>/otkryt-schet</t>
  </si>
  <si>
    <t>Обучение</t>
  </si>
  <si>
    <t>/obuchenie</t>
  </si>
  <si>
    <t>Бесплатное обучение трейдингу</t>
  </si>
  <si>
    <t>/obuchenie/besplatnoe</t>
  </si>
  <si>
    <t>https://sdg-trade.com/</t>
  </si>
  <si>
    <t>Курсы</t>
  </si>
  <si>
    <t>/obuchenie/courses</t>
  </si>
  <si>
    <t>Отзывы</t>
  </si>
  <si>
    <t>/obuchenie/otzyvy</t>
  </si>
  <si>
    <t>https://sdg-trade.com/o-kompanii</t>
  </si>
  <si>
    <t>Кто обучает</t>
  </si>
  <si>
    <t>http://sdg-trade.com/lp/swing</t>
  </si>
  <si>
    <t>/obuchenie/kto-obuchaet</t>
  </si>
  <si>
    <t>Коучинг</t>
  </si>
  <si>
    <t>/obuchenie/individualnyi-kouching</t>
  </si>
  <si>
    <t>Олесь Срибный</t>
  </si>
  <si>
    <t>/obuchenie/individualnyi-kouching/trejder-oles-sribnyj</t>
  </si>
  <si>
    <t>Сергей Коломиец</t>
  </si>
  <si>
    <t>/obuchenie/individualnyi-kouching/sergey-kolomiets</t>
  </si>
  <si>
    <t>http://sdg-trade.com/lp/swing/</t>
  </si>
  <si>
    <t>О компании</t>
  </si>
  <si>
    <t>/o-kompanii</t>
  </si>
  <si>
    <t>Контакты</t>
  </si>
  <si>
    <t>/o-kompanii/kontakty</t>
  </si>
  <si>
    <t>/o-kompanii/otzyvy-klientov</t>
  </si>
  <si>
    <t>Новости компании SDG Trade</t>
  </si>
  <si>
    <t>/o-kompanii/novosti-sdg-trade</t>
  </si>
  <si>
    <t>*карточки новостей*</t>
  </si>
  <si>
    <t>/*карточки новостей*</t>
  </si>
  <si>
    <t>https://sdg-trade.com/obuchenie</t>
  </si>
  <si>
    <t>http://sdg-trade.com/lp/trade</t>
  </si>
  <si>
    <t xml:space="preserve">Платформы и программы для торговли </t>
  </si>
  <si>
    <t>http://sdg-trade.com/lp/trade/</t>
  </si>
  <si>
    <t>/programmnoe-obespechenie</t>
  </si>
  <si>
    <t>https://unitedtraders.com/education/day-trading?lng=ru</t>
  </si>
  <si>
    <t>*карточки статей*</t>
  </si>
  <si>
    <t>/*карточки статей*</t>
  </si>
  <si>
    <t>Фондовый рынок России и США</t>
  </si>
  <si>
    <t>/market</t>
  </si>
  <si>
    <t>Статьи</t>
  </si>
  <si>
    <t>/market/stati</t>
  </si>
  <si>
    <t>один из курсов</t>
  </si>
  <si>
    <t>Терминология</t>
  </si>
  <si>
    <t>видео на странице</t>
  </si>
  <si>
    <t>/market/terminologiya</t>
  </si>
  <si>
    <t>скачать пособие</t>
  </si>
  <si>
    <t>что узнаете по пунктам</t>
  </si>
  <si>
    <t>трейдеры-наставники</t>
  </si>
  <si>
    <t>CTA</t>
  </si>
  <si>
    <t>Программа курса</t>
  </si>
  <si>
    <t>Особенности</t>
  </si>
  <si>
    <t>Дейтрейдинг</t>
  </si>
  <si>
    <t>/market/dejtrejding</t>
  </si>
  <si>
    <t>http://sdg-trade.com/lp/year</t>
  </si>
  <si>
    <t>Биржа Nyse</t>
  </si>
  <si>
    <t>/market/nyse-exchange</t>
  </si>
  <si>
    <t>Биржа NASDAQ</t>
  </si>
  <si>
    <t>/market/nasdaq-exchange</t>
  </si>
  <si>
    <t>Биржа AMEX</t>
  </si>
  <si>
    <t>/market/amex</t>
  </si>
  <si>
    <t>Основные даты</t>
  </si>
  <si>
    <t>/market/prazdniki-v-ssha</t>
  </si>
  <si>
    <t>Трейдинг для начинающих</t>
  </si>
  <si>
    <t>http://sdg-trade.com/lp/year/</t>
  </si>
  <si>
    <t>/kak-stat-klientom</t>
  </si>
  <si>
    <t>https://unitedtraders.com/education?r=4</t>
  </si>
  <si>
    <t>/klientam</t>
  </si>
  <si>
    <t>Платформы и программы для торговли на фондовой биржах Nyse и Nasdaq</t>
  </si>
  <si>
    <t>список курсов</t>
  </si>
  <si>
    <t>крутой дизайн</t>
  </si>
  <si>
    <t>http://sdg-trade.com/strategy</t>
  </si>
  <si>
    <t>/klientam/programmnoe-obespechenie</t>
  </si>
  <si>
    <t>-</t>
  </si>
  <si>
    <t>Онлайн трансляция</t>
  </si>
  <si>
    <t>/klientam/online-translyatsiya</t>
  </si>
  <si>
    <t>http://sdg-trade.com/strategy/</t>
  </si>
  <si>
    <t>*карточки программ*</t>
  </si>
  <si>
    <t>/*карточки программ*</t>
  </si>
  <si>
    <t>Онлайн трансляция?</t>
  </si>
  <si>
    <t>/klientam/online-translyatsiya/onlayn-translyatsiya</t>
  </si>
  <si>
    <t>Личная статистика</t>
  </si>
  <si>
    <t>/klientam/lichnaya-statistika</t>
  </si>
  <si>
    <t>Система индивидуального риск-менеджмента</t>
  </si>
  <si>
    <t>/klientam/sistema-individualnogo-risk-menedzhmenta</t>
  </si>
  <si>
    <t>Пополнение и вывод денежных средств</t>
  </si>
  <si>
    <t>/klientam/popolnenie</t>
  </si>
  <si>
    <t>FAQ</t>
  </si>
  <si>
    <t>/klientam/faq</t>
  </si>
  <si>
    <t>Лендинги</t>
  </si>
  <si>
    <t>https://svitinvest.com.ua/ru/training/</t>
  </si>
  <si>
    <t>TRADING SUMMER MONTH</t>
  </si>
  <si>
    <t>/trading-summer-month</t>
  </si>
  <si>
    <t>крутая инфографика</t>
  </si>
  <si>
    <t>http://sdg-trade.biz/</t>
  </si>
  <si>
    <t>ответ на вопрос</t>
  </si>
  <si>
    <t>Конференция по трейдингу</t>
  </si>
  <si>
    <t>/dt-thanks</t>
  </si>
  <si>
    <t>https://sdg-trade.biz/</t>
  </si>
  <si>
    <t>Конференция по трейдингу 2</t>
  </si>
  <si>
    <t>/den-trejdera-2017</t>
  </si>
  <si>
    <t>Формализованные стратегии</t>
  </si>
  <si>
    <t>/strategy/</t>
  </si>
  <si>
    <t>https://rnosenko.com/</t>
  </si>
  <si>
    <t>Курс Базовый</t>
  </si>
  <si>
    <t>/bazoviy/</t>
  </si>
  <si>
    <t>Онлайн академия обучения</t>
  </si>
  <si>
    <t>https://sdg-trade.com/o-kompanii/novosti-sdg-trade/novogodnij-rozygrysh-ot-sdg-trade</t>
  </si>
  <si>
    <t>/free-online-education</t>
  </si>
  <si>
    <t>html страницы</t>
  </si>
  <si>
    <t>Онлайн графики</t>
  </si>
  <si>
    <t>/tradingview.html</t>
  </si>
  <si>
    <t>видео</t>
  </si>
  <si>
    <t>форма обратной связи</t>
  </si>
  <si>
    <t>Политика конфиденциальности</t>
  </si>
  <si>
    <t>/confidence.html</t>
  </si>
  <si>
    <t>Пользовательское соглашение</t>
  </si>
  <si>
    <t>/polzovatelskoe_soglashenie.html</t>
  </si>
  <si>
    <t>https://www.sdg-trade.com/</t>
  </si>
  <si>
    <t>/lp/ страницы</t>
  </si>
  <si>
    <t>https://masterfutures.ru/obuchenie-trejdingu-na-fondovom-rynke/</t>
  </si>
  <si>
    <t>Обучающий курс "Три кита в трейдинге"</t>
  </si>
  <si>
    <t>/lp/year/</t>
  </si>
  <si>
    <t>Коучинг Саймон Брагинский</t>
  </si>
  <si>
    <t>/lp/prop/</t>
  </si>
  <si>
    <t>Эффективная автоматизация в трейдинге</t>
  </si>
  <si>
    <t>/lp/braginsky/</t>
  </si>
  <si>
    <t>Вебинар: "Актуальные стратегии текущего периода"</t>
  </si>
  <si>
    <t>/lp/swing/</t>
  </si>
  <si>
    <t>Курс обучения дейтрейдингу на NYSE "ТРЕЙДИНГ В РЫНОЧНЫЙ ШТИЛЬ"</t>
  </si>
  <si>
    <t>/lp/meeting/</t>
  </si>
  <si>
    <t>большой CTA</t>
  </si>
  <si>
    <t>много общей инфы</t>
  </si>
  <si>
    <t>Платформа Takion - открыть торговый счет</t>
  </si>
  <si>
    <t>/lp/crypto/</t>
  </si>
  <si>
    <t>https://sdg-trade.com/lp/prop/</t>
  </si>
  <si>
    <t>Бесплатные видеоуроки по трейдингу</t>
  </si>
  <si>
    <t>/lp/trade/</t>
  </si>
  <si>
    <t>Бесплатное руководство по торговле на фондовом рынке США от SDG-trade</t>
  </si>
  <si>
    <t>/lp/freevideo/</t>
  </si>
  <si>
    <t>Тематический блок "Криптовалюта - с чего начать?"</t>
  </si>
  <si>
    <t>/lp/america/</t>
  </si>
  <si>
    <t>https://hi-trader.ru/obuchenie-trejdingu-s-nulya</t>
  </si>
  <si>
    <t>Готовая In-play стратегия для торговли на фондовом рынке</t>
  </si>
  <si>
    <t>/lp/psihologiya/</t>
  </si>
  <si>
    <t>Курс обучения Психология трейдинга Олеся Срибного</t>
  </si>
  <si>
    <t>/lp/inplay/</t>
  </si>
  <si>
    <t>Обучение и отбор трейдеров в проп. Торговля на NYSE, NASDAQ и AMEX</t>
  </si>
  <si>
    <t>/lp/auto/</t>
  </si>
  <si>
    <t>много оптимизированного текста</t>
  </si>
  <si>
    <t>много внутренней перелинковки</t>
  </si>
  <si>
    <t>Курс обучения "Начни торговать Америку прибыльно"</t>
  </si>
  <si>
    <t>/lp/threewhales/</t>
  </si>
  <si>
    <t>Обучающий центр по трейдингу SDG Trade: конференция по трейдингу</t>
  </si>
  <si>
    <t>/lp/webinar-aktualnye-strategii/</t>
  </si>
  <si>
    <t>https://hi-trader.ru/kak-nauchitsya-torgovat-aktsiyami</t>
  </si>
  <si>
    <t>Вебинар на тему "Подготовка к отчетному периоду"</t>
  </si>
  <si>
    <t>/lp/freebook/</t>
  </si>
  <si>
    <t>Трансформация 365-программа обучения и наставничества по трейдингу до результата</t>
  </si>
  <si>
    <t>/lp/web/</t>
  </si>
  <si>
    <t>Курс обучения "SWING TRADING и Среднесрочная торговля"</t>
  </si>
  <si>
    <t>/lp/vebinar/</t>
  </si>
  <si>
    <t>https://www.sdg-trade.com/assets/files/programnoe_obespechenie/Takion/SDG_Clients_Layout_New.zip</t>
  </si>
  <si>
    <t>Как начать жить за счет трейдинга?</t>
  </si>
  <si>
    <t>/lp/takion/</t>
  </si>
  <si>
    <t>https://fondexx.com/study/initial_point</t>
  </si>
  <si>
    <t>https://sdg-trade.com/assets/files/programnoe_obespechenie/Takion/SDG_Clients_Layout_New.zip</t>
  </si>
  <si>
    <t>страница курса</t>
  </si>
  <si>
    <t>Кнопка акция</t>
  </si>
  <si>
    <t>Футер (новый)</t>
  </si>
  <si>
    <t>Нижнее меню (старое)</t>
  </si>
  <si>
    <t>https://fintrader.pro/study/</t>
  </si>
  <si>
    <t>https://sdg-trade.com/programmnoe-obespechenie/torgovaya-platforma-takion</t>
  </si>
  <si>
    <t>SDG Trade</t>
  </si>
  <si>
    <t>Курсы трейдинга</t>
  </si>
  <si>
    <t>О трейдинге</t>
  </si>
  <si>
    <t>Все для торговли на бирже</t>
  </si>
  <si>
    <t>Маркет</t>
  </si>
  <si>
    <t>Торговля</t>
  </si>
  <si>
    <t>https://alpari.com/ru/school/</t>
  </si>
  <si>
    <t>дизайн</t>
  </si>
  <si>
    <t>https://sdg-trade.com/bazoviy/</t>
  </si>
  <si>
    <t>http://www.trade-ua.com/obuchenie-onlayn-treydingu/</t>
  </si>
  <si>
    <t>https://sdg-trade.com/bazoviy</t>
  </si>
  <si>
    <t>описание процесса обучения</t>
  </si>
  <si>
    <t>В футере https://adma.kz/s/104CUDY.jpg</t>
  </si>
  <si>
    <t>https://sdg-trade.com/lp/start</t>
  </si>
  <si>
    <t>http://www.trade-ua.com/obuchenie-fondovomu-rynku/</t>
  </si>
  <si>
    <t>https://sdg-trade.com/market/stati/nyu-jorkskaya-fondovaya-birzha</t>
  </si>
  <si>
    <t>Adress</t>
  </si>
  <si>
    <t>https://www.toydico.com/ua/news/sales/priednujtes-do-svjatkuvannja-70-richnogo-juvileju-scrabble-trade-v-trc-lavina-mall.html</t>
  </si>
  <si>
    <t>описание обучения</t>
  </si>
  <si>
    <t>https://sdg-trade.com/market/stati/otzyv-klienta-sdg-trade-o-kurse-start-na-nyse</t>
  </si>
  <si>
    <t>https://www.toydico.com/ua/fisher-price/ditjachi-krisla-gojdalki/portativna-koliska-gojdalka-tropichni-druzi-z-tehnologieju-rozumne-gojdannja-fisher-price.html</t>
  </si>
  <si>
    <t>http://www.trade-ua.com/</t>
  </si>
  <si>
    <t>https://www.toydico.com/ua/fisher-price/ditjachi-krisla-gojdalki/interaktivna-muzichna-gojdalka-zhirafa-fisher-price.html</t>
  </si>
  <si>
    <t>https://sdg-trade.com/market/stati/realno-li-zarabatyivat-trejderu-novichku</t>
  </si>
  <si>
    <t>https://sdg-trade.com/obuchenie/individualnyi-kouching/sergey-kolomiets</t>
  </si>
  <si>
    <t>https://www.toydico.com/ua/batman/nabir-figurka-geroj-z-transportnim-zasobom-z-fil-mu-betmen-proti-supermena-v-as-2-batman.html</t>
  </si>
  <si>
    <t>https://sdg-trade.com/individualnyi-kouching/sergey-kolomiets</t>
  </si>
  <si>
    <t>https://sdg-trade.com/o-kompanii/novosti-sdg-trade/podbor-videomateriala-za-nedelyu</t>
  </si>
  <si>
    <t>http://americanclearing.ru/obuchenie.php</t>
  </si>
  <si>
    <t>https://www.toydico.com/ua/fisher-price/brjazkal-cja-ta-prorizuvachi/m-jaka-pidviska-knizhechka-v-as-2-fisher-price.html</t>
  </si>
  <si>
    <t>https://sdg-trade.com/kak-stat-klientom/nachalo-obucheniya-trejdingu</t>
  </si>
  <si>
    <t>оплата курса на странице</t>
  </si>
  <si>
    <t>https://sdg-trade.com/market/stati/obuchenie-trejdingu-s-nulya-vazhnye-aspekty</t>
  </si>
  <si>
    <t>https://www.toydico.com/ua/new/metalevij-mini-gonschik-z-m-f-tachki-3-v-as-10-sht-na-pidvisnij-plastikovij-strichci.html</t>
  </si>
  <si>
    <t>https://sdg-trade.com/o-kompanii/novosti-sdg-trade/novyie-video-na-youtube-kanale-sdg-trade</t>
  </si>
  <si>
    <t>https://www.toydico.com/ua/fisher-price/igrovi-centri-stribunci/portativne-krislo-stribunci-dzhungli-fisher-price.html</t>
  </si>
  <si>
    <t>https://sdg-trade.com/kak-stat-klientom/onlajn-trejding-na-birzhe</t>
  </si>
  <si>
    <t>https://sdg-trade.com/o-kompanii/novosti-sdg-trade/itogi-otkrytyj-analiz-nedeli-19-07-2019</t>
  </si>
  <si>
    <t>1. Видео</t>
  </si>
  <si>
    <t>https://www.toydico.com/ua/fisher-price/nichniki-ta-mobile/mobile-z-pul-tom-keruvannja-son-metelika-fisher-price.html</t>
  </si>
  <si>
    <t>https://sdg-trade.com/o-kompanii/novosti-sdg-trade/dajdzhest-onlajn-meropriyatiya-ot-kompanii-sdg-trade-na-iyul</t>
  </si>
  <si>
    <t>https://sdg-trade.com/o-kompanii/novosti-sdg-trade/dajdzhest-onlajn-meropriyatiya-ot-kompanii-sdg-trade-na-iyun</t>
  </si>
  <si>
    <t>2. Скачать файл</t>
  </si>
  <si>
    <t>https://www.toydico.com/ua/fisher-price/brjazkal-cja-ta-prorizuvachi/pogremushka-ulitka-pchelka-v-ass-2-fisher-price.html</t>
  </si>
  <si>
    <t>3. Что узнаете + для новичков и для опытных</t>
  </si>
  <si>
    <t>4. Кто обучает</t>
  </si>
  <si>
    <t>избавиться от страницы "кто обучает"?</t>
  </si>
  <si>
    <t>5. Большой CTA</t>
  </si>
  <si>
    <t>Программа обучения</t>
  </si>
  <si>
    <t>https://sdg-trade.com/o-kompanii/novosti-sdg-trade/video-master-klass-pervyj-otchetnyj-period-2017</t>
  </si>
  <si>
    <t xml:space="preserve">нельзя обобщить </t>
  </si>
  <si>
    <t>6. Особенности и преимущества</t>
  </si>
  <si>
    <t>заказчик даст</t>
  </si>
  <si>
    <t>7. Список курсов</t>
  </si>
  <si>
    <t>избавиться от страницы "курсы"?</t>
  </si>
  <si>
    <t>8. Крутой дизайн</t>
  </si>
  <si>
    <t>проработать с Викторией</t>
  </si>
  <si>
    <t>9. Крутая инфографика</t>
  </si>
  <si>
    <t>придумать о чем и как</t>
  </si>
  <si>
    <t>10. FAQ</t>
  </si>
  <si>
    <t>Форма обратной связи</t>
  </si>
  <si>
    <t>есть в CTA</t>
  </si>
  <si>
    <t>11. CTA</t>
  </si>
  <si>
    <t>https://sdg-trade.com/market/stati/zalog-uspexa-professionalnogo-trejdera</t>
  </si>
  <si>
    <t>к 12</t>
  </si>
  <si>
    <t>12. Текст + семантика</t>
  </si>
  <si>
    <t>делаю структуру</t>
  </si>
  <si>
    <t>13. Внутренняя перелинковка</t>
  </si>
  <si>
    <t>https://www.toydico.com/ua/tachki-3/metalevij-mini-gonschik-z-m-f-tachki-3-v-as-10-sht-na-pidvisnij-plastikovij-strichci.html</t>
  </si>
  <si>
    <t>проставить линки на актуальные страницы и трафиковые статьи</t>
  </si>
  <si>
    <t>нет акций</t>
  </si>
  <si>
    <t>не нужно</t>
  </si>
  <si>
    <t>шапка/футер = 633</t>
  </si>
  <si>
    <t>1 шапка 2 футер</t>
  </si>
  <si>
    <t>1 шапка 1 футер</t>
  </si>
  <si>
    <t>1 лого 1 шапка</t>
  </si>
  <si>
    <t>https://sdg-trade.com/kak-stat-klientom/osnovy-trejdinga-dlya-nachinayushchikh</t>
  </si>
  <si>
    <t>блок</t>
  </si>
  <si>
    <t>https://sdg-trade.com/o-kompanii/novosti-sdg-trade/konferentsiya-trejderov-sdg-trade-i-aleksandra-gerchika-2</t>
  </si>
  <si>
    <t>https://www.toydico.com/ua/fisher-price/nichniki-ta-mobile/mjagkij-muzykalnyj-nochnik-veselyj-sovenok-fisher-price.html</t>
  </si>
  <si>
    <t>1 футер</t>
  </si>
  <si>
    <t>1 шапка</t>
  </si>
  <si>
    <t>https://sdg-trade.com/market/stati/torgovlya-v-short-tonkosti-bazovyie-ponyatiya-zatratyi</t>
  </si>
  <si>
    <t>https://sdg-trade.com/klientam/online-translyatsiya</t>
  </si>
  <si>
    <t>https://www.toydico.com/ua/fisher-price/ditjachi-krisla-gojdalki/muzichnij-igrovij-centr-graj-ta-rozvivajsja-4-v-1-fisher-price.html</t>
  </si>
  <si>
    <t>https://sdg-trade.com/kak-stat-klientom/s-chego-nachat-torgovlyu-na-birzhe-dlya-nachinayushchikh-3-shaga-k-tseli</t>
  </si>
  <si>
    <t>https://sdg-trade.com/o-kompanii/novosti-sdg-trade/dajdzhest-onlajn-meropriyatiya-ot-kompanii-sdg-trade-na-maj</t>
  </si>
  <si>
    <t>https://www.toydico.com/ua/fisher-price/ditjachi-krisla-gojdalki/rozvivalnij-centr-2-v-1-graemo-sidjachi-chi-stojachi-fisher-price.html</t>
  </si>
  <si>
    <t>https://www.toydico.com/ua/fisher-price/tovari-dlja-goduvannja/portativnij-stilec-dlja-goduvannja-zrostaemo-razom-fisher-price.html</t>
  </si>
  <si>
    <t>https://www.toydico.com/ua/fisher-price/igrovi-kilimki-ta-podushki/muzichna-masazhna-podushka-dlja-gri-na-zhivotiku-tropichni-druzi-fisher-price.html</t>
  </si>
  <si>
    <t>https://sdg-trade.com/market/stati/osnovnyie-fondovyie-birzhi-i-torgovyie-platformyi-dlya-nix</t>
  </si>
  <si>
    <t>https://sdg-trade.com/market/stati/master-klass-den-trejdera-ot-kompanii-sdg-trade</t>
  </si>
  <si>
    <t>https://www.toydico.com/ua/fisher-price/igrovi-kilimki-ta-podushki/kilimok-igrovij-centr-rozhevi-dzhungli-fisher-price.html</t>
  </si>
  <si>
    <t>Адрес</t>
  </si>
  <si>
    <t>https://sdg-trade.com/kak-stat-klientom/trejding-dlya-nachinayushchikh-pochemu-nuzhno-nachat-s-obucheniya</t>
  </si>
  <si>
    <t>https://www.toydico.com/ua/clearance/nabir-figurka-geroj-z-transportnim-zasobom-z-fil-mu-betmen-proti-supermena-v-as-2-batman.html</t>
  </si>
  <si>
    <t>Итоговый адрес</t>
  </si>
  <si>
    <t>https://sdg-trade.com/lp/psihologiya/images/вставленное%20изображение%20164x203-crop-u628.png</t>
  </si>
  <si>
    <t>https://sdg-trade.com/assets/images/Software/ROX/%20окно%20программы.jpg</t>
  </si>
  <si>
    <t>https://sdg-trade.com/lp/psihologiya/images/вставленное%20изображение%20164x203-crop-u693.png</t>
  </si>
  <si>
    <t>https://sdg-trade.com/lp/psihologiya/images/вставленное%20изображение%20164x203-crop-u667.png</t>
  </si>
  <si>
    <t>https://sdg-trade.com/lp/psihologiya/images/вставленное%20изображение%20164x203-crop-u615.png</t>
  </si>
  <si>
    <t>https://sdg-trade.com/lp/psihologiya/images/вставленное%20изображение%20164x203-crop-u642.png</t>
  </si>
  <si>
    <t>https://sdg-trade.com/kak-stat-klientom/podvodnye-kamni-dlya-nachinayushchikh-trejderov</t>
  </si>
  <si>
    <t>https://www.toydico.com/ua/fisher-price/brjazkal-cja-ta-prorizuvachi/brjazkal-ce-prorizuvach-v-as-6-v-displ-6-sht-fisher-price.html</t>
  </si>
  <si>
    <t>https://sdg-trade.com/o-kompanii/novosti-sdg-trade/podborka-videomateriala-po-trejdingu</t>
  </si>
  <si>
    <t>https://www.toydico.com/ua/fisher-price/brjazkal-cja-ta-prorizuvachi/muzichne-brjazkal-ce-smartfon-kljuchiki-v-as-fisher-price.html</t>
  </si>
  <si>
    <t>https://sdg-trade.com/obuchenie/courses</t>
  </si>
  <si>
    <t>https://www.toydico.com/ua/mega-bloks/kolekcijna-figurka-z-fil-mu-pidlitki-mutanti-cherepashki-nindzja-2-v-as-mega-bloks.html</t>
  </si>
  <si>
    <t>https://sdg-trade.com/kak-stat-klientom/pochemu-stoit-nachat-obuchenie-trejdingu-imenno-s-nashego-besplatnogo-mini-kursa</t>
  </si>
  <si>
    <t>https://www.toydico.com/ua/fisher-price/rozvival-ni-igrashki/mini-monstrik-veselun-v-as-3-v-displei-12-sht-fisher-price.html</t>
  </si>
  <si>
    <t>https://sdg-trade.com/o-kompanii/novosti-sdg-trade/open-brifing-kolomiets-17072019</t>
  </si>
  <si>
    <t>https://www.toydico.com/ua/tachki/godinnik-tachki-z-naborom-zminnih-panelej-dlja-ciferblatu-5-funkcij-misjac-data-godini-hvilini-sekundi.html</t>
  </si>
  <si>
    <t>https://sdg-trade.com/klientam/online-translyatsiya/onlayn-translyatsiya</t>
  </si>
  <si>
    <t>https://www.toydico.com/ua/fisher-price/tovari-dlja-goduvannja/podushka-dlja-goduvannja-ideal-ne-polozhennja-4-v-1.html</t>
  </si>
  <si>
    <t>https://sdg-trade.com/o-kompanii/novosti-sdg-trade/godovaya-programma-obucheniya-i-vzaimodejstviya-transformatsiya-365</t>
  </si>
  <si>
    <t>https://www.toydico.com/ua/fisher-price/brjazkal-cja-ta-prorizuvachi/m-jaka-igrashka-pidviska-fotoaparat-fisher-price.html</t>
  </si>
  <si>
    <t>https://sdg-trade.com/kak-stat-klientom/obuchenie-torgovle-aktsiyami-na-fondovykh-birzhakh-ssha</t>
  </si>
  <si>
    <t>https://www.toydico.com/ua/fisher-price/igrashki-dlja-kupannja/nabir-dlja-kupannja-korabel-ta-chovniki-fisher-price.html</t>
  </si>
  <si>
    <t>https://sdg-trade.com/o-kompanii/novosti-sdg-trade/interesnye-video-po-trejdingu-ot-trejderov-kompanii-sdg-trade</t>
  </si>
  <si>
    <t>https://www.toydico.com/ua/fisher-price/igrashki-dlja-kupannja/igrashka-dlja-kupannja-veseli-zvirjata-fisher-price.html</t>
  </si>
  <si>
    <t>https://sdg-trade.com/o-kompanii/novosti-sdg-trade/start-kursa-nachni-torgovat-ameriku-pribylno</t>
  </si>
  <si>
    <t>https://www.toydico.com/ua/fisher-price/brjazkal-cja-ta-prorizuvachi/brjazkalce-druzi-tvarinki-v-as-4-fisher-price.html</t>
  </si>
  <si>
    <t>https://sdg-trade.com/o-kompanii/novosti-sdg-trade/master-klass-trejderov-sdg-trade-i-aleksandra-gerchika-2</t>
  </si>
  <si>
    <t>https://www.toydico.com/ua/fisher-price/ditjachi-krisla-gojdalki/ditjache-krislo-sidinnja-zhabenja-fisher-price.html</t>
  </si>
  <si>
    <t>https://sdg-trade.com/o-kompanii/novosti-sdg-trade/otchet-o-konferentsii-po-trejdingu-v-antale</t>
  </si>
  <si>
    <t>https://www.toydico.com/ua/batman/mini-figurka-geroja-5-sm-z-fil-mu-betmen-proti-supermena-v-as-12-36-sht-u-displei-batman.html</t>
  </si>
  <si>
    <t>https://sdg-trade.com/kak-stat-klientom/s-chego-nachat-obuchenie-chtoby-stat-uspeshnym-trejderom</t>
  </si>
  <si>
    <t>Версия 08.02.2019</t>
  </si>
  <si>
    <t>User-agent: *</t>
  </si>
  <si>
    <t>https://sdg-trade.com/obuchenie/kto-obuchaet</t>
  </si>
  <si>
    <t>Disallow: /wp-admin/</t>
  </si>
  <si>
    <t>Allow: /wp-admin/admin-ajax.php</t>
  </si>
  <si>
    <t>Allow: /wp-admin/css/</t>
  </si>
  <si>
    <t>https://www.toydico.com/ua/fisher-price/ditjachi-krisla-gojdalki/portativne-krislo-gojdalka-levenja-do-18-kg-fisher-price.html</t>
  </si>
  <si>
    <t>Allow: /wp-admin/js/</t>
  </si>
  <si>
    <t>Host: https://nanoclinic.com.ua</t>
  </si>
  <si>
    <t>Sitemap: https://nanoclinic.com.ua/sitemap_index.xml</t>
  </si>
  <si>
    <t>https://sdg-trade.com/kak-stat-klientom/kak-nachat-zarabatyvat-na-fondovom-rynke-ssha</t>
  </si>
  <si>
    <t>https://www.toydico.com/ua/mega-bloks/konstruktor-trenuval-nij-majdanchik-serii-cherepashki-nindzja-v-as-2-mega-bloks.html</t>
  </si>
  <si>
    <t>https://sdg-trade.com/kak-stat-klientom/obuchenie-torgovli-na-nyse</t>
  </si>
  <si>
    <t>https://www.toydico.com/ua/fisher-price/igrashki-dlja-kupannja/nabir-dlja-gri-z-vodoju-veseli-ochenjata-tomas-i-druzi.html</t>
  </si>
  <si>
    <t>https://sdg-trade.com/o-kompanii/novosti-sdg-trade/brifing-po-rynku-nyse-na-11-noyabrya-2015</t>
  </si>
  <si>
    <t>https://www.toydico.com/ua/news/priednujtes-do-svjatkuvannja-70-richnogo-juvileju-scrabble-trade-v-trc-lavina-mall.html</t>
  </si>
  <si>
    <t>https://sdg-trade.com/kak-stat-klientom/obuchenie-torgovli-na-fondovom-rynke</t>
  </si>
  <si>
    <t>https://www.toydico.com/ua/fisher-price/igrashki-dlja-kupannja/igrashka-dlja-kupannja-tvarinki-brizkalki-v-as-fisher-price.html</t>
  </si>
  <si>
    <t>https://sdg-trade.com/kak-stat-klientom/besplatnoe-obuchenie-birzhevoj-torgovli</t>
  </si>
  <si>
    <t>https://www.toydico.com/ua/litachki/godinnik-litachki-z-proektorom-na-10-zobrazhen-5-funkcij-misjac-data-godini-hvilini-sekundi.html</t>
  </si>
  <si>
    <t>https://sdg-trade.com/o-kompanii/novosti-sdg-trade</t>
  </si>
  <si>
    <t>https://sdg-trade.com/kak-stat-klientom/uroki-trejdinga-dlya-nachinayushchikh</t>
  </si>
  <si>
    <t>Type</t>
  </si>
  <si>
    <t>Где?</t>
  </si>
  <si>
    <t>https://www.toydico.com/ua/fisher-price/ditjachi-krisla-gojdalki/portativne-krislo-gojdalka-zhirafa-fisher-price.html</t>
  </si>
  <si>
    <t>Alt Text</t>
  </si>
  <si>
    <t>Anchor</t>
  </si>
  <si>
    <t>Status Code</t>
  </si>
  <si>
    <t>Status</t>
  </si>
  <si>
    <t>IMG</t>
  </si>
  <si>
    <t>https://sdg-trade.com/programmnoe-obespechenie</t>
  </si>
  <si>
    <t>https://www.toydico.com/ua/fisher-price/ditjachi-krisla-gojdalki/masazhne-krislo-gojdalka-banni-do-18-kg-fisher-price.html</t>
  </si>
  <si>
    <t>https://sdg-trade.com/market/stati/forex-vs-nyse</t>
  </si>
  <si>
    <t>https://sdg-trade.com/cache/mod_roksprocket/d853ec1468f7e20896734d705397a792_120_120.png</t>
  </si>
  <si>
    <t>Not Found</t>
  </si>
  <si>
    <t>https://www.toydico.com/ua/litachki/aeroport-i-zlitna-smuga-dlja-geroiv-m-f-litachki-rjatuval-nij-zagin-serii-vogon-ta-rizik.html</t>
  </si>
  <si>
    <t>https://sdg-trade.com/programmnoe-obespechenie?start=4</t>
  </si>
  <si>
    <t>https://sdg-trade.com/o-kompanii/novosti-sdg-trade/master-klass-den-trejdera-ot-kompanii-sdg-trade</t>
  </si>
  <si>
    <t>https://www.toydico.com/ua/everafter-high/godinnik-ever-after-high-5-funkcij-misjac-data-godini-hvilini-sekundi.html</t>
  </si>
  <si>
    <t>https://sdg-trade.com/obuchenie/individualnyi-kouching/trejder-oles-sribnyj</t>
  </si>
  <si>
    <t>https://www.toydico.com/ua/fisher-price/ditjachi-krisla-gojdalki/portativne-krislo-stribunci-dzhungli-fisher-price.html</t>
  </si>
  <si>
    <t>https://sdg-trade.com/programmnoe-obespechenie?limitstart=0</t>
  </si>
  <si>
    <t>https://sdg-trade.com/individualnyi-kouching/trejder-oles-sribnyj</t>
  </si>
  <si>
    <t>https://www.toydico.com/ua/fisher-price/navchal-ni-igrashki/muzichna-knizhechka-z-virshikami-ukr-fisher-price-794.html</t>
  </si>
  <si>
    <t>https://sdg-trade.com/otkryt-schet</t>
  </si>
  <si>
    <t>https://www.toydico.com/ua/fisher-price/igrovi-centri-stribunci/hodunki-slonenja-3-v-1-stribaj-krokuj-ta-id-fisher-price.html</t>
  </si>
  <si>
    <t>https://sdg-trade.com/build/img/torg-1.png.png</t>
  </si>
  <si>
    <t>https://www.toydico.com/ua/mega-bloks/konstruktor-trenuvannja-na-vulici-serii-cherepashki-nindzja-v-as-2-mega-bloks.html</t>
  </si>
  <si>
    <t>SDG</t>
  </si>
  <si>
    <t>AHREF</t>
  </si>
  <si>
    <t>https://sdg-trade.com/lp/crypto/</t>
  </si>
  <si>
    <t>https://sdg-trade.com/lp/crypto/+380443387553</t>
  </si>
  <si>
    <t>https://www.toydico.com/ua/fisher-price/ditjachi-krisla-gojdalki/masazhne-krislo-gojdalka-veseli-mavpochki-do-18-kg-fisher-price.html</t>
  </si>
  <si>
    <t>38 (044) 338-75-53</t>
  </si>
  <si>
    <t>https://www.toydico.com/ua/fisher-price/nichniki-ta-mobile/muzichnij-nichnik-proektor-son-metelika-2-v-1-fisher-price.html</t>
  </si>
  <si>
    <t>https://sdg-trade.com/lp/prop/+74993507398</t>
  </si>
  <si>
    <t>https://www.toydico.com/ua/fisher-price/igrovi-kilimki-ta-podushki/kilimok-igrovij-centr-kabriolet-3-v-1-fisher-price.html</t>
  </si>
  <si>
    <t>7 (499) 350-73-98</t>
  </si>
  <si>
    <t>https://sdg-trade.com/lp/crypto/+74993507398</t>
  </si>
  <si>
    <t>https://www.toydico.com/ua/fisher-price/igrashki-dlja-kupannja/nabir-dlja-kupannja-druzi-v-chovnikah-fisher-price.html</t>
  </si>
  <si>
    <t>https://sdg-trade.com/market/stati/top-15-luchshikh-filmov-pro-trejderov</t>
  </si>
  <si>
    <t>https://www.toydico.com/ua/fisher-price/igrovi-kilimki-ta-podushki/kilimok-igrovij-centr-druzi-z-tropichnogo-lisu-fisher-price.html</t>
  </si>
  <si>
    <t>https://sdg-trade.com/lp/prop/+380443387553</t>
  </si>
  <si>
    <t>https://sdg-trade.com/o-kompanii/novosti-sdg-trade/zapis-3-dnevnogo-besplatnogo-kursa-ot-olesya-sribnogo</t>
  </si>
  <si>
    <t>https://www.toydico.com/ua/fisher-price/igrovi-kilimki-ta-podushki/igrovij-centr-3-v-1-zrostajmo-razom-fisher-price.html</t>
  </si>
  <si>
    <t>https://www.toydico.com/ua/fisher-price/brjazkal-cja-ta-prorizuvachi/brjazkal-ce-prorizuvach-lev-zhabka-v-as-fisher-price.html</t>
  </si>
  <si>
    <t>https://www.toydico.com/ua/monster-high/geroi-multfilmu/ljal-ka-pidvodnij-monstr-v-as-2-z-m-f-velikij-monstrovij-rif-monster-high.html</t>
  </si>
  <si>
    <t>https://www.toydico.com/ua/fisher-price/rozvival-ni-igrashki/rozvitok-dribnoi-motoriki/piramidka-fisher-price-1531.html</t>
  </si>
  <si>
    <t>https://www.toydico.com/ua/barbie/ljal-ki/ljal-ka-barbie-pomichnicja-supergeroini-v-as-2-z-m-f-barbie-superprincesa.html</t>
  </si>
  <si>
    <t>https://sdg-trade.com/klientam/faq</t>
  </si>
  <si>
    <t>https://www.toydico.com/ua/barbie/lialki-z-mul-tfil-miv-ta-kazkovii-svit/ljal-ka-barbie-pomichnicja-supergeroini-v-as-2-z-m-f-barbie-superprincesa.html</t>
  </si>
  <si>
    <t>https://www.toydico.com/ua/fisher-price/rozvival-ni-igrashki/rozvitok-dribnoi-motoriki/igrovij-nabir-slonik-nevaljajka-z-kulkami.html</t>
  </si>
  <si>
    <t>https://www.toydico.com/ua/monster-high/igrovi-nabori/igrovij-nabir-odniei-krovi-serii-monstro-simejka-monster-high-v-as-2.html</t>
  </si>
  <si>
    <t>https://sdg-trade.com/market/stati/tipichnyie-oshibki-trejderov-opros-professionalov</t>
  </si>
  <si>
    <t>https://www.toydico.com/ua/hot-wheels/treki-ta-nabori/igrovij-nabir-arena-dlja-trjukiv-serii-monster-jam-hot-wheels.html</t>
  </si>
  <si>
    <t>https://www.toydico.com/ua/monster-high/geroi-multfilmu/ljal-ka-monstro-ribka-z-m-f-velikij-monstrovij-rif-v-as-3-monster-high.html</t>
  </si>
  <si>
    <t>https://www.toydico.com/ua/barbie/lialki-z-mul-tfil-miv-ta-kazkovii-svit/rusalochka-barbie-charivnij-grebinec-v-as-3.html</t>
  </si>
  <si>
    <t>https://sdg-trade.com/market/stati/komentarii-i-analitika</t>
  </si>
  <si>
    <t>https://www.toydico.com/ua/tomas-i-druzi/mij-pershij-tomas-12-mis/nabir-dlja-kupannja-tomas-hudozhnik-tomas-i-druzi.html</t>
  </si>
  <si>
    <t>https://sdg-trade.com/market/stati/dukhovnaya-garmoniya-dlya-uspeshnogo-trejdinga-pochemu-eto-vazhno-dlya-torgovli-na-birzhe-ssha</t>
  </si>
  <si>
    <t>https://www.toydico.com/ua/tomas-i-druzi/mij-pershij-tomas-12-mis/nabir-parovozikiv-ckladaj-ta-z-ednuj-tomas-i-druzi.html</t>
  </si>
  <si>
    <t>https://sdg-trade.com/o-kompanii/novosti-sdg-trade/prazdnuj-den-trejdera-vmeste-s-sdg-trade</t>
  </si>
  <si>
    <t>https://www.toydico.com/ua/disney-princess/malen-ke-korolivstvo/mini-princesa-disnej-serii-magichnij-klips-v-as.html</t>
  </si>
  <si>
    <t>https://www.toydico.com/ua/shimmer-i-shajn/geroi-multfilmu/igrovij-nabir-svit-dolini-zaramaj-z-m-f-shimmer-i-shajn-v-as.html</t>
  </si>
  <si>
    <t>https://www.toydico.com/ua/disney-princess/aksesuari/godinnik-disney-princess-z-naborom-zminnih-panelej-dlja-ciferblatu-5-funkcij-misjac-data-godini-hvilini-sekundi.html</t>
  </si>
  <si>
    <t>https://sdg-trade.com/market/stati/obuchenie-kriptotrejdingu-s-chego-nachat</t>
  </si>
  <si>
    <t>https://www.toydico.com/ua/monster-high/geroi-multfilmu/ljal-ka-monstro-miks-serii-himerna-sumish-monster-high-v-as.html</t>
  </si>
  <si>
    <t>https://www.toydico.com/ua/nabir-figurka-geroj-z-transportnim-zasobom-z-fil-mu-betmen-proti-supermena-v-as-2-batman.html</t>
  </si>
  <si>
    <t>https://sdg-trade.com/o-kompanii/novosti-sdg-trade/obuchayushchij-kurs-kriptovalyuta-s-chego-nachat</t>
  </si>
  <si>
    <t>https://www.toydico.com/ua/tomas-i-druzi/plastikova-serija-parovozikiv/motorizovanij-parovoz-v-as-tomas-i-druzi.html</t>
  </si>
  <si>
    <t>https://sdg-trade.com/o-kompanii/novosti-sdg-trade/trekhdnevnyj-kurs-po-trejdingu-intradej-trejding-na-nelikvidnom-rynke</t>
  </si>
  <si>
    <t>https://sdg-trade.com/market/stati/kak-pribylno-torgovat-na-nizkolikvidnom-rynke</t>
  </si>
  <si>
    <t>https://www.toydico.com/ua/fisher-price/rozvival-ni-igrashki/sensornij-rozvitok/sestrichka-rozumnogo-cucenjati-z-tehnologieju-smart-stages-onovl-ros-fisher-price.html</t>
  </si>
  <si>
    <t>https://sdg-trade.com/lp/auto</t>
  </si>
  <si>
    <t>https://www.toydico.com/ua/tomas-i-druzi/plastikova-serija-parovozikiv/motorizovanij-igrovij-nabir-vidvazhnij-parovozik-tomas-i-druzi.html</t>
  </si>
  <si>
    <t>https://sdg-trade.com/lp/auto/</t>
  </si>
  <si>
    <t>https://sdg-trade.com/lp/year/</t>
  </si>
  <si>
    <t>https://www.toydico.com/ua/fisher-price/rozvival-ni-igrashki/m-jaki-igrashki/muzichne-levenja-povzkom-rush-fisher-price.html</t>
  </si>
  <si>
    <t>https://sdg-trade.com/lp/crypto</t>
  </si>
  <si>
    <t>https://www.toydico.com/ua/fisher-price/rozvival-ni-igrashki/rozvitok-dribnoi-motoriki/formochki-velikij-bil-shij-fisher-price.html</t>
  </si>
  <si>
    <t>https://www.toydico.com/ua/tachki-3/geroi-z-multfilmu/igrovoj-nabor-2-v-1-arena-dlja-trenirovok-iz-m-f-tachki-3.html</t>
  </si>
  <si>
    <t>https://www.toydico.com/ua/tomas-i-druzi/metaleva-serija-parovozikiv/igrovij-nabir-porjatunok-dino-serii-adventures-tomas-i-druzi.html</t>
  </si>
  <si>
    <t>https://sdg-trade.com/lp/freebook</t>
  </si>
  <si>
    <t>https://www.toydico.com/ua/fisher-price/rozvival-ni-igrashki/sensornij-rozvitok/rozumni-olivchiki-ukr-fisher-price.html</t>
  </si>
  <si>
    <t>https://sdg-trade.com/lp/freebook/</t>
  </si>
  <si>
    <t>https://www.toydico.com/ua/mega-bloks/parovoziki-ta-zaliznici/konstruktor-poizd-iz-literami-mega-bloks-fisher-price.html</t>
  </si>
  <si>
    <t>https://sdg-trade.com/lp/freevideo</t>
  </si>
  <si>
    <t>https://www.toydico.com/ua/tomas-i-druzi/metaleva-serija-parovozikiv/igrovij-nabir-zapusk-robota-serii-adventures-tomas-i-druzi.html</t>
  </si>
  <si>
    <t>https://sdg-trade.com/lp/freevideo/</t>
  </si>
  <si>
    <t>https://www.toydico.com/ua/tomas-i-druzi/plastikova-serija-parovozikiv/motorizovanij-potjag-v-as-tomas-i-druzi-golovni-geroi.html</t>
  </si>
  <si>
    <t>https://sdg-trade.com/lp/inplay</t>
  </si>
  <si>
    <t>https://www.toydico.com/ua/tomas-i-druzi/plastikova-serija-parovozikiv/zaliznicja-veliki-peregoni-tomas-i-druzi.html</t>
  </si>
  <si>
    <t>https://sdg-trade.com/lp/inplay/</t>
  </si>
  <si>
    <t>https://www.toydico.com/ua/tomas-i-druzi/mij-pershij-tomas-12-mis/igrovij-nabir-persha-zaliznicja-tomas-i-druzi.html</t>
  </si>
  <si>
    <t>https://www.toydico.com/ua/fisher-price/rozvival-ni-igrashki/rozvitok-dribnoi-motoriki/kulki-brjazkalcja-veseli-tvarinki-fisher-price.html</t>
  </si>
  <si>
    <t>https://www.toydico.com/ua/disney-princess/igrovi-nabori/igrovij-nabir-disnej-sven-iz-sanjami-z-m-f-krizhane-serce.html</t>
  </si>
  <si>
    <t>https://sdg-trade.com/lp/psihologiya</t>
  </si>
  <si>
    <t>https://www.toydico.com/ua/disney-princess/malen-ke-korolivstvo/mini-princesa-disnej-suknja-v-as-z-m-f-krizhane-serce.html</t>
  </si>
  <si>
    <t>https://sdg-trade.com/lp/psihologiya/</t>
  </si>
  <si>
    <t>https://www.toydico.com/ua/mega-bloks/konstruktori/konstruktor-trenuval-nij-majdanchik-serii-cherepashki-nindzja-v-as-2-mega-bloks.html</t>
  </si>
  <si>
    <t>Футер https://adma.kz/s/104GH2V.jpg</t>
  </si>
  <si>
    <t>https://sdg-trade.com/lp/psihologiya/index.html</t>
  </si>
  <si>
    <t>https://www.toydico.com/ua/news/vidtvorjuj-uljubleni-sceni-z-multfilmu-za-dopomogoju-igrashok-scho-tak-shozhi-na-golovnih-geroiv-koko.html</t>
  </si>
  <si>
    <t>https://www.toydico.com/ua/monster-high/geroi-multfilmu/ljal-ka-serii-monsturisti-z-m-f-buu-jork-buu-jork-v-as-3-monster-high.html</t>
  </si>
  <si>
    <t>https://sdg-trade.com/lp/swing/</t>
  </si>
  <si>
    <t>https://www.toydico.com/ua/disney-princess/igrovi-nabori/nabir-ljal-ok-disnej-anna-ta-kristof-z-m-f-krizhane-serce.html</t>
  </si>
  <si>
    <t>https://sdg-trade.com/lp/swing</t>
  </si>
  <si>
    <t>https://www.toydico.com/ua/tachki/aksesuari/godinnik-tachki-z-naborom-zminnih-panelej-dlja-ciferblatu-5-funkcij-misjac-data-godini-hvilini-sekundi.html</t>
  </si>
  <si>
    <t>https://www.toydico.com/ua/mega-bloks/mashinki/mashina-konstruktor-mega-bloks-cat-konstrujuj-ta-kombinuj-4-v-as.html</t>
  </si>
  <si>
    <t>https://www.toydico.com/ua/shimmer-i-shajn/geroi-multfilmu/igrovij-nabir-dzerkalna-kimnata-z-m-f-shimmer-i-shajn.html</t>
  </si>
  <si>
    <t>https://sdg-trade.com/lp/takion</t>
  </si>
  <si>
    <t>https://www.toydico.com/ua/fisher-price/rozvival-ni-igrashki/rozvitok-velikoi-motoriki/igrova-panel-vesela-proguljanka-fisher-price.html</t>
  </si>
  <si>
    <t>https://sdg-trade.com/lp/takion/</t>
  </si>
  <si>
    <t>https://www.toydico.com/ua/tachki-3/geroi-z-multfilmu/metalevij-mini-gonschik-z-m-f-tachki-3-v-as-10-sht-na-pidvisnij-plastikovij-strichci.html</t>
  </si>
  <si>
    <t>https://www.toydico.com/ua/fisher-price/rozvival-ni-igrashki/sensornij-rozvitok/igrovij-kubik-zi-zvirjatami-fisher-price.html</t>
  </si>
  <si>
    <t>https://sdg-trade.com/lp/trade/</t>
  </si>
  <si>
    <t>https://www.toydico.com/ua/fisher-price/rozvival-ni-igrashki/muzichni-igrashki/rozumne-cucenja-z-tehnologieju-smart-stages-onovl-ros-fisher-price.html</t>
  </si>
  <si>
    <t>https://sdg-trade.com/lp/trade</t>
  </si>
  <si>
    <t>https://www.toydico.com/ua/fisher-price/rozvival-ni-igrashki/muzichni-igrashki/rozumne-jabluchko-ukr-fisher-price.html</t>
  </si>
  <si>
    <t>Футер https://adma.kz/s/104GN4R.jpg</t>
  </si>
  <si>
    <t>https://sdg-trade.com/lp/vebinar</t>
  </si>
  <si>
    <t>https://www.toydico.com/ua/litachki/litachki/geroi-m-f-litachki-rjatuval-nij-zagin-zi-zvukovimi-efektami-v-as-3.html</t>
  </si>
  <si>
    <t>https://sdg-trade.com/lp/vebinar/</t>
  </si>
  <si>
    <t>https://www.toydico.com/ua/barbie/lialki-z-mul-tfil-miv-ta-kazkovii-svit/nabir-barbie-charivne-perevtilennja-chelsi.html</t>
  </si>
  <si>
    <t>https://www.toydico.com/ua/everafter-high/lalki/ljal-ka-lisova-feja-z-m-f-zacharovana-zima-v-as-2-ever-after-high.html</t>
  </si>
  <si>
    <t>https://sdg-trade.com/lp/vopros-otvet</t>
  </si>
  <si>
    <t>https://sdg-trade.com/lp/vopros-otvet/</t>
  </si>
  <si>
    <t>https://www.toydico.com/ua/fisher-price/rozvival-ni-igrashki/sensornij-rozvitok/igrashka-veselij-krokodil-fisher-price.html</t>
  </si>
  <si>
    <t>https://www.toydico.com/ua/shimmer-i-shajn/igrovi-nabori/igrovij-nabir-svit-dolini-zaramaj-z-m-f-shimmer-i-shajn-v-as.html</t>
  </si>
  <si>
    <t>https://sdg-trade.com/lp/web</t>
  </si>
  <si>
    <t>https://www.toydico.com/ua/news/zustrichaj-uljublenu-rusalochku-barbie-trade-jaskravi-vogniki-u-ii-kazkovomu-obrazi.html</t>
  </si>
  <si>
    <t>https://sdg-trade.com/lp/web/</t>
  </si>
  <si>
    <t>https://sdg-trade.com/o-kompanii/novosti-sdg-trade/priglashaem-na-vebinar-kak-nachat-zhit-za-schjot-trejdinga</t>
  </si>
  <si>
    <t>https://www.toydico.com/ua/fisher-price/rozvival-ni-igrashki/sensornij-rozvitok/rozumne-cucenja-z-tehnologieju-smart-stages-onovl-ros-fisher-price.html</t>
  </si>
  <si>
    <t>https://sdg-trade.com/lp/webinar-aktualnye-strategii</t>
  </si>
  <si>
    <t>https://sdg-trade.com/lp/webinar-aktualnye-strategii/</t>
  </si>
  <si>
    <t>https://www.toydico.com/ua/litachki/litachki-rjatuval-nij-zagin/geroj-rejndzher-gvint-z-m-f-litachki-rjatuval-nij-zagin.html</t>
  </si>
  <si>
    <t>https://www.toydico.com/ua/fisher-price/rozvival-ni-igrashki/muzichni-igrashki/kol-orovij-ksilofon-fisher-price.html</t>
  </si>
  <si>
    <t>https://sdg-trade.com/year</t>
  </si>
  <si>
    <t>https://sdg-trade.com/lp/year</t>
  </si>
  <si>
    <t>https://www.toydico.com/ua/shimmer-i-shajn/geroi-multfilmu/charivna-lampa-z-mini-dzhinom-z-m-f-shimmer-i-shajn-v-as.html</t>
  </si>
  <si>
    <t>https://www.toydico.com/ua/fisher-price/rozvival-ni-igrashki/sensornij-rozvitok/igrashka-pidviska-goroshok-fisher-price.html</t>
  </si>
  <si>
    <t>https://www.toydico.com/ua/aeroport-i-zlitna-smuga-dlja-geroiv-m-f-litachki-rjatuval-nij-zagin-serii-vogon-ta-rizik.html</t>
  </si>
  <si>
    <t>Футер https://adma.kz/s/104HCBA.jpg</t>
  </si>
  <si>
    <t>https://www.sdg-trade.com/obuchenie</t>
  </si>
  <si>
    <t>https://www.toydico.com/ua/monster-high/geroi-multfilmu/ljal-ka-himernij-maskarad-z-m-f-himerna-sumish-v-as-4-monster-high.html</t>
  </si>
  <si>
    <t>https://www.toydico.com/ua/barbie/lialki-z-mul-tfil-miv-ta-kazkovii-svit/ljalka-princesa-zi-svitvilja-serii-drimtopija.html</t>
  </si>
  <si>
    <t>https://sdg-trade.com/obuchenie/besplatnoe/</t>
  </si>
  <si>
    <t>https://sdg-trade.com/obuchenie/besplatnoe</t>
  </si>
  <si>
    <t>https://sdg-trade.com/kak-stat-klientom/besplatnoe-i-platnoe-obuchenie-trejdingu</t>
  </si>
  <si>
    <t>https://www.toydico.com/ua/mini-figurka-geroja-5-sm-z-fil-mu-betmen-proti-supermena-v-as-12-36-sht-u-displei-batman.html</t>
  </si>
  <si>
    <t>https://sdg-trade.com/kak-stat-klientom/chto-neobkhodimo-dlya-raboty-trejderom</t>
  </si>
  <si>
    <t>https://www.toydico.com/ua/litachki/treki-ta-nabori/aeroport-i-zlitna-smuga-dlja-geroiv-m-f-litachki-rjatuval-nij-zagin-serii-vogon-ta-rizik.html</t>
  </si>
  <si>
    <t>https://www.toydico.com/ua/shimmer-i-shajn/geroi-multfilmu/igrovij-nabir-golovni-geroi-z-m-f-shimmer-i-shajn-v-as-4.html</t>
  </si>
  <si>
    <t>https://sdg-trade.com/kak-stat-klientom/kakuyu-birzhu-vybrat-dlya-torgovli</t>
  </si>
  <si>
    <t>https://sdg-trade.com/kak-stat-klientom/khochu-stat-trejderom-s-chego-nachat</t>
  </si>
  <si>
    <t>https://www.toydico.com/ua/barbie/ljal-ki/nabir-sestrichka-barbie-z-uljublencem-z-m-f-barbie-magija-delfiniv-v-as-2.html</t>
  </si>
  <si>
    <t>https://www.toydico.com/ua/litachki/litachki-rjatuval-nij-zagin/zavodni-litajuchi-geroi-m-f-litachki-rjatuval-nij-zagin-v-as.html</t>
  </si>
  <si>
    <t>https://sdg-trade.com/kak-stat-klientom/top-5-glavnykh-problem-torguyushchego-trejdera</t>
  </si>
  <si>
    <t>https://www.toydico.com/ua/fisher-price/rozvival-ni-igrashki/muzichni-igrashki/mini-robot-bibo-v-as-2-ros-fisher-price.html</t>
  </si>
  <si>
    <t>https://sdg-trade.com/strategy/</t>
  </si>
  <si>
    <t>https://www.toydico.com/ua/news/vigaduj-shaleno-modni-obrazi-razom-iz-drakuloroju-ta-naborom-dlja-stvorennja-zachisok.html</t>
  </si>
  <si>
    <t>https://sdg-trade.com/strategy</t>
  </si>
  <si>
    <t>https://www.toydico.com/ua/fisher-price/rozvival-ni-igrashki/muzichni-igrashki/rozumne-cucenja-z-tehnologieju-smart-stages-ros-fisher-price.html</t>
  </si>
  <si>
    <t>Футер https://adma.kz/s/104JK9T.jpg</t>
  </si>
  <si>
    <t>https://www.toydico.com/ua/mega-bloks/parovoziki-ta-zaliznici/konstruktor-velike-svjatkuvannja-na-sodori-mega-bloks.html</t>
  </si>
  <si>
    <t>https://www.toydico.com/ua/shimmer-i-shajn/geroi-multfilmu/igrovij-nabir-kruiznij-lajner-dzhiniv-z-m-f-shimmer-i-shajn.html</t>
  </si>
  <si>
    <t>https://www.toydico.com/ua/tachki-3/geroi-z-multfilmu/uvelichennaja-model-geroja-serii-sumasshedshij-drift-iz-m-f-tachki-3-v-ass.html</t>
  </si>
  <si>
    <t>https://www.toydico.com/ua/tomas-i-druzi/mij-pershij-tomas-12-mis/parovozik-dlja-gri-z-vodoju-tomas-i-druzi-v-as.html</t>
  </si>
  <si>
    <t>https://www.toydico.com/ua/shimmer-i-shajn/geroi-multfilmu/charivna-lampa-dlja-mini-dzhiniv-z-m-f-shimmer-i-shajn.html</t>
  </si>
  <si>
    <t>https://www.toydico.com/ua/fisher-price/rozvival-ni-igrashki/rozvitok-dribnoi-motoriki/igrovij-kubik-zi-zvirjatami-fisher-price.html</t>
  </si>
  <si>
    <t>https://www.toydico.com/ua/tachki-3/treki-ta-nabori/nabor-ognennaja-lovushka-serii-sumasshedshij-drift-iz-m-f-tachki-3.html</t>
  </si>
  <si>
    <t>https://www.toydico.com/ua/shimmer-i-shajn/ljalki/ljalka-maneken-sjajucha-zachiska-shimmer-z-m-f-shimmer-i-shajn.html</t>
  </si>
  <si>
    <t>https://www.toydico.com/ua/fisher-price/rozvival-ni-igrashki/sensornij-rozvitok/rozumnij-pul-t-v-as-ros-fisher-price.html</t>
  </si>
  <si>
    <t>https://www.toydico.com/ua/fisher-price/rozvival-ni-igrashki/sensornij-rozvitok/pershij-muzichnij-telefon-fisher-price.html</t>
  </si>
  <si>
    <t>https://www.toydico.com/ua/tomas-i-druzi/metaleva-serija-parovozikiv/igrovoj-nabor-pobeg-ot-akuly-tomas-i-druzi.html</t>
  </si>
  <si>
    <t>https://www.toydico.com/ua/monster-high/igrovi-nabori/nabir-ljal-ok-direktrisa-bladgud-ta-kin-koshmar-monster-high.html</t>
  </si>
  <si>
    <t>https://www.toydico.com/ua/fisher-price/rozvival-ni-igrashki/rozvitok-velikoi-motoriki/mashinka-bibo-veseli-ritmi-v-as-2-ros-fisher-price.html</t>
  </si>
  <si>
    <t>https://www.toydico.com/ua/tomas-i-druzi/mij-pershij-tomas-12-mis/velikij-parovoz-mij-pershij-tomas-tomas-i-druzi.html</t>
  </si>
  <si>
    <t>https://www.toydico.com/ua/tomas-i-druzi/plastikova-serija-parovozikiv/igrovij-nabir-nejmovirnij-stribok-tomas-i-druzi.html</t>
  </si>
  <si>
    <t>https://www.toydico.com/ua/news/prigosti-svoih-druziv-zi-svitu-enchantimals-charivnim-morozivom-vid-prini-ta-dzhejli.html</t>
  </si>
  <si>
    <t>https://www.toydico.com/ua/metalevij-mini-gonschik-z-m-f-tachki-3-v-as-10-sht-na-pidvisnij-plastikovij-strichci.html</t>
  </si>
  <si>
    <t>https://www.toydico.com/ua/portativna-koliska-gojdalka-tropichni-druzi-z-tehnologieju-rozumne-gojdannja-fisher-price.html</t>
  </si>
  <si>
    <t>https://www.toydico.com/ua/tachki-3/geroi-z-multfilmu/nabir-z-2-h-geroiv-serii-shalena-visimka-z-m-f-tachki-3-v-as.html</t>
  </si>
  <si>
    <t>https://www.toydico.com/ua/tomas-i-druzi/metaleva-serija-parovozikiv/parovozik-serii-adventures-v-as-tomas-i-druzi.html</t>
  </si>
  <si>
    <t>https://www.toydico.com/ua/fisher-price/rozvival-ni-igrashki/rozvitok-velikoi-motoriki/katalka-na-motuzci-vchena-cherepashka-fisher-price.html</t>
  </si>
  <si>
    <t>https://www.toydico.com/ua/fisher-price/rozvival-ni-igrashki/m-jaki-igrashki/persha-ljal-ka-maljuka-fisher-price.html</t>
  </si>
  <si>
    <t>https://www.toydico.com/ua/fisher-price/rozvival-ni-igrashki/muzichni-igrashki/igrova-panel-dlja-ditjachogo-lizhka-dzhungli-fisher-price.html</t>
  </si>
  <si>
    <t>https://www.toydico.com/ua/disney-princess/aksesuari/godinnik-fei-disnej-5-funkcij-misjac-data-godini-hvilini-sekundi.html</t>
  </si>
  <si>
    <t>https://www.toydico.com/ua/disney-princess/kryzhane-serce/princesa-disnej-figurne-katannja-z-m-f-krizhane-serce-v-as.html</t>
  </si>
  <si>
    <t>https://www.toydico.com/ua/barbie/lialki-z-mul-tfil-miv-ta-kazkovii-svit/nabir-chelsi-ta-ii-kazkovij-korabel-barbie.html</t>
  </si>
  <si>
    <t>https://www.toydico.com/ua/disney-princess/kryzhane-serce/snigovik-olaf-litnij-spiv-z-m-f-disnej-krizhane-serce.html</t>
  </si>
  <si>
    <t>https://www.toydico.com/ua/shimmer-i-shajn/geroi-multfilmu/igrovij-nabir-kristalik-domivka-z-m-f-shimmer-i-shajn-v-as.html</t>
  </si>
  <si>
    <t>https://www.toydico.com/ua/tomas-i-druzi/plastikova-serija-parovozikiv/motorizovanij-igrovij-nabir-vtecha-zi-zvalischa-tomas-i-druzi.html</t>
  </si>
  <si>
    <t>https://www.toydico.com/ua/everafter-high/igrovi-nabori/nabir-z-ljal-koju-lizzi-z-m-f-vesna-chudes-ever-after-high.html</t>
  </si>
  <si>
    <t>https://www.toydico.com/ua/litachki/litachki-rjatuval-nij-zagin/zbil-sheni-zavodni-litajuchi-geroi-m-f-litachki-rjatuval-nij-zagin-v-as.html</t>
  </si>
  <si>
    <t>https://www.toydico.com/ua/disney-princess/kryzhane-serce/ljal-ka-disnej-el-za-z-m-f-krizhane-serce-scho-spivae.html</t>
  </si>
  <si>
    <t>https://www.toydico.com/ua/fisher-price/rozvival-ni-igrashki/rozvitok-velikoi-motoriki/mashinka-monstrik-natiskaj-ta-zapuskaj-v-as-2-fisher-price.html</t>
  </si>
  <si>
    <t>https://www.toydico.com/ua/tomas-i-druzi/mij-pershij-tomas-12-mis/nabir-dlja-gri-z-vodoju-veseli-ochenjata-tomas-i-druzi.html</t>
  </si>
  <si>
    <t>https://www.toydico.com/ua/shimmer-i-shajn/igrovi-nabori/charivna-lampa-z-mini-dzhinom-z-m-f-shimmer-i-shajn-v-as.html</t>
  </si>
  <si>
    <t>https://www.toydico.com/ua/monster-high/ljal-ki/igrovij-nabir-odniei-krovi-serii-monstro-simejka-monster-high-v-as-2.html</t>
  </si>
  <si>
    <t>https://www.toydico.com/ua/monster-high/geroi-multfilmu/monstro-komaha-serii-monstri-v-sadu-monster-high-v-as-3.html</t>
  </si>
  <si>
    <t>https://www.toydico.com/ua/mega-bloks/konstruktori/konstruktor-nindzja-rejser-serii-cherepashki-nindzja-v-as-2-mega-bloks.html</t>
  </si>
  <si>
    <t>https://www.toydico.com/ua/litachki/litachki-rjatuval-nij-zagin/zbil-sheni-geroi-m-f-litachki-2-rjatuval-nij-zagin-v-as.html</t>
  </si>
  <si>
    <t>https://www.toydico.com/ua/fisher-price/rozvival-ni-igrashki/rozvitok-velikoi-motoriki/veselij-telefon-fisher-price.html</t>
  </si>
  <si>
    <t>https://www.toydico.com/ua/fisher-price/rozvival-ni-igrashki/muzichni-igrashki/rozumne-jabluchko-ros-fisher-price.html</t>
  </si>
  <si>
    <t>https://www.toydico.com/ua/tomas-i-druzi/metaleva-serija-parovozikiv/igrovij-nabir-porjatunok-robota-serii-adventures-tomas-i-druzi.html</t>
  </si>
  <si>
    <t>https://www.toydico.com/ua/fisher-price/rozvival-ni-igrashki/rozvitok-velikoi-motoriki/igrashka-katalka-veselij-telefon-fisher-price.html</t>
  </si>
  <si>
    <t>https://www.toydico.com/ua/fisher-price/rozvival-ni-igrashki/rozvitok-dribnoi-motoriki/sorter-metelik-fisher-price.html</t>
  </si>
  <si>
    <t>https://www.toydico.com/ua/godinnik-litachki-z-proektorom-na-10-zobrazhen-5-funkcij-misjac-data-godini-hvilini-sekundi.html</t>
  </si>
  <si>
    <t>https://www.toydico.com/ua/monster-high/geroi-multfilmu/ljal-ka-svits-ki-monstro-divi-z-m-f-buu-jork-buu-jork-v-as-3-monster-high.html</t>
  </si>
  <si>
    <t>https://www.toydico.com/ua/tomas-i-druzi/metaleva-serija-parovozikiv/portativnyj-igrovoj-nabor-v-ass-2-tomas-i-druzja.html</t>
  </si>
  <si>
    <t>https://www.toydico.com/ua/fisher-price/rozvival-ni-igrashki/rozvitok-dribnoi-motoriki/igrashka-veselij-krokodil-fisher-price.html</t>
  </si>
  <si>
    <t>https://www.toydico.com/ua/litachki/litachki-rjatuval-nij-zagin/trek-vogon-ta-rizik-dlja-geroiv-m-f-litachki-rjatuval-nij-zagin.html</t>
  </si>
  <si>
    <t>https://www.toydico.com/ua/fisher-price/rozvival-ni-igrashki/muzichni-igrashki/rozumne-cucenja-z-tehnologieju-smart-stages-ukr-fisher-price.html</t>
  </si>
  <si>
    <t>https://www.toydico.com/ua/fisher-price/rozvival-ni-igrashki/rozvitok-dribnoi-motoriki/mini-monstrik-veselun-v-as-3-v-displei-12-sht-fisher-price.html</t>
  </si>
  <si>
    <t>https://www.toydico.com/ua/tomas-i-druzi/plastikova-serija-parovozikiv/motorizovannyj-igrovoj-nabor-prikljuchenija-v-portu-brendam-doks-tomas-i-druzja.html</t>
  </si>
  <si>
    <t>https://www.toydico.com/ua/tomas-i-druzi/mij-pershij-tomas-12-mis/igrovij-nabir-stancija-knepford-tomas-i-druzi.html</t>
  </si>
  <si>
    <t>https://www.toydico.com/ua/tomas-i-druzi/plastikova-serija-parovozikiv/motorizovannyj-igrovoj-nabor-most-prikljuchenij-v-ass-2-tomas-i-druzja.html</t>
  </si>
  <si>
    <t>https://www.toydico.com/ua/litachki/litachki-rjatuval-nij-zagin/aeroport-i-zlitna-smuga-dlja-geroiv-m-f-litachki-rjatuval-nij-zagin-serii-vogon-ta-rizik.html</t>
  </si>
  <si>
    <t>https://www.toydico.com/ua/disney-princess/malen-ke-korolivstvo/ljal-ka-suknja-disnej-serii-magichnij-klips-v-as.html</t>
  </si>
  <si>
    <t>https://www.toydico.com/ua/fisher-price/rozvival-ni-igrashki/sensornij-rozvitok/rozumne-cucenja-z-tehnologieju-smart-stages-ros-fisher-price.html</t>
  </si>
  <si>
    <t>https://www.toydico.com/ua/hot-wheels/serija-workshop/nabir-sche-bil-she-drajvu-serii-z-ednaj-usi-treki-hot-wheels-v-as-2.html</t>
  </si>
  <si>
    <t>https://www.toydico.com/ua/barbie/lialki-z-mul-tfil-miv-ta-kazkovii-svit/nabir-z-ljalkoju-barbie-rajduzhna-gojdalka.html</t>
  </si>
  <si>
    <t>https://www.toydico.com/ua/fisher-price/rozvival-ni-igrashki/rozvitok-velikoi-motoriki/mini-robot-bibo-v-as-2-ros-fisher-price.html</t>
  </si>
  <si>
    <t>https://www.toydico.com/ua/fisher-price/rozvival-ni-igrashki/sensornij-rozvitok/sestrichka-rozumnogo-cucenjati-z-tehnologieju-smart-stages-ukr-fisher-price.html</t>
  </si>
  <si>
    <t>https://www.toydico.com/ua/tomas-i-druzi/metaleva-serija-parovozikiv/igrovij-nabir-blakitna-gora-serii-adventures-tomas-i-druzi.html</t>
  </si>
  <si>
    <t>https://www.toydico.com/ua/news/zustrichajte-enchantimals-charivnih-divchatok-jaki-majut-magichnij-zv-jazok-zi-svoimi-druzjami-zvirjatami.html</t>
  </si>
  <si>
    <t>https://www.toydico.com/ua/everafter-high/aksesuari/godinnik-ever-after-high-5-funkcij-misjac-data-godini-hvilini-sekundi.html</t>
  </si>
  <si>
    <t>https://www.toydico.com/ua/litachki/litachki-rjatuval-nij-zagin/litak-rjativnik-z-m-f-litachki-rjatuval-nij-zagin.html</t>
  </si>
  <si>
    <t>https://www.toydico.com/ua/tomas-i-druzi/metaleva-serija-parovozikiv/dodatkovi-kolii-do-zaliznici-tomas-i-druzi.html</t>
  </si>
  <si>
    <t>https://www.toydico.com/ua/monster-high/aksesuari/godinnik-monster-high-5-funkcij-misjac-data-godini-hvilini-sekundi.html</t>
  </si>
  <si>
    <t>https://www.toydico.com/ua/godinnik-tachki-z-naborom-zminnih-panelej-dlja-ciferblatu-5-funkcij-misjac-data-godini-hvilini-sekundi.html</t>
  </si>
  <si>
    <t>https://www.toydico.com/ua/shimmer-i-shajn/geroi-multfilmu/igrovij-nabir-charivnij-kilim-z-m-f-shimmer-i-shajn-v-as-2.html</t>
  </si>
  <si>
    <t>https://www.toydico.com/ua/fisher-price/rozvival-ni-igrashki/rozvitok-velikoi-motoriki/rozumnij-robot-movi-ros-fisher-price.html</t>
  </si>
  <si>
    <t>https://www.toydico.com/ua/tachki/treki-ta-nabori/igrovij-nabir-tjuning-salon-ramona-serii-zmini-kolir-z-m-f-tachki.html</t>
  </si>
  <si>
    <t>https://www.toydico.com/ua/shimmer-i-shajn/igrovi-nabori/igrovij-nabir-kruiznij-lajner-dzhiniv-z-m-f-shimmer-i-shajn.html</t>
  </si>
  <si>
    <t>https://www.toydico.com/ua/litachki/aksesuari/godinnik-litachki-z-proektorom-na-10-zobrazhen-5-funkcij-misjac-data-godini-hvilini-sekundi.html</t>
  </si>
  <si>
    <t>https://www.toydico.com/ua/tomas-i-druzi/mij-pershij-tomas-12-mis/parovozik-transformer-tomas-persi-tomas-i-druzi.html</t>
  </si>
  <si>
    <t>https://www.toydico.com/ua/everafter-high/igrovi-nabori/nabir-charivna-kimnata-kristal-z-m-f-zacharovana-zima-ever-after-high.html</t>
  </si>
  <si>
    <t>https://www.toydico.com/ua/shimmer-i-shajn/igrovi-nabori/charivna-lampa-dlja-mini-dzhiniv-z-m-f-shimmer-i-shajn.html</t>
  </si>
  <si>
    <t>https://www.toydico.com/ua/fisher-price/rozvival-ni-igrashki/m-jaki-igrashki/moja-persha-pljusheva-ljal-ka-v-as-2-fisher-price.html</t>
  </si>
  <si>
    <t>https://www.toydico.com/ua/litachki/litachki-rjatuval-nij-zagin/inercijni-geroi-z-m-f-litachki-rjatuval-nij-zagin-v-as-3.html</t>
  </si>
  <si>
    <t>https://www.toydico.com/ua/shimmer-i-shajn/igrovi-nabori/igrovij-nabir-kristalik-domivka-z-m-f-shimmer-i-shajn-v-as.html</t>
  </si>
  <si>
    <t>https://www.toydico.com/ua/fisher-price/rozvival-ni-igrashki/rozvitok-dribnoi-motoriki/pershij-muzichnij-telefon-fisher-price.html</t>
  </si>
  <si>
    <t>https://www.toydico.com/ua/disney-princess/malen-ke-korolivstvo/nabir-mini-ljal-ok-disnej-kazkove-vesillja-v-as-3.html</t>
  </si>
  <si>
    <t>https://www.toydico.com/ua/mega-bloks/konstruktori/konstruktor-trenuvannja-na-vulici-serii-cherepashki-nindzja-v-as-2-mega-bloks.html</t>
  </si>
  <si>
    <t>https://www.toydico.com/ua/disney-princess/godinnik-krizhane-serce-z-naborom-zminnih-panelej-dlja-ciferblatu-5-funkcij-misjac-data-godini-hvilini-sekundi.html</t>
  </si>
  <si>
    <t>https://www.toydico.com/ua/disney-princess/godinnik-disney-princess-z-naborom-zminnih-panelej-dlja-ciferblatu-5-funkcij-misjac-data-godini-hvilini-sekundi.html</t>
  </si>
  <si>
    <t>https://www.toydico.com/ua/fisher-price/rozvival-ni-igrashki/muzichni-igrashki/sestrichka-rozumnogo-cucenjati-z-tehnologieju-smart-stages-ukr-fisher-price.html</t>
  </si>
  <si>
    <t>https://www.toydico.com/ua/disney-princess/aksesuari/godinnik-krizhane-serce-z-naborom-zminnih-panelej-dlja-ciferblatu-5-funkcij-misjac-data-godini-hvilini-sekundi.html</t>
  </si>
  <si>
    <t>https://www.toydico.com/ua/everafter-high/lalki/ljal-ka-serii-vechirka-do-dnja-narodzhennja-v-as-3-ever-after-high.html</t>
  </si>
  <si>
    <t>https://www.toydico.com/ua/disney-princess/godinnik-disney-princess-5-funkcij-misjac-data-godini-hvilini-sekundi.html</t>
  </si>
  <si>
    <t>https://www.toydico.com/ua/hot-wheels/treki-ta-nabori/trek-naukova-laboratorija-vibuh-kol-oriv-serii-zmini-kolir-hot-wheels.html</t>
  </si>
  <si>
    <t>https://www.toydico.com/ua/hot-wheels/treki-ta-nabori/nabir-dodatkovih-elementiv-dlja-treku-dodaj-drajvu-v-as-3-hot-wheels.html</t>
  </si>
  <si>
    <t>https://www.toydico.com/ua/fisher-price/rozvival-ni-igrashki/muzichni-igrashki/cucenja-robota-bibo-ros-fisher-price.html</t>
  </si>
  <si>
    <t>https://www.toydico.com/ua/mega-bloks/parovoziki-ta-zaliznici/konstruktor-taemnicja-zagublenogo-skarbu-mega-bloks.html</t>
  </si>
  <si>
    <t>https://www.toydico.com/ua/tomas-i-druzi/metaleva-serija-parovozikiv/igrovoj-nabor-spusk-po-spirali-v-ass-3-tomas-i-druzja.html</t>
  </si>
  <si>
    <t>https://www.toydico.com/ua/hot-wheels/serija-workshop/nabir-pereshkodi-na-shljahu-serii-z-ednaj-usi-treki-hot-wheels-v-as.html</t>
  </si>
  <si>
    <t>https://www.toydico.com/ua/shimmer-i-shajn/igrovi-nabori/igrovij-nabir-golovni-geroi-z-m-f-shimmer-i-shajn-v-as-4.html</t>
  </si>
  <si>
    <t>https://www.toydico.com/ua/fisher-price/rozvival-ni-igrashki/muzichni-igrashki/sestrichka-rozumnogo-cucenjati-z-tehnologieju-smart-stages-onovl-ros-fisher-price.html</t>
  </si>
  <si>
    <t>https://www.toydico.com/ua/hot-wheels/serija-city/trek-naukova-laboratorija-vibuh-kol-oriv-serii-zmini-kolir-hot-wheels.html</t>
  </si>
  <si>
    <t>https://www.toydico.com/ua/mega-bloks/figurki/kolekcijna-figurka-z-fil-mu-pidlitki-mutanti-cherepashki-nindzja-2-v-as-mega-bloks.html</t>
  </si>
  <si>
    <t>https://www.toydico.com/ua/disney-princess/kryzhane-serce/nabir-ljal-ok-disnej-anna-ta-kristof-z-m-f-krizhane-serce.html</t>
  </si>
  <si>
    <t>https://www.toydico.com/ua/fisher-price/rozvival-ni-igrashki/muzichni-igrashki/rozumni-olivchiki-ukr-fisher-price.html</t>
  </si>
  <si>
    <t>https://www.toydico.com/ua/monster-high/geroi-multfilmu/igrovij-nabir-odniei-krovi-serii-monstro-simejka-monster-high-v-as-2.html</t>
  </si>
  <si>
    <t>https://www.toydico.com/ua/litachki/litachki-rjatuval-nij-zagin/igrovij-nabir-z-m-f-litachki-rjatuval-ni-zagin-v-as.html</t>
  </si>
  <si>
    <t>https://www.toydico.com/ua/barbie/lialki-z-mul-tfil-miv-ta-kazkovii-svit/ljal-ka-barbie-feja-z-drimtopii-v-as-3.html</t>
  </si>
  <si>
    <t>https://www.toydico.com/ua/barbie/aksesuari/godinnik-barbie-z-naborom-zminnih-panelej-dlja-ciferblatu-5-funkcij-misjac-data-godini-hvilini-sekundi.html</t>
  </si>
  <si>
    <t>https://www.toydico.com/ua/news/vlashtovuj-spravzhnij-ekshn-razom-z-innovacijnimi-trekami-serii-trackbuilder-vid-hot-wheels.html</t>
  </si>
  <si>
    <t>https://www.toydico.com/ua/tomas-i-druzi/plastikova-serija-parovozikiv/inercijnij-parovozik-na-vsih-parah-v-as-3-tomas-i-druzi.html</t>
  </si>
  <si>
    <t>https://www.toydico.com/ua/shimmer-i-shajn/geroi-multfilmu/ljalka-maneken-sjajucha-zachiska-shimmer-z-m-f-shimmer-i-shajn.html</t>
  </si>
  <si>
    <t>https://www.toydico.com/ua/barbie/godinnik-barbie-z-naborom-zminnih-panelej-dlja-ciferblatu-5-funkcij-misjac-data-godini-hvilini-sekundi.html</t>
  </si>
  <si>
    <t>https://www.toydico.com/ua/shimmer-i-shajn/igrovi-nabori/igrovij-nabir-charivnij-kilim-z-m-f-shimmer-i-shajn-v-as-2.html</t>
  </si>
  <si>
    <t>https://www.toydico.com/ua/fisher-price/rozvival-ni-igrashki/sensornij-rozvitok/rozumne-cucenja-z-tehnologieju-smart-stages-ukr-fisher-price.html</t>
  </si>
  <si>
    <t>https://www.toydico.com/ua/fisher-price/rozvival-ni-igrashki/sensornij-rozvitok/prorizuvach-kukurudza-fisher-price.html</t>
  </si>
  <si>
    <t>https://www.toydico.com/ua/litachki/treki-ta-nabori/trek-lisova-pozhezha-z-m-f-litachki-rjatuval-nij-zagin-v-as-3.html</t>
  </si>
  <si>
    <t>https://www.toydico.com/ua/litachki/litachki-rjatuval-nij-zagin/geroi-m-f-litachki-rjatuval-nij-zagin-zi-zvukovimi-efektami-v-as-3.html</t>
  </si>
  <si>
    <t>https://www.toydico.com/ua/fisher-price/rozvival-ni-igrashki/rozvitok-dribnoi-motoriki/igrashka-na-prisosci-zebra.html</t>
  </si>
  <si>
    <t>https://www.toydico.com/ua/fisher-price/rozvival-ni-igrashki/rozvitok-dribnoi-motoriki/prorizuvach-kukurudza-fisher-price.html</t>
  </si>
  <si>
    <t>https://www.toydico.com/ua/monster-high/geroi-multfilmu/ljalka-monstro-sestrichka-serii-monstro-simejka-monster-high-v-as-3.html</t>
  </si>
  <si>
    <t>https://www.toydico.com/ua/fisher-price/rozvival-ni-igrashki/rozvitok-velikoi-motoriki/kachenja-v-kuli-v-as-4-fisher-price.html</t>
  </si>
  <si>
    <t>https://www.toydico.com/ua/fisher-price/rozvival-ni-igrashki/rozvitok-velikoi-motoriki/mavpochka-z-dzerkalcem-sliduj-za-mnoju.html</t>
  </si>
  <si>
    <t>https://www.toydico.com/ua/disney-princess/kryzhane-serce/godinnik-krizhane-serce-z-naborom-zminnih-panelej-dlja-ciferblatu-5-funkcij-misjac-data-godini-hvilini-sekundi.html</t>
  </si>
  <si>
    <t>https://www.toydico.com/ua/everafter-high/aksesuari/aksesuari-mistechko-rozv-jazki-usih-knig-v-as-ever-after-high.html</t>
  </si>
  <si>
    <t>https://www.toydico.com/ua/disney-princess/kryzhane-serce/ljal-ka-disnej-el-za-magija-l-odu-z-m-f-krizhane-serce.html</t>
  </si>
  <si>
    <t>https://www.toydico.com/ua/barbie/lialki-z-mul-tfil-miv-ta-kazkovii-svit/podruzhka-na-hoverbordi-z-m-f-barbie-zorjani-prigodi.html</t>
  </si>
  <si>
    <t>https://www.toydico.com/ua/tomas-i-druzi/plastikova-serija-parovozikiv/motorizovannyj-igrovoj-nabor-deljuks-v-ass-tomas-i-druzja.html</t>
  </si>
  <si>
    <t>https://www.toydico.com/ua/barbie/igrovi-nabori/nabir-sestrichka-barbie-z-uljublencem-z-m-f-barbie-magija-delfiniv-v-as-2.html</t>
  </si>
  <si>
    <t>https://www.toydico.com/ua/disney-princess/aksesuari/godinnik-disney-princess-5-funkcij-misjac-data-godini-hvilini-sekundi.html</t>
  </si>
  <si>
    <t>https://www.toydico.com/ua/litachki/litachki-rjatuval-nij-zagin/trek-lisova-pozhezha-z-m-f-litachki-rjatuval-nij-zagin-v-as-3.html</t>
  </si>
  <si>
    <t>https://www.toydico.com/ua/fisher-price/rozvival-ni-igrashki/rozvitok-velikoi-motoriki/kachenja-v-kuli-fisher-price.html</t>
  </si>
  <si>
    <t>https://www.toydico.com/ua/hot-wheels/serija-workshop/nabir-supershvidkist-serii-z-ednaj-usi-treki-hot-wheels-v-as.html</t>
  </si>
  <si>
    <t>https://www.toydico.com/ua/barbie/lialki-z-mul-tfil-miv-ta-kazkovii-svit/feja-barbie-kazkovi-bulbashki-z-drimtopii.html</t>
  </si>
  <si>
    <t>https://www.toydico.com/ua/fisher-price/rozvival-ni-igrashki/rozvitok-velikoi-motoriki/igrashka-katalka-z-kulkami-popkorn-fisher-price.html</t>
  </si>
  <si>
    <t>https://www.toydico.com/ua/tomas-i-druzi/metaleva-serija-parovozikiv/parovozik-z-prichepom-serii-adventures-v-as-tomas-i-druzi.html</t>
  </si>
  <si>
    <t>https://www.toydico.com/ua/hot-wheels/serija-workshop/nabir-shaleni-virazhi-serii-z-ednaj-usi-treki-hot-wheels-v-as.html</t>
  </si>
  <si>
    <t>https://www.toydico.com/ua/tomas-i-druzi/plastikova-serija-parovozikiv/motorizovanij-igrovij-nabir-v-dorozi-tomas-i-druzi.html</t>
  </si>
  <si>
    <t>https://www.toydico.com/ua/hot-wheels/serija-workshop/trek-avtomobil-na-fabrika-serii-z-ednaj-usi-treki-hot-wheels.html</t>
  </si>
  <si>
    <t>https://www.toydico.com/ua/tomas-i-druzi/plastikova-serija-parovozikiv/motorizovanij-igrovij-nabir-tornado-tomas-i-druzi.html</t>
  </si>
  <si>
    <t>https://www.toydico.com/ua/tachki/treki-ta-nabori/trek-sprobuj-dozheni-dlja-innovacijnih-zavodnih-geroiv-m-f-tachki.html</t>
  </si>
  <si>
    <t>https://www.toydico.com/ua/fisher-price/rozvival-ni-igrashki/rozvitok-dribnoi-motoriki/kachenja-v-kuli-v-as-4-fisher-price.html</t>
  </si>
  <si>
    <t>https://www.toydico.com/ua/fisher-price/blaze-ta-druzi/treki-ta-nabori/igrovij-nabir-golovni-geroi-z-m-s-blisk-ta-monstromashini-v-as.html</t>
  </si>
  <si>
    <t>https://www.toydico.com/ua/monster-high/aksesuari/ditjachi-prikrasi/braslet-z-bliskucheju-pidviskoju-monster-high-v-asort-3.html</t>
  </si>
  <si>
    <t>https://www.toydico.com/ua/fisher-price/blaze-ta-druzi/geroi-z-multfilmu/mashinka-transformer-iz-m-s-blisk-ta-monstromashini-v-as.html</t>
  </si>
  <si>
    <t>https://www.toydico.com/ua/fisher-price/blaze-ta-druzi/treki-ta-nabori/igrovij-nabir-superpetlja-z-m-s-blisk-i-monstromashini.html</t>
  </si>
  <si>
    <t>https://www.toydico.com/ua/hot-wheels/star-wars/puskova-ustanovka-potuzhnij-udar-serii-star-wars-hot-wheels-v-as-2.html</t>
  </si>
  <si>
    <t>https://www.toydico.com/ua/godinnik-barbie-z-naborom-zminnih-panelej-dlja-ciferblatu-5-funkcij-misjac-data-godini-hvilini-sekundi.html</t>
  </si>
  <si>
    <t>https://www.toydico.com/ua/fisher-price/blaze-ta-druzi/igrovij-nabir-turbo-puskach-z-m-s-blisk-ta-monstromashini.html</t>
  </si>
  <si>
    <t>https://www.toydico.com/ua/hot-wheels/aksesuari/nabir-dodatkovih-elementiv-dlja-treku-dodaj-drajvu-v-as-3-hot-wheels.html</t>
  </si>
  <si>
    <t>https://www.toydico.com/ua/hot-wheels/aksesuari/nabir-dodatkovih-dorizhok-treku-z-bazovoju-mashinkoju-hot-wheels.html</t>
  </si>
  <si>
    <t>https://www.toydico.com/ua/fisher-price/blaze-ta-druzi/igrashka-dlja-vanni-shvidkisnij-kater-z-m-s-blisk-i-monstromashini.html</t>
  </si>
  <si>
    <t>https://www.toydico.com/ua/hot-wheels/aksesuari/godinnik-hot-wheels-5-funkcij-misjac-data-godini-hvilini-sekundi.html</t>
  </si>
  <si>
    <t>https://www.toydico.com/ua/godinnik-krizhane-serce-z-naborom-zminnih-panelej-dlja-ciferblatu-5-funkcij-misjac-data-godini-hvilini-sekundi.html</t>
  </si>
  <si>
    <t>https://www.toydico.com/ua/hot-wheels/serija-monster-jam/inercijna-mashinka-pozashljahovik-serii-monster-jam-v-as-hot-wheels.html</t>
  </si>
  <si>
    <t>https://www.toydico.com/ua/hot-wheels/ballistiks/puskova-ustanovka-povitrjani-boi-dlja-mashinok-ballistiks-2-v-asort-hw.html</t>
  </si>
  <si>
    <t>https://www.toydico.com/ua/fisher-price/blaze-ta-druzi/geroi-z-multfilmu/igrovij-nabir-golovni-geroi-z-m-s-blisk-ta-monstromashini-v-as.html</t>
  </si>
  <si>
    <t>https://www.toydico.com/ua/fisher-price/blaze-ta-druzi/geroi-z-multfilmu/igrovij-nabir-superpetlja-z-m-s-blisk-i-monstromashini.html</t>
  </si>
  <si>
    <t>https://www.toydico.com/ua/fisher-price/blaze-ta-druzi/mashinka-transformer-iz-m-s-blisk-ta-monstromashini-v-as.html</t>
  </si>
  <si>
    <t>https://www.toydico.com/ua/barbie/simya-druzi-ta-uljublenci/tvarinki-shpiguni-z-m-f-barbietm-shpiguns-ka-istorija-v-as-4.html</t>
  </si>
  <si>
    <t>https://www.toydico.com/ua/fisher-price/blaze-ta-druzi/geroi-z-multfilmu/plastikova-mashinka-v-as-blaze-v-displei-12-sht.html</t>
  </si>
  <si>
    <t>https://www.toydico.com/ua/monster-high/aksesuari/nabori-dlja-tvorchosti/majsternja-monster-high-z-vigotovlennja-prikras.html</t>
  </si>
  <si>
    <t>https://www.toydico.com/ua/barbie/charivni-delfini/igrovij-nabir-barbie-pidvodne-plavannja-z-m-f-barbie-magija-delfiniv.html</t>
  </si>
  <si>
    <t>https://www.toydico.com/ua/monster-high/aksesuari/ditjachi-godinniki/godinnik-monster-high-z-proektorom-na-10-zobrazhen-5-funkcij-misjac-data-godini-hvilini-sekundi.html</t>
  </si>
  <si>
    <t>https://www.toydico.com/ua/fisher-price/blaze-ta-druzi/geroi-z-multfilmu/mashinka-shalenij-gonschik-z-m-s-blisk-ta-monstromashini-v-as.html</t>
  </si>
  <si>
    <t>https://www.toydico.com/ua/barbie/simya-druzi-ta-uljublenci/igrovij-nabir-barbie-chastuvannja-chelsi-ta-zvirjatka-v-as-2.html</t>
  </si>
  <si>
    <t>https://www.toydico.com/ua/monster-high/aksesuari/ditjachi-godinniki/godinnik-monster-high-5-funkcij-misjac-data-godini-hvilini-sekundi.html</t>
  </si>
  <si>
    <t>https://www.toydico.com/ua/hot-wheels/serija-off-road/mashinka-monstr-mutant-serii-monster-jam-hot-wheels-v-as-16.html</t>
  </si>
  <si>
    <t>https://www.toydico.com/ua/fisher-price/blaze-ta-druzi/igrovij-nabir-golovni-geroi-z-m-s-blisk-ta-monstromashini-v-as.html</t>
  </si>
  <si>
    <t>https://www.toydico.com/ua/barbie/aksesuari/ditjachi-godinniki/godinnik-barbie-z-naborom-zminnih-panelej-dlja-ciferblatu-5-funkcij-misjac-data-godini-hvilini-sekundi.html</t>
  </si>
  <si>
    <t>https://www.toydico.com/ua/fisher-price/blaze-ta-druzi/geroi-z-multfilmu/igrashka-dlja-vanni-shvidkisnij-kater-z-m-s-blisk-i-monstromashini.html</t>
  </si>
  <si>
    <t>https://www.toydico.com/ua/monster-high/aksesuari/ditjachi-prikrasi/smuzhki-prikrasi-dlja-volossja-monster-nigh.html</t>
  </si>
  <si>
    <t>https://www.toydico.com/ua/fisher-price/blaze-ta-druzi/mashinka-shalenij-gonschik-z-m-s-blisk-i-monstromashini-v-as-4.html</t>
  </si>
  <si>
    <t>https://www.toydico.com/ua/barbie/aksesuari/ditjachi-godinniki/godinnik-barbie-5-funkcij-misjac-data-godini-hvilini-sekundi.html</t>
  </si>
  <si>
    <t>https://www.toydico.com/ua/barbie/charivni-delfini/nabir-odjagu-ta-aksesuariv-barbie-z-m-f-barbie-magija-delfiniv-v-as-3.html</t>
  </si>
  <si>
    <t>https://www.toydico.com/ua/fisher-price/blaze-ta-druzi/geroi-z-multfilmu/igrovij-nabir-turbo-puskach-z-m-s-blisk-ta-monstromashini.html</t>
  </si>
  <si>
    <t>https://www.toydico.com/ua/monster-high/aksesuari/ditjachi-prikrasi/bliskuchi-zakolki-tik-tak-cherep-monster-nigh-v-asort-2.html</t>
  </si>
  <si>
    <t>https://www.toydico.com/ua/barbie/charivni-delfini/nabir-sestrichka-barbie-z-uljublencem-z-m-f-barbie-magija-delfiniv-v-as-2.html</t>
  </si>
  <si>
    <t>https://www.toydico.com/ua/barbie/simya-druzi-ta-uljublenci/chelsi-z-uljublencem-z-m-f-barbi-rozhevi-cherevichki-v-as-3.html</t>
  </si>
  <si>
    <t>https://www.toydico.com/ua/barbie/charivni-delfini/rusalochka-barbie-charivna-transformacija-z-m-f-barbie-magija-delfiniv.html</t>
  </si>
  <si>
    <t>https://www.toydico.com/ua/barbie/simya-druzi-ta-uljublenci/nemovljata-serii-dogljad-za-maljukami-barbie-v-as-3.html</t>
  </si>
  <si>
    <t>https://www.toydico.com/ua/fisher-price/blaze-ta-druzi/mashinka-shalenij-gonschik-z-m-s-blisk-ta-monstromashini-v-as.html</t>
  </si>
  <si>
    <t>https://www.toydico.com/ua/fisher-price/blaze-ta-druzi/geroi-z-multfilmu/mashinka-shalenij-gonschik-z-m-s-blisk-i-monstromashini-v-as-4.html</t>
  </si>
  <si>
    <t>https://www.toydico.com/ua/fisher-price/blaze-ta-druzi/treki-ta-nabori/igrovij-nabir-turbo-puskach-z-m-s-blisk-ta-monstromashini.html</t>
  </si>
  <si>
    <t>https://www.toydico.com/ua/godinnik-disney-princess-z-naborom-zminnih-panelej-dlja-ciferblatu-5-funkcij-misjac-data-godini-hvilini-sekundi.html</t>
  </si>
  <si>
    <t>https://www.toydico.com/ua/hot-wheels/serija-trackbuilder/nabir-dodatkovih-elementiv-dlja-treku-dodaj-drajvu-v-as-3-hot-wheels.html</t>
  </si>
  <si>
    <t>https://www.toydico.com/ua/godinnik-monster-high-z-proektorom-na-10-zobrazhen-5-funkcij-misjac-data-godini-hvilini-sekundi.html</t>
  </si>
  <si>
    <t>https://www.toydico.com/ua/akcii/mega-bloks-action/mashina-konstruktor-mega-bloks-cat-konstrujuj-ta-kombinuj-4-v-as.html</t>
  </si>
  <si>
    <t>https://www.toydico.com/ua/akcii/charivnij-svit-enchantimals/nabir-druzi-z-pidvodnogo-svitu-enchantimals-v-as-3.html</t>
  </si>
  <si>
    <t>Функционал Сайта не позволяет когда переписываю на https://sdg-trade.com/bazoviy/ при сохранении остается bazoviy/</t>
  </si>
  <si>
    <t>https://sdg-trade.com/lp/psihologiya/images/checked.png</t>
  </si>
  <si>
    <t>https://sdg-trade.com/assets/images/Software/ROX/window_programs.jpg</t>
  </si>
</sst>
</file>

<file path=xl/styles.xml><?xml version="1.0" encoding="utf-8"?>
<styleSheet xmlns="http://schemas.openxmlformats.org/spreadsheetml/2006/main">
  <fonts count="34">
    <font>
      <sz val="10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b/>
      <sz val="10"/>
      <name val="Arial"/>
    </font>
    <font>
      <b/>
      <i/>
      <sz val="10"/>
      <name val="Arial"/>
    </font>
    <font>
      <b/>
      <u/>
      <sz val="10"/>
      <color rgb="FF1155CC"/>
      <name val="Arial"/>
    </font>
    <font>
      <u/>
      <sz val="10"/>
      <color rgb="FF0000FF"/>
      <name val="Arial"/>
    </font>
    <font>
      <b/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color rgb="FF000000"/>
      <name val="Arial"/>
    </font>
    <font>
      <u/>
      <sz val="10"/>
      <color rgb="FF1155CC"/>
      <name val="Arial"/>
    </font>
    <font>
      <i/>
      <sz val="10"/>
      <name val="Arial"/>
    </font>
    <font>
      <sz val="10"/>
      <color rgb="FF000000"/>
      <name val="Roboto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sz val="10"/>
      <color rgb="FFC9DAF8"/>
      <name val="Arial"/>
    </font>
    <font>
      <sz val="10"/>
      <color rgb="FFFFFFFF"/>
      <name val="Arial"/>
    </font>
    <font>
      <sz val="10"/>
      <color rgb="FFFCE5CD"/>
      <name val="Arial"/>
    </font>
    <font>
      <sz val="10"/>
      <color rgb="FFD9EAD3"/>
      <name val="Arial"/>
    </font>
    <font>
      <sz val="10"/>
      <color rgb="FFCC0000"/>
      <name val="Arial"/>
    </font>
    <font>
      <sz val="10"/>
      <color rgb="FF000000"/>
      <name val="Arial"/>
      <family val="2"/>
      <charset val="204"/>
    </font>
    <font>
      <u/>
      <sz val="10"/>
      <color theme="10"/>
      <name val="Arial"/>
    </font>
    <font>
      <u/>
      <sz val="10"/>
      <name val="Arial"/>
      <family val="2"/>
      <charset val="204"/>
    </font>
    <font>
      <sz val="10"/>
      <name val="Arial"/>
      <family val="2"/>
      <charset val="204"/>
    </font>
    <font>
      <u/>
      <sz val="10"/>
      <color theme="10"/>
      <name val="Arial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00B050"/>
        <bgColor rgb="FFFFF2CC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0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3" fillId="2" borderId="0" xfId="0" applyFont="1" applyFill="1"/>
    <xf numFmtId="0" fontId="4" fillId="0" borderId="0" xfId="0" applyFont="1" applyAlignment="1"/>
    <xf numFmtId="0" fontId="4" fillId="3" borderId="0" xfId="0" applyFont="1" applyFill="1" applyAlignment="1">
      <alignment wrapText="1"/>
    </xf>
    <xf numFmtId="0" fontId="5" fillId="4" borderId="0" xfId="0" applyFont="1" applyFill="1" applyAlignment="1"/>
    <xf numFmtId="0" fontId="4" fillId="0" borderId="0" xfId="0" applyFont="1"/>
    <xf numFmtId="0" fontId="5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>
      <alignment horizontal="center" wrapText="1"/>
    </xf>
    <xf numFmtId="0" fontId="5" fillId="5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5" fillId="5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5" borderId="0" xfId="0" applyFont="1" applyFill="1" applyAlignment="1">
      <alignment horizontal="left" wrapText="1"/>
    </xf>
    <xf numFmtId="0" fontId="6" fillId="0" borderId="0" xfId="0" applyFont="1" applyAlignment="1">
      <alignment horizontal="center" wrapText="1"/>
    </xf>
    <xf numFmtId="0" fontId="7" fillId="5" borderId="0" xfId="0" applyFont="1" applyFill="1" applyAlignment="1"/>
    <xf numFmtId="0" fontId="4" fillId="5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5" borderId="0" xfId="0" applyFont="1" applyFill="1" applyAlignment="1">
      <alignment wrapText="1"/>
    </xf>
    <xf numFmtId="0" fontId="6" fillId="0" borderId="0" xfId="0" applyFont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/>
    <xf numFmtId="0" fontId="7" fillId="5" borderId="0" xfId="0" applyFont="1" applyFill="1" applyAlignment="1">
      <alignment horizontal="left" wrapText="1"/>
    </xf>
    <xf numFmtId="0" fontId="5" fillId="0" borderId="0" xfId="0" applyFont="1" applyAlignment="1"/>
    <xf numFmtId="0" fontId="6" fillId="7" borderId="0" xfId="0" applyFont="1" applyFill="1" applyAlignment="1"/>
    <xf numFmtId="0" fontId="6" fillId="9" borderId="0" xfId="0" applyFont="1" applyFill="1" applyAlignment="1"/>
    <xf numFmtId="0" fontId="6" fillId="9" borderId="0" xfId="0" applyFont="1" applyFill="1" applyAlignment="1"/>
    <xf numFmtId="0" fontId="6" fillId="8" borderId="0" xfId="0" applyFont="1" applyFill="1" applyAlignment="1"/>
    <xf numFmtId="0" fontId="6" fillId="10" borderId="0" xfId="0" applyFont="1" applyFill="1" applyAlignment="1"/>
    <xf numFmtId="0" fontId="6" fillId="10" borderId="0" xfId="0" applyFont="1" applyFill="1" applyAlignment="1"/>
    <xf numFmtId="0" fontId="5" fillId="0" borderId="1" xfId="0" applyFont="1" applyBorder="1" applyAlignment="1"/>
    <xf numFmtId="0" fontId="5" fillId="0" borderId="0" xfId="0" applyFont="1" applyAlignment="1"/>
    <xf numFmtId="0" fontId="9" fillId="12" borderId="0" xfId="0" applyFont="1" applyFill="1" applyAlignment="1">
      <alignment horizontal="center"/>
    </xf>
    <xf numFmtId="0" fontId="5" fillId="0" borderId="1" xfId="0" applyFont="1" applyBorder="1" applyAlignment="1"/>
    <xf numFmtId="0" fontId="5" fillId="6" borderId="1" xfId="0" applyFont="1" applyFill="1" applyBorder="1" applyAlignment="1"/>
    <xf numFmtId="0" fontId="5" fillId="0" borderId="1" xfId="0" applyFont="1" applyBorder="1" applyAlignment="1"/>
    <xf numFmtId="0" fontId="3" fillId="2" borderId="0" xfId="0" applyFont="1" applyFill="1" applyAlignment="1"/>
    <xf numFmtId="0" fontId="10" fillId="13" borderId="0" xfId="0" applyFont="1" applyFill="1" applyAlignment="1"/>
    <xf numFmtId="0" fontId="5" fillId="0" borderId="1" xfId="0" applyFont="1" applyBorder="1" applyAlignment="1"/>
    <xf numFmtId="0" fontId="3" fillId="2" borderId="0" xfId="0" applyFont="1" applyFill="1" applyAlignment="1"/>
    <xf numFmtId="0" fontId="4" fillId="3" borderId="0" xfId="0" applyFont="1" applyFill="1"/>
    <xf numFmtId="0" fontId="4" fillId="3" borderId="0" xfId="0" applyFont="1" applyFill="1"/>
    <xf numFmtId="0" fontId="8" fillId="13" borderId="0" xfId="0" applyFont="1" applyFill="1"/>
    <xf numFmtId="0" fontId="11" fillId="0" borderId="0" xfId="0" applyFont="1" applyAlignment="1"/>
    <xf numFmtId="0" fontId="5" fillId="6" borderId="0" xfId="0" applyFont="1" applyFill="1" applyAlignment="1"/>
    <xf numFmtId="0" fontId="12" fillId="9" borderId="0" xfId="0" applyFont="1" applyFill="1" applyAlignment="1"/>
    <xf numFmtId="0" fontId="5" fillId="14" borderId="0" xfId="0" applyFont="1" applyFill="1" applyAlignment="1"/>
    <xf numFmtId="0" fontId="13" fillId="0" borderId="0" xfId="0" applyFont="1" applyAlignment="1"/>
    <xf numFmtId="0" fontId="8" fillId="9" borderId="0" xfId="0" applyFont="1" applyFill="1"/>
    <xf numFmtId="0" fontId="5" fillId="8" borderId="0" xfId="0" applyFont="1" applyFill="1" applyAlignment="1"/>
    <xf numFmtId="0" fontId="14" fillId="0" borderId="0" xfId="0" applyFont="1"/>
    <xf numFmtId="0" fontId="15" fillId="5" borderId="1" xfId="0" applyFont="1" applyFill="1" applyBorder="1" applyAlignment="1"/>
    <xf numFmtId="0" fontId="16" fillId="15" borderId="0" xfId="0" applyFont="1" applyFill="1" applyAlignment="1"/>
    <xf numFmtId="0" fontId="17" fillId="0" borderId="1" xfId="0" applyFont="1" applyBorder="1" applyAlignment="1"/>
    <xf numFmtId="0" fontId="5" fillId="5" borderId="1" xfId="0" applyFont="1" applyFill="1" applyBorder="1" applyAlignment="1"/>
    <xf numFmtId="0" fontId="5" fillId="5" borderId="1" xfId="0" applyFont="1" applyFill="1" applyBorder="1" applyAlignment="1"/>
    <xf numFmtId="0" fontId="18" fillId="5" borderId="1" xfId="0" applyFont="1" applyFill="1" applyBorder="1" applyAlignment="1"/>
    <xf numFmtId="0" fontId="5" fillId="5" borderId="0" xfId="0" applyFont="1" applyFill="1" applyAlignment="1"/>
    <xf numFmtId="0" fontId="19" fillId="10" borderId="0" xfId="0" applyFont="1" applyFill="1" applyAlignment="1"/>
    <xf numFmtId="0" fontId="5" fillId="10" borderId="1" xfId="0" applyFont="1" applyFill="1" applyBorder="1" applyAlignment="1"/>
    <xf numFmtId="0" fontId="5" fillId="10" borderId="0" xfId="0" applyFont="1" applyFill="1" applyAlignment="1"/>
    <xf numFmtId="0" fontId="15" fillId="10" borderId="1" xfId="0" applyFont="1" applyFill="1" applyBorder="1" applyAlignment="1"/>
    <xf numFmtId="0" fontId="5" fillId="6" borderId="0" xfId="0" applyFont="1" applyFill="1" applyAlignment="1"/>
    <xf numFmtId="0" fontId="5" fillId="6" borderId="0" xfId="0" applyFont="1" applyFill="1" applyAlignment="1"/>
    <xf numFmtId="0" fontId="5" fillId="0" borderId="0" xfId="0" applyFont="1" applyAlignment="1"/>
    <xf numFmtId="0" fontId="5" fillId="16" borderId="1" xfId="0" applyFont="1" applyFill="1" applyBorder="1" applyAlignment="1"/>
    <xf numFmtId="0" fontId="5" fillId="16" borderId="0" xfId="0" applyFont="1" applyFill="1" applyAlignment="1"/>
    <xf numFmtId="0" fontId="8" fillId="13" borderId="0" xfId="0" applyFont="1" applyFill="1" applyAlignment="1"/>
    <xf numFmtId="0" fontId="8" fillId="9" borderId="0" xfId="0" applyFont="1" applyFill="1" applyAlignment="1"/>
    <xf numFmtId="0" fontId="20" fillId="5" borderId="0" xfId="0" applyFont="1" applyFill="1" applyAlignment="1"/>
    <xf numFmtId="0" fontId="4" fillId="10" borderId="0" xfId="0" applyFont="1" applyFill="1" applyAlignment="1"/>
    <xf numFmtId="0" fontId="4" fillId="17" borderId="0" xfId="0" applyFont="1" applyFill="1" applyAlignment="1"/>
    <xf numFmtId="0" fontId="4" fillId="13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4" fillId="0" borderId="0" xfId="0" applyFont="1" applyAlignment="1"/>
    <xf numFmtId="0" fontId="3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4" fillId="6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29" fillId="5" borderId="0" xfId="0" applyFont="1" applyFill="1" applyAlignment="1">
      <alignment horizontal="left" vertical="center" wrapText="1"/>
    </xf>
    <xf numFmtId="0" fontId="4" fillId="18" borderId="0" xfId="0" applyFont="1" applyFill="1" applyAlignment="1"/>
    <xf numFmtId="0" fontId="11" fillId="18" borderId="0" xfId="0" applyFont="1" applyFill="1" applyAlignment="1"/>
    <xf numFmtId="0" fontId="30" fillId="18" borderId="0" xfId="1" applyFill="1" applyAlignment="1" applyProtection="1"/>
    <xf numFmtId="0" fontId="0" fillId="18" borderId="0" xfId="0" applyFont="1" applyFill="1" applyAlignment="1"/>
    <xf numFmtId="0" fontId="13" fillId="18" borderId="0" xfId="0" applyFont="1" applyFill="1" applyAlignment="1"/>
    <xf numFmtId="0" fontId="31" fillId="18" borderId="1" xfId="0" applyFont="1" applyFill="1" applyBorder="1" applyAlignment="1"/>
    <xf numFmtId="0" fontId="32" fillId="18" borderId="0" xfId="0" applyFont="1" applyFill="1" applyAlignment="1"/>
    <xf numFmtId="0" fontId="31" fillId="19" borderId="1" xfId="0" applyFont="1" applyFill="1" applyBorder="1" applyAlignment="1"/>
    <xf numFmtId="0" fontId="0" fillId="18" borderId="0" xfId="0" applyFill="1" applyAlignment="1"/>
    <xf numFmtId="0" fontId="22" fillId="19" borderId="1" xfId="0" applyFont="1" applyFill="1" applyBorder="1" applyAlignment="1"/>
    <xf numFmtId="0" fontId="21" fillId="18" borderId="1" xfId="0" applyFont="1" applyFill="1" applyBorder="1" applyAlignment="1"/>
    <xf numFmtId="0" fontId="33" fillId="18" borderId="0" xfId="1" applyFont="1" applyFill="1" applyAlignment="1" applyProtection="1"/>
    <xf numFmtId="0" fontId="23" fillId="18" borderId="0" xfId="0" applyFont="1" applyFill="1" applyAlignment="1"/>
    <xf numFmtId="0" fontId="6" fillId="7" borderId="0" xfId="0" applyFont="1" applyFill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6" fillId="8" borderId="0" xfId="0" applyFont="1" applyFill="1" applyAlignment="1">
      <alignment horizontal="center"/>
    </xf>
    <xf numFmtId="0" fontId="11" fillId="0" borderId="0" xfId="0" applyFont="1" applyAlignment="1"/>
    <xf numFmtId="0" fontId="9" fillId="6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11" fillId="18" borderId="0" xfId="0" applyFont="1" applyFill="1" applyAlignment="1"/>
    <xf numFmtId="0" fontId="0" fillId="18" borderId="0" xfId="0" applyFont="1" applyFill="1" applyAlignment="1"/>
    <xf numFmtId="0" fontId="30" fillId="18" borderId="0" xfId="1" applyFill="1" applyAlignment="1" applyProtection="1"/>
    <xf numFmtId="0" fontId="33" fillId="18" borderId="0" xfId="1" applyFont="1" applyFill="1" applyAlignment="1" applyProtection="1"/>
    <xf numFmtId="0" fontId="23" fillId="18" borderId="0" xfId="0" applyFont="1" applyFill="1" applyAlignment="1"/>
    <xf numFmtId="0" fontId="31" fillId="18" borderId="0" xfId="0" applyFont="1" applyFill="1" applyAlignment="1"/>
    <xf numFmtId="0" fontId="32" fillId="18" borderId="0" xfId="0" applyFont="1" applyFill="1" applyAlignment="1"/>
    <xf numFmtId="0" fontId="30" fillId="20" borderId="0" xfId="1" applyFill="1" applyAlignment="1" applyProtection="1"/>
    <xf numFmtId="0" fontId="14" fillId="21" borderId="0" xfId="0" applyFont="1" applyFill="1"/>
    <xf numFmtId="0" fontId="0" fillId="21" borderId="0" xfId="0" applyFont="1" applyFill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sdg-trade.com/build/img/torg-1.png.png" TargetMode="External"/><Relationship Id="rId13" Type="http://schemas.openxmlformats.org/officeDocument/2006/relationships/hyperlink" Target="https://sdg-trade.com/lp/crypto/" TargetMode="External"/><Relationship Id="rId3" Type="http://schemas.openxmlformats.org/officeDocument/2006/relationships/hyperlink" Target="https://sdg-trade.com/programmnoe-obespechenie?start=4" TargetMode="External"/><Relationship Id="rId7" Type="http://schemas.openxmlformats.org/officeDocument/2006/relationships/hyperlink" Target="https://sdg-trade.com/otkryt-schet" TargetMode="External"/><Relationship Id="rId12" Type="http://schemas.openxmlformats.org/officeDocument/2006/relationships/hyperlink" Target="https://sdg-trade.com/lp/prop/+74993507398" TargetMode="External"/><Relationship Id="rId2" Type="http://schemas.openxmlformats.org/officeDocument/2006/relationships/hyperlink" Target="https://sdg-trade.com/cache/mod_roksprocket/d853ec1468f7e20896734d705397a792_120_120.png" TargetMode="External"/><Relationship Id="rId16" Type="http://schemas.openxmlformats.org/officeDocument/2006/relationships/hyperlink" Target="https://sdg-trade.com/lp/prop/+380443387553" TargetMode="External"/><Relationship Id="rId1" Type="http://schemas.openxmlformats.org/officeDocument/2006/relationships/hyperlink" Target="https://sdg-trade.com/programmnoe-obespechenie" TargetMode="External"/><Relationship Id="rId6" Type="http://schemas.openxmlformats.org/officeDocument/2006/relationships/hyperlink" Target="https://sdg-trade.com/cache/mod_roksprocket/d853ec1468f7e20896734d705397a792_120_120.png" TargetMode="External"/><Relationship Id="rId11" Type="http://schemas.openxmlformats.org/officeDocument/2006/relationships/hyperlink" Target="https://sdg-trade.com/lp/prop/" TargetMode="External"/><Relationship Id="rId5" Type="http://schemas.openxmlformats.org/officeDocument/2006/relationships/hyperlink" Target="https://sdg-trade.com/programmnoe-obespechenie?limitstart=0" TargetMode="External"/><Relationship Id="rId15" Type="http://schemas.openxmlformats.org/officeDocument/2006/relationships/hyperlink" Target="https://sdg-trade.com/lp/prop/" TargetMode="External"/><Relationship Id="rId10" Type="http://schemas.openxmlformats.org/officeDocument/2006/relationships/hyperlink" Target="https://sdg-trade.com/lp/crypto/+380443387553" TargetMode="External"/><Relationship Id="rId4" Type="http://schemas.openxmlformats.org/officeDocument/2006/relationships/hyperlink" Target="https://sdg-trade.com/cache/mod_roksprocket/d853ec1468f7e20896734d705397a792_120_120.png" TargetMode="External"/><Relationship Id="rId9" Type="http://schemas.openxmlformats.org/officeDocument/2006/relationships/hyperlink" Target="https://sdg-trade.com/lp/crypto/" TargetMode="External"/><Relationship Id="rId14" Type="http://schemas.openxmlformats.org/officeDocument/2006/relationships/hyperlink" Target="https://sdg-trade.com/lp/crypto/+74993507398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hi-trader.ru/kak-nauchitsya-torgovat-aktsiyami" TargetMode="External"/><Relationship Id="rId13" Type="http://schemas.openxmlformats.org/officeDocument/2006/relationships/hyperlink" Target="http://www.trade-ua.com/obuchenie-fondovomu-rynku/" TargetMode="External"/><Relationship Id="rId3" Type="http://schemas.openxmlformats.org/officeDocument/2006/relationships/hyperlink" Target="https://unitedtraders.com/education?r=4" TargetMode="External"/><Relationship Id="rId7" Type="http://schemas.openxmlformats.org/officeDocument/2006/relationships/hyperlink" Target="https://hi-trader.ru/obuchenie-trejdingu-s-nulya" TargetMode="External"/><Relationship Id="rId12" Type="http://schemas.openxmlformats.org/officeDocument/2006/relationships/hyperlink" Target="http://www.trade-ua.com/obuchenie-onlayn-treydingu/" TargetMode="External"/><Relationship Id="rId2" Type="http://schemas.openxmlformats.org/officeDocument/2006/relationships/hyperlink" Target="https://unitedtraders.com/education/day-trading?lng=ru" TargetMode="External"/><Relationship Id="rId16" Type="http://schemas.openxmlformats.org/officeDocument/2006/relationships/hyperlink" Target="https://sdg-trade.com/obuchenie" TargetMode="External"/><Relationship Id="rId1" Type="http://schemas.openxmlformats.org/officeDocument/2006/relationships/hyperlink" Target="https://sdg-trade.com/obuchenie" TargetMode="External"/><Relationship Id="rId6" Type="http://schemas.openxmlformats.org/officeDocument/2006/relationships/hyperlink" Target="https://masterfutures.ru/obuchenie-trejdingu-na-fondovom-rynke/" TargetMode="External"/><Relationship Id="rId11" Type="http://schemas.openxmlformats.org/officeDocument/2006/relationships/hyperlink" Target="https://alpari.com/ru/school/" TargetMode="External"/><Relationship Id="rId5" Type="http://schemas.openxmlformats.org/officeDocument/2006/relationships/hyperlink" Target="https://rnosenko.com/" TargetMode="External"/><Relationship Id="rId15" Type="http://schemas.openxmlformats.org/officeDocument/2006/relationships/hyperlink" Target="http://americanclearing.ru/obuchenie.php" TargetMode="External"/><Relationship Id="rId10" Type="http://schemas.openxmlformats.org/officeDocument/2006/relationships/hyperlink" Target="https://fintrader.pro/study/" TargetMode="External"/><Relationship Id="rId4" Type="http://schemas.openxmlformats.org/officeDocument/2006/relationships/hyperlink" Target="https://svitinvest.com.ua/ru/training/" TargetMode="External"/><Relationship Id="rId9" Type="http://schemas.openxmlformats.org/officeDocument/2006/relationships/hyperlink" Target="https://fondexx.com/study/initial_point" TargetMode="External"/><Relationship Id="rId14" Type="http://schemas.openxmlformats.org/officeDocument/2006/relationships/hyperlink" Target="http://www.trade-ua.com/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sdg-trade.com/market/stati/tipichnyie-oshibki-trejderov-opros-professionalov" TargetMode="External"/><Relationship Id="rId21" Type="http://schemas.openxmlformats.org/officeDocument/2006/relationships/hyperlink" Target="http://sdg-trade.biz/" TargetMode="External"/><Relationship Id="rId42" Type="http://schemas.openxmlformats.org/officeDocument/2006/relationships/hyperlink" Target="https://sdg-trade.com/market/stati/nyu-jorkskaya-fondovaya-birzha" TargetMode="External"/><Relationship Id="rId63" Type="http://schemas.openxmlformats.org/officeDocument/2006/relationships/hyperlink" Target="https://sdg-trade.com/o-kompanii/novosti-sdg-trade/novogodnij-rozygrysh-ot-sdg-trade" TargetMode="External"/><Relationship Id="rId84" Type="http://schemas.openxmlformats.org/officeDocument/2006/relationships/hyperlink" Target="https://sdg-trade.com/kak-stat-klientom/kak-nachat-zarabatyvat-na-fondovom-rynke-ssha" TargetMode="External"/><Relationship Id="rId138" Type="http://schemas.openxmlformats.org/officeDocument/2006/relationships/hyperlink" Target="https://sdg-trade.com/lp/crypto/" TargetMode="External"/><Relationship Id="rId159" Type="http://schemas.openxmlformats.org/officeDocument/2006/relationships/hyperlink" Target="https://sdg-trade.com/lp/swing/" TargetMode="External"/><Relationship Id="rId170" Type="http://schemas.openxmlformats.org/officeDocument/2006/relationships/hyperlink" Target="https://sdg-trade.com/lp/trade/" TargetMode="External"/><Relationship Id="rId191" Type="http://schemas.openxmlformats.org/officeDocument/2006/relationships/hyperlink" Target="https://sdg-trade.com/lp/year" TargetMode="External"/><Relationship Id="rId205" Type="http://schemas.openxmlformats.org/officeDocument/2006/relationships/hyperlink" Target="https://sdg-trade.com/kak-stat-klientom/chto-neobkhodimo-dlya-raboty-trejderom" TargetMode="External"/><Relationship Id="rId107" Type="http://schemas.openxmlformats.org/officeDocument/2006/relationships/hyperlink" Target="https://sdg-trade.com/o-kompanii/novosti-sdg-trade/zapis-3-dnevnogo-besplatnogo-kursa-ot-olesya-sribnogo" TargetMode="External"/><Relationship Id="rId11" Type="http://schemas.openxmlformats.org/officeDocument/2006/relationships/hyperlink" Target="https://sdg-trade.com/" TargetMode="External"/><Relationship Id="rId32" Type="http://schemas.openxmlformats.org/officeDocument/2006/relationships/hyperlink" Target="https://sdg-trade.com/programmnoe-obespechenie/torgovaya-platforma-takion" TargetMode="External"/><Relationship Id="rId53" Type="http://schemas.openxmlformats.org/officeDocument/2006/relationships/hyperlink" Target="https://sdg-trade.com/o-kompanii/novosti-sdg-trade/dajdzhest-onlajn-meropriyatiya-ot-kompanii-sdg-trade-na-iyul" TargetMode="External"/><Relationship Id="rId74" Type="http://schemas.openxmlformats.org/officeDocument/2006/relationships/hyperlink" Target="https://sdg-trade.com/klientam/online-translyatsiya/onlayn-translyatsiya" TargetMode="External"/><Relationship Id="rId128" Type="http://schemas.openxmlformats.org/officeDocument/2006/relationships/hyperlink" Target="https://sdg-trade.com/kak-stat-klientom/uroki-trejdinga-dlya-nachinayushchikh" TargetMode="External"/><Relationship Id="rId149" Type="http://schemas.openxmlformats.org/officeDocument/2006/relationships/hyperlink" Target="https://sdg-trade.com/lp/inplay/" TargetMode="External"/><Relationship Id="rId5" Type="http://schemas.openxmlformats.org/officeDocument/2006/relationships/hyperlink" Target="http://sdg-trade.com/lp/swing" TargetMode="External"/><Relationship Id="rId90" Type="http://schemas.openxmlformats.org/officeDocument/2006/relationships/hyperlink" Target="https://sdg-trade.com/kak-stat-klientom/uroki-trejdinga-dlya-nachinayushchikh" TargetMode="External"/><Relationship Id="rId95" Type="http://schemas.openxmlformats.org/officeDocument/2006/relationships/hyperlink" Target="https://sdg-trade.com/obuchenie/individualnyi-kouching/trejder-oles-sribnyj" TargetMode="External"/><Relationship Id="rId160" Type="http://schemas.openxmlformats.org/officeDocument/2006/relationships/hyperlink" Target="http://sdg-trade.com/lp/swing" TargetMode="External"/><Relationship Id="rId165" Type="http://schemas.openxmlformats.org/officeDocument/2006/relationships/hyperlink" Target="https://sdg-trade.com/market/stati/kak-pribylno-torgovat-na-nizkolikvidnom-rynke" TargetMode="External"/><Relationship Id="rId181" Type="http://schemas.openxmlformats.org/officeDocument/2006/relationships/hyperlink" Target="https://sdg-trade.com/o-kompanii/novosti-sdg-trade/dajdzhest-onlajn-meropriyatiya-ot-kompanii-sdg-trade-na-iyul" TargetMode="External"/><Relationship Id="rId186" Type="http://schemas.openxmlformats.org/officeDocument/2006/relationships/hyperlink" Target="https://sdg-trade.com/lp/webinar-aktualnye-strategii" TargetMode="External"/><Relationship Id="rId216" Type="http://schemas.openxmlformats.org/officeDocument/2006/relationships/hyperlink" Target="http://sdg-trade.com/strategy" TargetMode="External"/><Relationship Id="rId211" Type="http://schemas.openxmlformats.org/officeDocument/2006/relationships/hyperlink" Target="https://sdg-trade.com/kak-stat-klientom/podvodnye-kamni-dlya-nachinayushchikh-trejderov" TargetMode="External"/><Relationship Id="rId22" Type="http://schemas.openxmlformats.org/officeDocument/2006/relationships/hyperlink" Target="https://sdg-trade.biz/" TargetMode="External"/><Relationship Id="rId27" Type="http://schemas.openxmlformats.org/officeDocument/2006/relationships/hyperlink" Target="https://sdg-trade.com/lp/prop/" TargetMode="External"/><Relationship Id="rId43" Type="http://schemas.openxmlformats.org/officeDocument/2006/relationships/hyperlink" Target="https://sdg-trade.com/market/stati/otzyv-klienta-sdg-trade-o-kurse-start-na-nyse" TargetMode="External"/><Relationship Id="rId48" Type="http://schemas.openxmlformats.org/officeDocument/2006/relationships/hyperlink" Target="https://sdg-trade.com/kak-stat-klientom/nachalo-obucheniya-trejdingu" TargetMode="External"/><Relationship Id="rId64" Type="http://schemas.openxmlformats.org/officeDocument/2006/relationships/hyperlink" Target="https://sdg-trade.com/market/stati/otzyv-klienta-sdg-trade-o-kurse-start-na-nyse" TargetMode="External"/><Relationship Id="rId69" Type="http://schemas.openxmlformats.org/officeDocument/2006/relationships/hyperlink" Target="https://sdg-trade.com/o-kompanii/novosti-sdg-trade/podborka-videomateriala-po-trejdingu" TargetMode="External"/><Relationship Id="rId113" Type="http://schemas.openxmlformats.org/officeDocument/2006/relationships/hyperlink" Target="https://sdg-trade.com/klientam/faq" TargetMode="External"/><Relationship Id="rId118" Type="http://schemas.openxmlformats.org/officeDocument/2006/relationships/hyperlink" Target="https://sdg-trade.com/klientam/online-translyatsiya/onlayn-translyatsiya" TargetMode="External"/><Relationship Id="rId134" Type="http://schemas.openxmlformats.org/officeDocument/2006/relationships/hyperlink" Target="https://sdg-trade.com/lp/auto" TargetMode="External"/><Relationship Id="rId139" Type="http://schemas.openxmlformats.org/officeDocument/2006/relationships/hyperlink" Target="https://sdg-trade.com/lp/year/" TargetMode="External"/><Relationship Id="rId80" Type="http://schemas.openxmlformats.org/officeDocument/2006/relationships/hyperlink" Target="https://sdg-trade.com/o-kompanii/novosti-sdg-trade/otchet-o-konferentsii-po-trejdingu-v-antale" TargetMode="External"/><Relationship Id="rId85" Type="http://schemas.openxmlformats.org/officeDocument/2006/relationships/hyperlink" Target="https://sdg-trade.com/kak-stat-klientom/obuchenie-torgovli-na-nyse" TargetMode="External"/><Relationship Id="rId150" Type="http://schemas.openxmlformats.org/officeDocument/2006/relationships/hyperlink" Target="https://sdg-trade.com/lp/year/" TargetMode="External"/><Relationship Id="rId155" Type="http://schemas.openxmlformats.org/officeDocument/2006/relationships/hyperlink" Target="https://sdg-trade.com/lp/psihologiya/index.html" TargetMode="External"/><Relationship Id="rId171" Type="http://schemas.openxmlformats.org/officeDocument/2006/relationships/hyperlink" Target="http://sdg-trade.com/lp/trade" TargetMode="External"/><Relationship Id="rId176" Type="http://schemas.openxmlformats.org/officeDocument/2006/relationships/hyperlink" Target="https://sdg-trade.com/o-kompanii/novosti-sdg-trade/dajdzhest-onlajn-meropriyatiya-ot-kompanii-sdg-trade-na-iyul" TargetMode="External"/><Relationship Id="rId192" Type="http://schemas.openxmlformats.org/officeDocument/2006/relationships/hyperlink" Target="https://sdg-trade.com/bazoviy/" TargetMode="External"/><Relationship Id="rId197" Type="http://schemas.openxmlformats.org/officeDocument/2006/relationships/hyperlink" Target="https://sdg-trade.com/lp/year/" TargetMode="External"/><Relationship Id="rId206" Type="http://schemas.openxmlformats.org/officeDocument/2006/relationships/hyperlink" Target="https://sdg-trade.com/kak-stat-klientom/kak-nachat-zarabatyvat-na-fondovom-rynke-ssha" TargetMode="External"/><Relationship Id="rId201" Type="http://schemas.openxmlformats.org/officeDocument/2006/relationships/hyperlink" Target="https://sdg-trade.com/obuchenie/besplatnoe/" TargetMode="External"/><Relationship Id="rId12" Type="http://schemas.openxmlformats.org/officeDocument/2006/relationships/hyperlink" Target="https://sdg-trade.com/o-kompanii" TargetMode="External"/><Relationship Id="rId17" Type="http://schemas.openxmlformats.org/officeDocument/2006/relationships/hyperlink" Target="http://sdg-trade.com/strategy" TargetMode="External"/><Relationship Id="rId33" Type="http://schemas.openxmlformats.org/officeDocument/2006/relationships/hyperlink" Target="https://sdg-trade.com/programmnoe-obespechenie/torgovaya-platforma-takion" TargetMode="External"/><Relationship Id="rId38" Type="http://schemas.openxmlformats.org/officeDocument/2006/relationships/hyperlink" Target="https://sdg-trade.com/bazoviy" TargetMode="External"/><Relationship Id="rId59" Type="http://schemas.openxmlformats.org/officeDocument/2006/relationships/hyperlink" Target="https://sdg-trade.com/market/stati/torgovlya-v-short-tonkosti-bazovyie-ponyatiya-zatratyi" TargetMode="External"/><Relationship Id="rId103" Type="http://schemas.openxmlformats.org/officeDocument/2006/relationships/hyperlink" Target="https://sdg-trade.com/market/stati/zalog-uspexa-professionalnogo-trejdera" TargetMode="External"/><Relationship Id="rId108" Type="http://schemas.openxmlformats.org/officeDocument/2006/relationships/hyperlink" Target="https://sdg-trade.com/o-kompanii/novosti-sdg-trade/dajdzhest-onlajn-meropriyatiya-ot-kompanii-sdg-trade-na-maj" TargetMode="External"/><Relationship Id="rId124" Type="http://schemas.openxmlformats.org/officeDocument/2006/relationships/hyperlink" Target="https://sdg-trade.com/o-kompanii/novosti-sdg-trade/otchet-o-konferentsii-po-trejdingu-v-antale" TargetMode="External"/><Relationship Id="rId129" Type="http://schemas.openxmlformats.org/officeDocument/2006/relationships/hyperlink" Target="https://sdg-trade.com/lp/prop/" TargetMode="External"/><Relationship Id="rId54" Type="http://schemas.openxmlformats.org/officeDocument/2006/relationships/hyperlink" Target="https://sdg-trade.com/o-kompanii/novosti-sdg-trade/dajdzhest-onlajn-meropriyatiya-ot-kompanii-sdg-trade-na-iyun" TargetMode="External"/><Relationship Id="rId70" Type="http://schemas.openxmlformats.org/officeDocument/2006/relationships/hyperlink" Target="https://sdg-trade.com/obuchenie/courses" TargetMode="External"/><Relationship Id="rId75" Type="http://schemas.openxmlformats.org/officeDocument/2006/relationships/hyperlink" Target="https://sdg-trade.com/o-kompanii/novosti-sdg-trade/godovaya-programma-obucheniya-i-vzaimodejstviya-transformatsiya-365" TargetMode="External"/><Relationship Id="rId91" Type="http://schemas.openxmlformats.org/officeDocument/2006/relationships/hyperlink" Target="https://sdg-trade.com/kak-stat-klientom/uroki-trejdinga-dlya-nachinayushchikh" TargetMode="External"/><Relationship Id="rId96" Type="http://schemas.openxmlformats.org/officeDocument/2006/relationships/hyperlink" Target="https://sdg-trade.com/individualnyi-kouching/trejder-oles-sribnyj" TargetMode="External"/><Relationship Id="rId140" Type="http://schemas.openxmlformats.org/officeDocument/2006/relationships/hyperlink" Target="https://sdg-trade.com/o-kompanii/novosti-sdg-trade/obuchayushchij-kurs-kriptovalyuta-s-chego-nachat" TargetMode="External"/><Relationship Id="rId145" Type="http://schemas.openxmlformats.org/officeDocument/2006/relationships/hyperlink" Target="https://sdg-trade.com/lp/freevideo" TargetMode="External"/><Relationship Id="rId161" Type="http://schemas.openxmlformats.org/officeDocument/2006/relationships/hyperlink" Target="https://sdg-trade.com/lp/swing" TargetMode="External"/><Relationship Id="rId166" Type="http://schemas.openxmlformats.org/officeDocument/2006/relationships/hyperlink" Target="https://sdg-trade.com/lp/takion" TargetMode="External"/><Relationship Id="rId182" Type="http://schemas.openxmlformats.org/officeDocument/2006/relationships/hyperlink" Target="https://sdg-trade.com/o-kompanii/novosti-sdg-trade/dajdzhest-onlajn-meropriyatiya-ot-kompanii-sdg-trade-na-iyul" TargetMode="External"/><Relationship Id="rId187" Type="http://schemas.openxmlformats.org/officeDocument/2006/relationships/hyperlink" Target="https://sdg-trade.com/lp/webinar-aktualnye-strategii/" TargetMode="External"/><Relationship Id="rId217" Type="http://schemas.openxmlformats.org/officeDocument/2006/relationships/hyperlink" Target="https://sdg-trade.com/strategy" TargetMode="External"/><Relationship Id="rId1" Type="http://schemas.openxmlformats.org/officeDocument/2006/relationships/hyperlink" Target="http://sdg-trade.com/bazoviy" TargetMode="External"/><Relationship Id="rId6" Type="http://schemas.openxmlformats.org/officeDocument/2006/relationships/hyperlink" Target="http://sdg-trade.com/lp/swing/" TargetMode="External"/><Relationship Id="rId212" Type="http://schemas.openxmlformats.org/officeDocument/2006/relationships/hyperlink" Target="https://sdg-trade.com/kak-stat-klientom/top-5-glavnykh-problem-torguyushchego-trejdera" TargetMode="External"/><Relationship Id="rId23" Type="http://schemas.openxmlformats.org/officeDocument/2006/relationships/hyperlink" Target="https://sdg-trade.com/o-kompanii/novosti-sdg-trade/novogodnij-rozygrysh-ot-sdg-trade" TargetMode="External"/><Relationship Id="rId28" Type="http://schemas.openxmlformats.org/officeDocument/2006/relationships/hyperlink" Target="https://sdg-trade.com/lp/prop/" TargetMode="External"/><Relationship Id="rId49" Type="http://schemas.openxmlformats.org/officeDocument/2006/relationships/hyperlink" Target="https://sdg-trade.com/market/stati/obuchenie-trejdingu-s-nulya-vazhnye-aspekty" TargetMode="External"/><Relationship Id="rId114" Type="http://schemas.openxmlformats.org/officeDocument/2006/relationships/hyperlink" Target="https://sdg-trade.com/o-kompanii/novosti-sdg-trade/podborka-videomateriala-po-trejdingu" TargetMode="External"/><Relationship Id="rId119" Type="http://schemas.openxmlformats.org/officeDocument/2006/relationships/hyperlink" Target="https://sdg-trade.com/o-kompanii/novosti-sdg-trade/godovaya-programma-obucheniya-i-vzaimodejstviya-transformatsiya-365" TargetMode="External"/><Relationship Id="rId44" Type="http://schemas.openxmlformats.org/officeDocument/2006/relationships/hyperlink" Target="https://sdg-trade.com/market/stati/realno-li-zarabatyivat-trejderu-novichku" TargetMode="External"/><Relationship Id="rId60" Type="http://schemas.openxmlformats.org/officeDocument/2006/relationships/hyperlink" Target="https://sdg-trade.com/klientam/online-translyatsiya" TargetMode="External"/><Relationship Id="rId65" Type="http://schemas.openxmlformats.org/officeDocument/2006/relationships/hyperlink" Target="https://sdg-trade.com/market/stati/osnovnyie-fondovyie-birzhi-i-torgovyie-platformyi-dlya-nix" TargetMode="External"/><Relationship Id="rId81" Type="http://schemas.openxmlformats.org/officeDocument/2006/relationships/hyperlink" Target="https://sdg-trade.com/kak-stat-klientom/s-chego-nachat-obuchenie-chtoby-stat-uspeshnym-trejderom" TargetMode="External"/><Relationship Id="rId86" Type="http://schemas.openxmlformats.org/officeDocument/2006/relationships/hyperlink" Target="https://sdg-trade.com/o-kompanii/novosti-sdg-trade/brifing-po-rynku-nyse-na-11-noyabrya-2015" TargetMode="External"/><Relationship Id="rId130" Type="http://schemas.openxmlformats.org/officeDocument/2006/relationships/hyperlink" Target="https://sdg-trade.com/o-kompanii/novosti-sdg-trade/master-klass-den-trejdera-ot-kompanii-sdg-trade" TargetMode="External"/><Relationship Id="rId135" Type="http://schemas.openxmlformats.org/officeDocument/2006/relationships/hyperlink" Target="https://sdg-trade.com/lp/auto/" TargetMode="External"/><Relationship Id="rId151" Type="http://schemas.openxmlformats.org/officeDocument/2006/relationships/hyperlink" Target="https://sdg-trade.com/individualnyi-kouching/trejder-oles-sribnyj" TargetMode="External"/><Relationship Id="rId156" Type="http://schemas.openxmlformats.org/officeDocument/2006/relationships/hyperlink" Target="https://sdg-trade.com/lp/psihologiya/" TargetMode="External"/><Relationship Id="rId177" Type="http://schemas.openxmlformats.org/officeDocument/2006/relationships/hyperlink" Target="https://sdg-trade.com/o-kompanii/novosti-sdg-trade/dajdzhest-onlajn-meropriyatiya-ot-kompanii-sdg-trade-na-iyul" TargetMode="External"/><Relationship Id="rId198" Type="http://schemas.openxmlformats.org/officeDocument/2006/relationships/hyperlink" Target="https://www.sdg-trade.com/obuchenie" TargetMode="External"/><Relationship Id="rId172" Type="http://schemas.openxmlformats.org/officeDocument/2006/relationships/hyperlink" Target="https://sdg-trade.com/lp/trade" TargetMode="External"/><Relationship Id="rId193" Type="http://schemas.openxmlformats.org/officeDocument/2006/relationships/hyperlink" Target="http://sdg-trade.com/lp/year/" TargetMode="External"/><Relationship Id="rId202" Type="http://schemas.openxmlformats.org/officeDocument/2006/relationships/hyperlink" Target="https://sdg-trade.com/obuchenie/besplatnoe" TargetMode="External"/><Relationship Id="rId207" Type="http://schemas.openxmlformats.org/officeDocument/2006/relationships/hyperlink" Target="https://sdg-trade.com/kak-stat-klientom/kakuyu-birzhu-vybrat-dlya-torgovli" TargetMode="External"/><Relationship Id="rId13" Type="http://schemas.openxmlformats.org/officeDocument/2006/relationships/hyperlink" Target="http://sdg-trade.com/lp/year" TargetMode="External"/><Relationship Id="rId18" Type="http://schemas.openxmlformats.org/officeDocument/2006/relationships/hyperlink" Target="http://sdg-trade.com/strategy/" TargetMode="External"/><Relationship Id="rId39" Type="http://schemas.openxmlformats.org/officeDocument/2006/relationships/hyperlink" Target="https://sdg-trade.com/bazoviy/" TargetMode="External"/><Relationship Id="rId109" Type="http://schemas.openxmlformats.org/officeDocument/2006/relationships/hyperlink" Target="https://sdg-trade.com/o-kompanii/novosti-sdg-trade/novogodnij-rozygrysh-ot-sdg-trade" TargetMode="External"/><Relationship Id="rId34" Type="http://schemas.openxmlformats.org/officeDocument/2006/relationships/hyperlink" Target="http://sdg-trade.com/bazoviy/" TargetMode="External"/><Relationship Id="rId50" Type="http://schemas.openxmlformats.org/officeDocument/2006/relationships/hyperlink" Target="https://sdg-trade.com/o-kompanii/novosti-sdg-trade/novyie-video-na-youtube-kanale-sdg-trade" TargetMode="External"/><Relationship Id="rId55" Type="http://schemas.openxmlformats.org/officeDocument/2006/relationships/hyperlink" Target="https://sdg-trade.com/o-kompanii/novosti-sdg-trade/video-master-klass-pervyj-otchetnyj-period-2017" TargetMode="External"/><Relationship Id="rId76" Type="http://schemas.openxmlformats.org/officeDocument/2006/relationships/hyperlink" Target="https://sdg-trade.com/kak-stat-klientom/obuchenie-torgovle-aktsiyami-na-fondovykh-birzhakh-ssha" TargetMode="External"/><Relationship Id="rId97" Type="http://schemas.openxmlformats.org/officeDocument/2006/relationships/hyperlink" Target="https://sdg-trade.com/o-kompanii/novosti-sdg-trade/podbor-videomateriala-za-nedelyu" TargetMode="External"/><Relationship Id="rId104" Type="http://schemas.openxmlformats.org/officeDocument/2006/relationships/hyperlink" Target="https://sdg-trade.com/kak-stat-klientom/osnovy-trejdinga-dlya-nachinayushchikh" TargetMode="External"/><Relationship Id="rId120" Type="http://schemas.openxmlformats.org/officeDocument/2006/relationships/hyperlink" Target="https://sdg-trade.com/o-kompanii/novosti-sdg-trade/interesnye-video-po-trejdingu-ot-trejderov-kompanii-sdg-trade" TargetMode="External"/><Relationship Id="rId125" Type="http://schemas.openxmlformats.org/officeDocument/2006/relationships/hyperlink" Target="https://sdg-trade.com/obuchenie/kto-obuchaet" TargetMode="External"/><Relationship Id="rId141" Type="http://schemas.openxmlformats.org/officeDocument/2006/relationships/hyperlink" Target="https://sdg-trade.com/market/stati/kak-pribylno-torgovat-na-nizkolikvidnom-rynke" TargetMode="External"/><Relationship Id="rId146" Type="http://schemas.openxmlformats.org/officeDocument/2006/relationships/hyperlink" Target="https://sdg-trade.com/lp/freevideo/" TargetMode="External"/><Relationship Id="rId167" Type="http://schemas.openxmlformats.org/officeDocument/2006/relationships/hyperlink" Target="https://sdg-trade.com/lp/takion/" TargetMode="External"/><Relationship Id="rId188" Type="http://schemas.openxmlformats.org/officeDocument/2006/relationships/hyperlink" Target="https://sdg-trade.com/klientam/online-translyatsiya" TargetMode="External"/><Relationship Id="rId7" Type="http://schemas.openxmlformats.org/officeDocument/2006/relationships/hyperlink" Target="https://sdg-trade.com/" TargetMode="External"/><Relationship Id="rId71" Type="http://schemas.openxmlformats.org/officeDocument/2006/relationships/hyperlink" Target="https://sdg-trade.com/kak-stat-klientom/pochemu-stoit-nachat-obuchenie-trejdingu-imenno-s-nashego-besplatnogo-mini-kursa" TargetMode="External"/><Relationship Id="rId92" Type="http://schemas.openxmlformats.org/officeDocument/2006/relationships/hyperlink" Target="https://sdg-trade.com/market/stati/forex-vs-nyse" TargetMode="External"/><Relationship Id="rId162" Type="http://schemas.openxmlformats.org/officeDocument/2006/relationships/hyperlink" Target="https://sdg-trade.com/lp/swing/" TargetMode="External"/><Relationship Id="rId183" Type="http://schemas.openxmlformats.org/officeDocument/2006/relationships/hyperlink" Target="https://sdg-trade.com/lp/web" TargetMode="External"/><Relationship Id="rId213" Type="http://schemas.openxmlformats.org/officeDocument/2006/relationships/hyperlink" Target="https://sdg-trade.com/kak-stat-klientom/trejding-dlya-nachinayushchikh-pochemu-nuzhno-nachat-s-obucheniya" TargetMode="External"/><Relationship Id="rId218" Type="http://schemas.openxmlformats.org/officeDocument/2006/relationships/hyperlink" Target="https://sdg-trade.com/strategy/" TargetMode="External"/><Relationship Id="rId2" Type="http://schemas.openxmlformats.org/officeDocument/2006/relationships/hyperlink" Target="http://sdg-trade.com/bazoviy/" TargetMode="External"/><Relationship Id="rId29" Type="http://schemas.openxmlformats.org/officeDocument/2006/relationships/hyperlink" Target="https://sdg-trade.com/lp/prop/" TargetMode="External"/><Relationship Id="rId24" Type="http://schemas.openxmlformats.org/officeDocument/2006/relationships/hyperlink" Target="https://www.sdg-trade.com/" TargetMode="External"/><Relationship Id="rId40" Type="http://schemas.openxmlformats.org/officeDocument/2006/relationships/hyperlink" Target="https://sdg-trade.com/lp/start" TargetMode="External"/><Relationship Id="rId45" Type="http://schemas.openxmlformats.org/officeDocument/2006/relationships/hyperlink" Target="https://sdg-trade.com/obuchenie/individualnyi-kouching/sergey-kolomiets" TargetMode="External"/><Relationship Id="rId66" Type="http://schemas.openxmlformats.org/officeDocument/2006/relationships/hyperlink" Target="https://sdg-trade.com/market/stati/master-klass-den-trejdera-ot-kompanii-sdg-trade" TargetMode="External"/><Relationship Id="rId87" Type="http://schemas.openxmlformats.org/officeDocument/2006/relationships/hyperlink" Target="https://sdg-trade.com/kak-stat-klientom/obuchenie-torgovli-na-fondovom-rynke" TargetMode="External"/><Relationship Id="rId110" Type="http://schemas.openxmlformats.org/officeDocument/2006/relationships/hyperlink" Target="https://sdg-trade.com/market/stati/master-klass-den-trejdera-ot-kompanii-sdg-trade" TargetMode="External"/><Relationship Id="rId115" Type="http://schemas.openxmlformats.org/officeDocument/2006/relationships/hyperlink" Target="https://sdg-trade.com/obuchenie/courses" TargetMode="External"/><Relationship Id="rId131" Type="http://schemas.openxmlformats.org/officeDocument/2006/relationships/hyperlink" Target="https://sdg-trade.com/o-kompanii/novosti-sdg-trade/obuchayushchij-kurs-kriptovalyuta-s-chego-nachat" TargetMode="External"/><Relationship Id="rId136" Type="http://schemas.openxmlformats.org/officeDocument/2006/relationships/hyperlink" Target="https://sdg-trade.com/lp/year/" TargetMode="External"/><Relationship Id="rId157" Type="http://schemas.openxmlformats.org/officeDocument/2006/relationships/hyperlink" Target="https://sdg-trade.com/lp/psihologiya/" TargetMode="External"/><Relationship Id="rId178" Type="http://schemas.openxmlformats.org/officeDocument/2006/relationships/hyperlink" Target="https://sdg-trade.com/o-kompanii/novosti-sdg-trade/dajdzhest-onlajn-meropriyatiya-ot-kompanii-sdg-trade-na-iyun" TargetMode="External"/><Relationship Id="rId61" Type="http://schemas.openxmlformats.org/officeDocument/2006/relationships/hyperlink" Target="https://sdg-trade.com/kak-stat-klientom/s-chego-nachat-torgovlyu-na-birzhe-dlya-nachinayushchikh-3-shaga-k-tseli" TargetMode="External"/><Relationship Id="rId82" Type="http://schemas.openxmlformats.org/officeDocument/2006/relationships/hyperlink" Target="https://sdg-trade.com/obuchenie/kto-obuchaet" TargetMode="External"/><Relationship Id="rId152" Type="http://schemas.openxmlformats.org/officeDocument/2006/relationships/hyperlink" Target="https://sdg-trade.com/market/stati/kak-pribylno-torgovat-na-nizkolikvidnom-rynke" TargetMode="External"/><Relationship Id="rId173" Type="http://schemas.openxmlformats.org/officeDocument/2006/relationships/hyperlink" Target="https://sdg-trade.com/lp/trade/" TargetMode="External"/><Relationship Id="rId194" Type="http://schemas.openxmlformats.org/officeDocument/2006/relationships/hyperlink" Target="https://sdg-trade.com/lp/year/" TargetMode="External"/><Relationship Id="rId199" Type="http://schemas.openxmlformats.org/officeDocument/2006/relationships/hyperlink" Target="https://sdg-trade.com/obuchenie" TargetMode="External"/><Relationship Id="rId203" Type="http://schemas.openxmlformats.org/officeDocument/2006/relationships/hyperlink" Target="https://sdg-trade.com/kak-stat-klientom/besplatnoe-i-platnoe-obuchenie-trejdingu" TargetMode="External"/><Relationship Id="rId208" Type="http://schemas.openxmlformats.org/officeDocument/2006/relationships/hyperlink" Target="https://sdg-trade.com/kak-stat-klientom/khochu-stat-trejderom-s-chego-nachat" TargetMode="External"/><Relationship Id="rId19" Type="http://schemas.openxmlformats.org/officeDocument/2006/relationships/hyperlink" Target="https://sdg-trade.com/" TargetMode="External"/><Relationship Id="rId14" Type="http://schemas.openxmlformats.org/officeDocument/2006/relationships/hyperlink" Target="http://sdg-trade.com/lp/year/" TargetMode="External"/><Relationship Id="rId30" Type="http://schemas.openxmlformats.org/officeDocument/2006/relationships/hyperlink" Target="https://www.sdg-trade.com/assets/files/programnoe_obespechenie/Takion/SDG_Clients_Layout_New.zip" TargetMode="External"/><Relationship Id="rId35" Type="http://schemas.openxmlformats.org/officeDocument/2006/relationships/hyperlink" Target="https://sdg-trade.com/bazoviy/" TargetMode="External"/><Relationship Id="rId56" Type="http://schemas.openxmlformats.org/officeDocument/2006/relationships/hyperlink" Target="https://sdg-trade.com/market/stati/zalog-uspexa-professionalnogo-trejdera" TargetMode="External"/><Relationship Id="rId77" Type="http://schemas.openxmlformats.org/officeDocument/2006/relationships/hyperlink" Target="https://sdg-trade.com/o-kompanii/novosti-sdg-trade/interesnye-video-po-trejdingu-ot-trejderov-kompanii-sdg-trade" TargetMode="External"/><Relationship Id="rId100" Type="http://schemas.openxmlformats.org/officeDocument/2006/relationships/hyperlink" Target="https://sdg-trade.com/kak-stat-klientom/onlajn-trejding-na-birzhe" TargetMode="External"/><Relationship Id="rId105" Type="http://schemas.openxmlformats.org/officeDocument/2006/relationships/hyperlink" Target="https://sdg-trade.com/market/stati/top-15-luchshikh-filmov-pro-trejderov" TargetMode="External"/><Relationship Id="rId126" Type="http://schemas.openxmlformats.org/officeDocument/2006/relationships/hyperlink" Target="https://sdg-trade.com/kak-stat-klientom/kak-nachat-zarabatyvat-na-fondovom-rynke-ssha" TargetMode="External"/><Relationship Id="rId147" Type="http://schemas.openxmlformats.org/officeDocument/2006/relationships/hyperlink" Target="https://sdg-trade.com/kak-stat-klientom/obuchenie-torgovli-na-nyse" TargetMode="External"/><Relationship Id="rId168" Type="http://schemas.openxmlformats.org/officeDocument/2006/relationships/hyperlink" Target="https://sdg-trade.com/o-kompanii/novosti-sdg-trade/dajdzhest-onlajn-meropriyatiya-ot-kompanii-sdg-trade-na-iyun" TargetMode="External"/><Relationship Id="rId8" Type="http://schemas.openxmlformats.org/officeDocument/2006/relationships/hyperlink" Target="https://sdg-trade.com/o-kompanii" TargetMode="External"/><Relationship Id="rId51" Type="http://schemas.openxmlformats.org/officeDocument/2006/relationships/hyperlink" Target="https://sdg-trade.com/kak-stat-klientom/onlajn-trejding-na-birzhe" TargetMode="External"/><Relationship Id="rId72" Type="http://schemas.openxmlformats.org/officeDocument/2006/relationships/hyperlink" Target="https://sdg-trade.com/" TargetMode="External"/><Relationship Id="rId93" Type="http://schemas.openxmlformats.org/officeDocument/2006/relationships/hyperlink" Target="https://sdg-trade.com/lp/prop/" TargetMode="External"/><Relationship Id="rId98" Type="http://schemas.openxmlformats.org/officeDocument/2006/relationships/hyperlink" Target="https://sdg-trade.com/kak-stat-klientom/nachalo-obucheniya-trejdingu" TargetMode="External"/><Relationship Id="rId121" Type="http://schemas.openxmlformats.org/officeDocument/2006/relationships/hyperlink" Target="https://sdg-trade.com/market/stati/komentarii-i-analitika" TargetMode="External"/><Relationship Id="rId142" Type="http://schemas.openxmlformats.org/officeDocument/2006/relationships/hyperlink" Target="https://sdg-trade.com/lp/freebook" TargetMode="External"/><Relationship Id="rId163" Type="http://schemas.openxmlformats.org/officeDocument/2006/relationships/hyperlink" Target="https://sdg-trade.com/individualnyi-kouching/sergey-kolomiets" TargetMode="External"/><Relationship Id="rId184" Type="http://schemas.openxmlformats.org/officeDocument/2006/relationships/hyperlink" Target="https://sdg-trade.com/lp/web/" TargetMode="External"/><Relationship Id="rId189" Type="http://schemas.openxmlformats.org/officeDocument/2006/relationships/hyperlink" Target="https://sdg-trade.com/klientam/online-translyatsiya/onlayn-translyatsiya" TargetMode="External"/><Relationship Id="rId219" Type="http://schemas.openxmlformats.org/officeDocument/2006/relationships/printerSettings" Target="../printerSettings/printerSettings2.bin"/><Relationship Id="rId3" Type="http://schemas.openxmlformats.org/officeDocument/2006/relationships/hyperlink" Target="https://sdg-trade.com/" TargetMode="External"/><Relationship Id="rId214" Type="http://schemas.openxmlformats.org/officeDocument/2006/relationships/hyperlink" Target="http://sdg-trade.com/strategy/" TargetMode="External"/><Relationship Id="rId25" Type="http://schemas.openxmlformats.org/officeDocument/2006/relationships/hyperlink" Target="https://sdg-trade.com/" TargetMode="External"/><Relationship Id="rId46" Type="http://schemas.openxmlformats.org/officeDocument/2006/relationships/hyperlink" Target="https://sdg-trade.com/individualnyi-kouching/sergey-kolomiets" TargetMode="External"/><Relationship Id="rId67" Type="http://schemas.openxmlformats.org/officeDocument/2006/relationships/hyperlink" Target="https://sdg-trade.com/kak-stat-klientom/trejding-dlya-nachinayushchikh-pochemu-nuzhno-nachat-s-obucheniya" TargetMode="External"/><Relationship Id="rId116" Type="http://schemas.openxmlformats.org/officeDocument/2006/relationships/hyperlink" Target="https://sdg-trade.com/" TargetMode="External"/><Relationship Id="rId137" Type="http://schemas.openxmlformats.org/officeDocument/2006/relationships/hyperlink" Target="https://sdg-trade.com/lp/crypto" TargetMode="External"/><Relationship Id="rId158" Type="http://schemas.openxmlformats.org/officeDocument/2006/relationships/hyperlink" Target="http://sdg-trade.com/lp/swing/" TargetMode="External"/><Relationship Id="rId20" Type="http://schemas.openxmlformats.org/officeDocument/2006/relationships/hyperlink" Target="https://sdg-trade.com/o-kompanii" TargetMode="External"/><Relationship Id="rId41" Type="http://schemas.openxmlformats.org/officeDocument/2006/relationships/hyperlink" Target="https://sdg-trade.com/bazoviy/" TargetMode="External"/><Relationship Id="rId62" Type="http://schemas.openxmlformats.org/officeDocument/2006/relationships/hyperlink" Target="https://sdg-trade.com/o-kompanii/novosti-sdg-trade/dajdzhest-onlajn-meropriyatiya-ot-kompanii-sdg-trade-na-maj" TargetMode="External"/><Relationship Id="rId83" Type="http://schemas.openxmlformats.org/officeDocument/2006/relationships/hyperlink" Target="https://sdg-trade.com/kak-stat-klientom/kak-nachat-zarabatyvat-na-fondovom-rynke-ssha" TargetMode="External"/><Relationship Id="rId88" Type="http://schemas.openxmlformats.org/officeDocument/2006/relationships/hyperlink" Target="https://sdg-trade.com/kak-stat-klientom/besplatnoe-obuchenie-birzhevoj-torgovli" TargetMode="External"/><Relationship Id="rId111" Type="http://schemas.openxmlformats.org/officeDocument/2006/relationships/hyperlink" Target="https://sdg-trade.com/kak-stat-klientom/trejding-dlya-nachinayushchikh-pochemu-nuzhno-nachat-s-obucheniya" TargetMode="External"/><Relationship Id="rId132" Type="http://schemas.openxmlformats.org/officeDocument/2006/relationships/hyperlink" Target="https://sdg-trade.com/o-kompanii/novosti-sdg-trade/trekhdnevnyj-kurs-po-trejdingu-intradej-trejding-na-nelikvidnom-rynke" TargetMode="External"/><Relationship Id="rId153" Type="http://schemas.openxmlformats.org/officeDocument/2006/relationships/hyperlink" Target="https://sdg-trade.com/lp/psihologiya" TargetMode="External"/><Relationship Id="rId174" Type="http://schemas.openxmlformats.org/officeDocument/2006/relationships/hyperlink" Target="https://sdg-trade.com/lp/vebinar" TargetMode="External"/><Relationship Id="rId179" Type="http://schemas.openxmlformats.org/officeDocument/2006/relationships/hyperlink" Target="https://sdg-trade.com/lp/vopros-otvet" TargetMode="External"/><Relationship Id="rId195" Type="http://schemas.openxmlformats.org/officeDocument/2006/relationships/hyperlink" Target="http://sdg-trade.com/lp/year" TargetMode="External"/><Relationship Id="rId209" Type="http://schemas.openxmlformats.org/officeDocument/2006/relationships/hyperlink" Target="https://sdg-trade.com/kak-stat-klientom/onlajn-trejding-na-birzhe" TargetMode="External"/><Relationship Id="rId190" Type="http://schemas.openxmlformats.org/officeDocument/2006/relationships/hyperlink" Target="https://sdg-trade.com/year" TargetMode="External"/><Relationship Id="rId204" Type="http://schemas.openxmlformats.org/officeDocument/2006/relationships/hyperlink" Target="https://sdg-trade.com/kak-stat-klientom/besplatnoe-obuchenie-birzhevoj-torgovli" TargetMode="External"/><Relationship Id="rId15" Type="http://schemas.openxmlformats.org/officeDocument/2006/relationships/hyperlink" Target="https://sdg-trade.com/" TargetMode="External"/><Relationship Id="rId36" Type="http://schemas.openxmlformats.org/officeDocument/2006/relationships/hyperlink" Target="http://sdg-trade.com/bazoviy" TargetMode="External"/><Relationship Id="rId57" Type="http://schemas.openxmlformats.org/officeDocument/2006/relationships/hyperlink" Target="https://sdg-trade.com/kak-stat-klientom/osnovy-trejdinga-dlya-nachinayushchikh" TargetMode="External"/><Relationship Id="rId106" Type="http://schemas.openxmlformats.org/officeDocument/2006/relationships/hyperlink" Target="https://sdg-trade.com/klientam/online-translyatsiya" TargetMode="External"/><Relationship Id="rId127" Type="http://schemas.openxmlformats.org/officeDocument/2006/relationships/hyperlink" Target="https://sdg-trade.com/market/stati/obuchenie-kriptotrejdingu-s-chego-nachat" TargetMode="External"/><Relationship Id="rId10" Type="http://schemas.openxmlformats.org/officeDocument/2006/relationships/hyperlink" Target="http://sdg-trade.com/lp/trade/" TargetMode="External"/><Relationship Id="rId31" Type="http://schemas.openxmlformats.org/officeDocument/2006/relationships/hyperlink" Target="https://sdg-trade.com/assets/files/programnoe_obespechenie/Takion/SDG_Clients_Layout_New.zip" TargetMode="External"/><Relationship Id="rId52" Type="http://schemas.openxmlformats.org/officeDocument/2006/relationships/hyperlink" Target="https://sdg-trade.com/o-kompanii/novosti-sdg-trade/itogi-otkrytyj-analiz-nedeli-19-07-2019" TargetMode="External"/><Relationship Id="rId73" Type="http://schemas.openxmlformats.org/officeDocument/2006/relationships/hyperlink" Target="https://sdg-trade.com/o-kompanii/novosti-sdg-trade/open-brifing-kolomiets-17072019" TargetMode="External"/><Relationship Id="rId78" Type="http://schemas.openxmlformats.org/officeDocument/2006/relationships/hyperlink" Target="https://sdg-trade.com/o-kompanii/novosti-sdg-trade/start-kursa-nachni-torgovat-ameriku-pribylno" TargetMode="External"/><Relationship Id="rId94" Type="http://schemas.openxmlformats.org/officeDocument/2006/relationships/hyperlink" Target="https://sdg-trade.com/o-kompanii/novosti-sdg-trade/master-klass-den-trejdera-ot-kompanii-sdg-trade" TargetMode="External"/><Relationship Id="rId99" Type="http://schemas.openxmlformats.org/officeDocument/2006/relationships/hyperlink" Target="https://sdg-trade.com/market/stati/obuchenie-trejdingu-s-nulya-vazhnye-aspekty" TargetMode="External"/><Relationship Id="rId101" Type="http://schemas.openxmlformats.org/officeDocument/2006/relationships/hyperlink" Target="https://sdg-trade.com/o-kompanii/novosti-sdg-trade/dajdzhest-onlajn-meropriyatiya-ot-kompanii-sdg-trade-na-iyul" TargetMode="External"/><Relationship Id="rId122" Type="http://schemas.openxmlformats.org/officeDocument/2006/relationships/hyperlink" Target="https://sdg-trade.com/market/stati/dukhovnaya-garmoniya-dlya-uspeshnogo-trejdinga-pochemu-eto-vazhno-dlya-torgovli-na-birzhe-ssha" TargetMode="External"/><Relationship Id="rId143" Type="http://schemas.openxmlformats.org/officeDocument/2006/relationships/hyperlink" Target="https://sdg-trade.com/lp/freebook/" TargetMode="External"/><Relationship Id="rId148" Type="http://schemas.openxmlformats.org/officeDocument/2006/relationships/hyperlink" Target="https://sdg-trade.com/lp/inplay" TargetMode="External"/><Relationship Id="rId164" Type="http://schemas.openxmlformats.org/officeDocument/2006/relationships/hyperlink" Target="https://sdg-trade.com/lp/year/" TargetMode="External"/><Relationship Id="rId169" Type="http://schemas.openxmlformats.org/officeDocument/2006/relationships/hyperlink" Target="http://sdg-trade.com/lp/trade/" TargetMode="External"/><Relationship Id="rId185" Type="http://schemas.openxmlformats.org/officeDocument/2006/relationships/hyperlink" Target="https://sdg-trade.com/o-kompanii/novosti-sdg-trade/priglashaem-na-vebinar-kak-nachat-zhit-za-schjot-trejdinga" TargetMode="External"/><Relationship Id="rId4" Type="http://schemas.openxmlformats.org/officeDocument/2006/relationships/hyperlink" Target="https://sdg-trade.com/o-kompanii" TargetMode="External"/><Relationship Id="rId9" Type="http://schemas.openxmlformats.org/officeDocument/2006/relationships/hyperlink" Target="http://sdg-trade.com/lp/trade" TargetMode="External"/><Relationship Id="rId180" Type="http://schemas.openxmlformats.org/officeDocument/2006/relationships/hyperlink" Target="https://sdg-trade.com/lp/vopros-otvet/" TargetMode="External"/><Relationship Id="rId210" Type="http://schemas.openxmlformats.org/officeDocument/2006/relationships/hyperlink" Target="https://sdg-trade.com/kak-stat-klientom/pochemu-stoit-nachat-obuchenie-trejdingu-imenno-s-nashego-besplatnogo-mini-kursa" TargetMode="External"/><Relationship Id="rId215" Type="http://schemas.openxmlformats.org/officeDocument/2006/relationships/hyperlink" Target="https://sdg-trade.com/strategy/" TargetMode="External"/><Relationship Id="rId26" Type="http://schemas.openxmlformats.org/officeDocument/2006/relationships/hyperlink" Target="https://sdg-trade.com/lp/prop/" TargetMode="External"/><Relationship Id="rId47" Type="http://schemas.openxmlformats.org/officeDocument/2006/relationships/hyperlink" Target="https://sdg-trade.com/o-kompanii/novosti-sdg-trade/podbor-videomateriala-za-nedelyu" TargetMode="External"/><Relationship Id="rId68" Type="http://schemas.openxmlformats.org/officeDocument/2006/relationships/hyperlink" Target="https://sdg-trade.com/kak-stat-klientom/podvodnye-kamni-dlya-nachinayushchikh-trejderov" TargetMode="External"/><Relationship Id="rId89" Type="http://schemas.openxmlformats.org/officeDocument/2006/relationships/hyperlink" Target="https://sdg-trade.com/o-kompanii/novosti-sdg-trade" TargetMode="External"/><Relationship Id="rId112" Type="http://schemas.openxmlformats.org/officeDocument/2006/relationships/hyperlink" Target="https://sdg-trade.com/kak-stat-klientom/podvodnye-kamni-dlya-nachinayushchikh-trejderov" TargetMode="External"/><Relationship Id="rId133" Type="http://schemas.openxmlformats.org/officeDocument/2006/relationships/hyperlink" Target="https://sdg-trade.com/market/stati/kak-pribylno-torgovat-na-nizkolikvidnom-rynke" TargetMode="External"/><Relationship Id="rId154" Type="http://schemas.openxmlformats.org/officeDocument/2006/relationships/hyperlink" Target="https://sdg-trade.com/lp/psihologiya/" TargetMode="External"/><Relationship Id="rId175" Type="http://schemas.openxmlformats.org/officeDocument/2006/relationships/hyperlink" Target="https://sdg-trade.com/lp/vebinar/" TargetMode="External"/><Relationship Id="rId196" Type="http://schemas.openxmlformats.org/officeDocument/2006/relationships/hyperlink" Target="https://sdg-trade.com/lp/year" TargetMode="External"/><Relationship Id="rId200" Type="http://schemas.openxmlformats.org/officeDocument/2006/relationships/hyperlink" Target="https://sdg-trade.com/programmnoe-obespechenie/torgovaya-platforma-takion" TargetMode="External"/><Relationship Id="rId16" Type="http://schemas.openxmlformats.org/officeDocument/2006/relationships/hyperlink" Target="https://sdg-trade.com/o-kompanii" TargetMode="External"/><Relationship Id="rId37" Type="http://schemas.openxmlformats.org/officeDocument/2006/relationships/hyperlink" Target="https://sdg-trade.com/o-kompanii/novosti-sdg-trade/novogodnij-rozygrysh-ot-sdg-trade" TargetMode="External"/><Relationship Id="rId58" Type="http://schemas.openxmlformats.org/officeDocument/2006/relationships/hyperlink" Target="https://sdg-trade.com/o-kompanii/novosti-sdg-trade/konferentsiya-trejderov-sdg-trade-i-aleksandra-gerchika-2" TargetMode="External"/><Relationship Id="rId79" Type="http://schemas.openxmlformats.org/officeDocument/2006/relationships/hyperlink" Target="https://sdg-trade.com/o-kompanii/novosti-sdg-trade/master-klass-trejderov-sdg-trade-i-aleksandra-gerchika-2" TargetMode="External"/><Relationship Id="rId102" Type="http://schemas.openxmlformats.org/officeDocument/2006/relationships/hyperlink" Target="https://sdg-trade.com/o-kompanii/novosti-sdg-trade/dajdzhest-onlajn-meropriyatiya-ot-kompanii-sdg-trade-na-iyun" TargetMode="External"/><Relationship Id="rId123" Type="http://schemas.openxmlformats.org/officeDocument/2006/relationships/hyperlink" Target="https://sdg-trade.com/o-kompanii/novosti-sdg-trade/prazdnuj-den-trejdera-vmeste-s-sdg-trade" TargetMode="External"/><Relationship Id="rId144" Type="http://schemas.openxmlformats.org/officeDocument/2006/relationships/hyperlink" Target="https://sdg-trade.com/kak-stat-klientom/obuchenie-torgovli-na-nyse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oydico.com/ua/mega-bloks/parovoziki-ta-zaliznici/konstruktor-velike-svjatkuvannja-na-sodori-mega-bloks.html" TargetMode="External"/><Relationship Id="rId299" Type="http://schemas.openxmlformats.org/officeDocument/2006/relationships/hyperlink" Target="https://www.toydico.com/ua/akcii/mega-bloks-action/mashina-konstruktor-mega-bloks-cat-konstrujuj-ta-kombinuj-4-v-as.html" TargetMode="External"/><Relationship Id="rId21" Type="http://schemas.openxmlformats.org/officeDocument/2006/relationships/hyperlink" Target="https://www.toydico.com/ua/fisher-price/rozvival-ni-igrashki/mini-monstrik-veselun-v-as-3-v-displei-12-sht-fisher-price.html" TargetMode="External"/><Relationship Id="rId42" Type="http://schemas.openxmlformats.org/officeDocument/2006/relationships/hyperlink" Target="https://www.toydico.com/ua/fisher-price/igrovi-centri-stribunci/hodunki-slonenja-3-v-1-stribaj-krokuj-ta-id-fisher-price.html" TargetMode="External"/><Relationship Id="rId63" Type="http://schemas.openxmlformats.org/officeDocument/2006/relationships/hyperlink" Target="https://www.toydico.com/ua/shimmer-i-shajn/geroi-multfilmu/igrovij-nabir-svit-dolini-zaramaj-z-m-f-shimmer-i-shajn-v-as.html" TargetMode="External"/><Relationship Id="rId84" Type="http://schemas.openxmlformats.org/officeDocument/2006/relationships/hyperlink" Target="https://www.toydico.com/ua/news/vidtvorjuj-uljubleni-sceni-z-multfilmu-za-dopomogoju-igrashok-scho-tak-shozhi-na-golovnih-geroiv-koko.html" TargetMode="External"/><Relationship Id="rId138" Type="http://schemas.openxmlformats.org/officeDocument/2006/relationships/hyperlink" Target="https://www.toydico.com/ua/fisher-price/rozvival-ni-igrashki/m-jaki-igrashki/persha-ljal-ka-maljuka-fisher-price.html" TargetMode="External"/><Relationship Id="rId159" Type="http://schemas.openxmlformats.org/officeDocument/2006/relationships/hyperlink" Target="https://www.toydico.com/ua/fisher-price/rozvival-ni-igrashki/rozvitok-velikoi-motoriki/igrashka-katalka-veselij-telefon-fisher-price.html" TargetMode="External"/><Relationship Id="rId170" Type="http://schemas.openxmlformats.org/officeDocument/2006/relationships/hyperlink" Target="https://www.toydico.com/ua/tomas-i-druzi/plastikova-serija-parovozikiv/motorizovannyj-igrovoj-nabor-most-prikljuchenij-v-ass-2-tomas-i-druzja.html" TargetMode="External"/><Relationship Id="rId191" Type="http://schemas.openxmlformats.org/officeDocument/2006/relationships/hyperlink" Target="https://www.toydico.com/ua/everafter-high/igrovi-nabori/nabir-charivna-kimnata-kristal-z-m-f-zacharovana-zima-ever-after-high.html" TargetMode="External"/><Relationship Id="rId205" Type="http://schemas.openxmlformats.org/officeDocument/2006/relationships/hyperlink" Target="https://www.toydico.com/ua/hot-wheels/treki-ta-nabori/trek-naukova-laboratorija-vibuh-kol-oriv-serii-zmini-kolir-hot-wheels.html" TargetMode="External"/><Relationship Id="rId226" Type="http://schemas.openxmlformats.org/officeDocument/2006/relationships/hyperlink" Target="https://www.toydico.com/ua/fisher-price/rozvival-ni-igrashki/sensornij-rozvitok/rozumne-cucenja-z-tehnologieju-smart-stages-ukr-fisher-price.html" TargetMode="External"/><Relationship Id="rId247" Type="http://schemas.openxmlformats.org/officeDocument/2006/relationships/hyperlink" Target="https://www.toydico.com/ua/tomas-i-druzi/metaleva-serija-parovozikiv/parovozik-z-prichepom-serii-adventures-v-as-tomas-i-druzi.html" TargetMode="External"/><Relationship Id="rId107" Type="http://schemas.openxmlformats.org/officeDocument/2006/relationships/hyperlink" Target="https://www.toydico.com/ua/monster-high/geroi-multfilmu/ljal-ka-himernij-maskarad-z-m-f-himerna-sumish-v-as-4-monster-high.html" TargetMode="External"/><Relationship Id="rId268" Type="http://schemas.openxmlformats.org/officeDocument/2006/relationships/hyperlink" Target="https://www.toydico.com/ua/fisher-price/blaze-ta-druzi/geroi-z-multfilmu/igrovij-nabir-golovni-geroi-z-m-s-blisk-ta-monstromashini-v-as.html" TargetMode="External"/><Relationship Id="rId289" Type="http://schemas.openxmlformats.org/officeDocument/2006/relationships/hyperlink" Target="https://www.toydico.com/ua/barbie/charivni-delfini/nabir-sestrichka-barbie-z-uljublencem-z-m-f-barbie-magija-delfiniv-v-as-2.html" TargetMode="External"/><Relationship Id="rId11" Type="http://schemas.openxmlformats.org/officeDocument/2006/relationships/hyperlink" Target="https://www.toydico.com/ua/fisher-price/nichniki-ta-mobile/mjagkij-muzykalnyj-nochnik-veselyj-sovenok-fisher-price.html" TargetMode="External"/><Relationship Id="rId32" Type="http://schemas.openxmlformats.org/officeDocument/2006/relationships/hyperlink" Target="https://www.toydico.com/ua/fisher-price/igrashki-dlja-kupannja/nabir-dlja-gri-z-vodoju-veseli-ochenjata-tomas-i-druzi.html" TargetMode="External"/><Relationship Id="rId53" Type="http://schemas.openxmlformats.org/officeDocument/2006/relationships/hyperlink" Target="https://www.toydico.com/ua/barbie/ljal-ki/ljal-ka-barbie-pomichnicja-supergeroini-v-as-2-z-m-f-barbie-superprincesa.html" TargetMode="External"/><Relationship Id="rId74" Type="http://schemas.openxmlformats.org/officeDocument/2006/relationships/hyperlink" Target="https://www.toydico.com/ua/fisher-price/rozvival-ni-igrashki/sensornij-rozvitok/rozumni-olivchiki-ukr-fisher-price.html" TargetMode="External"/><Relationship Id="rId128" Type="http://schemas.openxmlformats.org/officeDocument/2006/relationships/hyperlink" Target="https://www.toydico.com/ua/monster-high/igrovi-nabori/nabir-ljal-ok-direktrisa-bladgud-ta-kin-koshmar-monster-high.html" TargetMode="External"/><Relationship Id="rId149" Type="http://schemas.openxmlformats.org/officeDocument/2006/relationships/hyperlink" Target="https://www.toydico.com/ua/fisher-price/rozvival-ni-igrashki/rozvitok-velikoi-motoriki/mashinka-monstrik-natiskaj-ta-zapuskaj-v-as-2-fisher-price.html" TargetMode="External"/><Relationship Id="rId5" Type="http://schemas.openxmlformats.org/officeDocument/2006/relationships/hyperlink" Target="https://www.toydico.com/ua/fisher-price/brjazkal-cja-ta-prorizuvachi/m-jaka-pidviska-knizhechka-v-as-2-fisher-price.html" TargetMode="External"/><Relationship Id="rId95" Type="http://schemas.openxmlformats.org/officeDocument/2006/relationships/hyperlink" Target="https://www.toydico.com/ua/litachki/litachki/geroi-m-f-litachki-rjatuval-nij-zagin-zi-zvukovimi-efektami-v-as-3.html" TargetMode="External"/><Relationship Id="rId160" Type="http://schemas.openxmlformats.org/officeDocument/2006/relationships/hyperlink" Target="https://www.toydico.com/ua/fisher-price/rozvival-ni-igrashki/rozvitok-dribnoi-motoriki/sorter-metelik-fisher-price.html" TargetMode="External"/><Relationship Id="rId181" Type="http://schemas.openxmlformats.org/officeDocument/2006/relationships/hyperlink" Target="https://www.toydico.com/ua/litachki/litachki-rjatuval-nij-zagin/litak-rjativnik-z-m-f-litachki-rjatuval-nij-zagin.html" TargetMode="External"/><Relationship Id="rId216" Type="http://schemas.openxmlformats.org/officeDocument/2006/relationships/hyperlink" Target="https://www.toydico.com/ua/fisher-price/rozvival-ni-igrashki/muzichni-igrashki/rozumni-olivchiki-ukr-fisher-price.html" TargetMode="External"/><Relationship Id="rId237" Type="http://schemas.openxmlformats.org/officeDocument/2006/relationships/hyperlink" Target="https://www.toydico.com/ua/disney-princess/kryzhane-serce/ljal-ka-disnej-el-za-magija-l-odu-z-m-f-krizhane-serce.html" TargetMode="External"/><Relationship Id="rId258" Type="http://schemas.openxmlformats.org/officeDocument/2006/relationships/hyperlink" Target="https://www.toydico.com/ua/hot-wheels/star-wars/puskova-ustanovka-potuzhnij-udar-serii-star-wars-hot-wheels-v-as-2.html" TargetMode="External"/><Relationship Id="rId279" Type="http://schemas.openxmlformats.org/officeDocument/2006/relationships/hyperlink" Target="https://www.toydico.com/ua/hot-wheels/serija-off-road/mashinka-monstr-mutant-serii-monster-jam-hot-wheels-v-as-16.html" TargetMode="External"/><Relationship Id="rId22" Type="http://schemas.openxmlformats.org/officeDocument/2006/relationships/hyperlink" Target="https://www.toydico.com/ua/tachki/godinnik-tachki-z-naborom-zminnih-panelej-dlja-ciferblatu-5-funkcij-misjac-data-godini-hvilini-sekundi.html" TargetMode="External"/><Relationship Id="rId43" Type="http://schemas.openxmlformats.org/officeDocument/2006/relationships/hyperlink" Target="https://www.toydico.com/ua/mega-bloks/konstruktor-trenuvannja-na-vulici-serii-cherepashki-nindzja-v-as-2-mega-bloks.html" TargetMode="External"/><Relationship Id="rId64" Type="http://schemas.openxmlformats.org/officeDocument/2006/relationships/hyperlink" Target="https://www.toydico.com/ua/disney-princess/aksesuari/godinnik-disney-princess-z-naborom-zminnih-panelej-dlja-ciferblatu-5-funkcij-misjac-data-godini-hvilini-sekundi.html" TargetMode="External"/><Relationship Id="rId118" Type="http://schemas.openxmlformats.org/officeDocument/2006/relationships/hyperlink" Target="https://www.toydico.com/ua/shimmer-i-shajn/geroi-multfilmu/igrovij-nabir-kruiznij-lajner-dzhiniv-z-m-f-shimmer-i-shajn.html" TargetMode="External"/><Relationship Id="rId139" Type="http://schemas.openxmlformats.org/officeDocument/2006/relationships/hyperlink" Target="https://www.toydico.com/ua/fisher-price/rozvival-ni-igrashki/muzichni-igrashki/igrova-panel-dlja-ditjachogo-lizhka-dzhungli-fisher-price.html" TargetMode="External"/><Relationship Id="rId290" Type="http://schemas.openxmlformats.org/officeDocument/2006/relationships/hyperlink" Target="https://www.toydico.com/ua/barbie/simya-druzi-ta-uljublenci/chelsi-z-uljublencem-z-m-f-barbi-rozhevi-cherevichki-v-as-3.html" TargetMode="External"/><Relationship Id="rId85" Type="http://schemas.openxmlformats.org/officeDocument/2006/relationships/hyperlink" Target="https://www.toydico.com/ua/monster-high/geroi-multfilmu/ljal-ka-serii-monsturisti-z-m-f-buu-jork-buu-jork-v-as-3-monster-high.html" TargetMode="External"/><Relationship Id="rId150" Type="http://schemas.openxmlformats.org/officeDocument/2006/relationships/hyperlink" Target="https://www.toydico.com/ua/tomas-i-druzi/mij-pershij-tomas-12-mis/nabir-dlja-gri-z-vodoju-veseli-ochenjata-tomas-i-druzi.html" TargetMode="External"/><Relationship Id="rId171" Type="http://schemas.openxmlformats.org/officeDocument/2006/relationships/hyperlink" Target="https://www.toydico.com/ua/litachki/litachki-rjatuval-nij-zagin/aeroport-i-zlitna-smuga-dlja-geroiv-m-f-litachki-rjatuval-nij-zagin-serii-vogon-ta-rizik.html" TargetMode="External"/><Relationship Id="rId192" Type="http://schemas.openxmlformats.org/officeDocument/2006/relationships/hyperlink" Target="https://www.toydico.com/ua/shimmer-i-shajn/igrovi-nabori/charivna-lampa-dlja-mini-dzhiniv-z-m-f-shimmer-i-shajn.html" TargetMode="External"/><Relationship Id="rId206" Type="http://schemas.openxmlformats.org/officeDocument/2006/relationships/hyperlink" Target="https://www.toydico.com/ua/hot-wheels/treki-ta-nabori/nabir-dodatkovih-elementiv-dlja-treku-dodaj-drajvu-v-as-3-hot-wheels.html" TargetMode="External"/><Relationship Id="rId227" Type="http://schemas.openxmlformats.org/officeDocument/2006/relationships/hyperlink" Target="https://www.toydico.com/ua/fisher-price/rozvival-ni-igrashki/sensornij-rozvitok/prorizuvach-kukurudza-fisher-price.html" TargetMode="External"/><Relationship Id="rId248" Type="http://schemas.openxmlformats.org/officeDocument/2006/relationships/hyperlink" Target="https://www.toydico.com/ua/hot-wheels/serija-workshop/nabir-shaleni-virazhi-serii-z-ednaj-usi-treki-hot-wheels-v-as.html" TargetMode="External"/><Relationship Id="rId269" Type="http://schemas.openxmlformats.org/officeDocument/2006/relationships/hyperlink" Target="https://www.toydico.com/ua/fisher-price/blaze-ta-druzi/geroi-z-multfilmu/igrovij-nabir-superpetlja-z-m-s-blisk-i-monstromashini.html" TargetMode="External"/><Relationship Id="rId12" Type="http://schemas.openxmlformats.org/officeDocument/2006/relationships/hyperlink" Target="https://www.toydico.com/ua/fisher-price/ditjachi-krisla-gojdalki/muzichnij-igrovij-centr-graj-ta-rozvivajsja-4-v-1-fisher-price.html" TargetMode="External"/><Relationship Id="rId33" Type="http://schemas.openxmlformats.org/officeDocument/2006/relationships/hyperlink" Target="https://www.toydico.com/ua/news/priednujtes-do-svjatkuvannja-70-richnogo-juvileju-scrabble-trade-v-trc-lavina-mall.html" TargetMode="External"/><Relationship Id="rId108" Type="http://schemas.openxmlformats.org/officeDocument/2006/relationships/hyperlink" Target="https://www.toydico.com/ua/barbie/lialki-z-mul-tfil-miv-ta-kazkovii-svit/ljalka-princesa-zi-svitvilja-serii-drimtopija.html" TargetMode="External"/><Relationship Id="rId129" Type="http://schemas.openxmlformats.org/officeDocument/2006/relationships/hyperlink" Target="https://www.toydico.com/ua/fisher-price/rozvival-ni-igrashki/rozvitok-velikoi-motoriki/mashinka-bibo-veseli-ritmi-v-as-2-ros-fisher-price.html" TargetMode="External"/><Relationship Id="rId280" Type="http://schemas.openxmlformats.org/officeDocument/2006/relationships/hyperlink" Target="https://www.toydico.com/ua/fisher-price/blaze-ta-druzi/igrovij-nabir-golovni-geroi-z-m-s-blisk-ta-monstromashini-v-as.html" TargetMode="External"/><Relationship Id="rId54" Type="http://schemas.openxmlformats.org/officeDocument/2006/relationships/hyperlink" Target="https://www.toydico.com/ua/barbie/lialki-z-mul-tfil-miv-ta-kazkovii-svit/ljal-ka-barbie-pomichnicja-supergeroini-v-as-2-z-m-f-barbie-superprincesa.html" TargetMode="External"/><Relationship Id="rId75" Type="http://schemas.openxmlformats.org/officeDocument/2006/relationships/hyperlink" Target="https://www.toydico.com/ua/mega-bloks/parovoziki-ta-zaliznici/konstruktor-poizd-iz-literami-mega-bloks-fisher-price.html" TargetMode="External"/><Relationship Id="rId96" Type="http://schemas.openxmlformats.org/officeDocument/2006/relationships/hyperlink" Target="https://www.toydico.com/ua/barbie/lialki-z-mul-tfil-miv-ta-kazkovii-svit/nabir-barbie-charivne-perevtilennja-chelsi.html" TargetMode="External"/><Relationship Id="rId140" Type="http://schemas.openxmlformats.org/officeDocument/2006/relationships/hyperlink" Target="https://www.toydico.com/ua/disney-princess/aksesuari/godinnik-fei-disnej-5-funkcij-misjac-data-godini-hvilini-sekundi.html" TargetMode="External"/><Relationship Id="rId161" Type="http://schemas.openxmlformats.org/officeDocument/2006/relationships/hyperlink" Target="https://www.toydico.com/ua/godinnik-litachki-z-proektorom-na-10-zobrazhen-5-funkcij-misjac-data-godini-hvilini-sekundi.html" TargetMode="External"/><Relationship Id="rId182" Type="http://schemas.openxmlformats.org/officeDocument/2006/relationships/hyperlink" Target="https://www.toydico.com/ua/tomas-i-druzi/metaleva-serija-parovozikiv/dodatkovi-kolii-do-zaliznici-tomas-i-druzi.html" TargetMode="External"/><Relationship Id="rId217" Type="http://schemas.openxmlformats.org/officeDocument/2006/relationships/hyperlink" Target="https://www.toydico.com/ua/monster-high/geroi-multfilmu/igrovij-nabir-odniei-krovi-serii-monstro-simejka-monster-high-v-as-2.html" TargetMode="External"/><Relationship Id="rId6" Type="http://schemas.openxmlformats.org/officeDocument/2006/relationships/hyperlink" Target="https://www.toydico.com/ua/new/metalevij-mini-gonschik-z-m-f-tachki-3-v-as-10-sht-na-pidvisnij-plastikovij-strichci.html" TargetMode="External"/><Relationship Id="rId238" Type="http://schemas.openxmlformats.org/officeDocument/2006/relationships/hyperlink" Target="https://www.toydico.com/ua/barbie/lialki-z-mul-tfil-miv-ta-kazkovii-svit/podruzhka-na-hoverbordi-z-m-f-barbie-zorjani-prigodi.html" TargetMode="External"/><Relationship Id="rId259" Type="http://schemas.openxmlformats.org/officeDocument/2006/relationships/hyperlink" Target="https://www.toydico.com/ua/godinnik-barbie-z-naborom-zminnih-panelej-dlja-ciferblatu-5-funkcij-misjac-data-godini-hvilini-sekundi.html" TargetMode="External"/><Relationship Id="rId23" Type="http://schemas.openxmlformats.org/officeDocument/2006/relationships/hyperlink" Target="https://www.toydico.com/ua/fisher-price/tovari-dlja-goduvannja/podushka-dlja-goduvannja-ideal-ne-polozhennja-4-v-1.html" TargetMode="External"/><Relationship Id="rId119" Type="http://schemas.openxmlformats.org/officeDocument/2006/relationships/hyperlink" Target="https://www.toydico.com/ua/tachki-3/geroi-z-multfilmu/uvelichennaja-model-geroja-serii-sumasshedshij-drift-iz-m-f-tachki-3-v-ass.html" TargetMode="External"/><Relationship Id="rId270" Type="http://schemas.openxmlformats.org/officeDocument/2006/relationships/hyperlink" Target="https://www.toydico.com/ua/fisher-price/blaze-ta-druzi/mashinka-transformer-iz-m-s-blisk-ta-monstromashini-v-as.html" TargetMode="External"/><Relationship Id="rId291" Type="http://schemas.openxmlformats.org/officeDocument/2006/relationships/hyperlink" Target="https://www.toydico.com/ua/barbie/charivni-delfini/rusalochka-barbie-charivna-transformacija-z-m-f-barbie-magija-delfiniv.html" TargetMode="External"/><Relationship Id="rId44" Type="http://schemas.openxmlformats.org/officeDocument/2006/relationships/hyperlink" Target="https://www.toydico.com/ua/fisher-price/ditjachi-krisla-gojdalki/masazhne-krislo-gojdalka-veseli-mavpochki-do-18-kg-fisher-price.html" TargetMode="External"/><Relationship Id="rId65" Type="http://schemas.openxmlformats.org/officeDocument/2006/relationships/hyperlink" Target="https://www.toydico.com/ua/monster-high/geroi-multfilmu/ljal-ka-monstro-miks-serii-himerna-sumish-monster-high-v-as.html" TargetMode="External"/><Relationship Id="rId86" Type="http://schemas.openxmlformats.org/officeDocument/2006/relationships/hyperlink" Target="https://www.toydico.com/ua/disney-princess/igrovi-nabori/nabir-ljal-ok-disnej-anna-ta-kristof-z-m-f-krizhane-serce.html" TargetMode="External"/><Relationship Id="rId130" Type="http://schemas.openxmlformats.org/officeDocument/2006/relationships/hyperlink" Target="https://www.toydico.com/ua/tomas-i-druzi/mij-pershij-tomas-12-mis/velikij-parovoz-mij-pershij-tomas-tomas-i-druzi.html" TargetMode="External"/><Relationship Id="rId151" Type="http://schemas.openxmlformats.org/officeDocument/2006/relationships/hyperlink" Target="https://www.toydico.com/ua/shimmer-i-shajn/igrovi-nabori/charivna-lampa-z-mini-dzhinom-z-m-f-shimmer-i-shajn-v-as.html" TargetMode="External"/><Relationship Id="rId172" Type="http://schemas.openxmlformats.org/officeDocument/2006/relationships/hyperlink" Target="https://www.toydico.com/ua/disney-princess/malen-ke-korolivstvo/ljal-ka-suknja-disnej-serii-magichnij-klips-v-as.html" TargetMode="External"/><Relationship Id="rId193" Type="http://schemas.openxmlformats.org/officeDocument/2006/relationships/hyperlink" Target="https://www.toydico.com/ua/fisher-price/rozvival-ni-igrashki/m-jaki-igrashki/moja-persha-pljusheva-ljal-ka-v-as-2-fisher-price.html" TargetMode="External"/><Relationship Id="rId207" Type="http://schemas.openxmlformats.org/officeDocument/2006/relationships/hyperlink" Target="https://www.toydico.com/ua/fisher-price/rozvival-ni-igrashki/muzichni-igrashki/cucenja-robota-bibo-ros-fisher-price.html" TargetMode="External"/><Relationship Id="rId228" Type="http://schemas.openxmlformats.org/officeDocument/2006/relationships/hyperlink" Target="https://www.toydico.com/ua/litachki/treki-ta-nabori/trek-lisova-pozhezha-z-m-f-litachki-rjatuval-nij-zagin-v-as-3.html" TargetMode="External"/><Relationship Id="rId249" Type="http://schemas.openxmlformats.org/officeDocument/2006/relationships/hyperlink" Target="https://www.toydico.com/ua/tomas-i-druzi/plastikova-serija-parovozikiv/motorizovanij-igrovij-nabir-v-dorozi-tomas-i-druzi.html" TargetMode="External"/><Relationship Id="rId13" Type="http://schemas.openxmlformats.org/officeDocument/2006/relationships/hyperlink" Target="https://www.toydico.com/ua/fisher-price/ditjachi-krisla-gojdalki/rozvivalnij-centr-2-v-1-graemo-sidjachi-chi-stojachi-fisher-price.html" TargetMode="External"/><Relationship Id="rId109" Type="http://schemas.openxmlformats.org/officeDocument/2006/relationships/hyperlink" Target="https://www.toydico.com/ua/mini-figurka-geroja-5-sm-z-fil-mu-betmen-proti-supermena-v-as-12-36-sht-u-displei-batman.html" TargetMode="External"/><Relationship Id="rId260" Type="http://schemas.openxmlformats.org/officeDocument/2006/relationships/hyperlink" Target="https://www.toydico.com/ua/fisher-price/blaze-ta-druzi/igrovij-nabir-turbo-puskach-z-m-s-blisk-ta-monstromashini.html" TargetMode="External"/><Relationship Id="rId281" Type="http://schemas.openxmlformats.org/officeDocument/2006/relationships/hyperlink" Target="https://www.toydico.com/ua/barbie/aksesuari/ditjachi-godinniki/godinnik-barbie-z-naborom-zminnih-panelej-dlja-ciferblatu-5-funkcij-misjac-data-godini-hvilini-sekundi.html" TargetMode="External"/><Relationship Id="rId34" Type="http://schemas.openxmlformats.org/officeDocument/2006/relationships/hyperlink" Target="https://www.toydico.com/ua/fisher-price/igrashki-dlja-kupannja/igrashka-dlja-kupannja-tvarinki-brizkalki-v-as-fisher-price.html" TargetMode="External"/><Relationship Id="rId55" Type="http://schemas.openxmlformats.org/officeDocument/2006/relationships/hyperlink" Target="https://www.toydico.com/ua/fisher-price/rozvival-ni-igrashki/rozvitok-dribnoi-motoriki/igrovij-nabir-slonik-nevaljajka-z-kulkami.html" TargetMode="External"/><Relationship Id="rId76" Type="http://schemas.openxmlformats.org/officeDocument/2006/relationships/hyperlink" Target="https://www.toydico.com/ua/tomas-i-druzi/metaleva-serija-parovozikiv/igrovij-nabir-zapusk-robota-serii-adventures-tomas-i-druzi.html" TargetMode="External"/><Relationship Id="rId97" Type="http://schemas.openxmlformats.org/officeDocument/2006/relationships/hyperlink" Target="https://www.toydico.com/ua/everafter-high/lalki/ljal-ka-lisova-feja-z-m-f-zacharovana-zima-v-as-2-ever-after-high.html" TargetMode="External"/><Relationship Id="rId120" Type="http://schemas.openxmlformats.org/officeDocument/2006/relationships/hyperlink" Target="https://www.toydico.com/ua/tomas-i-druzi/mij-pershij-tomas-12-mis/parovozik-dlja-gri-z-vodoju-tomas-i-druzi-v-as.html" TargetMode="External"/><Relationship Id="rId141" Type="http://schemas.openxmlformats.org/officeDocument/2006/relationships/hyperlink" Target="https://www.toydico.com/ua/disney-princess/kryzhane-serce/princesa-disnej-figurne-katannja-z-m-f-krizhane-serce-v-as.html" TargetMode="External"/><Relationship Id="rId7" Type="http://schemas.openxmlformats.org/officeDocument/2006/relationships/hyperlink" Target="https://www.toydico.com/ua/fisher-price/igrovi-centri-stribunci/portativne-krislo-stribunci-dzhungli-fisher-price.html" TargetMode="External"/><Relationship Id="rId71" Type="http://schemas.openxmlformats.org/officeDocument/2006/relationships/hyperlink" Target="https://www.toydico.com/ua/fisher-price/rozvival-ni-igrashki/rozvitok-dribnoi-motoriki/formochki-velikij-bil-shij-fisher-price.html" TargetMode="External"/><Relationship Id="rId92" Type="http://schemas.openxmlformats.org/officeDocument/2006/relationships/hyperlink" Target="https://www.toydico.com/ua/fisher-price/rozvival-ni-igrashki/sensornij-rozvitok/igrovij-kubik-zi-zvirjatami-fisher-price.html" TargetMode="External"/><Relationship Id="rId162" Type="http://schemas.openxmlformats.org/officeDocument/2006/relationships/hyperlink" Target="https://www.toydico.com/ua/monster-high/geroi-multfilmu/ljal-ka-svits-ki-monstro-divi-z-m-f-buu-jork-buu-jork-v-as-3-monster-high.html" TargetMode="External"/><Relationship Id="rId183" Type="http://schemas.openxmlformats.org/officeDocument/2006/relationships/hyperlink" Target="https://www.toydico.com/ua/monster-high/aksesuari/godinnik-monster-high-5-funkcij-misjac-data-godini-hvilini-sekundi.html" TargetMode="External"/><Relationship Id="rId213" Type="http://schemas.openxmlformats.org/officeDocument/2006/relationships/hyperlink" Target="https://www.toydico.com/ua/hot-wheels/serija-city/trek-naukova-laboratorija-vibuh-kol-oriv-serii-zmini-kolir-hot-wheels.html" TargetMode="External"/><Relationship Id="rId218" Type="http://schemas.openxmlformats.org/officeDocument/2006/relationships/hyperlink" Target="https://www.toydico.com/ua/litachki/litachki-rjatuval-nij-zagin/igrovij-nabir-z-m-f-litachki-rjatuval-ni-zagin-v-as.html" TargetMode="External"/><Relationship Id="rId234" Type="http://schemas.openxmlformats.org/officeDocument/2006/relationships/hyperlink" Target="https://www.toydico.com/ua/fisher-price/rozvival-ni-igrashki/rozvitok-velikoi-motoriki/mavpochka-z-dzerkalcem-sliduj-za-mnoju.html" TargetMode="External"/><Relationship Id="rId239" Type="http://schemas.openxmlformats.org/officeDocument/2006/relationships/hyperlink" Target="https://www.toydico.com/ua/tomas-i-druzi/plastikova-serija-parovozikiv/motorizovannyj-igrovoj-nabor-deljuks-v-ass-tomas-i-druzja.html" TargetMode="External"/><Relationship Id="rId2" Type="http://schemas.openxmlformats.org/officeDocument/2006/relationships/hyperlink" Target="https://www.toydico.com/ua/fisher-price/ditjachi-krisla-gojdalki/portativna-koliska-gojdalka-tropichni-druzi-z-tehnologieju-rozumne-gojdannja-fisher-price.html" TargetMode="External"/><Relationship Id="rId29" Type="http://schemas.openxmlformats.org/officeDocument/2006/relationships/hyperlink" Target="https://www.toydico.com/ua/batman/mini-figurka-geroja-5-sm-z-fil-mu-betmen-proti-supermena-v-as-12-36-sht-u-displei-batman.html" TargetMode="External"/><Relationship Id="rId250" Type="http://schemas.openxmlformats.org/officeDocument/2006/relationships/hyperlink" Target="https://www.toydico.com/ua/hot-wheels/serija-workshop/trek-avtomobil-na-fabrika-serii-z-ednaj-usi-treki-hot-wheels.html" TargetMode="External"/><Relationship Id="rId255" Type="http://schemas.openxmlformats.org/officeDocument/2006/relationships/hyperlink" Target="https://www.toydico.com/ua/monster-high/aksesuari/ditjachi-prikrasi/braslet-z-bliskucheju-pidviskoju-monster-high-v-asort-3.html" TargetMode="External"/><Relationship Id="rId271" Type="http://schemas.openxmlformats.org/officeDocument/2006/relationships/hyperlink" Target="https://www.toydico.com/ua/barbie/simya-druzi-ta-uljublenci/tvarinki-shpiguni-z-m-f-barbietm-shpiguns-ka-istorija-v-as-4.html" TargetMode="External"/><Relationship Id="rId276" Type="http://schemas.openxmlformats.org/officeDocument/2006/relationships/hyperlink" Target="https://www.toydico.com/ua/fisher-price/blaze-ta-druzi/geroi-z-multfilmu/mashinka-shalenij-gonschik-z-m-s-blisk-ta-monstromashini-v-as.html" TargetMode="External"/><Relationship Id="rId292" Type="http://schemas.openxmlformats.org/officeDocument/2006/relationships/hyperlink" Target="https://www.toydico.com/ua/barbie/simya-druzi-ta-uljublenci/nemovljata-serii-dogljad-za-maljukami-barbie-v-as-3.html" TargetMode="External"/><Relationship Id="rId297" Type="http://schemas.openxmlformats.org/officeDocument/2006/relationships/hyperlink" Target="https://www.toydico.com/ua/hot-wheels/serija-trackbuilder/nabir-dodatkovih-elementiv-dlja-treku-dodaj-drajvu-v-as-3-hot-wheels.html" TargetMode="External"/><Relationship Id="rId24" Type="http://schemas.openxmlformats.org/officeDocument/2006/relationships/hyperlink" Target="https://www.toydico.com/ua/fisher-price/brjazkal-cja-ta-prorizuvachi/m-jaka-igrashka-pidviska-fotoaparat-fisher-price.html" TargetMode="External"/><Relationship Id="rId40" Type="http://schemas.openxmlformats.org/officeDocument/2006/relationships/hyperlink" Target="https://www.toydico.com/ua/fisher-price/ditjachi-krisla-gojdalki/portativne-krislo-stribunci-dzhungli-fisher-price.html" TargetMode="External"/><Relationship Id="rId45" Type="http://schemas.openxmlformats.org/officeDocument/2006/relationships/hyperlink" Target="https://www.toydico.com/ua/fisher-price/nichniki-ta-mobile/muzichnij-nichnik-proektor-son-metelika-2-v-1-fisher-price.html" TargetMode="External"/><Relationship Id="rId66" Type="http://schemas.openxmlformats.org/officeDocument/2006/relationships/hyperlink" Target="https://www.toydico.com/ua/nabir-figurka-geroj-z-transportnim-zasobom-z-fil-mu-betmen-proti-supermena-v-as-2-batman.html" TargetMode="External"/><Relationship Id="rId87" Type="http://schemas.openxmlformats.org/officeDocument/2006/relationships/hyperlink" Target="https://www.toydico.com/ua/tachki/aksesuari/godinnik-tachki-z-naborom-zminnih-panelej-dlja-ciferblatu-5-funkcij-misjac-data-godini-hvilini-sekundi.html" TargetMode="External"/><Relationship Id="rId110" Type="http://schemas.openxmlformats.org/officeDocument/2006/relationships/hyperlink" Target="https://www.toydico.com/ua/litachki/treki-ta-nabori/aeroport-i-zlitna-smuga-dlja-geroiv-m-f-litachki-rjatuval-nij-zagin-serii-vogon-ta-rizik.html" TargetMode="External"/><Relationship Id="rId115" Type="http://schemas.openxmlformats.org/officeDocument/2006/relationships/hyperlink" Target="https://www.toydico.com/ua/news/vigaduj-shaleno-modni-obrazi-razom-iz-drakuloroju-ta-naborom-dlja-stvorennja-zachisok.html" TargetMode="External"/><Relationship Id="rId131" Type="http://schemas.openxmlformats.org/officeDocument/2006/relationships/hyperlink" Target="https://www.toydico.com/ua/tomas-i-druzi/plastikova-serija-parovozikiv/igrovij-nabir-nejmovirnij-stribok-tomas-i-druzi.html" TargetMode="External"/><Relationship Id="rId136" Type="http://schemas.openxmlformats.org/officeDocument/2006/relationships/hyperlink" Target="https://www.toydico.com/ua/tomas-i-druzi/metaleva-serija-parovozikiv/parovozik-serii-adventures-v-as-tomas-i-druzi.html" TargetMode="External"/><Relationship Id="rId157" Type="http://schemas.openxmlformats.org/officeDocument/2006/relationships/hyperlink" Target="https://www.toydico.com/ua/fisher-price/rozvival-ni-igrashki/muzichni-igrashki/rozumne-jabluchko-ros-fisher-price.html" TargetMode="External"/><Relationship Id="rId178" Type="http://schemas.openxmlformats.org/officeDocument/2006/relationships/hyperlink" Target="https://www.toydico.com/ua/tomas-i-druzi/metaleva-serija-parovozikiv/igrovij-nabir-blakitna-gora-serii-adventures-tomas-i-druzi.html" TargetMode="External"/><Relationship Id="rId61" Type="http://schemas.openxmlformats.org/officeDocument/2006/relationships/hyperlink" Target="https://www.toydico.com/ua/tomas-i-druzi/mij-pershij-tomas-12-mis/nabir-parovozikiv-ckladaj-ta-z-ednuj-tomas-i-druzi.html" TargetMode="External"/><Relationship Id="rId82" Type="http://schemas.openxmlformats.org/officeDocument/2006/relationships/hyperlink" Target="https://www.toydico.com/ua/disney-princess/malen-ke-korolivstvo/mini-princesa-disnej-suknja-v-as-z-m-f-krizhane-serce.html" TargetMode="External"/><Relationship Id="rId152" Type="http://schemas.openxmlformats.org/officeDocument/2006/relationships/hyperlink" Target="https://www.toydico.com/ua/monster-high/ljal-ki/igrovij-nabir-odniei-krovi-serii-monstro-simejka-monster-high-v-as-2.html" TargetMode="External"/><Relationship Id="rId173" Type="http://schemas.openxmlformats.org/officeDocument/2006/relationships/hyperlink" Target="https://www.toydico.com/ua/fisher-price/rozvival-ni-igrashki/sensornij-rozvitok/rozumne-cucenja-z-tehnologieju-smart-stages-ros-fisher-price.html" TargetMode="External"/><Relationship Id="rId194" Type="http://schemas.openxmlformats.org/officeDocument/2006/relationships/hyperlink" Target="https://www.toydico.com/ua/litachki/litachki-rjatuval-nij-zagin/inercijni-geroi-z-m-f-litachki-rjatuval-nij-zagin-v-as-3.html" TargetMode="External"/><Relationship Id="rId199" Type="http://schemas.openxmlformats.org/officeDocument/2006/relationships/hyperlink" Target="https://www.toydico.com/ua/disney-princess/godinnik-krizhane-serce-z-naborom-zminnih-panelej-dlja-ciferblatu-5-funkcij-misjac-data-godini-hvilini-sekundi.html" TargetMode="External"/><Relationship Id="rId203" Type="http://schemas.openxmlformats.org/officeDocument/2006/relationships/hyperlink" Target="https://www.toydico.com/ua/everafter-high/lalki/ljal-ka-serii-vechirka-do-dnja-narodzhennja-v-as-3-ever-after-high.html" TargetMode="External"/><Relationship Id="rId208" Type="http://schemas.openxmlformats.org/officeDocument/2006/relationships/hyperlink" Target="https://www.toydico.com/ua/mega-bloks/parovoziki-ta-zaliznici/konstruktor-taemnicja-zagublenogo-skarbu-mega-bloks.html" TargetMode="External"/><Relationship Id="rId229" Type="http://schemas.openxmlformats.org/officeDocument/2006/relationships/hyperlink" Target="https://www.toydico.com/ua/litachki/litachki-rjatuval-nij-zagin/geroi-m-f-litachki-rjatuval-nij-zagin-zi-zvukovimi-efektami-v-as-3.html" TargetMode="External"/><Relationship Id="rId19" Type="http://schemas.openxmlformats.org/officeDocument/2006/relationships/hyperlink" Target="https://www.toydico.com/ua/fisher-price/brjazkal-cja-ta-prorizuvachi/muzichne-brjazkal-ce-smartfon-kljuchiki-v-as-fisher-price.html" TargetMode="External"/><Relationship Id="rId224" Type="http://schemas.openxmlformats.org/officeDocument/2006/relationships/hyperlink" Target="https://www.toydico.com/ua/barbie/godinnik-barbie-z-naborom-zminnih-panelej-dlja-ciferblatu-5-funkcij-misjac-data-godini-hvilini-sekundi.html" TargetMode="External"/><Relationship Id="rId240" Type="http://schemas.openxmlformats.org/officeDocument/2006/relationships/hyperlink" Target="https://www.toydico.com/ua/barbie/igrovi-nabori/nabir-sestrichka-barbie-z-uljublencem-z-m-f-barbie-magija-delfiniv-v-as-2.html" TargetMode="External"/><Relationship Id="rId245" Type="http://schemas.openxmlformats.org/officeDocument/2006/relationships/hyperlink" Target="https://www.toydico.com/ua/barbie/lialki-z-mul-tfil-miv-ta-kazkovii-svit/feja-barbie-kazkovi-bulbashki-z-drimtopii.html" TargetMode="External"/><Relationship Id="rId261" Type="http://schemas.openxmlformats.org/officeDocument/2006/relationships/hyperlink" Target="https://www.toydico.com/ua/hot-wheels/aksesuari/nabir-dodatkovih-elementiv-dlja-treku-dodaj-drajvu-v-as-3-hot-wheels.html" TargetMode="External"/><Relationship Id="rId266" Type="http://schemas.openxmlformats.org/officeDocument/2006/relationships/hyperlink" Target="https://www.toydico.com/ua/hot-wheels/serija-monster-jam/inercijna-mashinka-pozashljahovik-serii-monster-jam-v-as-hot-wheels.html" TargetMode="External"/><Relationship Id="rId287" Type="http://schemas.openxmlformats.org/officeDocument/2006/relationships/hyperlink" Target="https://www.toydico.com/ua/fisher-price/blaze-ta-druzi/geroi-z-multfilmu/igrovij-nabir-turbo-puskach-z-m-s-blisk-ta-monstromashini.html" TargetMode="External"/><Relationship Id="rId14" Type="http://schemas.openxmlformats.org/officeDocument/2006/relationships/hyperlink" Target="https://www.toydico.com/ua/fisher-price/tovari-dlja-goduvannja/portativnij-stilec-dlja-goduvannja-zrostaemo-razom-fisher-price.html" TargetMode="External"/><Relationship Id="rId30" Type="http://schemas.openxmlformats.org/officeDocument/2006/relationships/hyperlink" Target="https://www.toydico.com/ua/fisher-price/ditjachi-krisla-gojdalki/portativne-krislo-gojdalka-levenja-do-18-kg-fisher-price.html" TargetMode="External"/><Relationship Id="rId35" Type="http://schemas.openxmlformats.org/officeDocument/2006/relationships/hyperlink" Target="https://www.toydico.com/ua/litachki/godinnik-litachki-z-proektorom-na-10-zobrazhen-5-funkcij-misjac-data-godini-hvilini-sekundi.html" TargetMode="External"/><Relationship Id="rId56" Type="http://schemas.openxmlformats.org/officeDocument/2006/relationships/hyperlink" Target="https://www.toydico.com/ua/monster-high/igrovi-nabori/igrovij-nabir-odniei-krovi-serii-monstro-simejka-monster-high-v-as-2.html" TargetMode="External"/><Relationship Id="rId77" Type="http://schemas.openxmlformats.org/officeDocument/2006/relationships/hyperlink" Target="https://www.toydico.com/ua/tomas-i-druzi/plastikova-serija-parovozikiv/motorizovanij-potjag-v-as-tomas-i-druzi-golovni-geroi.html" TargetMode="External"/><Relationship Id="rId100" Type="http://schemas.openxmlformats.org/officeDocument/2006/relationships/hyperlink" Target="https://www.toydico.com/ua/news/zustrichaj-uljublenu-rusalochku-barbie-trade-jaskravi-vogniki-u-ii-kazkovomu-obrazi.html" TargetMode="External"/><Relationship Id="rId105" Type="http://schemas.openxmlformats.org/officeDocument/2006/relationships/hyperlink" Target="https://www.toydico.com/ua/fisher-price/rozvival-ni-igrashki/sensornij-rozvitok/igrashka-pidviska-goroshok-fisher-price.html" TargetMode="External"/><Relationship Id="rId126" Type="http://schemas.openxmlformats.org/officeDocument/2006/relationships/hyperlink" Target="https://www.toydico.com/ua/fisher-price/rozvival-ni-igrashki/sensornij-rozvitok/pershij-muzichnij-telefon-fisher-price.html" TargetMode="External"/><Relationship Id="rId147" Type="http://schemas.openxmlformats.org/officeDocument/2006/relationships/hyperlink" Target="https://www.toydico.com/ua/litachki/litachki-rjatuval-nij-zagin/zbil-sheni-zavodni-litajuchi-geroi-m-f-litachki-rjatuval-nij-zagin-v-as.html" TargetMode="External"/><Relationship Id="rId168" Type="http://schemas.openxmlformats.org/officeDocument/2006/relationships/hyperlink" Target="https://www.toydico.com/ua/tomas-i-druzi/plastikova-serija-parovozikiv/motorizovannyj-igrovoj-nabor-prikljuchenija-v-portu-brendam-doks-tomas-i-druzja.html" TargetMode="External"/><Relationship Id="rId282" Type="http://schemas.openxmlformats.org/officeDocument/2006/relationships/hyperlink" Target="https://www.toydico.com/ua/fisher-price/blaze-ta-druzi/geroi-z-multfilmu/igrashka-dlja-vanni-shvidkisnij-kater-z-m-s-blisk-i-monstromashini.html" TargetMode="External"/><Relationship Id="rId8" Type="http://schemas.openxmlformats.org/officeDocument/2006/relationships/hyperlink" Target="https://www.toydico.com/ua/fisher-price/nichniki-ta-mobile/mobile-z-pul-tom-keruvannja-son-metelika-fisher-price.html" TargetMode="External"/><Relationship Id="rId51" Type="http://schemas.openxmlformats.org/officeDocument/2006/relationships/hyperlink" Target="https://www.toydico.com/ua/monster-high/geroi-multfilmu/ljal-ka-pidvodnij-monstr-v-as-2-z-m-f-velikij-monstrovij-rif-monster-high.html" TargetMode="External"/><Relationship Id="rId72" Type="http://schemas.openxmlformats.org/officeDocument/2006/relationships/hyperlink" Target="https://www.toydico.com/ua/tachki-3/geroi-z-multfilmu/igrovoj-nabor-2-v-1-arena-dlja-trenirovok-iz-m-f-tachki-3.html" TargetMode="External"/><Relationship Id="rId93" Type="http://schemas.openxmlformats.org/officeDocument/2006/relationships/hyperlink" Target="https://www.toydico.com/ua/fisher-price/rozvival-ni-igrashki/muzichni-igrashki/rozumne-cucenja-z-tehnologieju-smart-stages-onovl-ros-fisher-price.html" TargetMode="External"/><Relationship Id="rId98" Type="http://schemas.openxmlformats.org/officeDocument/2006/relationships/hyperlink" Target="https://www.toydico.com/ua/fisher-price/rozvival-ni-igrashki/sensornij-rozvitok/igrashka-veselij-krokodil-fisher-price.html" TargetMode="External"/><Relationship Id="rId121" Type="http://schemas.openxmlformats.org/officeDocument/2006/relationships/hyperlink" Target="https://www.toydico.com/ua/shimmer-i-shajn/geroi-multfilmu/charivna-lampa-dlja-mini-dzhiniv-z-m-f-shimmer-i-shajn.html" TargetMode="External"/><Relationship Id="rId142" Type="http://schemas.openxmlformats.org/officeDocument/2006/relationships/hyperlink" Target="https://www.toydico.com/ua/barbie/lialki-z-mul-tfil-miv-ta-kazkovii-svit/nabir-chelsi-ta-ii-kazkovij-korabel-barbie.html" TargetMode="External"/><Relationship Id="rId163" Type="http://schemas.openxmlformats.org/officeDocument/2006/relationships/hyperlink" Target="https://www.toydico.com/ua/tomas-i-druzi/metaleva-serija-parovozikiv/portativnyj-igrovoj-nabor-v-ass-2-tomas-i-druzja.html" TargetMode="External"/><Relationship Id="rId184" Type="http://schemas.openxmlformats.org/officeDocument/2006/relationships/hyperlink" Target="https://www.toydico.com/ua/godinnik-tachki-z-naborom-zminnih-panelej-dlja-ciferblatu-5-funkcij-misjac-data-godini-hvilini-sekundi.html" TargetMode="External"/><Relationship Id="rId189" Type="http://schemas.openxmlformats.org/officeDocument/2006/relationships/hyperlink" Target="https://www.toydico.com/ua/litachki/aksesuari/godinnik-litachki-z-proektorom-na-10-zobrazhen-5-funkcij-misjac-data-godini-hvilini-sekundi.html" TargetMode="External"/><Relationship Id="rId219" Type="http://schemas.openxmlformats.org/officeDocument/2006/relationships/hyperlink" Target="https://www.toydico.com/ua/barbie/lialki-z-mul-tfil-miv-ta-kazkovii-svit/ljal-ka-barbie-feja-z-drimtopii-v-as-3.html" TargetMode="External"/><Relationship Id="rId3" Type="http://schemas.openxmlformats.org/officeDocument/2006/relationships/hyperlink" Target="https://www.toydico.com/ua/fisher-price/ditjachi-krisla-gojdalki/interaktivna-muzichna-gojdalka-zhirafa-fisher-price.html" TargetMode="External"/><Relationship Id="rId214" Type="http://schemas.openxmlformats.org/officeDocument/2006/relationships/hyperlink" Target="https://www.toydico.com/ua/mega-bloks/figurki/kolekcijna-figurka-z-fil-mu-pidlitki-mutanti-cherepashki-nindzja-2-v-as-mega-bloks.html" TargetMode="External"/><Relationship Id="rId230" Type="http://schemas.openxmlformats.org/officeDocument/2006/relationships/hyperlink" Target="https://www.toydico.com/ua/fisher-price/rozvival-ni-igrashki/rozvitok-dribnoi-motoriki/igrashka-na-prisosci-zebra.html" TargetMode="External"/><Relationship Id="rId235" Type="http://schemas.openxmlformats.org/officeDocument/2006/relationships/hyperlink" Target="https://www.toydico.com/ua/disney-princess/kryzhane-serce/godinnik-krizhane-serce-z-naborom-zminnih-panelej-dlja-ciferblatu-5-funkcij-misjac-data-godini-hvilini-sekundi.html" TargetMode="External"/><Relationship Id="rId251" Type="http://schemas.openxmlformats.org/officeDocument/2006/relationships/hyperlink" Target="https://www.toydico.com/ua/tomas-i-druzi/plastikova-serija-parovozikiv/motorizovanij-igrovij-nabir-tornado-tomas-i-druzi.html" TargetMode="External"/><Relationship Id="rId256" Type="http://schemas.openxmlformats.org/officeDocument/2006/relationships/hyperlink" Target="https://www.toydico.com/ua/fisher-price/blaze-ta-druzi/geroi-z-multfilmu/mashinka-transformer-iz-m-s-blisk-ta-monstromashini-v-as.html" TargetMode="External"/><Relationship Id="rId277" Type="http://schemas.openxmlformats.org/officeDocument/2006/relationships/hyperlink" Target="https://www.toydico.com/ua/barbie/simya-druzi-ta-uljublenci/igrovij-nabir-barbie-chastuvannja-chelsi-ta-zvirjatka-v-as-2.html" TargetMode="External"/><Relationship Id="rId298" Type="http://schemas.openxmlformats.org/officeDocument/2006/relationships/hyperlink" Target="https://www.toydico.com/ua/godinnik-monster-high-z-proektorom-na-10-zobrazhen-5-funkcij-misjac-data-godini-hvilini-sekundi.html" TargetMode="External"/><Relationship Id="rId25" Type="http://schemas.openxmlformats.org/officeDocument/2006/relationships/hyperlink" Target="https://www.toydico.com/ua/fisher-price/igrashki-dlja-kupannja/nabir-dlja-kupannja-korabel-ta-chovniki-fisher-price.html" TargetMode="External"/><Relationship Id="rId46" Type="http://schemas.openxmlformats.org/officeDocument/2006/relationships/hyperlink" Target="https://www.toydico.com/ua/fisher-price/igrovi-kilimki-ta-podushki/kilimok-igrovij-centr-kabriolet-3-v-1-fisher-price.html" TargetMode="External"/><Relationship Id="rId67" Type="http://schemas.openxmlformats.org/officeDocument/2006/relationships/hyperlink" Target="https://www.toydico.com/ua/tomas-i-druzi/plastikova-serija-parovozikiv/motorizovanij-parovoz-v-as-tomas-i-druzi.html" TargetMode="External"/><Relationship Id="rId116" Type="http://schemas.openxmlformats.org/officeDocument/2006/relationships/hyperlink" Target="https://www.toydico.com/ua/fisher-price/rozvival-ni-igrashki/muzichni-igrashki/rozumne-cucenja-z-tehnologieju-smart-stages-ros-fisher-price.html" TargetMode="External"/><Relationship Id="rId137" Type="http://schemas.openxmlformats.org/officeDocument/2006/relationships/hyperlink" Target="https://www.toydico.com/ua/fisher-price/rozvival-ni-igrashki/rozvitok-velikoi-motoriki/katalka-na-motuzci-vchena-cherepashka-fisher-price.html" TargetMode="External"/><Relationship Id="rId158" Type="http://schemas.openxmlformats.org/officeDocument/2006/relationships/hyperlink" Target="https://www.toydico.com/ua/tomas-i-druzi/metaleva-serija-parovozikiv/igrovij-nabir-porjatunok-robota-serii-adventures-tomas-i-druzi.html" TargetMode="External"/><Relationship Id="rId272" Type="http://schemas.openxmlformats.org/officeDocument/2006/relationships/hyperlink" Target="https://www.toydico.com/ua/fisher-price/blaze-ta-druzi/geroi-z-multfilmu/plastikova-mashinka-v-as-blaze-v-displei-12-sht.html" TargetMode="External"/><Relationship Id="rId293" Type="http://schemas.openxmlformats.org/officeDocument/2006/relationships/hyperlink" Target="https://www.toydico.com/ua/fisher-price/blaze-ta-druzi/mashinka-shalenij-gonschik-z-m-s-blisk-ta-monstromashini-v-as.html" TargetMode="External"/><Relationship Id="rId20" Type="http://schemas.openxmlformats.org/officeDocument/2006/relationships/hyperlink" Target="https://www.toydico.com/ua/mega-bloks/kolekcijna-figurka-z-fil-mu-pidlitki-mutanti-cherepashki-nindzja-2-v-as-mega-bloks.html" TargetMode="External"/><Relationship Id="rId41" Type="http://schemas.openxmlformats.org/officeDocument/2006/relationships/hyperlink" Target="https://www.toydico.com/ua/fisher-price/navchal-ni-igrashki/muzichna-knizhechka-z-virshikami-ukr-fisher-price-794.html" TargetMode="External"/><Relationship Id="rId62" Type="http://schemas.openxmlformats.org/officeDocument/2006/relationships/hyperlink" Target="https://www.toydico.com/ua/disney-princess/malen-ke-korolivstvo/mini-princesa-disnej-serii-magichnij-klips-v-as.html" TargetMode="External"/><Relationship Id="rId83" Type="http://schemas.openxmlformats.org/officeDocument/2006/relationships/hyperlink" Target="https://www.toydico.com/ua/mega-bloks/konstruktori/konstruktor-trenuval-nij-majdanchik-serii-cherepashki-nindzja-v-as-2-mega-bloks.html" TargetMode="External"/><Relationship Id="rId88" Type="http://schemas.openxmlformats.org/officeDocument/2006/relationships/hyperlink" Target="https://www.toydico.com/ua/mega-bloks/mashinki/mashina-konstruktor-mega-bloks-cat-konstrujuj-ta-kombinuj-4-v-as.html" TargetMode="External"/><Relationship Id="rId111" Type="http://schemas.openxmlformats.org/officeDocument/2006/relationships/hyperlink" Target="https://www.toydico.com/ua/shimmer-i-shajn/geroi-multfilmu/igrovij-nabir-golovni-geroi-z-m-f-shimmer-i-shajn-v-as-4.html" TargetMode="External"/><Relationship Id="rId132" Type="http://schemas.openxmlformats.org/officeDocument/2006/relationships/hyperlink" Target="https://www.toydico.com/ua/news/prigosti-svoih-druziv-zi-svitu-enchantimals-charivnim-morozivom-vid-prini-ta-dzhejli.html" TargetMode="External"/><Relationship Id="rId153" Type="http://schemas.openxmlformats.org/officeDocument/2006/relationships/hyperlink" Target="https://www.toydico.com/ua/monster-high/geroi-multfilmu/monstro-komaha-serii-monstri-v-sadu-monster-high-v-as-3.html" TargetMode="External"/><Relationship Id="rId174" Type="http://schemas.openxmlformats.org/officeDocument/2006/relationships/hyperlink" Target="https://www.toydico.com/ua/hot-wheels/serija-workshop/nabir-sche-bil-she-drajvu-serii-z-ednaj-usi-treki-hot-wheels-v-as-2.html" TargetMode="External"/><Relationship Id="rId179" Type="http://schemas.openxmlformats.org/officeDocument/2006/relationships/hyperlink" Target="https://www.toydico.com/ua/news/zustrichajte-enchantimals-charivnih-divchatok-jaki-majut-magichnij-zv-jazok-zi-svoimi-druzjami-zvirjatami.html" TargetMode="External"/><Relationship Id="rId195" Type="http://schemas.openxmlformats.org/officeDocument/2006/relationships/hyperlink" Target="https://www.toydico.com/ua/shimmer-i-shajn/igrovi-nabori/igrovij-nabir-kristalik-domivka-z-m-f-shimmer-i-shajn-v-as.html" TargetMode="External"/><Relationship Id="rId209" Type="http://schemas.openxmlformats.org/officeDocument/2006/relationships/hyperlink" Target="https://www.toydico.com/ua/tomas-i-druzi/metaleva-serija-parovozikiv/igrovoj-nabor-spusk-po-spirali-v-ass-3-tomas-i-druzja.html" TargetMode="External"/><Relationship Id="rId190" Type="http://schemas.openxmlformats.org/officeDocument/2006/relationships/hyperlink" Target="https://www.toydico.com/ua/tomas-i-druzi/mij-pershij-tomas-12-mis/parovozik-transformer-tomas-persi-tomas-i-druzi.html" TargetMode="External"/><Relationship Id="rId204" Type="http://schemas.openxmlformats.org/officeDocument/2006/relationships/hyperlink" Target="https://www.toydico.com/ua/disney-princess/godinnik-disney-princess-5-funkcij-misjac-data-godini-hvilini-sekundi.html" TargetMode="External"/><Relationship Id="rId220" Type="http://schemas.openxmlformats.org/officeDocument/2006/relationships/hyperlink" Target="https://www.toydico.com/ua/barbie/aksesuari/godinnik-barbie-z-naborom-zminnih-panelej-dlja-ciferblatu-5-funkcij-misjac-data-godini-hvilini-sekundi.html" TargetMode="External"/><Relationship Id="rId225" Type="http://schemas.openxmlformats.org/officeDocument/2006/relationships/hyperlink" Target="https://www.toydico.com/ua/shimmer-i-shajn/igrovi-nabori/igrovij-nabir-charivnij-kilim-z-m-f-shimmer-i-shajn-v-as-2.html" TargetMode="External"/><Relationship Id="rId241" Type="http://schemas.openxmlformats.org/officeDocument/2006/relationships/hyperlink" Target="https://www.toydico.com/ua/disney-princess/aksesuari/godinnik-disney-princess-5-funkcij-misjac-data-godini-hvilini-sekundi.html" TargetMode="External"/><Relationship Id="rId246" Type="http://schemas.openxmlformats.org/officeDocument/2006/relationships/hyperlink" Target="https://www.toydico.com/ua/fisher-price/rozvival-ni-igrashki/rozvitok-velikoi-motoriki/igrashka-katalka-z-kulkami-popkorn-fisher-price.html" TargetMode="External"/><Relationship Id="rId267" Type="http://schemas.openxmlformats.org/officeDocument/2006/relationships/hyperlink" Target="https://www.toydico.com/ua/hot-wheels/ballistiks/puskova-ustanovka-povitrjani-boi-dlja-mashinok-ballistiks-2-v-asort-hw.html" TargetMode="External"/><Relationship Id="rId288" Type="http://schemas.openxmlformats.org/officeDocument/2006/relationships/hyperlink" Target="https://www.toydico.com/ua/monster-high/aksesuari/ditjachi-prikrasi/bliskuchi-zakolki-tik-tak-cherep-monster-nigh-v-asort-2.html" TargetMode="External"/><Relationship Id="rId15" Type="http://schemas.openxmlformats.org/officeDocument/2006/relationships/hyperlink" Target="https://www.toydico.com/ua/fisher-price/igrovi-kilimki-ta-podushki/muzichna-masazhna-podushka-dlja-gri-na-zhivotiku-tropichni-druzi-fisher-price.html" TargetMode="External"/><Relationship Id="rId36" Type="http://schemas.openxmlformats.org/officeDocument/2006/relationships/hyperlink" Target="https://www.toydico.com/ua/fisher-price/ditjachi-krisla-gojdalki/portativne-krislo-gojdalka-zhirafa-fisher-price.html" TargetMode="External"/><Relationship Id="rId57" Type="http://schemas.openxmlformats.org/officeDocument/2006/relationships/hyperlink" Target="https://www.toydico.com/ua/hot-wheels/treki-ta-nabori/igrovij-nabir-arena-dlja-trjukiv-serii-monster-jam-hot-wheels.html" TargetMode="External"/><Relationship Id="rId106" Type="http://schemas.openxmlformats.org/officeDocument/2006/relationships/hyperlink" Target="https://www.toydico.com/ua/aeroport-i-zlitna-smuga-dlja-geroiv-m-f-litachki-rjatuval-nij-zagin-serii-vogon-ta-rizik.html" TargetMode="External"/><Relationship Id="rId127" Type="http://schemas.openxmlformats.org/officeDocument/2006/relationships/hyperlink" Target="https://www.toydico.com/ua/tomas-i-druzi/metaleva-serija-parovozikiv/igrovoj-nabor-pobeg-ot-akuly-tomas-i-druzi.html" TargetMode="External"/><Relationship Id="rId262" Type="http://schemas.openxmlformats.org/officeDocument/2006/relationships/hyperlink" Target="https://www.toydico.com/ua/hot-wheels/aksesuari/nabir-dodatkovih-dorizhok-treku-z-bazovoju-mashinkoju-hot-wheels.html" TargetMode="External"/><Relationship Id="rId283" Type="http://schemas.openxmlformats.org/officeDocument/2006/relationships/hyperlink" Target="https://www.toydico.com/ua/monster-high/aksesuari/ditjachi-prikrasi/smuzhki-prikrasi-dlja-volossja-monster-nigh.html" TargetMode="External"/><Relationship Id="rId10" Type="http://schemas.openxmlformats.org/officeDocument/2006/relationships/hyperlink" Target="https://www.toydico.com/ua/tachki-3/metalevij-mini-gonschik-z-m-f-tachki-3-v-as-10-sht-na-pidvisnij-plastikovij-strichci.html" TargetMode="External"/><Relationship Id="rId31" Type="http://schemas.openxmlformats.org/officeDocument/2006/relationships/hyperlink" Target="https://www.toydico.com/ua/mega-bloks/konstruktor-trenuval-nij-majdanchik-serii-cherepashki-nindzja-v-as-2-mega-bloks.html" TargetMode="External"/><Relationship Id="rId52" Type="http://schemas.openxmlformats.org/officeDocument/2006/relationships/hyperlink" Target="https://www.toydico.com/ua/fisher-price/rozvival-ni-igrashki/rozvitok-dribnoi-motoriki/piramidka-fisher-price-1531.html" TargetMode="External"/><Relationship Id="rId73" Type="http://schemas.openxmlformats.org/officeDocument/2006/relationships/hyperlink" Target="https://www.toydico.com/ua/tomas-i-druzi/metaleva-serija-parovozikiv/igrovij-nabir-porjatunok-dino-serii-adventures-tomas-i-druzi.html" TargetMode="External"/><Relationship Id="rId78" Type="http://schemas.openxmlformats.org/officeDocument/2006/relationships/hyperlink" Target="https://www.toydico.com/ua/tomas-i-druzi/plastikova-serija-parovozikiv/zaliznicja-veliki-peregoni-tomas-i-druzi.html" TargetMode="External"/><Relationship Id="rId94" Type="http://schemas.openxmlformats.org/officeDocument/2006/relationships/hyperlink" Target="https://www.toydico.com/ua/fisher-price/rozvival-ni-igrashki/muzichni-igrashki/rozumne-jabluchko-ukr-fisher-price.html" TargetMode="External"/><Relationship Id="rId99" Type="http://schemas.openxmlformats.org/officeDocument/2006/relationships/hyperlink" Target="https://www.toydico.com/ua/shimmer-i-shajn/igrovi-nabori/igrovij-nabir-svit-dolini-zaramaj-z-m-f-shimmer-i-shajn-v-as.html" TargetMode="External"/><Relationship Id="rId101" Type="http://schemas.openxmlformats.org/officeDocument/2006/relationships/hyperlink" Target="https://www.toydico.com/ua/fisher-price/rozvival-ni-igrashki/sensornij-rozvitok/rozumne-cucenja-z-tehnologieju-smart-stages-onovl-ros-fisher-price.html" TargetMode="External"/><Relationship Id="rId122" Type="http://schemas.openxmlformats.org/officeDocument/2006/relationships/hyperlink" Target="https://www.toydico.com/ua/fisher-price/rozvival-ni-igrashki/rozvitok-dribnoi-motoriki/igrovij-kubik-zi-zvirjatami-fisher-price.html" TargetMode="External"/><Relationship Id="rId143" Type="http://schemas.openxmlformats.org/officeDocument/2006/relationships/hyperlink" Target="https://www.toydico.com/ua/disney-princess/kryzhane-serce/snigovik-olaf-litnij-spiv-z-m-f-disnej-krizhane-serce.html" TargetMode="External"/><Relationship Id="rId148" Type="http://schemas.openxmlformats.org/officeDocument/2006/relationships/hyperlink" Target="https://www.toydico.com/ua/disney-princess/kryzhane-serce/ljal-ka-disnej-el-za-z-m-f-krizhane-serce-scho-spivae.html" TargetMode="External"/><Relationship Id="rId164" Type="http://schemas.openxmlformats.org/officeDocument/2006/relationships/hyperlink" Target="https://www.toydico.com/ua/fisher-price/rozvival-ni-igrashki/rozvitok-dribnoi-motoriki/igrashka-veselij-krokodil-fisher-price.html" TargetMode="External"/><Relationship Id="rId169" Type="http://schemas.openxmlformats.org/officeDocument/2006/relationships/hyperlink" Target="https://www.toydico.com/ua/tomas-i-druzi/mij-pershij-tomas-12-mis/igrovij-nabir-stancija-knepford-tomas-i-druzi.html" TargetMode="External"/><Relationship Id="rId185" Type="http://schemas.openxmlformats.org/officeDocument/2006/relationships/hyperlink" Target="https://www.toydico.com/ua/shimmer-i-shajn/geroi-multfilmu/igrovij-nabir-charivnij-kilim-z-m-f-shimmer-i-shajn-v-as-2.html" TargetMode="External"/><Relationship Id="rId4" Type="http://schemas.openxmlformats.org/officeDocument/2006/relationships/hyperlink" Target="https://www.toydico.com/ua/batman/nabir-figurka-geroj-z-transportnim-zasobom-z-fil-mu-betmen-proti-supermena-v-as-2-batman.html" TargetMode="External"/><Relationship Id="rId9" Type="http://schemas.openxmlformats.org/officeDocument/2006/relationships/hyperlink" Target="https://www.toydico.com/ua/fisher-price/brjazkal-cja-ta-prorizuvachi/pogremushka-ulitka-pchelka-v-ass-2-fisher-price.html" TargetMode="External"/><Relationship Id="rId180" Type="http://schemas.openxmlformats.org/officeDocument/2006/relationships/hyperlink" Target="https://www.toydico.com/ua/everafter-high/aksesuari/godinnik-ever-after-high-5-funkcij-misjac-data-godini-hvilini-sekundi.html" TargetMode="External"/><Relationship Id="rId210" Type="http://schemas.openxmlformats.org/officeDocument/2006/relationships/hyperlink" Target="https://www.toydico.com/ua/hot-wheels/serija-workshop/nabir-pereshkodi-na-shljahu-serii-z-ednaj-usi-treki-hot-wheels-v-as.html" TargetMode="External"/><Relationship Id="rId215" Type="http://schemas.openxmlformats.org/officeDocument/2006/relationships/hyperlink" Target="https://www.toydico.com/ua/disney-princess/kryzhane-serce/nabir-ljal-ok-disnej-anna-ta-kristof-z-m-f-krizhane-serce.html" TargetMode="External"/><Relationship Id="rId236" Type="http://schemas.openxmlformats.org/officeDocument/2006/relationships/hyperlink" Target="https://www.toydico.com/ua/everafter-high/aksesuari/aksesuari-mistechko-rozv-jazki-usih-knig-v-as-ever-after-high.html" TargetMode="External"/><Relationship Id="rId257" Type="http://schemas.openxmlformats.org/officeDocument/2006/relationships/hyperlink" Target="https://www.toydico.com/ua/fisher-price/blaze-ta-druzi/treki-ta-nabori/igrovij-nabir-superpetlja-z-m-s-blisk-i-monstromashini.html" TargetMode="External"/><Relationship Id="rId278" Type="http://schemas.openxmlformats.org/officeDocument/2006/relationships/hyperlink" Target="https://www.toydico.com/ua/monster-high/aksesuari/ditjachi-godinniki/godinnik-monster-high-5-funkcij-misjac-data-godini-hvilini-sekundi.html" TargetMode="External"/><Relationship Id="rId26" Type="http://schemas.openxmlformats.org/officeDocument/2006/relationships/hyperlink" Target="https://www.toydico.com/ua/fisher-price/igrashki-dlja-kupannja/igrashka-dlja-kupannja-veseli-zvirjata-fisher-price.html" TargetMode="External"/><Relationship Id="rId231" Type="http://schemas.openxmlformats.org/officeDocument/2006/relationships/hyperlink" Target="https://www.toydico.com/ua/fisher-price/rozvival-ni-igrashki/rozvitok-dribnoi-motoriki/prorizuvach-kukurudza-fisher-price.html" TargetMode="External"/><Relationship Id="rId252" Type="http://schemas.openxmlformats.org/officeDocument/2006/relationships/hyperlink" Target="https://www.toydico.com/ua/tachki/treki-ta-nabori/trek-sprobuj-dozheni-dlja-innovacijnih-zavodnih-geroiv-m-f-tachki.html" TargetMode="External"/><Relationship Id="rId273" Type="http://schemas.openxmlformats.org/officeDocument/2006/relationships/hyperlink" Target="https://www.toydico.com/ua/monster-high/aksesuari/nabori-dlja-tvorchosti/majsternja-monster-high-z-vigotovlennja-prikras.html" TargetMode="External"/><Relationship Id="rId294" Type="http://schemas.openxmlformats.org/officeDocument/2006/relationships/hyperlink" Target="https://www.toydico.com/ua/fisher-price/blaze-ta-druzi/geroi-z-multfilmu/mashinka-shalenij-gonschik-z-m-s-blisk-i-monstromashini-v-as-4.html" TargetMode="External"/><Relationship Id="rId47" Type="http://schemas.openxmlformats.org/officeDocument/2006/relationships/hyperlink" Target="https://www.toydico.com/ua/fisher-price/igrashki-dlja-kupannja/nabir-dlja-kupannja-druzi-v-chovnikah-fisher-price.html" TargetMode="External"/><Relationship Id="rId68" Type="http://schemas.openxmlformats.org/officeDocument/2006/relationships/hyperlink" Target="https://www.toydico.com/ua/fisher-price/rozvival-ni-igrashki/sensornij-rozvitok/sestrichka-rozumnogo-cucenjati-z-tehnologieju-smart-stages-onovl-ros-fisher-price.html" TargetMode="External"/><Relationship Id="rId89" Type="http://schemas.openxmlformats.org/officeDocument/2006/relationships/hyperlink" Target="https://www.toydico.com/ua/shimmer-i-shajn/geroi-multfilmu/igrovij-nabir-dzerkalna-kimnata-z-m-f-shimmer-i-shajn.html" TargetMode="External"/><Relationship Id="rId112" Type="http://schemas.openxmlformats.org/officeDocument/2006/relationships/hyperlink" Target="https://www.toydico.com/ua/barbie/ljal-ki/nabir-sestrichka-barbie-z-uljublencem-z-m-f-barbie-magija-delfiniv-v-as-2.html" TargetMode="External"/><Relationship Id="rId133" Type="http://schemas.openxmlformats.org/officeDocument/2006/relationships/hyperlink" Target="https://www.toydico.com/ua/metalevij-mini-gonschik-z-m-f-tachki-3-v-as-10-sht-na-pidvisnij-plastikovij-strichci.html" TargetMode="External"/><Relationship Id="rId154" Type="http://schemas.openxmlformats.org/officeDocument/2006/relationships/hyperlink" Target="https://www.toydico.com/ua/mega-bloks/konstruktori/konstruktor-nindzja-rejser-serii-cherepashki-nindzja-v-as-2-mega-bloks.html" TargetMode="External"/><Relationship Id="rId175" Type="http://schemas.openxmlformats.org/officeDocument/2006/relationships/hyperlink" Target="https://www.toydico.com/ua/barbie/lialki-z-mul-tfil-miv-ta-kazkovii-svit/nabir-z-ljalkoju-barbie-rajduzhna-gojdalka.html" TargetMode="External"/><Relationship Id="rId196" Type="http://schemas.openxmlformats.org/officeDocument/2006/relationships/hyperlink" Target="https://www.toydico.com/ua/fisher-price/rozvival-ni-igrashki/rozvitok-dribnoi-motoriki/pershij-muzichnij-telefon-fisher-price.html" TargetMode="External"/><Relationship Id="rId200" Type="http://schemas.openxmlformats.org/officeDocument/2006/relationships/hyperlink" Target="https://www.toydico.com/ua/disney-princess/godinnik-disney-princess-z-naborom-zminnih-panelej-dlja-ciferblatu-5-funkcij-misjac-data-godini-hvilini-sekundi.html" TargetMode="External"/><Relationship Id="rId16" Type="http://schemas.openxmlformats.org/officeDocument/2006/relationships/hyperlink" Target="https://www.toydico.com/ua/fisher-price/igrovi-kilimki-ta-podushki/kilimok-igrovij-centr-rozhevi-dzhungli-fisher-price.html" TargetMode="External"/><Relationship Id="rId221" Type="http://schemas.openxmlformats.org/officeDocument/2006/relationships/hyperlink" Target="https://www.toydico.com/ua/news/vlashtovuj-spravzhnij-ekshn-razom-z-innovacijnimi-trekami-serii-trackbuilder-vid-hot-wheels.html" TargetMode="External"/><Relationship Id="rId242" Type="http://schemas.openxmlformats.org/officeDocument/2006/relationships/hyperlink" Target="https://www.toydico.com/ua/litachki/litachki-rjatuval-nij-zagin/trek-lisova-pozhezha-z-m-f-litachki-rjatuval-nij-zagin-v-as-3.html" TargetMode="External"/><Relationship Id="rId263" Type="http://schemas.openxmlformats.org/officeDocument/2006/relationships/hyperlink" Target="https://www.toydico.com/ua/fisher-price/blaze-ta-druzi/igrashka-dlja-vanni-shvidkisnij-kater-z-m-s-blisk-i-monstromashini.html" TargetMode="External"/><Relationship Id="rId284" Type="http://schemas.openxmlformats.org/officeDocument/2006/relationships/hyperlink" Target="https://www.toydico.com/ua/fisher-price/blaze-ta-druzi/mashinka-shalenij-gonschik-z-m-s-blisk-i-monstromashini-v-as-4.html" TargetMode="External"/><Relationship Id="rId37" Type="http://schemas.openxmlformats.org/officeDocument/2006/relationships/hyperlink" Target="https://www.toydico.com/ua/fisher-price/ditjachi-krisla-gojdalki/masazhne-krislo-gojdalka-banni-do-18-kg-fisher-price.html" TargetMode="External"/><Relationship Id="rId58" Type="http://schemas.openxmlformats.org/officeDocument/2006/relationships/hyperlink" Target="https://www.toydico.com/ua/monster-high/geroi-multfilmu/ljal-ka-monstro-ribka-z-m-f-velikij-monstrovij-rif-v-as-3-monster-high.html" TargetMode="External"/><Relationship Id="rId79" Type="http://schemas.openxmlformats.org/officeDocument/2006/relationships/hyperlink" Target="https://www.toydico.com/ua/tomas-i-druzi/mij-pershij-tomas-12-mis/igrovij-nabir-persha-zaliznicja-tomas-i-druzi.html" TargetMode="External"/><Relationship Id="rId102" Type="http://schemas.openxmlformats.org/officeDocument/2006/relationships/hyperlink" Target="https://www.toydico.com/ua/litachki/litachki-rjatuval-nij-zagin/geroj-rejndzher-gvint-z-m-f-litachki-rjatuval-nij-zagin.html" TargetMode="External"/><Relationship Id="rId123" Type="http://schemas.openxmlformats.org/officeDocument/2006/relationships/hyperlink" Target="https://www.toydico.com/ua/tachki-3/treki-ta-nabori/nabor-ognennaja-lovushka-serii-sumasshedshij-drift-iz-m-f-tachki-3.html" TargetMode="External"/><Relationship Id="rId144" Type="http://schemas.openxmlformats.org/officeDocument/2006/relationships/hyperlink" Target="https://www.toydico.com/ua/shimmer-i-shajn/geroi-multfilmu/igrovij-nabir-kristalik-domivka-z-m-f-shimmer-i-shajn-v-as.html" TargetMode="External"/><Relationship Id="rId90" Type="http://schemas.openxmlformats.org/officeDocument/2006/relationships/hyperlink" Target="https://www.toydico.com/ua/fisher-price/rozvival-ni-igrashki/rozvitok-velikoi-motoriki/igrova-panel-vesela-proguljanka-fisher-price.html" TargetMode="External"/><Relationship Id="rId165" Type="http://schemas.openxmlformats.org/officeDocument/2006/relationships/hyperlink" Target="https://www.toydico.com/ua/litachki/litachki-rjatuval-nij-zagin/trek-vogon-ta-rizik-dlja-geroiv-m-f-litachki-rjatuval-nij-zagin.html" TargetMode="External"/><Relationship Id="rId186" Type="http://schemas.openxmlformats.org/officeDocument/2006/relationships/hyperlink" Target="https://www.toydico.com/ua/fisher-price/rozvival-ni-igrashki/rozvitok-velikoi-motoriki/rozumnij-robot-movi-ros-fisher-price.html" TargetMode="External"/><Relationship Id="rId211" Type="http://schemas.openxmlformats.org/officeDocument/2006/relationships/hyperlink" Target="https://www.toydico.com/ua/shimmer-i-shajn/igrovi-nabori/igrovij-nabir-golovni-geroi-z-m-f-shimmer-i-shajn-v-as-4.html" TargetMode="External"/><Relationship Id="rId232" Type="http://schemas.openxmlformats.org/officeDocument/2006/relationships/hyperlink" Target="https://www.toydico.com/ua/monster-high/geroi-multfilmu/ljalka-monstro-sestrichka-serii-monstro-simejka-monster-high-v-as-3.html" TargetMode="External"/><Relationship Id="rId253" Type="http://schemas.openxmlformats.org/officeDocument/2006/relationships/hyperlink" Target="https://www.toydico.com/ua/fisher-price/rozvival-ni-igrashki/rozvitok-dribnoi-motoriki/kachenja-v-kuli-v-as-4-fisher-price.html" TargetMode="External"/><Relationship Id="rId274" Type="http://schemas.openxmlformats.org/officeDocument/2006/relationships/hyperlink" Target="https://www.toydico.com/ua/barbie/charivni-delfini/igrovij-nabir-barbie-pidvodne-plavannja-z-m-f-barbie-magija-delfiniv.html" TargetMode="External"/><Relationship Id="rId295" Type="http://schemas.openxmlformats.org/officeDocument/2006/relationships/hyperlink" Target="https://www.toydico.com/ua/fisher-price/blaze-ta-druzi/treki-ta-nabori/igrovij-nabir-turbo-puskach-z-m-s-blisk-ta-monstromashini.html" TargetMode="External"/><Relationship Id="rId27" Type="http://schemas.openxmlformats.org/officeDocument/2006/relationships/hyperlink" Target="https://www.toydico.com/ua/fisher-price/brjazkal-cja-ta-prorizuvachi/brjazkalce-druzi-tvarinki-v-as-4-fisher-price.html" TargetMode="External"/><Relationship Id="rId48" Type="http://schemas.openxmlformats.org/officeDocument/2006/relationships/hyperlink" Target="https://www.toydico.com/ua/fisher-price/igrovi-kilimki-ta-podushki/kilimok-igrovij-centr-druzi-z-tropichnogo-lisu-fisher-price.html" TargetMode="External"/><Relationship Id="rId69" Type="http://schemas.openxmlformats.org/officeDocument/2006/relationships/hyperlink" Target="https://www.toydico.com/ua/tomas-i-druzi/plastikova-serija-parovozikiv/motorizovanij-igrovij-nabir-vidvazhnij-parovozik-tomas-i-druzi.html" TargetMode="External"/><Relationship Id="rId113" Type="http://schemas.openxmlformats.org/officeDocument/2006/relationships/hyperlink" Target="https://www.toydico.com/ua/litachki/litachki-rjatuval-nij-zagin/zavodni-litajuchi-geroi-m-f-litachki-rjatuval-nij-zagin-v-as.html" TargetMode="External"/><Relationship Id="rId134" Type="http://schemas.openxmlformats.org/officeDocument/2006/relationships/hyperlink" Target="https://www.toydico.com/ua/portativna-koliska-gojdalka-tropichni-druzi-z-tehnologieju-rozumne-gojdannja-fisher-price.html" TargetMode="External"/><Relationship Id="rId80" Type="http://schemas.openxmlformats.org/officeDocument/2006/relationships/hyperlink" Target="https://www.toydico.com/ua/fisher-price/rozvival-ni-igrashki/rozvitok-dribnoi-motoriki/kulki-brjazkalcja-veseli-tvarinki-fisher-price.html" TargetMode="External"/><Relationship Id="rId155" Type="http://schemas.openxmlformats.org/officeDocument/2006/relationships/hyperlink" Target="https://www.toydico.com/ua/litachki/litachki-rjatuval-nij-zagin/zbil-sheni-geroi-m-f-litachki-2-rjatuval-nij-zagin-v-as.html" TargetMode="External"/><Relationship Id="rId176" Type="http://schemas.openxmlformats.org/officeDocument/2006/relationships/hyperlink" Target="https://www.toydico.com/ua/fisher-price/rozvival-ni-igrashki/rozvitok-velikoi-motoriki/mini-robot-bibo-v-as-2-ros-fisher-price.html" TargetMode="External"/><Relationship Id="rId197" Type="http://schemas.openxmlformats.org/officeDocument/2006/relationships/hyperlink" Target="https://www.toydico.com/ua/disney-princess/malen-ke-korolivstvo/nabir-mini-ljal-ok-disnej-kazkove-vesillja-v-as-3.html" TargetMode="External"/><Relationship Id="rId201" Type="http://schemas.openxmlformats.org/officeDocument/2006/relationships/hyperlink" Target="https://www.toydico.com/ua/fisher-price/rozvival-ni-igrashki/muzichni-igrashki/sestrichka-rozumnogo-cucenjati-z-tehnologieju-smart-stages-ukr-fisher-price.html" TargetMode="External"/><Relationship Id="rId222" Type="http://schemas.openxmlformats.org/officeDocument/2006/relationships/hyperlink" Target="https://www.toydico.com/ua/tomas-i-druzi/plastikova-serija-parovozikiv/inercijnij-parovozik-na-vsih-parah-v-as-3-tomas-i-druzi.html" TargetMode="External"/><Relationship Id="rId243" Type="http://schemas.openxmlformats.org/officeDocument/2006/relationships/hyperlink" Target="https://www.toydico.com/ua/fisher-price/rozvival-ni-igrashki/rozvitok-velikoi-motoriki/kachenja-v-kuli-fisher-price.html" TargetMode="External"/><Relationship Id="rId264" Type="http://schemas.openxmlformats.org/officeDocument/2006/relationships/hyperlink" Target="https://www.toydico.com/ua/hot-wheels/aksesuari/godinnik-hot-wheels-5-funkcij-misjac-data-godini-hvilini-sekundi.html" TargetMode="External"/><Relationship Id="rId285" Type="http://schemas.openxmlformats.org/officeDocument/2006/relationships/hyperlink" Target="https://www.toydico.com/ua/barbie/aksesuari/ditjachi-godinniki/godinnik-barbie-5-funkcij-misjac-data-godini-hvilini-sekundi.html" TargetMode="External"/><Relationship Id="rId17" Type="http://schemas.openxmlformats.org/officeDocument/2006/relationships/hyperlink" Target="https://www.toydico.com/ua/clearance/nabir-figurka-geroj-z-transportnim-zasobom-z-fil-mu-betmen-proti-supermena-v-as-2-batman.html" TargetMode="External"/><Relationship Id="rId38" Type="http://schemas.openxmlformats.org/officeDocument/2006/relationships/hyperlink" Target="https://www.toydico.com/ua/litachki/aeroport-i-zlitna-smuga-dlja-geroiv-m-f-litachki-rjatuval-nij-zagin-serii-vogon-ta-rizik.html" TargetMode="External"/><Relationship Id="rId59" Type="http://schemas.openxmlformats.org/officeDocument/2006/relationships/hyperlink" Target="https://www.toydico.com/ua/barbie/lialki-z-mul-tfil-miv-ta-kazkovii-svit/rusalochka-barbie-charivnij-grebinec-v-as-3.html" TargetMode="External"/><Relationship Id="rId103" Type="http://schemas.openxmlformats.org/officeDocument/2006/relationships/hyperlink" Target="https://www.toydico.com/ua/fisher-price/rozvival-ni-igrashki/muzichni-igrashki/kol-orovij-ksilofon-fisher-price.html" TargetMode="External"/><Relationship Id="rId124" Type="http://schemas.openxmlformats.org/officeDocument/2006/relationships/hyperlink" Target="https://www.toydico.com/ua/shimmer-i-shajn/ljalki/ljalka-maneken-sjajucha-zachiska-shimmer-z-m-f-shimmer-i-shajn.html" TargetMode="External"/><Relationship Id="rId70" Type="http://schemas.openxmlformats.org/officeDocument/2006/relationships/hyperlink" Target="https://www.toydico.com/ua/fisher-price/rozvival-ni-igrashki/m-jaki-igrashki/muzichne-levenja-povzkom-rush-fisher-price.html" TargetMode="External"/><Relationship Id="rId91" Type="http://schemas.openxmlformats.org/officeDocument/2006/relationships/hyperlink" Target="https://www.toydico.com/ua/tachki-3/geroi-z-multfilmu/metalevij-mini-gonschik-z-m-f-tachki-3-v-as-10-sht-na-pidvisnij-plastikovij-strichci.html" TargetMode="External"/><Relationship Id="rId145" Type="http://schemas.openxmlformats.org/officeDocument/2006/relationships/hyperlink" Target="https://www.toydico.com/ua/tomas-i-druzi/plastikova-serija-parovozikiv/motorizovanij-igrovij-nabir-vtecha-zi-zvalischa-tomas-i-druzi.html" TargetMode="External"/><Relationship Id="rId166" Type="http://schemas.openxmlformats.org/officeDocument/2006/relationships/hyperlink" Target="https://www.toydico.com/ua/fisher-price/rozvival-ni-igrashki/muzichni-igrashki/rozumne-cucenja-z-tehnologieju-smart-stages-ukr-fisher-price.html" TargetMode="External"/><Relationship Id="rId187" Type="http://schemas.openxmlformats.org/officeDocument/2006/relationships/hyperlink" Target="https://www.toydico.com/ua/tachki/treki-ta-nabori/igrovij-nabir-tjuning-salon-ramona-serii-zmini-kolir-z-m-f-tachki.html" TargetMode="External"/><Relationship Id="rId1" Type="http://schemas.openxmlformats.org/officeDocument/2006/relationships/hyperlink" Target="https://www.toydico.com/ua/news/sales/priednujtes-do-svjatkuvannja-70-richnogo-juvileju-scrabble-trade-v-trc-lavina-mall.html" TargetMode="External"/><Relationship Id="rId212" Type="http://schemas.openxmlformats.org/officeDocument/2006/relationships/hyperlink" Target="https://www.toydico.com/ua/fisher-price/rozvival-ni-igrashki/muzichni-igrashki/sestrichka-rozumnogo-cucenjati-z-tehnologieju-smart-stages-onovl-ros-fisher-price.html" TargetMode="External"/><Relationship Id="rId233" Type="http://schemas.openxmlformats.org/officeDocument/2006/relationships/hyperlink" Target="https://www.toydico.com/ua/fisher-price/rozvival-ni-igrashki/rozvitok-velikoi-motoriki/kachenja-v-kuli-v-as-4-fisher-price.html" TargetMode="External"/><Relationship Id="rId254" Type="http://schemas.openxmlformats.org/officeDocument/2006/relationships/hyperlink" Target="https://www.toydico.com/ua/fisher-price/blaze-ta-druzi/treki-ta-nabori/igrovij-nabir-golovni-geroi-z-m-s-blisk-ta-monstromashini-v-as.html" TargetMode="External"/><Relationship Id="rId28" Type="http://schemas.openxmlformats.org/officeDocument/2006/relationships/hyperlink" Target="https://www.toydico.com/ua/fisher-price/ditjachi-krisla-gojdalki/ditjache-krislo-sidinnja-zhabenja-fisher-price.html" TargetMode="External"/><Relationship Id="rId49" Type="http://schemas.openxmlformats.org/officeDocument/2006/relationships/hyperlink" Target="https://www.toydico.com/ua/fisher-price/igrovi-kilimki-ta-podushki/igrovij-centr-3-v-1-zrostajmo-razom-fisher-price.html" TargetMode="External"/><Relationship Id="rId114" Type="http://schemas.openxmlformats.org/officeDocument/2006/relationships/hyperlink" Target="https://www.toydico.com/ua/fisher-price/rozvival-ni-igrashki/muzichni-igrashki/mini-robot-bibo-v-as-2-ros-fisher-price.html" TargetMode="External"/><Relationship Id="rId275" Type="http://schemas.openxmlformats.org/officeDocument/2006/relationships/hyperlink" Target="https://www.toydico.com/ua/monster-high/aksesuari/ditjachi-godinniki/godinnik-monster-high-z-proektorom-na-10-zobrazhen-5-funkcij-misjac-data-godini-hvilini-sekundi.html" TargetMode="External"/><Relationship Id="rId296" Type="http://schemas.openxmlformats.org/officeDocument/2006/relationships/hyperlink" Target="https://www.toydico.com/ua/godinnik-disney-princess-z-naborom-zminnih-panelej-dlja-ciferblatu-5-funkcij-misjac-data-godini-hvilini-sekundi.html" TargetMode="External"/><Relationship Id="rId300" Type="http://schemas.openxmlformats.org/officeDocument/2006/relationships/hyperlink" Target="https://www.toydico.com/ua/akcii/charivnij-svit-enchantimals/nabir-druzi-z-pidvodnogo-svitu-enchantimals-v-as-3.html" TargetMode="External"/><Relationship Id="rId60" Type="http://schemas.openxmlformats.org/officeDocument/2006/relationships/hyperlink" Target="https://www.toydico.com/ua/tomas-i-druzi/mij-pershij-tomas-12-mis/nabir-dlja-kupannja-tomas-hudozhnik-tomas-i-druzi.html" TargetMode="External"/><Relationship Id="rId81" Type="http://schemas.openxmlformats.org/officeDocument/2006/relationships/hyperlink" Target="https://www.toydico.com/ua/disney-princess/igrovi-nabori/igrovij-nabir-disnej-sven-iz-sanjami-z-m-f-krizhane-serce.html" TargetMode="External"/><Relationship Id="rId135" Type="http://schemas.openxmlformats.org/officeDocument/2006/relationships/hyperlink" Target="https://www.toydico.com/ua/tachki-3/geroi-z-multfilmu/nabir-z-2-h-geroiv-serii-shalena-visimka-z-m-f-tachki-3-v-as.html" TargetMode="External"/><Relationship Id="rId156" Type="http://schemas.openxmlformats.org/officeDocument/2006/relationships/hyperlink" Target="https://www.toydico.com/ua/fisher-price/rozvival-ni-igrashki/rozvitok-velikoi-motoriki/veselij-telefon-fisher-price.html" TargetMode="External"/><Relationship Id="rId177" Type="http://schemas.openxmlformats.org/officeDocument/2006/relationships/hyperlink" Target="https://www.toydico.com/ua/fisher-price/rozvival-ni-igrashki/sensornij-rozvitok/sestrichka-rozumnogo-cucenjati-z-tehnologieju-smart-stages-ukr-fisher-price.html" TargetMode="External"/><Relationship Id="rId198" Type="http://schemas.openxmlformats.org/officeDocument/2006/relationships/hyperlink" Target="https://www.toydico.com/ua/mega-bloks/konstruktori/konstruktor-trenuvannja-na-vulici-serii-cherepashki-nindzja-v-as-2-mega-bloks.html" TargetMode="External"/><Relationship Id="rId202" Type="http://schemas.openxmlformats.org/officeDocument/2006/relationships/hyperlink" Target="https://www.toydico.com/ua/disney-princess/aksesuari/godinnik-krizhane-serce-z-naborom-zminnih-panelej-dlja-ciferblatu-5-funkcij-misjac-data-godini-hvilini-sekundi.html" TargetMode="External"/><Relationship Id="rId223" Type="http://schemas.openxmlformats.org/officeDocument/2006/relationships/hyperlink" Target="https://www.toydico.com/ua/shimmer-i-shajn/geroi-multfilmu/ljalka-maneken-sjajucha-zachiska-shimmer-z-m-f-shimmer-i-shajn.html" TargetMode="External"/><Relationship Id="rId244" Type="http://schemas.openxmlformats.org/officeDocument/2006/relationships/hyperlink" Target="https://www.toydico.com/ua/hot-wheels/serija-workshop/nabir-supershvidkist-serii-z-ednaj-usi-treki-hot-wheels-v-as.html" TargetMode="External"/><Relationship Id="rId18" Type="http://schemas.openxmlformats.org/officeDocument/2006/relationships/hyperlink" Target="https://www.toydico.com/ua/fisher-price/brjazkal-cja-ta-prorizuvachi/brjazkal-ce-prorizuvach-v-as-6-v-displ-6-sht-fisher-price.html" TargetMode="External"/><Relationship Id="rId39" Type="http://schemas.openxmlformats.org/officeDocument/2006/relationships/hyperlink" Target="https://www.toydico.com/ua/everafter-high/godinnik-ever-after-high-5-funkcij-misjac-data-godini-hvilini-sekundi.html" TargetMode="External"/><Relationship Id="rId265" Type="http://schemas.openxmlformats.org/officeDocument/2006/relationships/hyperlink" Target="https://www.toydico.com/ua/godinnik-krizhane-serce-z-naborom-zminnih-panelej-dlja-ciferblatu-5-funkcij-misjac-data-godini-hvilini-sekundi.html" TargetMode="External"/><Relationship Id="rId286" Type="http://schemas.openxmlformats.org/officeDocument/2006/relationships/hyperlink" Target="https://www.toydico.com/ua/barbie/charivni-delfini/nabir-odjagu-ta-aksesuariv-barbie-z-m-f-barbie-magija-delfiniv-v-as-3.html" TargetMode="External"/><Relationship Id="rId50" Type="http://schemas.openxmlformats.org/officeDocument/2006/relationships/hyperlink" Target="https://www.toydico.com/ua/fisher-price/brjazkal-cja-ta-prorizuvachi/brjazkal-ce-prorizuvach-lev-zhabka-v-as-fisher-price.html" TargetMode="External"/><Relationship Id="rId104" Type="http://schemas.openxmlformats.org/officeDocument/2006/relationships/hyperlink" Target="https://www.toydico.com/ua/shimmer-i-shajn/geroi-multfilmu/charivna-lampa-z-mini-dzhinom-z-m-f-shimmer-i-shajn-v-as.html" TargetMode="External"/><Relationship Id="rId125" Type="http://schemas.openxmlformats.org/officeDocument/2006/relationships/hyperlink" Target="https://www.toydico.com/ua/fisher-price/rozvival-ni-igrashki/sensornij-rozvitok/rozumnij-pul-t-v-as-ros-fisher-price.html" TargetMode="External"/><Relationship Id="rId146" Type="http://schemas.openxmlformats.org/officeDocument/2006/relationships/hyperlink" Target="https://www.toydico.com/ua/everafter-high/igrovi-nabori/nabir-z-ljal-koju-lizzi-z-m-f-vesna-chudes-ever-after-high.html" TargetMode="External"/><Relationship Id="rId167" Type="http://schemas.openxmlformats.org/officeDocument/2006/relationships/hyperlink" Target="https://www.toydico.com/ua/fisher-price/rozvival-ni-igrashki/rozvitok-dribnoi-motoriki/mini-monstrik-veselun-v-as-3-v-displei-12-sht-fisher-price.html" TargetMode="External"/><Relationship Id="rId188" Type="http://schemas.openxmlformats.org/officeDocument/2006/relationships/hyperlink" Target="https://www.toydico.com/ua/shimmer-i-shajn/igrovi-nabori/igrovij-nabir-kruiznij-lajner-dzhiniv-z-m-f-shimmer-i-shaj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955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24" sqref="A24:A25"/>
    </sheetView>
  </sheetViews>
  <sheetFormatPr defaultColWidth="14.42578125" defaultRowHeight="15.75" customHeight="1"/>
  <cols>
    <col min="1" max="1" width="36" style="86" customWidth="1"/>
    <col min="2" max="2" width="109" style="86" customWidth="1"/>
    <col min="3" max="9" width="50.140625" style="86" customWidth="1"/>
    <col min="10" max="16384" width="14.42578125" style="86"/>
  </cols>
  <sheetData>
    <row r="1" spans="1:24" ht="15.75" customHeight="1">
      <c r="A1" s="2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</row>
    <row r="2" spans="1:24" ht="12.75">
      <c r="A2" s="12"/>
      <c r="B2" s="27" t="s">
        <v>13</v>
      </c>
      <c r="C2" s="12"/>
    </row>
    <row r="3" spans="1:24" ht="12.75">
      <c r="A3" s="12" t="s">
        <v>21</v>
      </c>
      <c r="B3" s="29" t="s">
        <v>22</v>
      </c>
      <c r="C3" s="12"/>
    </row>
    <row r="4" spans="1:24" ht="127.5">
      <c r="A4" s="29" t="s">
        <v>23</v>
      </c>
      <c r="B4" s="29" t="s">
        <v>25</v>
      </c>
      <c r="C4" s="12"/>
    </row>
    <row r="5" spans="1:24" ht="25.5">
      <c r="A5" s="12" t="s">
        <v>26</v>
      </c>
      <c r="B5" s="29" t="s">
        <v>27</v>
      </c>
      <c r="C5" s="12"/>
    </row>
    <row r="6" spans="1:24" ht="12.75">
      <c r="A6" s="12"/>
      <c r="B6" s="27" t="s">
        <v>28</v>
      </c>
      <c r="C6" s="12"/>
    </row>
    <row r="7" spans="1:24" ht="12.75">
      <c r="A7" s="87" t="s">
        <v>29</v>
      </c>
      <c r="B7" s="29" t="s">
        <v>30</v>
      </c>
      <c r="C7" s="12" t="s">
        <v>31</v>
      </c>
    </row>
    <row r="8" spans="1:24" ht="102">
      <c r="A8" s="12" t="s">
        <v>32</v>
      </c>
      <c r="B8" s="29" t="s">
        <v>33</v>
      </c>
      <c r="C8" s="12"/>
    </row>
    <row r="9" spans="1:24" ht="76.5">
      <c r="A9" s="24" t="s">
        <v>34</v>
      </c>
      <c r="B9" s="19" t="s">
        <v>35</v>
      </c>
      <c r="C9" s="12"/>
    </row>
    <row r="10" spans="1:24" ht="140.25">
      <c r="A10" s="12" t="s">
        <v>36</v>
      </c>
      <c r="B10" s="29" t="s">
        <v>37</v>
      </c>
      <c r="C10" s="12"/>
    </row>
    <row r="11" spans="1:24" ht="89.25">
      <c r="A11" s="24" t="s">
        <v>38</v>
      </c>
      <c r="B11" s="24" t="s">
        <v>39</v>
      </c>
      <c r="C11" s="24"/>
    </row>
    <row r="12" spans="1:24" ht="344.25">
      <c r="A12" s="12" t="s">
        <v>40</v>
      </c>
      <c r="B12" s="29" t="s">
        <v>41</v>
      </c>
      <c r="C12" s="12"/>
    </row>
    <row r="13" spans="1:24" ht="12.75">
      <c r="A13" s="12"/>
      <c r="B13" s="27" t="s">
        <v>42</v>
      </c>
      <c r="C13" s="12"/>
    </row>
    <row r="14" spans="1:24" ht="267.75">
      <c r="A14" s="24" t="s">
        <v>43</v>
      </c>
      <c r="B14" s="19" t="s">
        <v>44</v>
      </c>
      <c r="C14" s="24"/>
    </row>
    <row r="15" spans="1:24" ht="12.75">
      <c r="A15" s="12" t="s">
        <v>45</v>
      </c>
      <c r="B15" s="29" t="s">
        <v>46</v>
      </c>
      <c r="C15" s="12"/>
    </row>
    <row r="16" spans="1:24" ht="25.5">
      <c r="A16" s="24" t="s">
        <v>47</v>
      </c>
      <c r="B16" s="19" t="s">
        <v>48</v>
      </c>
      <c r="C16" s="12"/>
    </row>
    <row r="17" spans="1:3" ht="12.75">
      <c r="A17" s="24"/>
      <c r="B17" s="19"/>
      <c r="C17" s="12"/>
    </row>
    <row r="18" spans="1:3" ht="51">
      <c r="A18" s="24" t="s">
        <v>49</v>
      </c>
      <c r="B18" s="19" t="s">
        <v>50</v>
      </c>
      <c r="C18" s="12"/>
    </row>
    <row r="19" spans="1:3" ht="153">
      <c r="A19" s="24" t="s">
        <v>51</v>
      </c>
      <c r="B19" s="31" t="s">
        <v>52</v>
      </c>
      <c r="C19" s="24"/>
    </row>
    <row r="20" spans="1:3" ht="12.75">
      <c r="A20" s="12"/>
      <c r="B20" s="27" t="s">
        <v>53</v>
      </c>
      <c r="C20" s="12"/>
    </row>
    <row r="21" spans="1:3" ht="38.25">
      <c r="A21" s="12" t="s">
        <v>54</v>
      </c>
      <c r="B21" s="26" t="s">
        <v>55</v>
      </c>
      <c r="C21" s="12"/>
    </row>
    <row r="22" spans="1:3" ht="12.75">
      <c r="A22" s="29" t="s">
        <v>56</v>
      </c>
      <c r="B22" s="29" t="s">
        <v>57</v>
      </c>
      <c r="C22" s="12"/>
    </row>
    <row r="23" spans="1:3" ht="12.75">
      <c r="A23" s="12"/>
      <c r="B23" s="27" t="s">
        <v>58</v>
      </c>
      <c r="C23" s="12"/>
    </row>
    <row r="24" spans="1:3" ht="76.5">
      <c r="A24" s="19" t="s">
        <v>59</v>
      </c>
      <c r="B24" s="28" t="s">
        <v>60</v>
      </c>
      <c r="C24" s="12"/>
    </row>
    <row r="25" spans="1:3" ht="12.75">
      <c r="A25" s="12" t="s">
        <v>61</v>
      </c>
      <c r="B25" s="12" t="s">
        <v>62</v>
      </c>
      <c r="C25" s="12"/>
    </row>
    <row r="26" spans="1:3" ht="12.75">
      <c r="A26" s="12" t="s">
        <v>63</v>
      </c>
      <c r="B26" s="12" t="s">
        <v>64</v>
      </c>
      <c r="C26" s="12"/>
    </row>
    <row r="27" spans="1:3" ht="89.25">
      <c r="A27" s="12" t="s">
        <v>65</v>
      </c>
      <c r="B27" s="29" t="s">
        <v>66</v>
      </c>
      <c r="C27" s="12"/>
    </row>
    <row r="28" spans="1:3" ht="12.75">
      <c r="B28" s="29"/>
      <c r="C28" s="12"/>
    </row>
    <row r="29" spans="1:3" ht="12.75">
      <c r="A29" s="12"/>
      <c r="B29" s="27" t="s">
        <v>67</v>
      </c>
      <c r="C29" s="12"/>
    </row>
    <row r="30" spans="1:3" ht="165.75">
      <c r="A30" s="12" t="s">
        <v>68</v>
      </c>
      <c r="B30" s="89" t="s">
        <v>69</v>
      </c>
      <c r="C30" s="12"/>
    </row>
    <row r="31" spans="1:3" ht="89.25">
      <c r="A31" s="12" t="s">
        <v>70</v>
      </c>
      <c r="B31" s="31" t="s">
        <v>71</v>
      </c>
      <c r="C31" s="12"/>
    </row>
    <row r="32" spans="1:3" ht="63.75">
      <c r="A32" s="12" t="s">
        <v>72</v>
      </c>
      <c r="B32" s="31" t="s">
        <v>73</v>
      </c>
      <c r="C32" s="12"/>
    </row>
    <row r="33" spans="1:24" ht="38.25">
      <c r="A33" s="87" t="s">
        <v>74</v>
      </c>
      <c r="B33" s="31" t="s">
        <v>75</v>
      </c>
      <c r="C33" s="12" t="s">
        <v>76</v>
      </c>
    </row>
    <row r="34" spans="1:24" ht="140.25">
      <c r="A34" s="12" t="s">
        <v>77</v>
      </c>
      <c r="B34" s="29" t="s">
        <v>78</v>
      </c>
      <c r="C34" s="12"/>
    </row>
    <row r="35" spans="1:24" ht="51">
      <c r="A35" s="12" t="s">
        <v>79</v>
      </c>
      <c r="B35" s="29" t="s">
        <v>80</v>
      </c>
      <c r="C35" s="12"/>
    </row>
    <row r="36" spans="1:24" ht="12.75">
      <c r="A36" s="88"/>
      <c r="B36" s="31"/>
      <c r="C36" s="12"/>
    </row>
    <row r="37" spans="1:24" ht="12.75">
      <c r="A37" s="88"/>
      <c r="B37" s="31"/>
      <c r="C37" s="12"/>
    </row>
    <row r="38" spans="1:24" ht="12.75">
      <c r="A38" s="88"/>
      <c r="B38" s="31"/>
      <c r="C38" s="12"/>
    </row>
    <row r="39" spans="1:24" ht="12.75">
      <c r="A39" s="88" t="s">
        <v>81</v>
      </c>
      <c r="B39" s="31"/>
      <c r="C39" s="12"/>
    </row>
    <row r="40" spans="1:24" ht="89.25">
      <c r="A40" s="12" t="s">
        <v>82</v>
      </c>
      <c r="B40" s="29" t="s">
        <v>83</v>
      </c>
      <c r="C40" s="12"/>
    </row>
    <row r="41" spans="1:24" ht="12.75">
      <c r="A41" s="12"/>
      <c r="B41" s="27" t="s">
        <v>84</v>
      </c>
      <c r="C41" s="12"/>
    </row>
    <row r="42" spans="1:24" ht="229.5">
      <c r="A42" s="29" t="s">
        <v>85</v>
      </c>
      <c r="B42" s="29" t="s">
        <v>86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 ht="229.5">
      <c r="A43" s="29" t="s">
        <v>85</v>
      </c>
      <c r="B43" s="26" t="s">
        <v>87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 ht="306">
      <c r="A44" s="29"/>
      <c r="B44" s="26" t="s">
        <v>88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 ht="12.75">
      <c r="A45" s="12"/>
      <c r="B45" s="29"/>
      <c r="C45" s="12"/>
    </row>
    <row r="46" spans="1:24" ht="12.75">
      <c r="A46" s="12" t="s">
        <v>89</v>
      </c>
      <c r="B46" s="29" t="s">
        <v>90</v>
      </c>
      <c r="C46" s="12"/>
    </row>
    <row r="47" spans="1:24" ht="12.75">
      <c r="A47" s="12"/>
      <c r="B47" s="29"/>
      <c r="C47" s="12"/>
    </row>
    <row r="48" spans="1:24" ht="12.75">
      <c r="A48" s="12"/>
      <c r="B48" s="29"/>
      <c r="C48" s="12"/>
    </row>
    <row r="49" spans="1:3" ht="12.75">
      <c r="A49" s="12"/>
      <c r="B49" s="29"/>
      <c r="C49" s="12"/>
    </row>
    <row r="50" spans="1:3" ht="12.75">
      <c r="A50" s="12"/>
      <c r="B50" s="12"/>
      <c r="C50" s="12"/>
    </row>
    <row r="51" spans="1:3" ht="12.75">
      <c r="A51" s="12"/>
      <c r="B51" s="12"/>
      <c r="C51" s="12"/>
    </row>
    <row r="52" spans="1:3" ht="12.75">
      <c r="A52" s="12"/>
      <c r="B52" s="12"/>
      <c r="C52" s="12"/>
    </row>
    <row r="53" spans="1:3" ht="12.75">
      <c r="A53" s="12"/>
      <c r="B53" s="12"/>
      <c r="C53" s="12"/>
    </row>
    <row r="54" spans="1:3" ht="12.75">
      <c r="A54" s="12"/>
      <c r="B54" s="12"/>
      <c r="C54" s="12"/>
    </row>
    <row r="55" spans="1:3" ht="12.75">
      <c r="A55" s="12"/>
      <c r="B55" s="12"/>
      <c r="C55" s="12"/>
    </row>
    <row r="56" spans="1:3" ht="12.75">
      <c r="A56" s="12"/>
      <c r="B56" s="12"/>
      <c r="C56" s="12"/>
    </row>
    <row r="57" spans="1:3" ht="12.75">
      <c r="A57" s="12"/>
      <c r="B57" s="12"/>
      <c r="C57" s="12"/>
    </row>
    <row r="58" spans="1:3" ht="12.75">
      <c r="A58" s="12"/>
      <c r="B58" s="12"/>
      <c r="C58" s="12"/>
    </row>
    <row r="59" spans="1:3" ht="12.75">
      <c r="A59" s="12"/>
      <c r="B59" s="12"/>
      <c r="C59" s="12"/>
    </row>
    <row r="60" spans="1:3" ht="12.75">
      <c r="A60" s="12"/>
      <c r="B60" s="12"/>
      <c r="C60" s="12"/>
    </row>
    <row r="61" spans="1:3" ht="12.75">
      <c r="A61" s="12"/>
      <c r="B61" s="12"/>
      <c r="C61" s="12"/>
    </row>
    <row r="62" spans="1:3" ht="12.75">
      <c r="A62" s="12"/>
      <c r="B62" s="12"/>
      <c r="C62" s="12"/>
    </row>
    <row r="63" spans="1:3" ht="12.75">
      <c r="A63" s="12"/>
      <c r="B63" s="12"/>
      <c r="C63" s="12"/>
    </row>
    <row r="64" spans="1:3" ht="12.75">
      <c r="A64" s="12"/>
      <c r="B64" s="12"/>
      <c r="C64" s="12"/>
    </row>
    <row r="65" spans="1:3" ht="12.75">
      <c r="A65" s="12"/>
      <c r="B65" s="12"/>
      <c r="C65" s="12"/>
    </row>
    <row r="66" spans="1:3" ht="12.75">
      <c r="A66" s="12"/>
      <c r="B66" s="12"/>
      <c r="C66" s="12"/>
    </row>
    <row r="67" spans="1:3" ht="12.75">
      <c r="A67" s="12"/>
      <c r="B67" s="12"/>
      <c r="C67" s="12"/>
    </row>
    <row r="68" spans="1:3" ht="12.75">
      <c r="A68" s="12"/>
      <c r="B68" s="12"/>
      <c r="C68" s="12"/>
    </row>
    <row r="69" spans="1:3" ht="12.75">
      <c r="A69" s="12"/>
      <c r="B69" s="12"/>
      <c r="C69" s="12"/>
    </row>
    <row r="70" spans="1:3" ht="12.75">
      <c r="A70" s="12"/>
      <c r="B70" s="12"/>
      <c r="C70" s="12"/>
    </row>
    <row r="71" spans="1:3" ht="12.75">
      <c r="A71" s="12"/>
      <c r="B71" s="12"/>
      <c r="C71" s="12"/>
    </row>
    <row r="72" spans="1:3" ht="12.75">
      <c r="A72" s="12"/>
      <c r="B72" s="12"/>
      <c r="C72" s="12"/>
    </row>
    <row r="73" spans="1:3" ht="12.75">
      <c r="A73" s="12"/>
      <c r="B73" s="12"/>
      <c r="C73" s="12"/>
    </row>
    <row r="74" spans="1:3" ht="12.75">
      <c r="A74" s="12"/>
      <c r="B74" s="12"/>
      <c r="C74" s="12"/>
    </row>
    <row r="75" spans="1:3" ht="12.75">
      <c r="A75" s="12"/>
      <c r="B75" s="12"/>
      <c r="C75" s="12"/>
    </row>
    <row r="76" spans="1:3" ht="12.75">
      <c r="A76" s="12"/>
      <c r="B76" s="12"/>
      <c r="C76" s="12"/>
    </row>
    <row r="77" spans="1:3" ht="12.75">
      <c r="A77" s="12"/>
      <c r="B77" s="12"/>
      <c r="C77" s="12"/>
    </row>
    <row r="78" spans="1:3" ht="12.75">
      <c r="A78" s="12"/>
      <c r="B78" s="12"/>
      <c r="C78" s="12"/>
    </row>
    <row r="79" spans="1:3" ht="12.75">
      <c r="A79" s="12"/>
      <c r="B79" s="12"/>
      <c r="C79" s="12"/>
    </row>
    <row r="80" spans="1:3" ht="12.75">
      <c r="A80" s="12"/>
      <c r="B80" s="12"/>
      <c r="C80" s="12"/>
    </row>
    <row r="81" spans="1:3" ht="12.75">
      <c r="A81" s="12"/>
      <c r="B81" s="12"/>
      <c r="C81" s="12"/>
    </row>
    <row r="82" spans="1:3" ht="12.75">
      <c r="A82" s="12"/>
      <c r="B82" s="12"/>
      <c r="C82" s="12"/>
    </row>
    <row r="83" spans="1:3" ht="12.75">
      <c r="A83" s="12"/>
      <c r="B83" s="12"/>
      <c r="C83" s="12"/>
    </row>
    <row r="84" spans="1:3" ht="12.75">
      <c r="A84" s="12"/>
      <c r="B84" s="12"/>
      <c r="C84" s="12"/>
    </row>
    <row r="85" spans="1:3" ht="12.75">
      <c r="A85" s="12"/>
      <c r="B85" s="12"/>
      <c r="C85" s="12"/>
    </row>
    <row r="86" spans="1:3" ht="12.75">
      <c r="A86" s="12"/>
      <c r="B86" s="12"/>
      <c r="C86" s="12"/>
    </row>
    <row r="87" spans="1:3" ht="12.75">
      <c r="A87" s="12"/>
      <c r="B87" s="12"/>
      <c r="C87" s="12"/>
    </row>
    <row r="88" spans="1:3" ht="12.75">
      <c r="A88" s="12"/>
      <c r="B88" s="12"/>
      <c r="C88" s="12"/>
    </row>
    <row r="89" spans="1:3" ht="12.75">
      <c r="A89" s="12"/>
      <c r="B89" s="12"/>
      <c r="C89" s="12"/>
    </row>
    <row r="90" spans="1:3" ht="12.75">
      <c r="A90" s="12"/>
      <c r="B90" s="12"/>
      <c r="C90" s="12"/>
    </row>
    <row r="91" spans="1:3" ht="12.75">
      <c r="A91" s="12"/>
      <c r="B91" s="12"/>
      <c r="C91" s="12"/>
    </row>
    <row r="92" spans="1:3" ht="12.75">
      <c r="A92" s="12"/>
      <c r="B92" s="12"/>
      <c r="C92" s="12"/>
    </row>
    <row r="93" spans="1:3" ht="12.75">
      <c r="A93" s="12"/>
      <c r="B93" s="12"/>
      <c r="C93" s="12"/>
    </row>
    <row r="94" spans="1:3" ht="12.75">
      <c r="A94" s="12"/>
      <c r="B94" s="12"/>
      <c r="C94" s="12"/>
    </row>
    <row r="95" spans="1:3" ht="12.75">
      <c r="A95" s="12"/>
      <c r="B95" s="12"/>
      <c r="C95" s="12"/>
    </row>
    <row r="96" spans="1:3" ht="12.75">
      <c r="A96" s="12"/>
      <c r="B96" s="12"/>
      <c r="C96" s="12"/>
    </row>
    <row r="97" spans="1:3" ht="12.75">
      <c r="A97" s="12"/>
      <c r="B97" s="12"/>
      <c r="C97" s="12"/>
    </row>
    <row r="98" spans="1:3" ht="12.75">
      <c r="A98" s="12"/>
      <c r="B98" s="12"/>
      <c r="C98" s="12"/>
    </row>
    <row r="99" spans="1:3" ht="12.75">
      <c r="A99" s="12"/>
      <c r="B99" s="12"/>
      <c r="C99" s="12"/>
    </row>
    <row r="100" spans="1:3" ht="12.75">
      <c r="A100" s="12"/>
      <c r="B100" s="12"/>
      <c r="C100" s="12"/>
    </row>
    <row r="101" spans="1:3" ht="12.75">
      <c r="A101" s="12"/>
      <c r="B101" s="12"/>
      <c r="C101" s="12"/>
    </row>
    <row r="102" spans="1:3" ht="12.75">
      <c r="A102" s="12"/>
      <c r="B102" s="12"/>
      <c r="C102" s="12"/>
    </row>
    <row r="103" spans="1:3" ht="12.75">
      <c r="A103" s="12"/>
      <c r="B103" s="12"/>
      <c r="C103" s="12"/>
    </row>
    <row r="104" spans="1:3" ht="12.75">
      <c r="A104" s="12"/>
      <c r="B104" s="12"/>
      <c r="C104" s="12"/>
    </row>
    <row r="105" spans="1:3" ht="12.75">
      <c r="A105" s="12"/>
      <c r="B105" s="12"/>
      <c r="C105" s="12"/>
    </row>
    <row r="106" spans="1:3" ht="12.75">
      <c r="A106" s="12"/>
      <c r="B106" s="12"/>
      <c r="C106" s="12"/>
    </row>
    <row r="107" spans="1:3" ht="12.75">
      <c r="A107" s="12"/>
      <c r="B107" s="12"/>
      <c r="C107" s="12"/>
    </row>
    <row r="108" spans="1:3" ht="12.75">
      <c r="A108" s="12"/>
      <c r="B108" s="12"/>
      <c r="C108" s="12"/>
    </row>
    <row r="109" spans="1:3" ht="12.75">
      <c r="A109" s="12"/>
      <c r="B109" s="12"/>
      <c r="C109" s="12"/>
    </row>
    <row r="110" spans="1:3" ht="12.75">
      <c r="A110" s="12"/>
      <c r="B110" s="12"/>
      <c r="C110" s="12"/>
    </row>
    <row r="111" spans="1:3" ht="12.75">
      <c r="A111" s="12"/>
      <c r="B111" s="12"/>
      <c r="C111" s="12"/>
    </row>
    <row r="112" spans="1:3" ht="12.75">
      <c r="A112" s="12"/>
      <c r="B112" s="12"/>
      <c r="C112" s="12"/>
    </row>
    <row r="113" spans="1:3" ht="12.75">
      <c r="A113" s="12"/>
      <c r="B113" s="12"/>
      <c r="C113" s="12"/>
    </row>
    <row r="114" spans="1:3" ht="12.75">
      <c r="A114" s="12"/>
      <c r="B114" s="12"/>
      <c r="C114" s="12"/>
    </row>
    <row r="115" spans="1:3" ht="12.75">
      <c r="A115" s="12"/>
      <c r="B115" s="12"/>
      <c r="C115" s="12"/>
    </row>
    <row r="116" spans="1:3" ht="12.75">
      <c r="A116" s="12"/>
      <c r="B116" s="12"/>
      <c r="C116" s="12"/>
    </row>
    <row r="117" spans="1:3" ht="12.75">
      <c r="A117" s="12"/>
      <c r="B117" s="12"/>
      <c r="C117" s="12"/>
    </row>
    <row r="118" spans="1:3" ht="12.75">
      <c r="A118" s="12"/>
      <c r="B118" s="12"/>
      <c r="C118" s="12"/>
    </row>
    <row r="119" spans="1:3" ht="12.75">
      <c r="A119" s="12"/>
      <c r="B119" s="12"/>
      <c r="C119" s="12"/>
    </row>
    <row r="120" spans="1:3" ht="12.75">
      <c r="A120" s="12"/>
      <c r="B120" s="12"/>
      <c r="C120" s="12"/>
    </row>
    <row r="121" spans="1:3" ht="12.75">
      <c r="A121" s="12"/>
      <c r="B121" s="12"/>
      <c r="C121" s="12"/>
    </row>
    <row r="122" spans="1:3" ht="12.75">
      <c r="A122" s="12"/>
      <c r="B122" s="12"/>
      <c r="C122" s="12"/>
    </row>
    <row r="123" spans="1:3" ht="12.75">
      <c r="A123" s="12"/>
      <c r="B123" s="12"/>
      <c r="C123" s="12"/>
    </row>
    <row r="124" spans="1:3" ht="12.75">
      <c r="A124" s="12"/>
      <c r="B124" s="12"/>
      <c r="C124" s="12"/>
    </row>
    <row r="125" spans="1:3" ht="12.75">
      <c r="A125" s="12"/>
      <c r="B125" s="12"/>
      <c r="C125" s="12"/>
    </row>
    <row r="126" spans="1:3" ht="12.75">
      <c r="A126" s="12"/>
      <c r="B126" s="12"/>
      <c r="C126" s="12"/>
    </row>
    <row r="127" spans="1:3" ht="12.75">
      <c r="A127" s="12"/>
      <c r="B127" s="12"/>
      <c r="C127" s="12"/>
    </row>
    <row r="128" spans="1:3" ht="12.75">
      <c r="A128" s="12"/>
      <c r="B128" s="12"/>
      <c r="C128" s="12"/>
    </row>
    <row r="129" spans="1:3" ht="12.75">
      <c r="A129" s="12"/>
      <c r="B129" s="12"/>
      <c r="C129" s="12"/>
    </row>
    <row r="130" spans="1:3" ht="12.75">
      <c r="A130" s="12"/>
      <c r="B130" s="12"/>
      <c r="C130" s="12"/>
    </row>
    <row r="131" spans="1:3" ht="12.75">
      <c r="A131" s="12"/>
      <c r="B131" s="12"/>
      <c r="C131" s="12"/>
    </row>
    <row r="132" spans="1:3" ht="12.75">
      <c r="A132" s="12"/>
      <c r="B132" s="12"/>
      <c r="C132" s="12"/>
    </row>
    <row r="133" spans="1:3" ht="12.75">
      <c r="A133" s="12"/>
      <c r="B133" s="12"/>
      <c r="C133" s="12"/>
    </row>
    <row r="134" spans="1:3" ht="12.75">
      <c r="A134" s="12"/>
      <c r="B134" s="12"/>
      <c r="C134" s="12"/>
    </row>
    <row r="135" spans="1:3" ht="12.75">
      <c r="A135" s="12"/>
      <c r="B135" s="12"/>
      <c r="C135" s="12"/>
    </row>
    <row r="136" spans="1:3" ht="12.75">
      <c r="A136" s="12"/>
      <c r="B136" s="12"/>
      <c r="C136" s="12"/>
    </row>
    <row r="137" spans="1:3" ht="12.75">
      <c r="A137" s="12"/>
      <c r="B137" s="12"/>
      <c r="C137" s="12"/>
    </row>
    <row r="138" spans="1:3" ht="12.75">
      <c r="A138" s="12"/>
      <c r="B138" s="12"/>
      <c r="C138" s="12"/>
    </row>
    <row r="139" spans="1:3" ht="12.75">
      <c r="A139" s="12"/>
      <c r="B139" s="12"/>
      <c r="C139" s="12"/>
    </row>
    <row r="140" spans="1:3" ht="12.75">
      <c r="A140" s="12"/>
      <c r="B140" s="12"/>
      <c r="C140" s="12"/>
    </row>
    <row r="141" spans="1:3" ht="12.75">
      <c r="A141" s="12"/>
      <c r="B141" s="12"/>
      <c r="C141" s="12"/>
    </row>
    <row r="142" spans="1:3" ht="12.75">
      <c r="A142" s="12"/>
      <c r="B142" s="12"/>
      <c r="C142" s="12"/>
    </row>
    <row r="143" spans="1:3" ht="12.75">
      <c r="A143" s="12"/>
      <c r="B143" s="12"/>
      <c r="C143" s="12"/>
    </row>
    <row r="144" spans="1:3" ht="12.75">
      <c r="A144" s="12"/>
      <c r="B144" s="12"/>
      <c r="C144" s="12"/>
    </row>
    <row r="145" spans="1:3" ht="12.75">
      <c r="A145" s="12"/>
      <c r="B145" s="12"/>
      <c r="C145" s="12"/>
    </row>
    <row r="146" spans="1:3" ht="12.75">
      <c r="A146" s="12"/>
      <c r="B146" s="12"/>
      <c r="C146" s="12"/>
    </row>
    <row r="147" spans="1:3" ht="12.75">
      <c r="A147" s="12"/>
      <c r="B147" s="12"/>
      <c r="C147" s="12"/>
    </row>
    <row r="148" spans="1:3" ht="12.75">
      <c r="A148" s="12"/>
      <c r="B148" s="12"/>
      <c r="C148" s="12"/>
    </row>
    <row r="149" spans="1:3" ht="12.75">
      <c r="A149" s="12"/>
      <c r="B149" s="12"/>
      <c r="C149" s="12"/>
    </row>
    <row r="150" spans="1:3" ht="12.75">
      <c r="A150" s="12"/>
      <c r="B150" s="12"/>
      <c r="C150" s="12"/>
    </row>
    <row r="151" spans="1:3" ht="12.75">
      <c r="A151" s="12"/>
      <c r="B151" s="12"/>
      <c r="C151" s="12"/>
    </row>
    <row r="152" spans="1:3" ht="12.75">
      <c r="A152" s="12"/>
      <c r="B152" s="12"/>
      <c r="C152" s="12"/>
    </row>
    <row r="153" spans="1:3" ht="12.75">
      <c r="A153" s="12"/>
      <c r="B153" s="12"/>
      <c r="C153" s="12"/>
    </row>
    <row r="154" spans="1:3" ht="12.75">
      <c r="A154" s="12"/>
      <c r="B154" s="12"/>
      <c r="C154" s="12"/>
    </row>
    <row r="155" spans="1:3" ht="12.75">
      <c r="A155" s="12"/>
      <c r="B155" s="12"/>
      <c r="C155" s="12"/>
    </row>
    <row r="156" spans="1:3" ht="12.75">
      <c r="A156" s="12"/>
      <c r="B156" s="12"/>
      <c r="C156" s="12"/>
    </row>
    <row r="157" spans="1:3" ht="12.75">
      <c r="A157" s="12"/>
      <c r="B157" s="12"/>
      <c r="C157" s="12"/>
    </row>
    <row r="158" spans="1:3" ht="12.75">
      <c r="A158" s="12"/>
      <c r="B158" s="12"/>
      <c r="C158" s="12"/>
    </row>
    <row r="159" spans="1:3" ht="12.75">
      <c r="A159" s="12"/>
      <c r="B159" s="12"/>
      <c r="C159" s="12"/>
    </row>
    <row r="160" spans="1:3" ht="12.75">
      <c r="A160" s="12"/>
      <c r="B160" s="12"/>
      <c r="C160" s="12"/>
    </row>
    <row r="161" spans="1:3" ht="12.75">
      <c r="A161" s="12"/>
      <c r="B161" s="12"/>
      <c r="C161" s="12"/>
    </row>
    <row r="162" spans="1:3" ht="12.75">
      <c r="A162" s="12"/>
      <c r="B162" s="12"/>
      <c r="C162" s="12"/>
    </row>
    <row r="163" spans="1:3" ht="12.75">
      <c r="A163" s="12"/>
      <c r="B163" s="12"/>
      <c r="C163" s="12"/>
    </row>
    <row r="164" spans="1:3" ht="12.75">
      <c r="A164" s="12"/>
      <c r="B164" s="12"/>
      <c r="C164" s="12"/>
    </row>
    <row r="165" spans="1:3" ht="12.75">
      <c r="A165" s="12"/>
      <c r="B165" s="12"/>
      <c r="C165" s="12"/>
    </row>
    <row r="166" spans="1:3" ht="12.75">
      <c r="A166" s="12"/>
      <c r="B166" s="12"/>
      <c r="C166" s="12"/>
    </row>
    <row r="167" spans="1:3" ht="12.75">
      <c r="A167" s="12"/>
      <c r="B167" s="12"/>
      <c r="C167" s="12"/>
    </row>
    <row r="168" spans="1:3" ht="12.75">
      <c r="A168" s="12"/>
      <c r="B168" s="12"/>
      <c r="C168" s="12"/>
    </row>
    <row r="169" spans="1:3" ht="12.75">
      <c r="A169" s="12"/>
      <c r="B169" s="12"/>
      <c r="C169" s="12"/>
    </row>
    <row r="170" spans="1:3" ht="12.75">
      <c r="A170" s="12"/>
      <c r="B170" s="12"/>
      <c r="C170" s="12"/>
    </row>
    <row r="171" spans="1:3" ht="12.75">
      <c r="A171" s="12"/>
      <c r="B171" s="12"/>
      <c r="C171" s="12"/>
    </row>
    <row r="172" spans="1:3" ht="12.75">
      <c r="A172" s="12"/>
      <c r="B172" s="12"/>
      <c r="C172" s="12"/>
    </row>
    <row r="173" spans="1:3" ht="12.75">
      <c r="A173" s="12"/>
      <c r="B173" s="12"/>
      <c r="C173" s="12"/>
    </row>
    <row r="174" spans="1:3" ht="12.75">
      <c r="A174" s="12"/>
      <c r="B174" s="12"/>
      <c r="C174" s="12"/>
    </row>
    <row r="175" spans="1:3" ht="12.75">
      <c r="A175" s="12"/>
      <c r="B175" s="12"/>
      <c r="C175" s="12"/>
    </row>
    <row r="176" spans="1:3" ht="12.75">
      <c r="A176" s="12"/>
      <c r="B176" s="12"/>
      <c r="C176" s="12"/>
    </row>
    <row r="177" spans="1:3" ht="12.75">
      <c r="A177" s="12"/>
      <c r="B177" s="12"/>
      <c r="C177" s="12"/>
    </row>
    <row r="178" spans="1:3" ht="12.75">
      <c r="A178" s="12"/>
      <c r="B178" s="12"/>
      <c r="C178" s="12"/>
    </row>
    <row r="179" spans="1:3" ht="12.75">
      <c r="A179" s="12"/>
      <c r="B179" s="12"/>
      <c r="C179" s="12"/>
    </row>
    <row r="180" spans="1:3" ht="12.75">
      <c r="A180" s="12"/>
      <c r="B180" s="12"/>
      <c r="C180" s="12"/>
    </row>
    <row r="181" spans="1:3" ht="12.75">
      <c r="A181" s="12"/>
      <c r="B181" s="12"/>
      <c r="C181" s="12"/>
    </row>
    <row r="182" spans="1:3" ht="12.75">
      <c r="A182" s="12"/>
      <c r="B182" s="12"/>
      <c r="C182" s="12"/>
    </row>
    <row r="183" spans="1:3" ht="12.75">
      <c r="A183" s="12"/>
      <c r="B183" s="12"/>
      <c r="C183" s="12"/>
    </row>
    <row r="184" spans="1:3" ht="12.75">
      <c r="A184" s="12"/>
      <c r="B184" s="12"/>
      <c r="C184" s="12"/>
    </row>
    <row r="185" spans="1:3" ht="12.75">
      <c r="A185" s="12"/>
      <c r="B185" s="12"/>
      <c r="C185" s="12"/>
    </row>
    <row r="186" spans="1:3" ht="12.75">
      <c r="A186" s="12"/>
      <c r="B186" s="12"/>
      <c r="C186" s="12"/>
    </row>
    <row r="187" spans="1:3" ht="12.75">
      <c r="A187" s="12"/>
      <c r="B187" s="12"/>
      <c r="C187" s="12"/>
    </row>
    <row r="188" spans="1:3" ht="12.75">
      <c r="A188" s="12"/>
      <c r="B188" s="12"/>
      <c r="C188" s="12"/>
    </row>
    <row r="189" spans="1:3" ht="12.75">
      <c r="A189" s="12"/>
      <c r="B189" s="12"/>
      <c r="C189" s="12"/>
    </row>
    <row r="190" spans="1:3" ht="12.75">
      <c r="A190" s="12"/>
      <c r="B190" s="12"/>
      <c r="C190" s="12"/>
    </row>
    <row r="191" spans="1:3" ht="12.75">
      <c r="A191" s="12"/>
      <c r="B191" s="12"/>
      <c r="C191" s="12"/>
    </row>
    <row r="192" spans="1:3" ht="12.75">
      <c r="A192" s="12"/>
      <c r="B192" s="12"/>
      <c r="C192" s="12"/>
    </row>
    <row r="193" spans="1:3" ht="12.75">
      <c r="A193" s="12"/>
      <c r="B193" s="12"/>
      <c r="C193" s="12"/>
    </row>
    <row r="194" spans="1:3" ht="12.75">
      <c r="A194" s="12"/>
      <c r="B194" s="12"/>
      <c r="C194" s="12"/>
    </row>
    <row r="195" spans="1:3" ht="12.75">
      <c r="A195" s="12"/>
      <c r="B195" s="12"/>
      <c r="C195" s="12"/>
    </row>
    <row r="196" spans="1:3" ht="12.75">
      <c r="A196" s="12"/>
      <c r="B196" s="12"/>
      <c r="C196" s="12"/>
    </row>
    <row r="197" spans="1:3" ht="12.75">
      <c r="A197" s="12"/>
      <c r="B197" s="12"/>
      <c r="C197" s="12"/>
    </row>
    <row r="198" spans="1:3" ht="12.75">
      <c r="A198" s="12"/>
      <c r="B198" s="12"/>
      <c r="C198" s="12"/>
    </row>
    <row r="199" spans="1:3" ht="12.75">
      <c r="A199" s="12"/>
      <c r="B199" s="12"/>
      <c r="C199" s="12"/>
    </row>
    <row r="200" spans="1:3" ht="12.75">
      <c r="A200" s="12"/>
      <c r="B200" s="12"/>
      <c r="C200" s="12"/>
    </row>
    <row r="201" spans="1:3" ht="12.75">
      <c r="A201" s="12"/>
      <c r="B201" s="12"/>
      <c r="C201" s="12"/>
    </row>
    <row r="202" spans="1:3" ht="12.75">
      <c r="A202" s="12"/>
      <c r="B202" s="12"/>
      <c r="C202" s="12"/>
    </row>
    <row r="203" spans="1:3" ht="12.75">
      <c r="A203" s="12"/>
      <c r="B203" s="12"/>
      <c r="C203" s="12"/>
    </row>
    <row r="204" spans="1:3" ht="12.75">
      <c r="A204" s="12"/>
      <c r="B204" s="12"/>
      <c r="C204" s="12"/>
    </row>
    <row r="205" spans="1:3" ht="12.75">
      <c r="A205" s="12"/>
      <c r="B205" s="12"/>
      <c r="C205" s="12"/>
    </row>
    <row r="206" spans="1:3" ht="12.75">
      <c r="A206" s="12"/>
      <c r="B206" s="12"/>
      <c r="C206" s="12"/>
    </row>
    <row r="207" spans="1:3" ht="12.75">
      <c r="A207" s="12"/>
      <c r="B207" s="12"/>
      <c r="C207" s="12"/>
    </row>
    <row r="208" spans="1:3" ht="12.75">
      <c r="A208" s="12"/>
      <c r="B208" s="12"/>
      <c r="C208" s="12"/>
    </row>
    <row r="209" spans="1:3" ht="12.75">
      <c r="A209" s="12"/>
      <c r="B209" s="12"/>
      <c r="C209" s="12"/>
    </row>
    <row r="210" spans="1:3" ht="12.75">
      <c r="A210" s="12"/>
      <c r="B210" s="12"/>
      <c r="C210" s="12"/>
    </row>
    <row r="211" spans="1:3" ht="12.75">
      <c r="A211" s="12"/>
      <c r="B211" s="12"/>
      <c r="C211" s="12"/>
    </row>
    <row r="212" spans="1:3" ht="12.75">
      <c r="A212" s="12"/>
      <c r="B212" s="12"/>
      <c r="C212" s="12"/>
    </row>
    <row r="213" spans="1:3" ht="12.75">
      <c r="A213" s="12"/>
      <c r="B213" s="12"/>
      <c r="C213" s="12"/>
    </row>
    <row r="214" spans="1:3" ht="12.75">
      <c r="A214" s="12"/>
      <c r="B214" s="12"/>
      <c r="C214" s="12"/>
    </row>
    <row r="215" spans="1:3" ht="12.75">
      <c r="A215" s="12"/>
      <c r="B215" s="12"/>
      <c r="C215" s="12"/>
    </row>
    <row r="216" spans="1:3" ht="12.75">
      <c r="A216" s="12"/>
      <c r="B216" s="12"/>
      <c r="C216" s="12"/>
    </row>
    <row r="217" spans="1:3" ht="12.75">
      <c r="A217" s="12"/>
      <c r="B217" s="12"/>
      <c r="C217" s="12"/>
    </row>
    <row r="218" spans="1:3" ht="12.75">
      <c r="A218" s="12"/>
      <c r="B218" s="12"/>
      <c r="C218" s="12"/>
    </row>
    <row r="219" spans="1:3" ht="12.75">
      <c r="A219" s="12"/>
      <c r="B219" s="12"/>
      <c r="C219" s="12"/>
    </row>
    <row r="220" spans="1:3" ht="12.75">
      <c r="A220" s="12"/>
      <c r="B220" s="12"/>
      <c r="C220" s="12"/>
    </row>
    <row r="221" spans="1:3" ht="12.75">
      <c r="A221" s="12"/>
      <c r="B221" s="12"/>
      <c r="C221" s="12"/>
    </row>
    <row r="222" spans="1:3" ht="12.75">
      <c r="A222" s="12"/>
      <c r="B222" s="12"/>
      <c r="C222" s="12"/>
    </row>
    <row r="223" spans="1:3" ht="12.75">
      <c r="A223" s="12"/>
      <c r="B223" s="12"/>
      <c r="C223" s="12"/>
    </row>
    <row r="224" spans="1:3" ht="12.75">
      <c r="A224" s="12"/>
      <c r="B224" s="12"/>
      <c r="C224" s="12"/>
    </row>
    <row r="225" spans="1:3" ht="12.75">
      <c r="A225" s="12"/>
      <c r="B225" s="12"/>
      <c r="C225" s="12"/>
    </row>
    <row r="226" spans="1:3" ht="12.75">
      <c r="A226" s="12"/>
      <c r="B226" s="12"/>
      <c r="C226" s="12"/>
    </row>
    <row r="227" spans="1:3" ht="12.75">
      <c r="A227" s="12"/>
      <c r="B227" s="12"/>
      <c r="C227" s="12"/>
    </row>
    <row r="228" spans="1:3" ht="12.75">
      <c r="A228" s="12"/>
      <c r="B228" s="12"/>
      <c r="C228" s="12"/>
    </row>
    <row r="229" spans="1:3" ht="12.75">
      <c r="A229" s="12"/>
      <c r="B229" s="12"/>
      <c r="C229" s="12"/>
    </row>
    <row r="230" spans="1:3" ht="12.75">
      <c r="A230" s="12"/>
      <c r="B230" s="12"/>
      <c r="C230" s="12"/>
    </row>
    <row r="231" spans="1:3" ht="12.75">
      <c r="A231" s="12"/>
      <c r="B231" s="12"/>
      <c r="C231" s="12"/>
    </row>
    <row r="232" spans="1:3" ht="12.75">
      <c r="A232" s="12"/>
      <c r="B232" s="12"/>
      <c r="C232" s="12"/>
    </row>
    <row r="233" spans="1:3" ht="12.75">
      <c r="A233" s="12"/>
      <c r="B233" s="12"/>
      <c r="C233" s="12"/>
    </row>
    <row r="234" spans="1:3" ht="12.75">
      <c r="A234" s="12"/>
      <c r="B234" s="12"/>
      <c r="C234" s="12"/>
    </row>
    <row r="235" spans="1:3" ht="12.75">
      <c r="A235" s="12"/>
      <c r="B235" s="12"/>
      <c r="C235" s="12"/>
    </row>
    <row r="236" spans="1:3" ht="12.75">
      <c r="A236" s="12"/>
      <c r="B236" s="12"/>
      <c r="C236" s="12"/>
    </row>
    <row r="237" spans="1:3" ht="12.75">
      <c r="A237" s="12"/>
      <c r="B237" s="12"/>
      <c r="C237" s="12"/>
    </row>
    <row r="238" spans="1:3" ht="12.75">
      <c r="A238" s="12"/>
      <c r="B238" s="12"/>
      <c r="C238" s="12"/>
    </row>
    <row r="239" spans="1:3" ht="12.75">
      <c r="A239" s="12"/>
      <c r="B239" s="12"/>
      <c r="C239" s="12"/>
    </row>
    <row r="240" spans="1:3" ht="12.75">
      <c r="A240" s="12"/>
      <c r="B240" s="12"/>
      <c r="C240" s="12"/>
    </row>
    <row r="241" spans="1:3" ht="12.75">
      <c r="A241" s="12"/>
      <c r="B241" s="12"/>
      <c r="C241" s="12"/>
    </row>
    <row r="242" spans="1:3" ht="12.75">
      <c r="A242" s="12"/>
      <c r="B242" s="12"/>
      <c r="C242" s="12"/>
    </row>
    <row r="243" spans="1:3" ht="12.75">
      <c r="A243" s="12"/>
      <c r="B243" s="12"/>
      <c r="C243" s="12"/>
    </row>
    <row r="244" spans="1:3" ht="12.75">
      <c r="A244" s="12"/>
      <c r="B244" s="12"/>
      <c r="C244" s="12"/>
    </row>
    <row r="245" spans="1:3" ht="12.75">
      <c r="A245" s="12"/>
      <c r="B245" s="12"/>
      <c r="C245" s="12"/>
    </row>
    <row r="246" spans="1:3" ht="12.75">
      <c r="A246" s="12"/>
      <c r="B246" s="12"/>
      <c r="C246" s="12"/>
    </row>
    <row r="247" spans="1:3" ht="12.75">
      <c r="A247" s="12"/>
      <c r="B247" s="12"/>
      <c r="C247" s="12"/>
    </row>
    <row r="248" spans="1:3" ht="12.75">
      <c r="A248" s="12"/>
      <c r="B248" s="12"/>
      <c r="C248" s="12"/>
    </row>
    <row r="249" spans="1:3" ht="12.75">
      <c r="A249" s="12"/>
      <c r="B249" s="12"/>
      <c r="C249" s="12"/>
    </row>
    <row r="250" spans="1:3" ht="12.75">
      <c r="A250" s="12"/>
      <c r="B250" s="12"/>
      <c r="C250" s="12"/>
    </row>
    <row r="251" spans="1:3" ht="12.75">
      <c r="A251" s="12"/>
      <c r="B251" s="12"/>
      <c r="C251" s="12"/>
    </row>
    <row r="252" spans="1:3" ht="12.75">
      <c r="A252" s="12"/>
      <c r="B252" s="12"/>
      <c r="C252" s="12"/>
    </row>
    <row r="253" spans="1:3" ht="12.75">
      <c r="A253" s="12"/>
      <c r="B253" s="12"/>
      <c r="C253" s="12"/>
    </row>
    <row r="254" spans="1:3" ht="12.75">
      <c r="A254" s="12"/>
      <c r="B254" s="12"/>
      <c r="C254" s="12"/>
    </row>
    <row r="255" spans="1:3" ht="12.75">
      <c r="A255" s="12"/>
      <c r="B255" s="12"/>
      <c r="C255" s="12"/>
    </row>
    <row r="256" spans="1:3" ht="12.75">
      <c r="A256" s="12"/>
      <c r="B256" s="12"/>
      <c r="C256" s="12"/>
    </row>
    <row r="257" spans="1:3" ht="12.75">
      <c r="A257" s="12"/>
      <c r="B257" s="12"/>
      <c r="C257" s="12"/>
    </row>
    <row r="258" spans="1:3" ht="12.75">
      <c r="A258" s="12"/>
      <c r="B258" s="12"/>
      <c r="C258" s="12"/>
    </row>
    <row r="259" spans="1:3" ht="12.75">
      <c r="A259" s="12"/>
      <c r="B259" s="12"/>
      <c r="C259" s="12"/>
    </row>
    <row r="260" spans="1:3" ht="12.75">
      <c r="A260" s="12"/>
      <c r="B260" s="12"/>
      <c r="C260" s="12"/>
    </row>
    <row r="261" spans="1:3" ht="12.75">
      <c r="A261" s="12"/>
      <c r="B261" s="12"/>
      <c r="C261" s="12"/>
    </row>
    <row r="262" spans="1:3" ht="12.75">
      <c r="A262" s="12"/>
      <c r="B262" s="12"/>
      <c r="C262" s="12"/>
    </row>
    <row r="263" spans="1:3" ht="12.75">
      <c r="A263" s="12"/>
      <c r="B263" s="12"/>
      <c r="C263" s="12"/>
    </row>
    <row r="264" spans="1:3" ht="12.75">
      <c r="A264" s="12"/>
      <c r="B264" s="12"/>
      <c r="C264" s="12"/>
    </row>
    <row r="265" spans="1:3" ht="12.75">
      <c r="A265" s="12"/>
      <c r="B265" s="12"/>
      <c r="C265" s="12"/>
    </row>
    <row r="266" spans="1:3" ht="12.75">
      <c r="A266" s="12"/>
      <c r="B266" s="12"/>
      <c r="C266" s="12"/>
    </row>
    <row r="267" spans="1:3" ht="12.75">
      <c r="A267" s="12"/>
      <c r="B267" s="12"/>
      <c r="C267" s="12"/>
    </row>
    <row r="268" spans="1:3" ht="12.75">
      <c r="A268" s="12"/>
      <c r="B268" s="12"/>
      <c r="C268" s="12"/>
    </row>
    <row r="269" spans="1:3" ht="12.75">
      <c r="A269" s="12"/>
      <c r="B269" s="12"/>
      <c r="C269" s="12"/>
    </row>
    <row r="270" spans="1:3" ht="12.75">
      <c r="A270" s="12"/>
      <c r="B270" s="12"/>
      <c r="C270" s="12"/>
    </row>
    <row r="271" spans="1:3" ht="12.75">
      <c r="A271" s="12"/>
      <c r="B271" s="12"/>
      <c r="C271" s="12"/>
    </row>
    <row r="272" spans="1:3" ht="12.75">
      <c r="A272" s="12"/>
      <c r="B272" s="12"/>
      <c r="C272" s="12"/>
    </row>
    <row r="273" spans="1:3" ht="12.75">
      <c r="A273" s="12"/>
      <c r="B273" s="12"/>
      <c r="C273" s="12"/>
    </row>
    <row r="274" spans="1:3" ht="12.75">
      <c r="A274" s="12"/>
      <c r="B274" s="12"/>
      <c r="C274" s="12"/>
    </row>
    <row r="275" spans="1:3" ht="12.75">
      <c r="A275" s="12"/>
      <c r="B275" s="12"/>
      <c r="C275" s="12"/>
    </row>
    <row r="276" spans="1:3" ht="12.75">
      <c r="A276" s="12"/>
      <c r="B276" s="12"/>
      <c r="C276" s="12"/>
    </row>
    <row r="277" spans="1:3" ht="12.75">
      <c r="A277" s="12"/>
      <c r="B277" s="12"/>
      <c r="C277" s="12"/>
    </row>
    <row r="278" spans="1:3" ht="12.75">
      <c r="A278" s="12"/>
      <c r="B278" s="12"/>
      <c r="C278" s="12"/>
    </row>
    <row r="279" spans="1:3" ht="12.75">
      <c r="A279" s="12"/>
      <c r="B279" s="12"/>
      <c r="C279" s="12"/>
    </row>
    <row r="280" spans="1:3" ht="12.75">
      <c r="A280" s="12"/>
      <c r="B280" s="12"/>
      <c r="C280" s="12"/>
    </row>
    <row r="281" spans="1:3" ht="12.75">
      <c r="A281" s="12"/>
      <c r="B281" s="12"/>
      <c r="C281" s="12"/>
    </row>
    <row r="282" spans="1:3" ht="12.75">
      <c r="A282" s="12"/>
      <c r="B282" s="12"/>
      <c r="C282" s="12"/>
    </row>
    <row r="283" spans="1:3" ht="12.75">
      <c r="A283" s="12"/>
      <c r="B283" s="12"/>
      <c r="C283" s="12"/>
    </row>
    <row r="284" spans="1:3" ht="12.75">
      <c r="A284" s="12"/>
      <c r="B284" s="12"/>
      <c r="C284" s="12"/>
    </row>
    <row r="285" spans="1:3" ht="12.75">
      <c r="A285" s="12"/>
      <c r="B285" s="12"/>
      <c r="C285" s="12"/>
    </row>
    <row r="286" spans="1:3" ht="12.75">
      <c r="A286" s="12"/>
      <c r="B286" s="12"/>
      <c r="C286" s="12"/>
    </row>
    <row r="287" spans="1:3" ht="12.75">
      <c r="A287" s="12"/>
      <c r="B287" s="12"/>
      <c r="C287" s="12"/>
    </row>
    <row r="288" spans="1:3" ht="12.75">
      <c r="A288" s="12"/>
      <c r="B288" s="12"/>
      <c r="C288" s="12"/>
    </row>
    <row r="289" spans="1:3" ht="12.75">
      <c r="A289" s="12"/>
      <c r="B289" s="12"/>
      <c r="C289" s="12"/>
    </row>
    <row r="290" spans="1:3" ht="12.75">
      <c r="A290" s="12"/>
      <c r="B290" s="12"/>
      <c r="C290" s="12"/>
    </row>
    <row r="291" spans="1:3" ht="12.75">
      <c r="A291" s="12"/>
      <c r="B291" s="12"/>
      <c r="C291" s="12"/>
    </row>
    <row r="292" spans="1:3" ht="12.75">
      <c r="A292" s="12"/>
      <c r="B292" s="12"/>
      <c r="C292" s="12"/>
    </row>
    <row r="293" spans="1:3" ht="12.75">
      <c r="A293" s="12"/>
      <c r="B293" s="12"/>
      <c r="C293" s="12"/>
    </row>
    <row r="294" spans="1:3" ht="12.75">
      <c r="A294" s="12"/>
      <c r="B294" s="12"/>
      <c r="C294" s="12"/>
    </row>
    <row r="295" spans="1:3" ht="12.75">
      <c r="A295" s="12"/>
      <c r="B295" s="12"/>
      <c r="C295" s="12"/>
    </row>
    <row r="296" spans="1:3" ht="12.75">
      <c r="A296" s="12"/>
      <c r="B296" s="12"/>
      <c r="C296" s="12"/>
    </row>
    <row r="297" spans="1:3" ht="12.75">
      <c r="A297" s="12"/>
      <c r="B297" s="12"/>
      <c r="C297" s="12"/>
    </row>
    <row r="298" spans="1:3" ht="12.75">
      <c r="A298" s="12"/>
      <c r="B298" s="12"/>
      <c r="C298" s="12"/>
    </row>
    <row r="299" spans="1:3" ht="12.75">
      <c r="A299" s="12"/>
      <c r="B299" s="12"/>
      <c r="C299" s="12"/>
    </row>
    <row r="300" spans="1:3" ht="12.75">
      <c r="A300" s="12"/>
      <c r="B300" s="12"/>
      <c r="C300" s="12"/>
    </row>
    <row r="301" spans="1:3" ht="12.75">
      <c r="A301" s="12"/>
      <c r="B301" s="12"/>
      <c r="C301" s="12"/>
    </row>
    <row r="302" spans="1:3" ht="12.75">
      <c r="A302" s="12"/>
      <c r="B302" s="12"/>
      <c r="C302" s="12"/>
    </row>
    <row r="303" spans="1:3" ht="12.75">
      <c r="A303" s="12"/>
      <c r="B303" s="12"/>
      <c r="C303" s="12"/>
    </row>
    <row r="304" spans="1:3" ht="12.75">
      <c r="A304" s="12"/>
      <c r="B304" s="12"/>
      <c r="C304" s="12"/>
    </row>
    <row r="305" spans="1:3" ht="12.75">
      <c r="A305" s="12"/>
      <c r="B305" s="12"/>
      <c r="C305" s="12"/>
    </row>
    <row r="306" spans="1:3" ht="12.75">
      <c r="A306" s="12"/>
      <c r="B306" s="12"/>
      <c r="C306" s="12"/>
    </row>
    <row r="307" spans="1:3" ht="12.75">
      <c r="A307" s="12"/>
      <c r="B307" s="12"/>
      <c r="C307" s="12"/>
    </row>
    <row r="308" spans="1:3" ht="12.75">
      <c r="A308" s="12"/>
      <c r="B308" s="12"/>
      <c r="C308" s="12"/>
    </row>
    <row r="309" spans="1:3" ht="12.75">
      <c r="A309" s="12"/>
      <c r="B309" s="12"/>
      <c r="C309" s="12"/>
    </row>
    <row r="310" spans="1:3" ht="12.75">
      <c r="A310" s="12"/>
      <c r="B310" s="12"/>
      <c r="C310" s="12"/>
    </row>
    <row r="311" spans="1:3" ht="12.75">
      <c r="A311" s="12"/>
      <c r="B311" s="12"/>
      <c r="C311" s="12"/>
    </row>
    <row r="312" spans="1:3" ht="12.75">
      <c r="A312" s="12"/>
      <c r="B312" s="12"/>
      <c r="C312" s="12"/>
    </row>
    <row r="313" spans="1:3" ht="12.75">
      <c r="A313" s="12"/>
      <c r="B313" s="12"/>
      <c r="C313" s="12"/>
    </row>
    <row r="314" spans="1:3" ht="12.75">
      <c r="A314" s="12"/>
      <c r="B314" s="12"/>
      <c r="C314" s="12"/>
    </row>
    <row r="315" spans="1:3" ht="12.75">
      <c r="A315" s="12"/>
      <c r="B315" s="12"/>
      <c r="C315" s="12"/>
    </row>
    <row r="316" spans="1:3" ht="12.75">
      <c r="A316" s="12"/>
      <c r="B316" s="12"/>
      <c r="C316" s="12"/>
    </row>
    <row r="317" spans="1:3" ht="12.75">
      <c r="A317" s="12"/>
      <c r="B317" s="12"/>
      <c r="C317" s="12"/>
    </row>
    <row r="318" spans="1:3" ht="12.75">
      <c r="A318" s="12"/>
      <c r="B318" s="12"/>
      <c r="C318" s="12"/>
    </row>
    <row r="319" spans="1:3" ht="12.75">
      <c r="A319" s="12"/>
      <c r="B319" s="12"/>
      <c r="C319" s="12"/>
    </row>
    <row r="320" spans="1:3" ht="12.75">
      <c r="A320" s="12"/>
      <c r="B320" s="12"/>
      <c r="C320" s="12"/>
    </row>
    <row r="321" spans="1:3" ht="12.75">
      <c r="A321" s="12"/>
      <c r="B321" s="12"/>
      <c r="C321" s="12"/>
    </row>
    <row r="322" spans="1:3" ht="12.75">
      <c r="A322" s="12"/>
      <c r="B322" s="12"/>
      <c r="C322" s="12"/>
    </row>
    <row r="323" spans="1:3" ht="12.75">
      <c r="A323" s="12"/>
      <c r="B323" s="12"/>
      <c r="C323" s="12"/>
    </row>
    <row r="324" spans="1:3" ht="12.75">
      <c r="A324" s="12"/>
      <c r="B324" s="12"/>
      <c r="C324" s="12"/>
    </row>
    <row r="325" spans="1:3" ht="12.75">
      <c r="A325" s="12"/>
      <c r="B325" s="12"/>
      <c r="C325" s="12"/>
    </row>
    <row r="326" spans="1:3" ht="12.75">
      <c r="A326" s="12"/>
      <c r="B326" s="12"/>
      <c r="C326" s="12"/>
    </row>
    <row r="327" spans="1:3" ht="12.75">
      <c r="A327" s="12"/>
      <c r="B327" s="12"/>
      <c r="C327" s="12"/>
    </row>
    <row r="328" spans="1:3" ht="12.75">
      <c r="A328" s="12"/>
      <c r="B328" s="12"/>
      <c r="C328" s="12"/>
    </row>
    <row r="329" spans="1:3" ht="12.75">
      <c r="A329" s="12"/>
      <c r="B329" s="12"/>
      <c r="C329" s="12"/>
    </row>
    <row r="330" spans="1:3" ht="12.75">
      <c r="A330" s="12"/>
      <c r="B330" s="12"/>
      <c r="C330" s="12"/>
    </row>
    <row r="331" spans="1:3" ht="12.75">
      <c r="A331" s="12"/>
      <c r="B331" s="12"/>
      <c r="C331" s="12"/>
    </row>
    <row r="332" spans="1:3" ht="12.75">
      <c r="A332" s="12"/>
      <c r="B332" s="12"/>
      <c r="C332" s="12"/>
    </row>
    <row r="333" spans="1:3" ht="12.75">
      <c r="A333" s="12"/>
      <c r="B333" s="12"/>
      <c r="C333" s="12"/>
    </row>
    <row r="334" spans="1:3" ht="12.75">
      <c r="A334" s="12"/>
      <c r="B334" s="12"/>
      <c r="C334" s="12"/>
    </row>
    <row r="335" spans="1:3" ht="12.75">
      <c r="A335" s="12"/>
      <c r="B335" s="12"/>
      <c r="C335" s="12"/>
    </row>
    <row r="336" spans="1:3" ht="12.75">
      <c r="A336" s="12"/>
      <c r="B336" s="12"/>
      <c r="C336" s="12"/>
    </row>
    <row r="337" spans="1:3" ht="12.75">
      <c r="A337" s="12"/>
      <c r="B337" s="12"/>
      <c r="C337" s="12"/>
    </row>
    <row r="338" spans="1:3" ht="12.75">
      <c r="A338" s="12"/>
      <c r="B338" s="12"/>
      <c r="C338" s="12"/>
    </row>
    <row r="339" spans="1:3" ht="12.75">
      <c r="A339" s="12"/>
      <c r="B339" s="12"/>
      <c r="C339" s="12"/>
    </row>
    <row r="340" spans="1:3" ht="12.75">
      <c r="A340" s="12"/>
      <c r="B340" s="12"/>
      <c r="C340" s="12"/>
    </row>
    <row r="341" spans="1:3" ht="12.75">
      <c r="A341" s="12"/>
      <c r="B341" s="12"/>
      <c r="C341" s="12"/>
    </row>
    <row r="342" spans="1:3" ht="12.75">
      <c r="A342" s="12"/>
      <c r="B342" s="12"/>
      <c r="C342" s="12"/>
    </row>
    <row r="343" spans="1:3" ht="12.75">
      <c r="A343" s="12"/>
      <c r="B343" s="12"/>
      <c r="C343" s="12"/>
    </row>
    <row r="344" spans="1:3" ht="12.75">
      <c r="A344" s="12"/>
      <c r="B344" s="12"/>
      <c r="C344" s="12"/>
    </row>
    <row r="345" spans="1:3" ht="12.75">
      <c r="A345" s="12"/>
      <c r="B345" s="12"/>
      <c r="C345" s="12"/>
    </row>
    <row r="346" spans="1:3" ht="12.75">
      <c r="A346" s="12"/>
      <c r="B346" s="12"/>
      <c r="C346" s="12"/>
    </row>
    <row r="347" spans="1:3" ht="12.75">
      <c r="A347" s="12"/>
      <c r="B347" s="12"/>
      <c r="C347" s="12"/>
    </row>
    <row r="348" spans="1:3" ht="12.75">
      <c r="A348" s="12"/>
      <c r="B348" s="12"/>
      <c r="C348" s="12"/>
    </row>
    <row r="349" spans="1:3" ht="12.75">
      <c r="A349" s="12"/>
      <c r="B349" s="12"/>
      <c r="C349" s="12"/>
    </row>
    <row r="350" spans="1:3" ht="12.75">
      <c r="A350" s="12"/>
      <c r="B350" s="12"/>
      <c r="C350" s="12"/>
    </row>
    <row r="351" spans="1:3" ht="12.75">
      <c r="A351" s="12"/>
      <c r="B351" s="12"/>
      <c r="C351" s="12"/>
    </row>
    <row r="352" spans="1:3" ht="12.75">
      <c r="A352" s="12"/>
      <c r="B352" s="12"/>
      <c r="C352" s="12"/>
    </row>
    <row r="353" spans="1:3" ht="12.75">
      <c r="A353" s="12"/>
      <c r="B353" s="12"/>
      <c r="C353" s="12"/>
    </row>
    <row r="354" spans="1:3" ht="12.75">
      <c r="A354" s="12"/>
      <c r="B354" s="12"/>
      <c r="C354" s="12"/>
    </row>
    <row r="355" spans="1:3" ht="12.75">
      <c r="A355" s="12"/>
      <c r="B355" s="12"/>
      <c r="C355" s="12"/>
    </row>
    <row r="356" spans="1:3" ht="12.75">
      <c r="A356" s="12"/>
      <c r="B356" s="12"/>
      <c r="C356" s="12"/>
    </row>
    <row r="357" spans="1:3" ht="12.75">
      <c r="A357" s="12"/>
      <c r="B357" s="12"/>
      <c r="C357" s="12"/>
    </row>
    <row r="358" spans="1:3" ht="12.75">
      <c r="A358" s="12"/>
      <c r="B358" s="12"/>
      <c r="C358" s="12"/>
    </row>
    <row r="359" spans="1:3" ht="12.75">
      <c r="A359" s="12"/>
      <c r="B359" s="12"/>
      <c r="C359" s="12"/>
    </row>
    <row r="360" spans="1:3" ht="12.75">
      <c r="A360" s="12"/>
      <c r="B360" s="12"/>
      <c r="C360" s="12"/>
    </row>
    <row r="361" spans="1:3" ht="12.75">
      <c r="A361" s="12"/>
      <c r="B361" s="12"/>
      <c r="C361" s="12"/>
    </row>
    <row r="362" spans="1:3" ht="12.75">
      <c r="A362" s="12"/>
      <c r="B362" s="12"/>
      <c r="C362" s="12"/>
    </row>
    <row r="363" spans="1:3" ht="12.75">
      <c r="A363" s="12"/>
      <c r="B363" s="12"/>
      <c r="C363" s="12"/>
    </row>
    <row r="364" spans="1:3" ht="12.75">
      <c r="A364" s="12"/>
      <c r="B364" s="12"/>
      <c r="C364" s="12"/>
    </row>
    <row r="365" spans="1:3" ht="12.75">
      <c r="A365" s="12"/>
      <c r="B365" s="12"/>
      <c r="C365" s="12"/>
    </row>
    <row r="366" spans="1:3" ht="12.75">
      <c r="A366" s="12"/>
      <c r="B366" s="12"/>
      <c r="C366" s="12"/>
    </row>
    <row r="367" spans="1:3" ht="12.75">
      <c r="A367" s="12"/>
      <c r="B367" s="12"/>
      <c r="C367" s="12"/>
    </row>
    <row r="368" spans="1:3" ht="12.75">
      <c r="A368" s="12"/>
      <c r="B368" s="12"/>
      <c r="C368" s="12"/>
    </row>
    <row r="369" spans="1:3" ht="12.75">
      <c r="A369" s="12"/>
      <c r="B369" s="12"/>
      <c r="C369" s="12"/>
    </row>
    <row r="370" spans="1:3" ht="12.75">
      <c r="A370" s="12"/>
      <c r="B370" s="12"/>
      <c r="C370" s="12"/>
    </row>
    <row r="371" spans="1:3" ht="12.75">
      <c r="A371" s="12"/>
      <c r="B371" s="12"/>
      <c r="C371" s="12"/>
    </row>
    <row r="372" spans="1:3" ht="12.75">
      <c r="A372" s="12"/>
      <c r="B372" s="12"/>
      <c r="C372" s="12"/>
    </row>
    <row r="373" spans="1:3" ht="12.75">
      <c r="A373" s="12"/>
      <c r="B373" s="12"/>
      <c r="C373" s="12"/>
    </row>
    <row r="374" spans="1:3" ht="12.75">
      <c r="A374" s="12"/>
      <c r="B374" s="12"/>
      <c r="C374" s="12"/>
    </row>
    <row r="375" spans="1:3" ht="12.75">
      <c r="A375" s="12"/>
      <c r="B375" s="12"/>
      <c r="C375" s="12"/>
    </row>
    <row r="376" spans="1:3" ht="12.75">
      <c r="A376" s="12"/>
      <c r="B376" s="12"/>
      <c r="C376" s="12"/>
    </row>
    <row r="377" spans="1:3" ht="12.75">
      <c r="A377" s="12"/>
      <c r="B377" s="12"/>
      <c r="C377" s="12"/>
    </row>
    <row r="378" spans="1:3" ht="12.75">
      <c r="A378" s="12"/>
      <c r="B378" s="12"/>
      <c r="C378" s="12"/>
    </row>
    <row r="379" spans="1:3" ht="12.75">
      <c r="A379" s="12"/>
      <c r="B379" s="12"/>
      <c r="C379" s="12"/>
    </row>
    <row r="380" spans="1:3" ht="12.75">
      <c r="A380" s="12"/>
      <c r="B380" s="12"/>
      <c r="C380" s="12"/>
    </row>
    <row r="381" spans="1:3" ht="12.75">
      <c r="A381" s="12"/>
      <c r="B381" s="12"/>
      <c r="C381" s="12"/>
    </row>
    <row r="382" spans="1:3" ht="12.75">
      <c r="A382" s="12"/>
      <c r="B382" s="12"/>
      <c r="C382" s="12"/>
    </row>
    <row r="383" spans="1:3" ht="12.75">
      <c r="A383" s="12"/>
      <c r="B383" s="12"/>
      <c r="C383" s="12"/>
    </row>
    <row r="384" spans="1:3" ht="12.75">
      <c r="A384" s="12"/>
      <c r="B384" s="12"/>
      <c r="C384" s="12"/>
    </row>
    <row r="385" spans="1:3" ht="12.75">
      <c r="A385" s="12"/>
      <c r="B385" s="12"/>
      <c r="C385" s="12"/>
    </row>
    <row r="386" spans="1:3" ht="12.75">
      <c r="A386" s="12"/>
      <c r="B386" s="12"/>
      <c r="C386" s="12"/>
    </row>
    <row r="387" spans="1:3" ht="12.75">
      <c r="A387" s="12"/>
      <c r="B387" s="12"/>
      <c r="C387" s="12"/>
    </row>
    <row r="388" spans="1:3" ht="12.75">
      <c r="A388" s="12"/>
      <c r="B388" s="12"/>
      <c r="C388" s="12"/>
    </row>
    <row r="389" spans="1:3" ht="12.75">
      <c r="A389" s="12"/>
      <c r="B389" s="12"/>
      <c r="C389" s="12"/>
    </row>
    <row r="390" spans="1:3" ht="12.75">
      <c r="A390" s="12"/>
      <c r="B390" s="12"/>
      <c r="C390" s="12"/>
    </row>
    <row r="391" spans="1:3" ht="12.75">
      <c r="A391" s="12"/>
      <c r="B391" s="12"/>
      <c r="C391" s="12"/>
    </row>
    <row r="392" spans="1:3" ht="12.75">
      <c r="A392" s="12"/>
      <c r="B392" s="12"/>
      <c r="C392" s="12"/>
    </row>
    <row r="393" spans="1:3" ht="12.75">
      <c r="A393" s="12"/>
      <c r="B393" s="12"/>
      <c r="C393" s="12"/>
    </row>
    <row r="394" spans="1:3" ht="12.75">
      <c r="A394" s="12"/>
      <c r="B394" s="12"/>
      <c r="C394" s="12"/>
    </row>
    <row r="395" spans="1:3" ht="12.75">
      <c r="A395" s="12"/>
      <c r="B395" s="12"/>
      <c r="C395" s="12"/>
    </row>
    <row r="396" spans="1:3" ht="12.75">
      <c r="A396" s="12"/>
      <c r="B396" s="12"/>
      <c r="C396" s="12"/>
    </row>
    <row r="397" spans="1:3" ht="12.75">
      <c r="A397" s="12"/>
      <c r="B397" s="12"/>
      <c r="C397" s="12"/>
    </row>
    <row r="398" spans="1:3" ht="12.75">
      <c r="A398" s="12"/>
      <c r="B398" s="12"/>
      <c r="C398" s="12"/>
    </row>
    <row r="399" spans="1:3" ht="12.75">
      <c r="A399" s="12"/>
      <c r="B399" s="12"/>
      <c r="C399" s="12"/>
    </row>
    <row r="400" spans="1:3" ht="12.75">
      <c r="A400" s="12"/>
      <c r="B400" s="12"/>
      <c r="C400" s="12"/>
    </row>
    <row r="401" spans="1:3" ht="12.75">
      <c r="A401" s="12"/>
      <c r="B401" s="12"/>
      <c r="C401" s="12"/>
    </row>
    <row r="402" spans="1:3" ht="12.75">
      <c r="A402" s="12"/>
      <c r="B402" s="12"/>
      <c r="C402" s="12"/>
    </row>
    <row r="403" spans="1:3" ht="12.75">
      <c r="A403" s="12"/>
      <c r="B403" s="12"/>
      <c r="C403" s="12"/>
    </row>
    <row r="404" spans="1:3" ht="12.75">
      <c r="A404" s="12"/>
      <c r="B404" s="12"/>
      <c r="C404" s="12"/>
    </row>
    <row r="405" spans="1:3" ht="12.75">
      <c r="A405" s="12"/>
      <c r="B405" s="12"/>
      <c r="C405" s="12"/>
    </row>
    <row r="406" spans="1:3" ht="12.75">
      <c r="A406" s="12"/>
      <c r="B406" s="12"/>
      <c r="C406" s="12"/>
    </row>
    <row r="407" spans="1:3" ht="12.75">
      <c r="A407" s="12"/>
      <c r="B407" s="12"/>
      <c r="C407" s="12"/>
    </row>
    <row r="408" spans="1:3" ht="12.75">
      <c r="A408" s="12"/>
      <c r="B408" s="12"/>
      <c r="C408" s="12"/>
    </row>
    <row r="409" spans="1:3" ht="12.75">
      <c r="A409" s="12"/>
      <c r="B409" s="12"/>
      <c r="C409" s="12"/>
    </row>
    <row r="410" spans="1:3" ht="12.75">
      <c r="A410" s="12"/>
      <c r="B410" s="12"/>
      <c r="C410" s="12"/>
    </row>
    <row r="411" spans="1:3" ht="12.75">
      <c r="A411" s="12"/>
      <c r="B411" s="12"/>
      <c r="C411" s="12"/>
    </row>
    <row r="412" spans="1:3" ht="12.75">
      <c r="A412" s="12"/>
      <c r="B412" s="12"/>
      <c r="C412" s="12"/>
    </row>
    <row r="413" spans="1:3" ht="12.75">
      <c r="A413" s="12"/>
      <c r="B413" s="12"/>
      <c r="C413" s="12"/>
    </row>
    <row r="414" spans="1:3" ht="12.75">
      <c r="A414" s="12"/>
      <c r="B414" s="12"/>
      <c r="C414" s="12"/>
    </row>
    <row r="415" spans="1:3" ht="12.75">
      <c r="A415" s="12"/>
      <c r="B415" s="12"/>
      <c r="C415" s="12"/>
    </row>
    <row r="416" spans="1:3" ht="12.75">
      <c r="A416" s="12"/>
      <c r="B416" s="12"/>
      <c r="C416" s="12"/>
    </row>
    <row r="417" spans="1:3" ht="12.75">
      <c r="A417" s="12"/>
      <c r="B417" s="12"/>
      <c r="C417" s="12"/>
    </row>
    <row r="418" spans="1:3" ht="12.75">
      <c r="A418" s="12"/>
      <c r="B418" s="12"/>
      <c r="C418" s="12"/>
    </row>
    <row r="419" spans="1:3" ht="12.75">
      <c r="A419" s="12"/>
      <c r="B419" s="12"/>
      <c r="C419" s="12"/>
    </row>
    <row r="420" spans="1:3" ht="12.75">
      <c r="A420" s="12"/>
      <c r="B420" s="12"/>
      <c r="C420" s="12"/>
    </row>
    <row r="421" spans="1:3" ht="12.75">
      <c r="A421" s="12"/>
      <c r="B421" s="12"/>
      <c r="C421" s="12"/>
    </row>
    <row r="422" spans="1:3" ht="12.75">
      <c r="A422" s="12"/>
      <c r="B422" s="12"/>
      <c r="C422" s="12"/>
    </row>
    <row r="423" spans="1:3" ht="12.75">
      <c r="A423" s="12"/>
      <c r="B423" s="12"/>
      <c r="C423" s="12"/>
    </row>
    <row r="424" spans="1:3" ht="12.75">
      <c r="A424" s="12"/>
      <c r="B424" s="12"/>
      <c r="C424" s="12"/>
    </row>
    <row r="425" spans="1:3" ht="12.75">
      <c r="A425" s="12"/>
      <c r="B425" s="12"/>
      <c r="C425" s="12"/>
    </row>
    <row r="426" spans="1:3" ht="12.75">
      <c r="A426" s="12"/>
      <c r="B426" s="12"/>
      <c r="C426" s="12"/>
    </row>
    <row r="427" spans="1:3" ht="12.75">
      <c r="A427" s="12"/>
      <c r="B427" s="12"/>
      <c r="C427" s="12"/>
    </row>
    <row r="428" spans="1:3" ht="12.75">
      <c r="A428" s="12"/>
      <c r="B428" s="12"/>
      <c r="C428" s="12"/>
    </row>
    <row r="429" spans="1:3" ht="12.75">
      <c r="A429" s="12"/>
      <c r="B429" s="12"/>
      <c r="C429" s="12"/>
    </row>
    <row r="430" spans="1:3" ht="12.75">
      <c r="A430" s="12"/>
      <c r="B430" s="12"/>
      <c r="C430" s="12"/>
    </row>
    <row r="431" spans="1:3" ht="12.75">
      <c r="A431" s="12"/>
      <c r="B431" s="12"/>
      <c r="C431" s="12"/>
    </row>
    <row r="432" spans="1:3" ht="12.75">
      <c r="A432" s="12"/>
      <c r="B432" s="12"/>
      <c r="C432" s="12"/>
    </row>
    <row r="433" spans="1:3" ht="12.75">
      <c r="A433" s="12"/>
      <c r="B433" s="12"/>
      <c r="C433" s="12"/>
    </row>
    <row r="434" spans="1:3" ht="12.75">
      <c r="A434" s="12"/>
      <c r="B434" s="12"/>
      <c r="C434" s="12"/>
    </row>
    <row r="435" spans="1:3" ht="12.75">
      <c r="A435" s="12"/>
      <c r="B435" s="12"/>
      <c r="C435" s="12"/>
    </row>
    <row r="436" spans="1:3" ht="12.75">
      <c r="A436" s="12"/>
      <c r="B436" s="12"/>
      <c r="C436" s="12"/>
    </row>
    <row r="437" spans="1:3" ht="12.75">
      <c r="A437" s="12"/>
      <c r="B437" s="12"/>
      <c r="C437" s="12"/>
    </row>
    <row r="438" spans="1:3" ht="12.75">
      <c r="A438" s="12"/>
      <c r="B438" s="12"/>
      <c r="C438" s="12"/>
    </row>
    <row r="439" spans="1:3" ht="12.75">
      <c r="A439" s="12"/>
      <c r="B439" s="12"/>
      <c r="C439" s="12"/>
    </row>
    <row r="440" spans="1:3" ht="12.75">
      <c r="A440" s="12"/>
      <c r="B440" s="12"/>
      <c r="C440" s="12"/>
    </row>
    <row r="441" spans="1:3" ht="12.75">
      <c r="A441" s="12"/>
      <c r="B441" s="12"/>
      <c r="C441" s="12"/>
    </row>
    <row r="442" spans="1:3" ht="12.75">
      <c r="A442" s="12"/>
      <c r="B442" s="12"/>
      <c r="C442" s="12"/>
    </row>
    <row r="443" spans="1:3" ht="12.75">
      <c r="A443" s="12"/>
      <c r="B443" s="12"/>
      <c r="C443" s="12"/>
    </row>
    <row r="444" spans="1:3" ht="12.75">
      <c r="A444" s="12"/>
      <c r="B444" s="12"/>
      <c r="C444" s="12"/>
    </row>
    <row r="445" spans="1:3" ht="12.75">
      <c r="A445" s="12"/>
      <c r="B445" s="12"/>
      <c r="C445" s="12"/>
    </row>
    <row r="446" spans="1:3" ht="12.75">
      <c r="A446" s="12"/>
      <c r="B446" s="12"/>
      <c r="C446" s="12"/>
    </row>
    <row r="447" spans="1:3" ht="12.75">
      <c r="A447" s="12"/>
      <c r="B447" s="12"/>
      <c r="C447" s="12"/>
    </row>
    <row r="448" spans="1:3" ht="12.75">
      <c r="A448" s="12"/>
      <c r="B448" s="12"/>
      <c r="C448" s="12"/>
    </row>
    <row r="449" spans="1:3" ht="12.75">
      <c r="A449" s="12"/>
      <c r="B449" s="12"/>
      <c r="C449" s="12"/>
    </row>
    <row r="450" spans="1:3" ht="12.75">
      <c r="A450" s="12"/>
      <c r="B450" s="12"/>
      <c r="C450" s="12"/>
    </row>
    <row r="451" spans="1:3" ht="12.75">
      <c r="A451" s="12"/>
      <c r="B451" s="12"/>
      <c r="C451" s="12"/>
    </row>
    <row r="452" spans="1:3" ht="12.75">
      <c r="A452" s="12"/>
      <c r="B452" s="12"/>
      <c r="C452" s="12"/>
    </row>
    <row r="453" spans="1:3" ht="12.75">
      <c r="A453" s="12"/>
      <c r="B453" s="12"/>
      <c r="C453" s="12"/>
    </row>
    <row r="454" spans="1:3" ht="12.75">
      <c r="A454" s="12"/>
      <c r="B454" s="12"/>
      <c r="C454" s="12"/>
    </row>
    <row r="455" spans="1:3" ht="12.75">
      <c r="A455" s="12"/>
      <c r="B455" s="12"/>
      <c r="C455" s="12"/>
    </row>
    <row r="456" spans="1:3" ht="12.75">
      <c r="A456" s="12"/>
      <c r="B456" s="12"/>
      <c r="C456" s="12"/>
    </row>
    <row r="457" spans="1:3" ht="12.75">
      <c r="A457" s="12"/>
      <c r="B457" s="12"/>
      <c r="C457" s="12"/>
    </row>
    <row r="458" spans="1:3" ht="12.75">
      <c r="A458" s="12"/>
      <c r="B458" s="12"/>
      <c r="C458" s="12"/>
    </row>
    <row r="459" spans="1:3" ht="12.75">
      <c r="A459" s="12"/>
      <c r="B459" s="12"/>
      <c r="C459" s="12"/>
    </row>
    <row r="460" spans="1:3" ht="12.75">
      <c r="A460" s="12"/>
      <c r="B460" s="12"/>
      <c r="C460" s="12"/>
    </row>
    <row r="461" spans="1:3" ht="12.75">
      <c r="A461" s="12"/>
      <c r="B461" s="12"/>
      <c r="C461" s="12"/>
    </row>
    <row r="462" spans="1:3" ht="12.75">
      <c r="A462" s="12"/>
      <c r="B462" s="12"/>
      <c r="C462" s="12"/>
    </row>
    <row r="463" spans="1:3" ht="12.75">
      <c r="A463" s="12"/>
      <c r="B463" s="12"/>
      <c r="C463" s="12"/>
    </row>
    <row r="464" spans="1:3" ht="12.75">
      <c r="A464" s="12"/>
      <c r="B464" s="12"/>
      <c r="C464" s="12"/>
    </row>
    <row r="465" spans="1:3" ht="12.75">
      <c r="A465" s="12"/>
      <c r="B465" s="12"/>
      <c r="C465" s="12"/>
    </row>
    <row r="466" spans="1:3" ht="12.75">
      <c r="A466" s="12"/>
      <c r="B466" s="12"/>
      <c r="C466" s="12"/>
    </row>
    <row r="467" spans="1:3" ht="12.75">
      <c r="A467" s="12"/>
      <c r="B467" s="12"/>
      <c r="C467" s="12"/>
    </row>
    <row r="468" spans="1:3" ht="12.75">
      <c r="A468" s="12"/>
      <c r="B468" s="12"/>
      <c r="C468" s="12"/>
    </row>
    <row r="469" spans="1:3" ht="12.75">
      <c r="A469" s="12"/>
      <c r="B469" s="12"/>
      <c r="C469" s="12"/>
    </row>
    <row r="470" spans="1:3" ht="12.75">
      <c r="A470" s="12"/>
      <c r="B470" s="12"/>
      <c r="C470" s="12"/>
    </row>
    <row r="471" spans="1:3" ht="12.75">
      <c r="A471" s="12"/>
      <c r="B471" s="12"/>
      <c r="C471" s="12"/>
    </row>
    <row r="472" spans="1:3" ht="12.75">
      <c r="A472" s="12"/>
      <c r="B472" s="12"/>
      <c r="C472" s="12"/>
    </row>
    <row r="473" spans="1:3" ht="12.75">
      <c r="A473" s="12"/>
      <c r="B473" s="12"/>
      <c r="C473" s="12"/>
    </row>
    <row r="474" spans="1:3" ht="12.75">
      <c r="A474" s="12"/>
      <c r="B474" s="12"/>
      <c r="C474" s="12"/>
    </row>
    <row r="475" spans="1:3" ht="12.75">
      <c r="A475" s="12"/>
      <c r="B475" s="12"/>
      <c r="C475" s="12"/>
    </row>
    <row r="476" spans="1:3" ht="12.75">
      <c r="A476" s="12"/>
      <c r="B476" s="12"/>
      <c r="C476" s="12"/>
    </row>
    <row r="477" spans="1:3" ht="12.75">
      <c r="A477" s="12"/>
      <c r="B477" s="12"/>
      <c r="C477" s="12"/>
    </row>
    <row r="478" spans="1:3" ht="12.75">
      <c r="A478" s="12"/>
      <c r="B478" s="12"/>
      <c r="C478" s="12"/>
    </row>
    <row r="479" spans="1:3" ht="12.75">
      <c r="A479" s="12"/>
      <c r="B479" s="12"/>
      <c r="C479" s="12"/>
    </row>
    <row r="480" spans="1:3" ht="12.75">
      <c r="A480" s="12"/>
      <c r="B480" s="12"/>
      <c r="C480" s="12"/>
    </row>
    <row r="481" spans="1:3" ht="12.75">
      <c r="A481" s="12"/>
      <c r="B481" s="12"/>
      <c r="C481" s="12"/>
    </row>
    <row r="482" spans="1:3" ht="12.75">
      <c r="A482" s="12"/>
      <c r="B482" s="12"/>
      <c r="C482" s="12"/>
    </row>
    <row r="483" spans="1:3" ht="12.75">
      <c r="A483" s="12"/>
      <c r="B483" s="12"/>
      <c r="C483" s="12"/>
    </row>
    <row r="484" spans="1:3" ht="12.75">
      <c r="A484" s="12"/>
      <c r="B484" s="12"/>
      <c r="C484" s="12"/>
    </row>
    <row r="485" spans="1:3" ht="12.75">
      <c r="A485" s="12"/>
      <c r="B485" s="12"/>
      <c r="C485" s="12"/>
    </row>
    <row r="486" spans="1:3" ht="12.75">
      <c r="A486" s="12"/>
      <c r="B486" s="12"/>
      <c r="C486" s="12"/>
    </row>
    <row r="487" spans="1:3" ht="12.75">
      <c r="A487" s="12"/>
      <c r="B487" s="12"/>
      <c r="C487" s="12"/>
    </row>
    <row r="488" spans="1:3" ht="12.75">
      <c r="A488" s="12"/>
      <c r="B488" s="12"/>
      <c r="C488" s="12"/>
    </row>
    <row r="489" spans="1:3" ht="12.75">
      <c r="A489" s="12"/>
      <c r="B489" s="12"/>
      <c r="C489" s="12"/>
    </row>
    <row r="490" spans="1:3" ht="12.75">
      <c r="A490" s="12"/>
      <c r="B490" s="12"/>
      <c r="C490" s="12"/>
    </row>
    <row r="491" spans="1:3" ht="12.75">
      <c r="A491" s="12"/>
      <c r="B491" s="12"/>
      <c r="C491" s="12"/>
    </row>
    <row r="492" spans="1:3" ht="12.75">
      <c r="A492" s="12"/>
      <c r="B492" s="12"/>
      <c r="C492" s="12"/>
    </row>
    <row r="493" spans="1:3" ht="12.75">
      <c r="A493" s="12"/>
      <c r="B493" s="12"/>
      <c r="C493" s="12"/>
    </row>
    <row r="494" spans="1:3" ht="12.75">
      <c r="A494" s="12"/>
      <c r="B494" s="12"/>
      <c r="C494" s="12"/>
    </row>
    <row r="495" spans="1:3" ht="12.75">
      <c r="A495" s="12"/>
      <c r="B495" s="12"/>
      <c r="C495" s="12"/>
    </row>
    <row r="496" spans="1:3" ht="12.75">
      <c r="A496" s="12"/>
      <c r="B496" s="12"/>
      <c r="C496" s="12"/>
    </row>
    <row r="497" spans="1:3" ht="12.75">
      <c r="A497" s="12"/>
      <c r="B497" s="12"/>
      <c r="C497" s="12"/>
    </row>
    <row r="498" spans="1:3" ht="12.75">
      <c r="A498" s="12"/>
      <c r="B498" s="12"/>
      <c r="C498" s="12"/>
    </row>
    <row r="499" spans="1:3" ht="12.75">
      <c r="A499" s="12"/>
      <c r="B499" s="12"/>
      <c r="C499" s="12"/>
    </row>
    <row r="500" spans="1:3" ht="12.75">
      <c r="A500" s="12"/>
      <c r="B500" s="12"/>
      <c r="C500" s="12"/>
    </row>
    <row r="501" spans="1:3" ht="12.75">
      <c r="A501" s="12"/>
      <c r="B501" s="12"/>
      <c r="C501" s="12"/>
    </row>
    <row r="502" spans="1:3" ht="12.75">
      <c r="A502" s="12"/>
      <c r="B502" s="12"/>
      <c r="C502" s="12"/>
    </row>
    <row r="503" spans="1:3" ht="12.75">
      <c r="A503" s="12"/>
      <c r="B503" s="12"/>
      <c r="C503" s="12"/>
    </row>
    <row r="504" spans="1:3" ht="12.75">
      <c r="A504" s="12"/>
      <c r="B504" s="12"/>
      <c r="C504" s="12"/>
    </row>
    <row r="505" spans="1:3" ht="12.75">
      <c r="A505" s="12"/>
      <c r="B505" s="12"/>
      <c r="C505" s="12"/>
    </row>
    <row r="506" spans="1:3" ht="12.75">
      <c r="A506" s="12"/>
      <c r="B506" s="12"/>
      <c r="C506" s="12"/>
    </row>
    <row r="507" spans="1:3" ht="12.75">
      <c r="A507" s="12"/>
      <c r="B507" s="12"/>
      <c r="C507" s="12"/>
    </row>
    <row r="508" spans="1:3" ht="12.75">
      <c r="A508" s="12"/>
      <c r="B508" s="12"/>
      <c r="C508" s="12"/>
    </row>
    <row r="509" spans="1:3" ht="12.75">
      <c r="A509" s="12"/>
      <c r="B509" s="12"/>
      <c r="C509" s="12"/>
    </row>
    <row r="510" spans="1:3" ht="12.75">
      <c r="A510" s="12"/>
      <c r="B510" s="12"/>
      <c r="C510" s="12"/>
    </row>
    <row r="511" spans="1:3" ht="12.75">
      <c r="A511" s="12"/>
      <c r="B511" s="12"/>
      <c r="C511" s="12"/>
    </row>
    <row r="512" spans="1:3" ht="12.75">
      <c r="A512" s="12"/>
      <c r="B512" s="12"/>
      <c r="C512" s="12"/>
    </row>
    <row r="513" spans="1:3" ht="12.75">
      <c r="A513" s="12"/>
      <c r="B513" s="12"/>
      <c r="C513" s="12"/>
    </row>
    <row r="514" spans="1:3" ht="12.75">
      <c r="A514" s="12"/>
      <c r="B514" s="12"/>
      <c r="C514" s="12"/>
    </row>
    <row r="515" spans="1:3" ht="12.75">
      <c r="A515" s="12"/>
      <c r="B515" s="12"/>
      <c r="C515" s="12"/>
    </row>
    <row r="516" spans="1:3" ht="12.75">
      <c r="A516" s="12"/>
      <c r="B516" s="12"/>
      <c r="C516" s="12"/>
    </row>
    <row r="517" spans="1:3" ht="12.75">
      <c r="A517" s="12"/>
      <c r="B517" s="12"/>
      <c r="C517" s="12"/>
    </row>
    <row r="518" spans="1:3" ht="12.75">
      <c r="A518" s="12"/>
      <c r="B518" s="12"/>
      <c r="C518" s="12"/>
    </row>
    <row r="519" spans="1:3" ht="12.75">
      <c r="A519" s="12"/>
      <c r="B519" s="12"/>
      <c r="C519" s="12"/>
    </row>
    <row r="520" spans="1:3" ht="12.75">
      <c r="A520" s="12"/>
      <c r="B520" s="12"/>
      <c r="C520" s="12"/>
    </row>
    <row r="521" spans="1:3" ht="12.75">
      <c r="A521" s="12"/>
      <c r="B521" s="12"/>
      <c r="C521" s="12"/>
    </row>
    <row r="522" spans="1:3" ht="12.75">
      <c r="A522" s="12"/>
      <c r="B522" s="12"/>
      <c r="C522" s="12"/>
    </row>
    <row r="523" spans="1:3" ht="12.75">
      <c r="A523" s="12"/>
      <c r="B523" s="12"/>
      <c r="C523" s="12"/>
    </row>
    <row r="524" spans="1:3" ht="12.75">
      <c r="A524" s="12"/>
      <c r="B524" s="12"/>
      <c r="C524" s="12"/>
    </row>
    <row r="525" spans="1:3" ht="12.75">
      <c r="A525" s="12"/>
      <c r="B525" s="12"/>
      <c r="C525" s="12"/>
    </row>
    <row r="526" spans="1:3" ht="12.75">
      <c r="A526" s="12"/>
      <c r="B526" s="12"/>
      <c r="C526" s="12"/>
    </row>
    <row r="527" spans="1:3" ht="12.75">
      <c r="A527" s="12"/>
      <c r="B527" s="12"/>
      <c r="C527" s="12"/>
    </row>
    <row r="528" spans="1:3" ht="12.75">
      <c r="A528" s="12"/>
      <c r="B528" s="12"/>
      <c r="C528" s="12"/>
    </row>
    <row r="529" spans="1:3" ht="12.75">
      <c r="A529" s="12"/>
      <c r="B529" s="12"/>
      <c r="C529" s="12"/>
    </row>
    <row r="530" spans="1:3" ht="12.75">
      <c r="A530" s="12"/>
      <c r="B530" s="12"/>
      <c r="C530" s="12"/>
    </row>
    <row r="531" spans="1:3" ht="12.75">
      <c r="A531" s="12"/>
      <c r="B531" s="12"/>
      <c r="C531" s="12"/>
    </row>
    <row r="532" spans="1:3" ht="12.75">
      <c r="A532" s="12"/>
      <c r="B532" s="12"/>
      <c r="C532" s="12"/>
    </row>
    <row r="533" spans="1:3" ht="12.75">
      <c r="A533" s="12"/>
      <c r="B533" s="12"/>
      <c r="C533" s="12"/>
    </row>
    <row r="534" spans="1:3" ht="12.75">
      <c r="A534" s="12"/>
      <c r="B534" s="12"/>
      <c r="C534" s="12"/>
    </row>
    <row r="535" spans="1:3" ht="12.75">
      <c r="A535" s="12"/>
      <c r="B535" s="12"/>
      <c r="C535" s="12"/>
    </row>
    <row r="536" spans="1:3" ht="12.75">
      <c r="A536" s="12"/>
      <c r="B536" s="12"/>
      <c r="C536" s="12"/>
    </row>
    <row r="537" spans="1:3" ht="12.75">
      <c r="A537" s="12"/>
      <c r="B537" s="12"/>
      <c r="C537" s="12"/>
    </row>
    <row r="538" spans="1:3" ht="12.75">
      <c r="A538" s="12"/>
      <c r="B538" s="12"/>
      <c r="C538" s="12"/>
    </row>
    <row r="539" spans="1:3" ht="12.75">
      <c r="A539" s="12"/>
      <c r="B539" s="12"/>
      <c r="C539" s="12"/>
    </row>
    <row r="540" spans="1:3" ht="12.75">
      <c r="A540" s="12"/>
      <c r="B540" s="12"/>
      <c r="C540" s="12"/>
    </row>
    <row r="541" spans="1:3" ht="12.75">
      <c r="A541" s="12"/>
      <c r="B541" s="12"/>
      <c r="C541" s="12"/>
    </row>
    <row r="542" spans="1:3" ht="12.75">
      <c r="A542" s="12"/>
      <c r="B542" s="12"/>
      <c r="C542" s="12"/>
    </row>
    <row r="543" spans="1:3" ht="12.75">
      <c r="A543" s="12"/>
      <c r="B543" s="12"/>
      <c r="C543" s="12"/>
    </row>
    <row r="544" spans="1:3" ht="12.75">
      <c r="A544" s="12"/>
      <c r="B544" s="12"/>
      <c r="C544" s="12"/>
    </row>
    <row r="545" spans="1:3" ht="12.75">
      <c r="A545" s="12"/>
      <c r="B545" s="12"/>
      <c r="C545" s="12"/>
    </row>
    <row r="546" spans="1:3" ht="12.75">
      <c r="A546" s="12"/>
      <c r="B546" s="12"/>
      <c r="C546" s="12"/>
    </row>
    <row r="547" spans="1:3" ht="12.75">
      <c r="A547" s="12"/>
      <c r="B547" s="12"/>
      <c r="C547" s="12"/>
    </row>
    <row r="548" spans="1:3" ht="12.75">
      <c r="A548" s="12"/>
      <c r="B548" s="12"/>
      <c r="C548" s="12"/>
    </row>
    <row r="549" spans="1:3" ht="12.75">
      <c r="A549" s="12"/>
      <c r="B549" s="12"/>
      <c r="C549" s="12"/>
    </row>
    <row r="550" spans="1:3" ht="12.75">
      <c r="A550" s="12"/>
      <c r="B550" s="12"/>
      <c r="C550" s="12"/>
    </row>
    <row r="551" spans="1:3" ht="12.75">
      <c r="A551" s="12"/>
      <c r="B551" s="12"/>
      <c r="C551" s="12"/>
    </row>
    <row r="552" spans="1:3" ht="12.75">
      <c r="A552" s="12"/>
      <c r="B552" s="12"/>
      <c r="C552" s="12"/>
    </row>
    <row r="553" spans="1:3" ht="12.75">
      <c r="A553" s="12"/>
      <c r="B553" s="12"/>
      <c r="C553" s="12"/>
    </row>
    <row r="554" spans="1:3" ht="12.75">
      <c r="A554" s="12"/>
      <c r="B554" s="12"/>
      <c r="C554" s="12"/>
    </row>
    <row r="555" spans="1:3" ht="12.75">
      <c r="A555" s="12"/>
      <c r="B555" s="12"/>
      <c r="C555" s="12"/>
    </row>
    <row r="556" spans="1:3" ht="12.75">
      <c r="A556" s="12"/>
      <c r="B556" s="12"/>
      <c r="C556" s="12"/>
    </row>
    <row r="557" spans="1:3" ht="12.75">
      <c r="A557" s="12"/>
      <c r="B557" s="12"/>
      <c r="C557" s="12"/>
    </row>
    <row r="558" spans="1:3" ht="12.75">
      <c r="A558" s="12"/>
      <c r="B558" s="12"/>
      <c r="C558" s="12"/>
    </row>
    <row r="559" spans="1:3" ht="12.75">
      <c r="A559" s="12"/>
      <c r="B559" s="12"/>
      <c r="C559" s="12"/>
    </row>
    <row r="560" spans="1:3" ht="12.75">
      <c r="A560" s="12"/>
      <c r="B560" s="12"/>
      <c r="C560" s="12"/>
    </row>
    <row r="561" spans="1:3" ht="12.75">
      <c r="A561" s="12"/>
      <c r="B561" s="12"/>
      <c r="C561" s="12"/>
    </row>
    <row r="562" spans="1:3" ht="12.75">
      <c r="A562" s="12"/>
      <c r="B562" s="12"/>
      <c r="C562" s="12"/>
    </row>
    <row r="563" spans="1:3" ht="12.75">
      <c r="A563" s="12"/>
      <c r="B563" s="12"/>
      <c r="C563" s="12"/>
    </row>
    <row r="564" spans="1:3" ht="12.75">
      <c r="A564" s="12"/>
      <c r="B564" s="12"/>
      <c r="C564" s="12"/>
    </row>
    <row r="565" spans="1:3" ht="12.75">
      <c r="A565" s="12"/>
      <c r="B565" s="12"/>
      <c r="C565" s="12"/>
    </row>
    <row r="566" spans="1:3" ht="12.75">
      <c r="A566" s="12"/>
      <c r="B566" s="12"/>
      <c r="C566" s="12"/>
    </row>
    <row r="567" spans="1:3" ht="12.75">
      <c r="A567" s="12"/>
      <c r="B567" s="12"/>
      <c r="C567" s="12"/>
    </row>
    <row r="568" spans="1:3" ht="12.75">
      <c r="A568" s="12"/>
      <c r="B568" s="12"/>
      <c r="C568" s="12"/>
    </row>
    <row r="569" spans="1:3" ht="12.75">
      <c r="A569" s="12"/>
      <c r="B569" s="12"/>
      <c r="C569" s="12"/>
    </row>
    <row r="570" spans="1:3" ht="12.75">
      <c r="A570" s="12"/>
      <c r="B570" s="12"/>
      <c r="C570" s="12"/>
    </row>
    <row r="571" spans="1:3" ht="12.75">
      <c r="A571" s="12"/>
      <c r="B571" s="12"/>
      <c r="C571" s="12"/>
    </row>
    <row r="572" spans="1:3" ht="12.75">
      <c r="A572" s="12"/>
      <c r="B572" s="12"/>
      <c r="C572" s="12"/>
    </row>
    <row r="573" spans="1:3" ht="12.75">
      <c r="A573" s="12"/>
      <c r="B573" s="12"/>
      <c r="C573" s="12"/>
    </row>
    <row r="574" spans="1:3" ht="12.75">
      <c r="A574" s="12"/>
      <c r="B574" s="12"/>
      <c r="C574" s="12"/>
    </row>
    <row r="575" spans="1:3" ht="12.75">
      <c r="A575" s="12"/>
      <c r="B575" s="12"/>
      <c r="C575" s="12"/>
    </row>
    <row r="576" spans="1:3" ht="12.75">
      <c r="A576" s="12"/>
      <c r="B576" s="12"/>
      <c r="C576" s="12"/>
    </row>
    <row r="577" spans="1:3" ht="12.75">
      <c r="A577" s="12"/>
      <c r="B577" s="12"/>
      <c r="C577" s="12"/>
    </row>
    <row r="578" spans="1:3" ht="12.75">
      <c r="A578" s="12"/>
      <c r="B578" s="12"/>
      <c r="C578" s="12"/>
    </row>
    <row r="579" spans="1:3" ht="12.75">
      <c r="A579" s="12"/>
      <c r="B579" s="12"/>
      <c r="C579" s="12"/>
    </row>
    <row r="580" spans="1:3" ht="12.75">
      <c r="A580" s="12"/>
      <c r="B580" s="12"/>
      <c r="C580" s="12"/>
    </row>
    <row r="581" spans="1:3" ht="12.75">
      <c r="A581" s="12"/>
      <c r="B581" s="12"/>
      <c r="C581" s="12"/>
    </row>
    <row r="582" spans="1:3" ht="12.75">
      <c r="A582" s="12"/>
      <c r="B582" s="12"/>
      <c r="C582" s="12"/>
    </row>
    <row r="583" spans="1:3" ht="12.75">
      <c r="A583" s="12"/>
      <c r="B583" s="12"/>
      <c r="C583" s="12"/>
    </row>
    <row r="584" spans="1:3" ht="12.75">
      <c r="A584" s="12"/>
      <c r="B584" s="12"/>
      <c r="C584" s="12"/>
    </row>
    <row r="585" spans="1:3" ht="12.75">
      <c r="A585" s="12"/>
      <c r="B585" s="12"/>
      <c r="C585" s="12"/>
    </row>
    <row r="586" spans="1:3" ht="12.75">
      <c r="A586" s="12"/>
      <c r="B586" s="12"/>
      <c r="C586" s="12"/>
    </row>
    <row r="587" spans="1:3" ht="12.75">
      <c r="A587" s="12"/>
      <c r="B587" s="12"/>
      <c r="C587" s="12"/>
    </row>
    <row r="588" spans="1:3" ht="12.75">
      <c r="A588" s="12"/>
      <c r="B588" s="12"/>
      <c r="C588" s="12"/>
    </row>
    <row r="589" spans="1:3" ht="12.75">
      <c r="A589" s="12"/>
      <c r="B589" s="12"/>
      <c r="C589" s="12"/>
    </row>
    <row r="590" spans="1:3" ht="12.75">
      <c r="A590" s="12"/>
      <c r="B590" s="12"/>
      <c r="C590" s="12"/>
    </row>
    <row r="591" spans="1:3" ht="12.75">
      <c r="A591" s="12"/>
      <c r="B591" s="12"/>
      <c r="C591" s="12"/>
    </row>
    <row r="592" spans="1:3" ht="12.75">
      <c r="A592" s="12"/>
      <c r="B592" s="12"/>
      <c r="C592" s="12"/>
    </row>
    <row r="593" spans="1:3" ht="12.75">
      <c r="A593" s="12"/>
      <c r="B593" s="12"/>
      <c r="C593" s="12"/>
    </row>
    <row r="594" spans="1:3" ht="12.75">
      <c r="A594" s="12"/>
      <c r="B594" s="12"/>
      <c r="C594" s="12"/>
    </row>
    <row r="595" spans="1:3" ht="12.75">
      <c r="A595" s="12"/>
      <c r="B595" s="12"/>
      <c r="C595" s="12"/>
    </row>
    <row r="596" spans="1:3" ht="12.75">
      <c r="A596" s="12"/>
      <c r="B596" s="12"/>
      <c r="C596" s="12"/>
    </row>
    <row r="597" spans="1:3" ht="12.75">
      <c r="A597" s="12"/>
      <c r="B597" s="12"/>
      <c r="C597" s="12"/>
    </row>
    <row r="598" spans="1:3" ht="12.75">
      <c r="A598" s="12"/>
      <c r="B598" s="12"/>
      <c r="C598" s="12"/>
    </row>
    <row r="599" spans="1:3" ht="12.75">
      <c r="A599" s="12"/>
      <c r="B599" s="12"/>
      <c r="C599" s="12"/>
    </row>
    <row r="600" spans="1:3" ht="12.75">
      <c r="A600" s="12"/>
      <c r="B600" s="12"/>
      <c r="C600" s="12"/>
    </row>
    <row r="601" spans="1:3" ht="12.75">
      <c r="A601" s="12"/>
      <c r="B601" s="12"/>
      <c r="C601" s="12"/>
    </row>
    <row r="602" spans="1:3" ht="12.75">
      <c r="A602" s="12"/>
      <c r="B602" s="12"/>
      <c r="C602" s="12"/>
    </row>
    <row r="603" spans="1:3" ht="12.75">
      <c r="A603" s="12"/>
      <c r="B603" s="12"/>
      <c r="C603" s="12"/>
    </row>
    <row r="604" spans="1:3" ht="12.75">
      <c r="A604" s="12"/>
      <c r="B604" s="12"/>
      <c r="C604" s="12"/>
    </row>
    <row r="605" spans="1:3" ht="12.75">
      <c r="A605" s="12"/>
      <c r="B605" s="12"/>
      <c r="C605" s="12"/>
    </row>
    <row r="606" spans="1:3" ht="12.75">
      <c r="A606" s="12"/>
      <c r="B606" s="12"/>
      <c r="C606" s="12"/>
    </row>
    <row r="607" spans="1:3" ht="12.75">
      <c r="A607" s="12"/>
      <c r="B607" s="12"/>
      <c r="C607" s="12"/>
    </row>
    <row r="608" spans="1:3" ht="12.75">
      <c r="A608" s="12"/>
      <c r="B608" s="12"/>
      <c r="C608" s="12"/>
    </row>
    <row r="609" spans="1:3" ht="12.75">
      <c r="A609" s="12"/>
      <c r="B609" s="12"/>
      <c r="C609" s="12"/>
    </row>
    <row r="610" spans="1:3" ht="12.75">
      <c r="A610" s="12"/>
      <c r="B610" s="12"/>
      <c r="C610" s="12"/>
    </row>
    <row r="611" spans="1:3" ht="12.75">
      <c r="A611" s="12"/>
      <c r="B611" s="12"/>
      <c r="C611" s="12"/>
    </row>
    <row r="612" spans="1:3" ht="12.75">
      <c r="A612" s="12"/>
      <c r="B612" s="12"/>
      <c r="C612" s="12"/>
    </row>
    <row r="613" spans="1:3" ht="12.75">
      <c r="A613" s="12"/>
      <c r="B613" s="12"/>
      <c r="C613" s="12"/>
    </row>
    <row r="614" spans="1:3" ht="12.75">
      <c r="A614" s="12"/>
      <c r="B614" s="12"/>
      <c r="C614" s="12"/>
    </row>
    <row r="615" spans="1:3" ht="12.75">
      <c r="A615" s="12"/>
      <c r="B615" s="12"/>
      <c r="C615" s="12"/>
    </row>
    <row r="616" spans="1:3" ht="12.75">
      <c r="A616" s="12"/>
      <c r="B616" s="12"/>
      <c r="C616" s="12"/>
    </row>
    <row r="617" spans="1:3" ht="12.75">
      <c r="A617" s="12"/>
      <c r="B617" s="12"/>
      <c r="C617" s="12"/>
    </row>
    <row r="618" spans="1:3" ht="12.75">
      <c r="A618" s="12"/>
      <c r="B618" s="12"/>
      <c r="C618" s="12"/>
    </row>
    <row r="619" spans="1:3" ht="12.75">
      <c r="A619" s="12"/>
      <c r="B619" s="12"/>
      <c r="C619" s="12"/>
    </row>
    <row r="620" spans="1:3" ht="12.75">
      <c r="A620" s="12"/>
      <c r="B620" s="12"/>
      <c r="C620" s="12"/>
    </row>
    <row r="621" spans="1:3" ht="12.75">
      <c r="A621" s="12"/>
      <c r="B621" s="12"/>
      <c r="C621" s="12"/>
    </row>
    <row r="622" spans="1:3" ht="12.75">
      <c r="A622" s="12"/>
      <c r="B622" s="12"/>
      <c r="C622" s="12"/>
    </row>
    <row r="623" spans="1:3" ht="12.75">
      <c r="A623" s="12"/>
      <c r="B623" s="12"/>
      <c r="C623" s="12"/>
    </row>
    <row r="624" spans="1:3" ht="12.75">
      <c r="A624" s="12"/>
      <c r="B624" s="12"/>
      <c r="C624" s="12"/>
    </row>
    <row r="625" spans="1:3" ht="12.75">
      <c r="A625" s="12"/>
      <c r="B625" s="12"/>
      <c r="C625" s="12"/>
    </row>
    <row r="626" spans="1:3" ht="12.75">
      <c r="A626" s="12"/>
      <c r="B626" s="12"/>
      <c r="C626" s="12"/>
    </row>
    <row r="627" spans="1:3" ht="12.75">
      <c r="A627" s="12"/>
      <c r="B627" s="12"/>
      <c r="C627" s="12"/>
    </row>
    <row r="628" spans="1:3" ht="12.75">
      <c r="A628" s="12"/>
      <c r="B628" s="12"/>
      <c r="C628" s="12"/>
    </row>
    <row r="629" spans="1:3" ht="12.75">
      <c r="A629" s="12"/>
      <c r="B629" s="12"/>
      <c r="C629" s="12"/>
    </row>
    <row r="630" spans="1:3" ht="12.75">
      <c r="A630" s="12"/>
      <c r="B630" s="12"/>
      <c r="C630" s="12"/>
    </row>
    <row r="631" spans="1:3" ht="12.75">
      <c r="A631" s="12"/>
      <c r="B631" s="12"/>
      <c r="C631" s="12"/>
    </row>
    <row r="632" spans="1:3" ht="12.75">
      <c r="A632" s="12"/>
      <c r="B632" s="12"/>
      <c r="C632" s="12"/>
    </row>
    <row r="633" spans="1:3" ht="12.75">
      <c r="A633" s="12"/>
      <c r="B633" s="12"/>
      <c r="C633" s="12"/>
    </row>
    <row r="634" spans="1:3" ht="12.75">
      <c r="A634" s="12"/>
      <c r="B634" s="12"/>
      <c r="C634" s="12"/>
    </row>
    <row r="635" spans="1:3" ht="12.75">
      <c r="A635" s="12"/>
      <c r="B635" s="12"/>
      <c r="C635" s="12"/>
    </row>
    <row r="636" spans="1:3" ht="12.75">
      <c r="A636" s="12"/>
      <c r="B636" s="12"/>
      <c r="C636" s="12"/>
    </row>
    <row r="637" spans="1:3" ht="12.75">
      <c r="A637" s="12"/>
      <c r="B637" s="12"/>
      <c r="C637" s="12"/>
    </row>
    <row r="638" spans="1:3" ht="12.75">
      <c r="A638" s="12"/>
      <c r="B638" s="12"/>
      <c r="C638" s="12"/>
    </row>
    <row r="639" spans="1:3" ht="12.75">
      <c r="A639" s="12"/>
      <c r="B639" s="12"/>
      <c r="C639" s="12"/>
    </row>
    <row r="640" spans="1:3" ht="12.75">
      <c r="A640" s="12"/>
      <c r="B640" s="12"/>
      <c r="C640" s="12"/>
    </row>
    <row r="641" spans="1:3" ht="12.75">
      <c r="A641" s="12"/>
      <c r="B641" s="12"/>
      <c r="C641" s="12"/>
    </row>
    <row r="642" spans="1:3" ht="12.75">
      <c r="A642" s="12"/>
      <c r="B642" s="12"/>
      <c r="C642" s="12"/>
    </row>
    <row r="643" spans="1:3" ht="12.75">
      <c r="A643" s="12"/>
      <c r="B643" s="12"/>
      <c r="C643" s="12"/>
    </row>
    <row r="644" spans="1:3" ht="12.75">
      <c r="A644" s="12"/>
      <c r="B644" s="12"/>
      <c r="C644" s="12"/>
    </row>
    <row r="645" spans="1:3" ht="12.75">
      <c r="A645" s="12"/>
      <c r="B645" s="12"/>
      <c r="C645" s="12"/>
    </row>
    <row r="646" spans="1:3" ht="12.75">
      <c r="A646" s="12"/>
      <c r="B646" s="12"/>
      <c r="C646" s="12"/>
    </row>
    <row r="647" spans="1:3" ht="12.75">
      <c r="A647" s="12"/>
      <c r="B647" s="12"/>
      <c r="C647" s="12"/>
    </row>
    <row r="648" spans="1:3" ht="12.75">
      <c r="A648" s="12"/>
      <c r="B648" s="12"/>
      <c r="C648" s="12"/>
    </row>
    <row r="649" spans="1:3" ht="12.75">
      <c r="A649" s="12"/>
      <c r="B649" s="12"/>
      <c r="C649" s="12"/>
    </row>
    <row r="650" spans="1:3" ht="12.75">
      <c r="A650" s="12"/>
      <c r="B650" s="12"/>
      <c r="C650" s="12"/>
    </row>
    <row r="651" spans="1:3" ht="12.75">
      <c r="A651" s="12"/>
      <c r="B651" s="12"/>
      <c r="C651" s="12"/>
    </row>
    <row r="652" spans="1:3" ht="12.75">
      <c r="A652" s="12"/>
      <c r="B652" s="12"/>
      <c r="C652" s="12"/>
    </row>
    <row r="653" spans="1:3" ht="12.75">
      <c r="A653" s="12"/>
      <c r="B653" s="12"/>
      <c r="C653" s="12"/>
    </row>
    <row r="654" spans="1:3" ht="12.75">
      <c r="A654" s="12"/>
      <c r="B654" s="12"/>
      <c r="C654" s="12"/>
    </row>
    <row r="655" spans="1:3" ht="12.75">
      <c r="A655" s="12"/>
      <c r="B655" s="12"/>
      <c r="C655" s="12"/>
    </row>
    <row r="656" spans="1:3" ht="12.75">
      <c r="A656" s="12"/>
      <c r="B656" s="12"/>
      <c r="C656" s="12"/>
    </row>
    <row r="657" spans="1:3" ht="12.75">
      <c r="A657" s="12"/>
      <c r="B657" s="12"/>
      <c r="C657" s="12"/>
    </row>
    <row r="658" spans="1:3" ht="12.75">
      <c r="A658" s="12"/>
      <c r="B658" s="12"/>
      <c r="C658" s="12"/>
    </row>
    <row r="659" spans="1:3" ht="12.75">
      <c r="A659" s="12"/>
      <c r="B659" s="12"/>
      <c r="C659" s="12"/>
    </row>
    <row r="660" spans="1:3" ht="12.75">
      <c r="A660" s="12"/>
      <c r="B660" s="12"/>
      <c r="C660" s="12"/>
    </row>
    <row r="661" spans="1:3" ht="12.75">
      <c r="A661" s="12"/>
      <c r="B661" s="12"/>
      <c r="C661" s="12"/>
    </row>
    <row r="662" spans="1:3" ht="12.75">
      <c r="A662" s="12"/>
      <c r="B662" s="12"/>
      <c r="C662" s="12"/>
    </row>
    <row r="663" spans="1:3" ht="12.75">
      <c r="A663" s="12"/>
      <c r="B663" s="12"/>
      <c r="C663" s="12"/>
    </row>
    <row r="664" spans="1:3" ht="12.75">
      <c r="A664" s="12"/>
      <c r="B664" s="12"/>
      <c r="C664" s="12"/>
    </row>
    <row r="665" spans="1:3" ht="12.75">
      <c r="A665" s="12"/>
      <c r="B665" s="12"/>
      <c r="C665" s="12"/>
    </row>
    <row r="666" spans="1:3" ht="12.75">
      <c r="A666" s="12"/>
      <c r="B666" s="12"/>
      <c r="C666" s="12"/>
    </row>
    <row r="667" spans="1:3" ht="12.75">
      <c r="A667" s="12"/>
      <c r="B667" s="12"/>
      <c r="C667" s="12"/>
    </row>
    <row r="668" spans="1:3" ht="12.75">
      <c r="A668" s="12"/>
      <c r="B668" s="12"/>
      <c r="C668" s="12"/>
    </row>
    <row r="669" spans="1:3" ht="12.75">
      <c r="A669" s="12"/>
      <c r="B669" s="12"/>
      <c r="C669" s="12"/>
    </row>
    <row r="670" spans="1:3" ht="12.75">
      <c r="A670" s="12"/>
      <c r="B670" s="12"/>
      <c r="C670" s="12"/>
    </row>
    <row r="671" spans="1:3" ht="12.75">
      <c r="A671" s="12"/>
      <c r="B671" s="12"/>
      <c r="C671" s="12"/>
    </row>
    <row r="672" spans="1:3" ht="12.75">
      <c r="A672" s="12"/>
      <c r="B672" s="12"/>
      <c r="C672" s="12"/>
    </row>
    <row r="673" spans="1:3" ht="12.75">
      <c r="A673" s="12"/>
      <c r="B673" s="12"/>
      <c r="C673" s="12"/>
    </row>
    <row r="674" spans="1:3" ht="12.75">
      <c r="A674" s="12"/>
      <c r="B674" s="12"/>
      <c r="C674" s="12"/>
    </row>
    <row r="675" spans="1:3" ht="12.75">
      <c r="A675" s="12"/>
      <c r="B675" s="12"/>
      <c r="C675" s="12"/>
    </row>
    <row r="676" spans="1:3" ht="12.75">
      <c r="A676" s="12"/>
      <c r="B676" s="12"/>
      <c r="C676" s="12"/>
    </row>
    <row r="677" spans="1:3" ht="12.75">
      <c r="A677" s="12"/>
      <c r="B677" s="12"/>
      <c r="C677" s="12"/>
    </row>
    <row r="678" spans="1:3" ht="12.75">
      <c r="A678" s="12"/>
      <c r="B678" s="12"/>
      <c r="C678" s="12"/>
    </row>
    <row r="679" spans="1:3" ht="12.75">
      <c r="A679" s="12"/>
      <c r="B679" s="12"/>
      <c r="C679" s="12"/>
    </row>
    <row r="680" spans="1:3" ht="12.75">
      <c r="A680" s="12"/>
      <c r="B680" s="12"/>
      <c r="C680" s="12"/>
    </row>
    <row r="681" spans="1:3" ht="12.75">
      <c r="A681" s="12"/>
      <c r="B681" s="12"/>
      <c r="C681" s="12"/>
    </row>
    <row r="682" spans="1:3" ht="12.75">
      <c r="A682" s="12"/>
      <c r="B682" s="12"/>
      <c r="C682" s="12"/>
    </row>
    <row r="683" spans="1:3" ht="12.75">
      <c r="A683" s="12"/>
      <c r="B683" s="12"/>
      <c r="C683" s="12"/>
    </row>
    <row r="684" spans="1:3" ht="12.75">
      <c r="A684" s="12"/>
      <c r="B684" s="12"/>
      <c r="C684" s="12"/>
    </row>
    <row r="685" spans="1:3" ht="12.75">
      <c r="A685" s="12"/>
      <c r="B685" s="12"/>
      <c r="C685" s="12"/>
    </row>
    <row r="686" spans="1:3" ht="12.75">
      <c r="A686" s="12"/>
      <c r="B686" s="12"/>
      <c r="C686" s="12"/>
    </row>
    <row r="687" spans="1:3" ht="12.75">
      <c r="A687" s="12"/>
      <c r="B687" s="12"/>
      <c r="C687" s="12"/>
    </row>
    <row r="688" spans="1:3" ht="12.75">
      <c r="A688" s="12"/>
      <c r="B688" s="12"/>
      <c r="C688" s="12"/>
    </row>
    <row r="689" spans="1:3" ht="12.75">
      <c r="A689" s="12"/>
      <c r="B689" s="12"/>
      <c r="C689" s="12"/>
    </row>
    <row r="690" spans="1:3" ht="12.75">
      <c r="A690" s="12"/>
      <c r="B690" s="12"/>
      <c r="C690" s="12"/>
    </row>
    <row r="691" spans="1:3" ht="12.75">
      <c r="A691" s="12"/>
      <c r="B691" s="12"/>
      <c r="C691" s="12"/>
    </row>
    <row r="692" spans="1:3" ht="12.75">
      <c r="A692" s="12"/>
      <c r="B692" s="12"/>
      <c r="C692" s="12"/>
    </row>
    <row r="693" spans="1:3" ht="12.75">
      <c r="A693" s="12"/>
      <c r="B693" s="12"/>
      <c r="C693" s="12"/>
    </row>
    <row r="694" spans="1:3" ht="12.75">
      <c r="A694" s="12"/>
      <c r="B694" s="12"/>
      <c r="C694" s="12"/>
    </row>
    <row r="695" spans="1:3" ht="12.75">
      <c r="A695" s="12"/>
      <c r="B695" s="12"/>
      <c r="C695" s="12"/>
    </row>
    <row r="696" spans="1:3" ht="12.75">
      <c r="A696" s="12"/>
      <c r="B696" s="12"/>
      <c r="C696" s="12"/>
    </row>
    <row r="697" spans="1:3" ht="12.75">
      <c r="A697" s="12"/>
      <c r="B697" s="12"/>
      <c r="C697" s="12"/>
    </row>
    <row r="698" spans="1:3" ht="12.75">
      <c r="A698" s="12"/>
      <c r="B698" s="12"/>
      <c r="C698" s="12"/>
    </row>
    <row r="699" spans="1:3" ht="12.75">
      <c r="A699" s="12"/>
      <c r="B699" s="12"/>
      <c r="C699" s="12"/>
    </row>
    <row r="700" spans="1:3" ht="12.75">
      <c r="A700" s="12"/>
      <c r="B700" s="12"/>
      <c r="C700" s="12"/>
    </row>
    <row r="701" spans="1:3" ht="12.75">
      <c r="A701" s="12"/>
      <c r="B701" s="12"/>
      <c r="C701" s="12"/>
    </row>
    <row r="702" spans="1:3" ht="12.75">
      <c r="A702" s="12"/>
      <c r="B702" s="12"/>
      <c r="C702" s="12"/>
    </row>
    <row r="703" spans="1:3" ht="12.75">
      <c r="A703" s="12"/>
      <c r="B703" s="12"/>
      <c r="C703" s="12"/>
    </row>
    <row r="704" spans="1:3" ht="12.75">
      <c r="A704" s="12"/>
      <c r="B704" s="12"/>
      <c r="C704" s="12"/>
    </row>
    <row r="705" spans="1:3" ht="12.75">
      <c r="A705" s="12"/>
      <c r="B705" s="12"/>
      <c r="C705" s="12"/>
    </row>
    <row r="706" spans="1:3" ht="12.75">
      <c r="A706" s="12"/>
      <c r="B706" s="12"/>
      <c r="C706" s="12"/>
    </row>
    <row r="707" spans="1:3" ht="12.75">
      <c r="A707" s="12"/>
      <c r="B707" s="12"/>
      <c r="C707" s="12"/>
    </row>
    <row r="708" spans="1:3" ht="12.75">
      <c r="A708" s="12"/>
      <c r="B708" s="12"/>
      <c r="C708" s="12"/>
    </row>
    <row r="709" spans="1:3" ht="12.75">
      <c r="A709" s="12"/>
      <c r="B709" s="12"/>
      <c r="C709" s="12"/>
    </row>
    <row r="710" spans="1:3" ht="12.75">
      <c r="A710" s="12"/>
      <c r="B710" s="12"/>
      <c r="C710" s="12"/>
    </row>
    <row r="711" spans="1:3" ht="12.75">
      <c r="A711" s="12"/>
      <c r="B711" s="12"/>
      <c r="C711" s="12"/>
    </row>
    <row r="712" spans="1:3" ht="12.75">
      <c r="A712" s="12"/>
      <c r="B712" s="12"/>
      <c r="C712" s="12"/>
    </row>
    <row r="713" spans="1:3" ht="12.75">
      <c r="A713" s="12"/>
      <c r="B713" s="12"/>
      <c r="C713" s="12"/>
    </row>
    <row r="714" spans="1:3" ht="12.75">
      <c r="A714" s="12"/>
      <c r="B714" s="12"/>
      <c r="C714" s="12"/>
    </row>
    <row r="715" spans="1:3" ht="12.75">
      <c r="A715" s="12"/>
      <c r="B715" s="12"/>
      <c r="C715" s="12"/>
    </row>
    <row r="716" spans="1:3" ht="12.75">
      <c r="A716" s="12"/>
      <c r="B716" s="12"/>
      <c r="C716" s="12"/>
    </row>
    <row r="717" spans="1:3" ht="12.75">
      <c r="A717" s="12"/>
      <c r="B717" s="12"/>
      <c r="C717" s="12"/>
    </row>
    <row r="718" spans="1:3" ht="12.75">
      <c r="A718" s="12"/>
      <c r="B718" s="12"/>
      <c r="C718" s="12"/>
    </row>
    <row r="719" spans="1:3" ht="12.75">
      <c r="A719" s="12"/>
      <c r="B719" s="12"/>
      <c r="C719" s="12"/>
    </row>
    <row r="720" spans="1:3" ht="12.75">
      <c r="A720" s="12"/>
      <c r="B720" s="12"/>
      <c r="C720" s="12"/>
    </row>
    <row r="721" spans="1:3" ht="12.75">
      <c r="A721" s="12"/>
      <c r="B721" s="12"/>
      <c r="C721" s="12"/>
    </row>
    <row r="722" spans="1:3" ht="12.75">
      <c r="A722" s="12"/>
      <c r="B722" s="12"/>
      <c r="C722" s="12"/>
    </row>
    <row r="723" spans="1:3" ht="12.75">
      <c r="A723" s="12"/>
      <c r="B723" s="12"/>
      <c r="C723" s="12"/>
    </row>
    <row r="724" spans="1:3" ht="12.75">
      <c r="A724" s="12"/>
      <c r="B724" s="12"/>
      <c r="C724" s="12"/>
    </row>
    <row r="725" spans="1:3" ht="12.75">
      <c r="A725" s="12"/>
      <c r="B725" s="12"/>
      <c r="C725" s="12"/>
    </row>
    <row r="726" spans="1:3" ht="12.75">
      <c r="A726" s="12"/>
      <c r="B726" s="12"/>
      <c r="C726" s="12"/>
    </row>
    <row r="727" spans="1:3" ht="12.75">
      <c r="A727" s="12"/>
      <c r="B727" s="12"/>
      <c r="C727" s="12"/>
    </row>
    <row r="728" spans="1:3" ht="12.75">
      <c r="A728" s="12"/>
      <c r="B728" s="12"/>
      <c r="C728" s="12"/>
    </row>
    <row r="729" spans="1:3" ht="12.75">
      <c r="A729" s="12"/>
      <c r="B729" s="12"/>
      <c r="C729" s="12"/>
    </row>
    <row r="730" spans="1:3" ht="12.75">
      <c r="A730" s="12"/>
      <c r="B730" s="12"/>
      <c r="C730" s="12"/>
    </row>
    <row r="731" spans="1:3" ht="12.75">
      <c r="A731" s="12"/>
      <c r="B731" s="12"/>
      <c r="C731" s="12"/>
    </row>
    <row r="732" spans="1:3" ht="12.75">
      <c r="A732" s="12"/>
      <c r="B732" s="12"/>
      <c r="C732" s="12"/>
    </row>
    <row r="733" spans="1:3" ht="12.75">
      <c r="A733" s="12"/>
      <c r="B733" s="12"/>
      <c r="C733" s="12"/>
    </row>
    <row r="734" spans="1:3" ht="12.75">
      <c r="A734" s="12"/>
      <c r="B734" s="12"/>
      <c r="C734" s="12"/>
    </row>
    <row r="735" spans="1:3" ht="12.75">
      <c r="A735" s="12"/>
      <c r="B735" s="12"/>
      <c r="C735" s="12"/>
    </row>
    <row r="736" spans="1:3" ht="12.75">
      <c r="A736" s="12"/>
      <c r="B736" s="12"/>
      <c r="C736" s="12"/>
    </row>
    <row r="737" spans="1:3" ht="12.75">
      <c r="A737" s="12"/>
      <c r="B737" s="12"/>
      <c r="C737" s="12"/>
    </row>
    <row r="738" spans="1:3" ht="12.75">
      <c r="A738" s="12"/>
      <c r="B738" s="12"/>
      <c r="C738" s="12"/>
    </row>
    <row r="739" spans="1:3" ht="12.75">
      <c r="A739" s="12"/>
      <c r="B739" s="12"/>
      <c r="C739" s="12"/>
    </row>
    <row r="740" spans="1:3" ht="12.75">
      <c r="A740" s="12"/>
      <c r="B740" s="12"/>
      <c r="C740" s="12"/>
    </row>
    <row r="741" spans="1:3" ht="12.75">
      <c r="A741" s="12"/>
      <c r="B741" s="12"/>
      <c r="C741" s="12"/>
    </row>
    <row r="742" spans="1:3" ht="12.75">
      <c r="A742" s="12"/>
      <c r="B742" s="12"/>
      <c r="C742" s="12"/>
    </row>
    <row r="743" spans="1:3" ht="12.75">
      <c r="A743" s="12"/>
      <c r="B743" s="12"/>
      <c r="C743" s="12"/>
    </row>
    <row r="744" spans="1:3" ht="12.75">
      <c r="A744" s="12"/>
      <c r="B744" s="12"/>
      <c r="C744" s="12"/>
    </row>
    <row r="745" spans="1:3" ht="12.75">
      <c r="A745" s="12"/>
      <c r="B745" s="12"/>
      <c r="C745" s="12"/>
    </row>
    <row r="746" spans="1:3" ht="12.75">
      <c r="A746" s="12"/>
      <c r="B746" s="12"/>
      <c r="C746" s="12"/>
    </row>
    <row r="747" spans="1:3" ht="12.75">
      <c r="A747" s="12"/>
      <c r="B747" s="12"/>
      <c r="C747" s="12"/>
    </row>
    <row r="748" spans="1:3" ht="12.75">
      <c r="A748" s="12"/>
      <c r="B748" s="12"/>
      <c r="C748" s="12"/>
    </row>
    <row r="749" spans="1:3" ht="12.75">
      <c r="A749" s="12"/>
      <c r="B749" s="12"/>
      <c r="C749" s="12"/>
    </row>
    <row r="750" spans="1:3" ht="12.75">
      <c r="A750" s="12"/>
      <c r="B750" s="12"/>
      <c r="C750" s="12"/>
    </row>
    <row r="751" spans="1:3" ht="12.75">
      <c r="A751" s="12"/>
      <c r="B751" s="12"/>
      <c r="C751" s="12"/>
    </row>
    <row r="752" spans="1:3" ht="12.75">
      <c r="A752" s="12"/>
      <c r="B752" s="12"/>
      <c r="C752" s="12"/>
    </row>
    <row r="753" spans="1:3" ht="12.75">
      <c r="A753" s="12"/>
      <c r="B753" s="12"/>
      <c r="C753" s="12"/>
    </row>
    <row r="754" spans="1:3" ht="12.75">
      <c r="A754" s="12"/>
      <c r="B754" s="12"/>
      <c r="C754" s="12"/>
    </row>
    <row r="755" spans="1:3" ht="12.75">
      <c r="A755" s="12"/>
      <c r="B755" s="12"/>
      <c r="C755" s="12"/>
    </row>
    <row r="756" spans="1:3" ht="12.75">
      <c r="A756" s="12"/>
      <c r="B756" s="12"/>
      <c r="C756" s="12"/>
    </row>
    <row r="757" spans="1:3" ht="12.75">
      <c r="A757" s="12"/>
      <c r="B757" s="12"/>
      <c r="C757" s="12"/>
    </row>
    <row r="758" spans="1:3" ht="12.75">
      <c r="A758" s="12"/>
      <c r="B758" s="12"/>
      <c r="C758" s="12"/>
    </row>
    <row r="759" spans="1:3" ht="12.75">
      <c r="A759" s="12"/>
      <c r="B759" s="12"/>
      <c r="C759" s="12"/>
    </row>
    <row r="760" spans="1:3" ht="12.75">
      <c r="A760" s="12"/>
      <c r="B760" s="12"/>
      <c r="C760" s="12"/>
    </row>
    <row r="761" spans="1:3" ht="12.75">
      <c r="A761" s="12"/>
      <c r="B761" s="12"/>
      <c r="C761" s="12"/>
    </row>
    <row r="762" spans="1:3" ht="12.75">
      <c r="A762" s="12"/>
      <c r="B762" s="12"/>
      <c r="C762" s="12"/>
    </row>
    <row r="763" spans="1:3" ht="12.75">
      <c r="A763" s="12"/>
      <c r="B763" s="12"/>
      <c r="C763" s="12"/>
    </row>
    <row r="764" spans="1:3" ht="12.75">
      <c r="A764" s="12"/>
      <c r="B764" s="12"/>
      <c r="C764" s="12"/>
    </row>
    <row r="765" spans="1:3" ht="12.75">
      <c r="A765" s="12"/>
      <c r="B765" s="12"/>
      <c r="C765" s="12"/>
    </row>
    <row r="766" spans="1:3" ht="12.75">
      <c r="A766" s="12"/>
      <c r="B766" s="12"/>
      <c r="C766" s="12"/>
    </row>
    <row r="767" spans="1:3" ht="12.75">
      <c r="A767" s="12"/>
      <c r="B767" s="12"/>
      <c r="C767" s="12"/>
    </row>
    <row r="768" spans="1:3" ht="12.75">
      <c r="A768" s="12"/>
      <c r="B768" s="12"/>
      <c r="C768" s="12"/>
    </row>
    <row r="769" spans="1:3" ht="12.75">
      <c r="A769" s="12"/>
      <c r="B769" s="12"/>
      <c r="C769" s="12"/>
    </row>
    <row r="770" spans="1:3" ht="12.75">
      <c r="A770" s="12"/>
      <c r="B770" s="12"/>
      <c r="C770" s="12"/>
    </row>
    <row r="771" spans="1:3" ht="12.75">
      <c r="A771" s="12"/>
      <c r="B771" s="12"/>
      <c r="C771" s="12"/>
    </row>
    <row r="772" spans="1:3" ht="12.75">
      <c r="A772" s="12"/>
      <c r="B772" s="12"/>
      <c r="C772" s="12"/>
    </row>
    <row r="773" spans="1:3" ht="12.75">
      <c r="A773" s="12"/>
      <c r="B773" s="12"/>
      <c r="C773" s="12"/>
    </row>
    <row r="774" spans="1:3" ht="12.75">
      <c r="A774" s="12"/>
      <c r="B774" s="12"/>
      <c r="C774" s="12"/>
    </row>
    <row r="775" spans="1:3" ht="12.75">
      <c r="A775" s="12"/>
      <c r="B775" s="12"/>
      <c r="C775" s="12"/>
    </row>
    <row r="776" spans="1:3" ht="12.75">
      <c r="A776" s="12"/>
      <c r="B776" s="12"/>
      <c r="C776" s="12"/>
    </row>
    <row r="777" spans="1:3" ht="12.75">
      <c r="A777" s="12"/>
      <c r="B777" s="12"/>
      <c r="C777" s="12"/>
    </row>
    <row r="778" spans="1:3" ht="12.75">
      <c r="A778" s="12"/>
      <c r="B778" s="12"/>
      <c r="C778" s="12"/>
    </row>
    <row r="779" spans="1:3" ht="12.75">
      <c r="A779" s="12"/>
      <c r="B779" s="12"/>
      <c r="C779" s="12"/>
    </row>
    <row r="780" spans="1:3" ht="12.75">
      <c r="A780" s="12"/>
      <c r="B780" s="12"/>
      <c r="C780" s="12"/>
    </row>
    <row r="781" spans="1:3" ht="12.75">
      <c r="A781" s="12"/>
      <c r="B781" s="12"/>
      <c r="C781" s="12"/>
    </row>
    <row r="782" spans="1:3" ht="12.75">
      <c r="A782" s="12"/>
      <c r="B782" s="12"/>
      <c r="C782" s="12"/>
    </row>
    <row r="783" spans="1:3" ht="12.75">
      <c r="A783" s="12"/>
      <c r="B783" s="12"/>
      <c r="C783" s="12"/>
    </row>
    <row r="784" spans="1:3" ht="12.75">
      <c r="A784" s="12"/>
      <c r="B784" s="12"/>
      <c r="C784" s="12"/>
    </row>
    <row r="785" spans="1:3" ht="12.75">
      <c r="A785" s="12"/>
      <c r="B785" s="12"/>
      <c r="C785" s="12"/>
    </row>
    <row r="786" spans="1:3" ht="12.75">
      <c r="A786" s="12"/>
      <c r="B786" s="12"/>
      <c r="C786" s="12"/>
    </row>
    <row r="787" spans="1:3" ht="12.75">
      <c r="A787" s="12"/>
      <c r="B787" s="12"/>
      <c r="C787" s="12"/>
    </row>
    <row r="788" spans="1:3" ht="12.75">
      <c r="A788" s="12"/>
      <c r="B788" s="12"/>
      <c r="C788" s="12"/>
    </row>
    <row r="789" spans="1:3" ht="12.75">
      <c r="A789" s="12"/>
      <c r="B789" s="12"/>
      <c r="C789" s="12"/>
    </row>
    <row r="790" spans="1:3" ht="12.75">
      <c r="A790" s="12"/>
      <c r="B790" s="12"/>
      <c r="C790" s="12"/>
    </row>
    <row r="791" spans="1:3" ht="12.75">
      <c r="A791" s="12"/>
      <c r="B791" s="12"/>
      <c r="C791" s="12"/>
    </row>
    <row r="792" spans="1:3" ht="12.75">
      <c r="A792" s="12"/>
      <c r="B792" s="12"/>
      <c r="C792" s="12"/>
    </row>
    <row r="793" spans="1:3" ht="12.75">
      <c r="A793" s="12"/>
      <c r="B793" s="12"/>
      <c r="C793" s="12"/>
    </row>
    <row r="794" spans="1:3" ht="12.75">
      <c r="A794" s="12"/>
      <c r="B794" s="12"/>
      <c r="C794" s="12"/>
    </row>
    <row r="795" spans="1:3" ht="12.75">
      <c r="A795" s="12"/>
      <c r="B795" s="12"/>
      <c r="C795" s="12"/>
    </row>
    <row r="796" spans="1:3" ht="12.75">
      <c r="A796" s="12"/>
      <c r="B796" s="12"/>
      <c r="C796" s="12"/>
    </row>
    <row r="797" spans="1:3" ht="12.75">
      <c r="A797" s="12"/>
      <c r="B797" s="12"/>
      <c r="C797" s="12"/>
    </row>
    <row r="798" spans="1:3" ht="12.75">
      <c r="A798" s="12"/>
      <c r="B798" s="12"/>
      <c r="C798" s="12"/>
    </row>
    <row r="799" spans="1:3" ht="12.75">
      <c r="A799" s="12"/>
      <c r="B799" s="12"/>
      <c r="C799" s="12"/>
    </row>
    <row r="800" spans="1:3" ht="12.75">
      <c r="A800" s="12"/>
      <c r="B800" s="12"/>
      <c r="C800" s="12"/>
    </row>
    <row r="801" spans="1:3" ht="12.75">
      <c r="A801" s="12"/>
      <c r="B801" s="12"/>
      <c r="C801" s="12"/>
    </row>
    <row r="802" spans="1:3" ht="12.75">
      <c r="A802" s="12"/>
      <c r="B802" s="12"/>
      <c r="C802" s="12"/>
    </row>
    <row r="803" spans="1:3" ht="12.75">
      <c r="A803" s="12"/>
      <c r="B803" s="12"/>
      <c r="C803" s="12"/>
    </row>
    <row r="804" spans="1:3" ht="12.75">
      <c r="A804" s="12"/>
      <c r="B804" s="12"/>
      <c r="C804" s="12"/>
    </row>
    <row r="805" spans="1:3" ht="12.75">
      <c r="A805" s="12"/>
      <c r="B805" s="12"/>
      <c r="C805" s="12"/>
    </row>
    <row r="806" spans="1:3" ht="12.75">
      <c r="A806" s="12"/>
      <c r="B806" s="12"/>
      <c r="C806" s="12"/>
    </row>
    <row r="807" spans="1:3" ht="12.75">
      <c r="A807" s="12"/>
      <c r="B807" s="12"/>
      <c r="C807" s="12"/>
    </row>
    <row r="808" spans="1:3" ht="12.75">
      <c r="A808" s="12"/>
      <c r="B808" s="12"/>
      <c r="C808" s="12"/>
    </row>
    <row r="809" spans="1:3" ht="12.75">
      <c r="A809" s="12"/>
      <c r="B809" s="12"/>
      <c r="C809" s="12"/>
    </row>
    <row r="810" spans="1:3" ht="12.75">
      <c r="A810" s="12"/>
      <c r="B810" s="12"/>
      <c r="C810" s="12"/>
    </row>
    <row r="811" spans="1:3" ht="12.75">
      <c r="A811" s="12"/>
      <c r="B811" s="12"/>
      <c r="C811" s="12"/>
    </row>
    <row r="812" spans="1:3" ht="12.75">
      <c r="A812" s="12"/>
      <c r="B812" s="12"/>
      <c r="C812" s="12"/>
    </row>
    <row r="813" spans="1:3" ht="12.75">
      <c r="A813" s="12"/>
      <c r="B813" s="12"/>
      <c r="C813" s="12"/>
    </row>
    <row r="814" spans="1:3" ht="12.75">
      <c r="A814" s="12"/>
      <c r="B814" s="12"/>
      <c r="C814" s="12"/>
    </row>
    <row r="815" spans="1:3" ht="12.75">
      <c r="A815" s="12"/>
      <c r="B815" s="12"/>
      <c r="C815" s="12"/>
    </row>
    <row r="816" spans="1:3" ht="12.75">
      <c r="A816" s="12"/>
      <c r="B816" s="12"/>
      <c r="C816" s="12"/>
    </row>
    <row r="817" spans="1:3" ht="12.75">
      <c r="A817" s="12"/>
      <c r="B817" s="12"/>
      <c r="C817" s="12"/>
    </row>
    <row r="818" spans="1:3" ht="12.75">
      <c r="A818" s="12"/>
      <c r="B818" s="12"/>
      <c r="C818" s="12"/>
    </row>
    <row r="819" spans="1:3" ht="12.75">
      <c r="A819" s="12"/>
      <c r="B819" s="12"/>
      <c r="C819" s="12"/>
    </row>
    <row r="820" spans="1:3" ht="12.75">
      <c r="A820" s="12"/>
      <c r="B820" s="12"/>
      <c r="C820" s="12"/>
    </row>
    <row r="821" spans="1:3" ht="12.75">
      <c r="A821" s="12"/>
      <c r="B821" s="12"/>
      <c r="C821" s="12"/>
    </row>
    <row r="822" spans="1:3" ht="12.75">
      <c r="A822" s="12"/>
      <c r="B822" s="12"/>
      <c r="C822" s="12"/>
    </row>
    <row r="823" spans="1:3" ht="12.75">
      <c r="A823" s="12"/>
      <c r="B823" s="12"/>
      <c r="C823" s="12"/>
    </row>
    <row r="824" spans="1:3" ht="12.75">
      <c r="A824" s="12"/>
      <c r="B824" s="12"/>
      <c r="C824" s="12"/>
    </row>
    <row r="825" spans="1:3" ht="12.75">
      <c r="A825" s="12"/>
      <c r="B825" s="12"/>
      <c r="C825" s="12"/>
    </row>
    <row r="826" spans="1:3" ht="12.75">
      <c r="A826" s="12"/>
      <c r="B826" s="12"/>
      <c r="C826" s="12"/>
    </row>
    <row r="827" spans="1:3" ht="12.75">
      <c r="A827" s="12"/>
      <c r="B827" s="12"/>
      <c r="C827" s="12"/>
    </row>
    <row r="828" spans="1:3" ht="12.75">
      <c r="A828" s="12"/>
      <c r="B828" s="12"/>
      <c r="C828" s="12"/>
    </row>
    <row r="829" spans="1:3" ht="12.75">
      <c r="A829" s="12"/>
      <c r="B829" s="12"/>
      <c r="C829" s="12"/>
    </row>
    <row r="830" spans="1:3" ht="12.75">
      <c r="A830" s="12"/>
      <c r="B830" s="12"/>
      <c r="C830" s="12"/>
    </row>
    <row r="831" spans="1:3" ht="12.75">
      <c r="A831" s="12"/>
      <c r="B831" s="12"/>
      <c r="C831" s="12"/>
    </row>
    <row r="832" spans="1:3" ht="12.75">
      <c r="A832" s="12"/>
      <c r="B832" s="12"/>
      <c r="C832" s="12"/>
    </row>
    <row r="833" spans="1:3" ht="12.75">
      <c r="A833" s="12"/>
      <c r="B833" s="12"/>
      <c r="C833" s="12"/>
    </row>
    <row r="834" spans="1:3" ht="12.75">
      <c r="A834" s="12"/>
      <c r="B834" s="12"/>
      <c r="C834" s="12"/>
    </row>
    <row r="835" spans="1:3" ht="12.75">
      <c r="A835" s="12"/>
      <c r="B835" s="12"/>
      <c r="C835" s="12"/>
    </row>
    <row r="836" spans="1:3" ht="12.75">
      <c r="A836" s="12"/>
      <c r="B836" s="12"/>
      <c r="C836" s="12"/>
    </row>
    <row r="837" spans="1:3" ht="12.75">
      <c r="A837" s="12"/>
      <c r="B837" s="12"/>
      <c r="C837" s="12"/>
    </row>
    <row r="838" spans="1:3" ht="12.75">
      <c r="A838" s="12"/>
      <c r="B838" s="12"/>
      <c r="C838" s="12"/>
    </row>
    <row r="839" spans="1:3" ht="12.75">
      <c r="A839" s="12"/>
      <c r="B839" s="12"/>
      <c r="C839" s="12"/>
    </row>
    <row r="840" spans="1:3" ht="12.75">
      <c r="A840" s="12"/>
      <c r="B840" s="12"/>
      <c r="C840" s="12"/>
    </row>
    <row r="841" spans="1:3" ht="12.75">
      <c r="A841" s="12"/>
      <c r="B841" s="12"/>
      <c r="C841" s="12"/>
    </row>
    <row r="842" spans="1:3" ht="12.75">
      <c r="A842" s="12"/>
      <c r="B842" s="12"/>
      <c r="C842" s="12"/>
    </row>
    <row r="843" spans="1:3" ht="12.75">
      <c r="A843" s="12"/>
      <c r="B843" s="12"/>
      <c r="C843" s="12"/>
    </row>
    <row r="844" spans="1:3" ht="12.75">
      <c r="A844" s="12"/>
      <c r="B844" s="12"/>
      <c r="C844" s="12"/>
    </row>
    <row r="845" spans="1:3" ht="12.75">
      <c r="A845" s="12"/>
      <c r="B845" s="12"/>
      <c r="C845" s="12"/>
    </row>
    <row r="846" spans="1:3" ht="12.75">
      <c r="A846" s="12"/>
      <c r="B846" s="12"/>
      <c r="C846" s="12"/>
    </row>
    <row r="847" spans="1:3" ht="12.75">
      <c r="A847" s="12"/>
      <c r="B847" s="12"/>
      <c r="C847" s="12"/>
    </row>
    <row r="848" spans="1:3" ht="12.75">
      <c r="A848" s="12"/>
      <c r="B848" s="12"/>
      <c r="C848" s="12"/>
    </row>
    <row r="849" spans="1:3" ht="12.75">
      <c r="A849" s="12"/>
      <c r="B849" s="12"/>
      <c r="C849" s="12"/>
    </row>
    <row r="850" spans="1:3" ht="12.75">
      <c r="A850" s="12"/>
      <c r="B850" s="12"/>
      <c r="C850" s="12"/>
    </row>
    <row r="851" spans="1:3" ht="12.75">
      <c r="A851" s="12"/>
      <c r="B851" s="12"/>
      <c r="C851" s="12"/>
    </row>
    <row r="852" spans="1:3" ht="12.75">
      <c r="A852" s="12"/>
      <c r="B852" s="12"/>
      <c r="C852" s="12"/>
    </row>
    <row r="853" spans="1:3" ht="12.75">
      <c r="A853" s="12"/>
      <c r="B853" s="12"/>
      <c r="C853" s="12"/>
    </row>
    <row r="854" spans="1:3" ht="12.75">
      <c r="A854" s="12"/>
      <c r="B854" s="12"/>
      <c r="C854" s="12"/>
    </row>
    <row r="855" spans="1:3" ht="12.75">
      <c r="A855" s="12"/>
      <c r="B855" s="12"/>
      <c r="C855" s="12"/>
    </row>
    <row r="856" spans="1:3" ht="12.75">
      <c r="A856" s="12"/>
      <c r="B856" s="12"/>
      <c r="C856" s="12"/>
    </row>
    <row r="857" spans="1:3" ht="12.75">
      <c r="A857" s="12"/>
      <c r="B857" s="12"/>
      <c r="C857" s="12"/>
    </row>
    <row r="858" spans="1:3" ht="12.75">
      <c r="A858" s="12"/>
      <c r="B858" s="12"/>
      <c r="C858" s="12"/>
    </row>
    <row r="859" spans="1:3" ht="12.75">
      <c r="A859" s="12"/>
      <c r="B859" s="12"/>
      <c r="C859" s="12"/>
    </row>
    <row r="860" spans="1:3" ht="12.75">
      <c r="A860" s="12"/>
      <c r="B860" s="12"/>
      <c r="C860" s="12"/>
    </row>
    <row r="861" spans="1:3" ht="12.75">
      <c r="A861" s="12"/>
      <c r="B861" s="12"/>
      <c r="C861" s="12"/>
    </row>
    <row r="862" spans="1:3" ht="12.75">
      <c r="A862" s="12"/>
      <c r="B862" s="12"/>
      <c r="C862" s="12"/>
    </row>
    <row r="863" spans="1:3" ht="12.75">
      <c r="A863" s="12"/>
      <c r="B863" s="12"/>
      <c r="C863" s="12"/>
    </row>
    <row r="864" spans="1:3" ht="12.75">
      <c r="A864" s="12"/>
      <c r="B864" s="12"/>
      <c r="C864" s="12"/>
    </row>
    <row r="865" spans="1:3" ht="12.75">
      <c r="A865" s="12"/>
      <c r="B865" s="12"/>
      <c r="C865" s="12"/>
    </row>
    <row r="866" spans="1:3" ht="12.75">
      <c r="A866" s="12"/>
      <c r="B866" s="12"/>
      <c r="C866" s="12"/>
    </row>
    <row r="867" spans="1:3" ht="12.75">
      <c r="A867" s="12"/>
      <c r="B867" s="12"/>
      <c r="C867" s="12"/>
    </row>
    <row r="868" spans="1:3" ht="12.75">
      <c r="A868" s="12"/>
      <c r="B868" s="12"/>
      <c r="C868" s="12"/>
    </row>
    <row r="869" spans="1:3" ht="12.75">
      <c r="A869" s="12"/>
      <c r="B869" s="12"/>
      <c r="C869" s="12"/>
    </row>
    <row r="870" spans="1:3" ht="12.75">
      <c r="A870" s="12"/>
      <c r="B870" s="12"/>
      <c r="C870" s="12"/>
    </row>
    <row r="871" spans="1:3" ht="12.75">
      <c r="A871" s="12"/>
      <c r="B871" s="12"/>
      <c r="C871" s="12"/>
    </row>
    <row r="872" spans="1:3" ht="12.75">
      <c r="A872" s="12"/>
      <c r="B872" s="12"/>
      <c r="C872" s="12"/>
    </row>
    <row r="873" spans="1:3" ht="12.75">
      <c r="A873" s="12"/>
      <c r="B873" s="12"/>
      <c r="C873" s="12"/>
    </row>
    <row r="874" spans="1:3" ht="12.75">
      <c r="A874" s="12"/>
      <c r="B874" s="12"/>
      <c r="C874" s="12"/>
    </row>
    <row r="875" spans="1:3" ht="12.75">
      <c r="A875" s="12"/>
      <c r="B875" s="12"/>
      <c r="C875" s="12"/>
    </row>
    <row r="876" spans="1:3" ht="12.75">
      <c r="A876" s="12"/>
      <c r="B876" s="12"/>
      <c r="C876" s="12"/>
    </row>
    <row r="877" spans="1:3" ht="12.75">
      <c r="A877" s="12"/>
      <c r="B877" s="12"/>
      <c r="C877" s="12"/>
    </row>
    <row r="878" spans="1:3" ht="12.75">
      <c r="A878" s="12"/>
      <c r="B878" s="12"/>
      <c r="C878" s="12"/>
    </row>
    <row r="879" spans="1:3" ht="12.75">
      <c r="A879" s="12"/>
      <c r="B879" s="12"/>
      <c r="C879" s="12"/>
    </row>
    <row r="880" spans="1:3" ht="12.75">
      <c r="A880" s="12"/>
      <c r="B880" s="12"/>
      <c r="C880" s="12"/>
    </row>
    <row r="881" spans="1:3" ht="12.75">
      <c r="A881" s="12"/>
      <c r="B881" s="12"/>
      <c r="C881" s="12"/>
    </row>
    <row r="882" spans="1:3" ht="12.75">
      <c r="A882" s="12"/>
      <c r="B882" s="12"/>
      <c r="C882" s="12"/>
    </row>
    <row r="883" spans="1:3" ht="12.75">
      <c r="A883" s="12"/>
      <c r="B883" s="12"/>
      <c r="C883" s="12"/>
    </row>
    <row r="884" spans="1:3" ht="12.75">
      <c r="A884" s="12"/>
      <c r="B884" s="12"/>
      <c r="C884" s="12"/>
    </row>
    <row r="885" spans="1:3" ht="12.75">
      <c r="A885" s="12"/>
      <c r="B885" s="12"/>
      <c r="C885" s="12"/>
    </row>
    <row r="886" spans="1:3" ht="12.75">
      <c r="A886" s="12"/>
      <c r="B886" s="12"/>
      <c r="C886" s="12"/>
    </row>
    <row r="887" spans="1:3" ht="12.75">
      <c r="A887" s="12"/>
      <c r="B887" s="12"/>
      <c r="C887" s="12"/>
    </row>
    <row r="888" spans="1:3" ht="12.75">
      <c r="A888" s="12"/>
      <c r="B888" s="12"/>
      <c r="C888" s="12"/>
    </row>
    <row r="889" spans="1:3" ht="12.75">
      <c r="A889" s="12"/>
      <c r="B889" s="12"/>
      <c r="C889" s="12"/>
    </row>
    <row r="890" spans="1:3" ht="12.75">
      <c r="A890" s="12"/>
      <c r="B890" s="12"/>
      <c r="C890" s="12"/>
    </row>
    <row r="891" spans="1:3" ht="12.75">
      <c r="A891" s="12"/>
      <c r="B891" s="12"/>
      <c r="C891" s="12"/>
    </row>
    <row r="892" spans="1:3" ht="12.75">
      <c r="A892" s="12"/>
      <c r="B892" s="12"/>
      <c r="C892" s="12"/>
    </row>
    <row r="893" spans="1:3" ht="12.75">
      <c r="A893" s="12"/>
      <c r="B893" s="12"/>
      <c r="C893" s="12"/>
    </row>
    <row r="894" spans="1:3" ht="12.75">
      <c r="A894" s="12"/>
      <c r="B894" s="12"/>
      <c r="C894" s="12"/>
    </row>
    <row r="895" spans="1:3" ht="12.75">
      <c r="A895" s="12"/>
      <c r="B895" s="12"/>
      <c r="C895" s="12"/>
    </row>
    <row r="896" spans="1:3" ht="12.75">
      <c r="A896" s="12"/>
      <c r="B896" s="12"/>
      <c r="C896" s="12"/>
    </row>
    <row r="897" spans="1:3" ht="12.75">
      <c r="A897" s="12"/>
      <c r="B897" s="12"/>
      <c r="C897" s="12"/>
    </row>
    <row r="898" spans="1:3" ht="12.75">
      <c r="A898" s="12"/>
      <c r="B898" s="12"/>
      <c r="C898" s="12"/>
    </row>
    <row r="899" spans="1:3" ht="12.75">
      <c r="A899" s="12"/>
      <c r="B899" s="12"/>
      <c r="C899" s="12"/>
    </row>
    <row r="900" spans="1:3" ht="12.75">
      <c r="A900" s="12"/>
      <c r="B900" s="12"/>
      <c r="C900" s="12"/>
    </row>
    <row r="901" spans="1:3" ht="12.75">
      <c r="A901" s="12"/>
      <c r="B901" s="12"/>
      <c r="C901" s="12"/>
    </row>
    <row r="902" spans="1:3" ht="12.75">
      <c r="A902" s="12"/>
      <c r="B902" s="12"/>
      <c r="C902" s="12"/>
    </row>
    <row r="903" spans="1:3" ht="12.75">
      <c r="A903" s="12"/>
      <c r="B903" s="12"/>
      <c r="C903" s="12"/>
    </row>
    <row r="904" spans="1:3" ht="12.75">
      <c r="A904" s="12"/>
      <c r="B904" s="12"/>
      <c r="C904" s="12"/>
    </row>
    <row r="905" spans="1:3" ht="12.75">
      <c r="A905" s="12"/>
      <c r="B905" s="12"/>
      <c r="C905" s="12"/>
    </row>
    <row r="906" spans="1:3" ht="12.75">
      <c r="A906" s="12"/>
      <c r="B906" s="12"/>
      <c r="C906" s="12"/>
    </row>
    <row r="907" spans="1:3" ht="12.75">
      <c r="A907" s="12"/>
      <c r="B907" s="12"/>
      <c r="C907" s="12"/>
    </row>
    <row r="908" spans="1:3" ht="12.75">
      <c r="A908" s="12"/>
      <c r="B908" s="12"/>
      <c r="C908" s="12"/>
    </row>
    <row r="909" spans="1:3" ht="12.75">
      <c r="A909" s="12"/>
      <c r="B909" s="12"/>
      <c r="C909" s="12"/>
    </row>
    <row r="910" spans="1:3" ht="12.75">
      <c r="A910" s="12"/>
      <c r="B910" s="12"/>
      <c r="C910" s="12"/>
    </row>
    <row r="911" spans="1:3" ht="12.75">
      <c r="A911" s="12"/>
      <c r="B911" s="12"/>
      <c r="C911" s="12"/>
    </row>
    <row r="912" spans="1:3" ht="12.75">
      <c r="A912" s="12"/>
      <c r="B912" s="12"/>
      <c r="C912" s="12"/>
    </row>
    <row r="913" spans="1:3" ht="12.75">
      <c r="A913" s="12"/>
      <c r="B913" s="12"/>
      <c r="C913" s="12"/>
    </row>
    <row r="914" spans="1:3" ht="12.75">
      <c r="A914" s="12"/>
      <c r="B914" s="12"/>
      <c r="C914" s="12"/>
    </row>
    <row r="915" spans="1:3" ht="12.75">
      <c r="A915" s="12"/>
      <c r="B915" s="12"/>
      <c r="C915" s="12"/>
    </row>
    <row r="916" spans="1:3" ht="12.75">
      <c r="A916" s="12"/>
      <c r="B916" s="12"/>
      <c r="C916" s="12"/>
    </row>
    <row r="917" spans="1:3" ht="12.75">
      <c r="A917" s="12"/>
      <c r="B917" s="12"/>
      <c r="C917" s="12"/>
    </row>
    <row r="918" spans="1:3" ht="12.75">
      <c r="A918" s="12"/>
      <c r="B918" s="12"/>
      <c r="C918" s="12"/>
    </row>
    <row r="919" spans="1:3" ht="12.75">
      <c r="A919" s="12"/>
      <c r="B919" s="12"/>
      <c r="C919" s="12"/>
    </row>
    <row r="920" spans="1:3" ht="12.75">
      <c r="A920" s="12"/>
      <c r="B920" s="12"/>
      <c r="C920" s="12"/>
    </row>
    <row r="921" spans="1:3" ht="12.75">
      <c r="A921" s="12"/>
      <c r="B921" s="12"/>
      <c r="C921" s="12"/>
    </row>
    <row r="922" spans="1:3" ht="12.75">
      <c r="A922" s="12"/>
      <c r="B922" s="12"/>
      <c r="C922" s="12"/>
    </row>
    <row r="923" spans="1:3" ht="12.75">
      <c r="A923" s="12"/>
      <c r="B923" s="12"/>
      <c r="C923" s="12"/>
    </row>
    <row r="924" spans="1:3" ht="12.75">
      <c r="A924" s="12"/>
      <c r="B924" s="12"/>
      <c r="C924" s="12"/>
    </row>
    <row r="925" spans="1:3" ht="12.75">
      <c r="A925" s="12"/>
      <c r="B925" s="12"/>
      <c r="C925" s="12"/>
    </row>
    <row r="926" spans="1:3" ht="12.75">
      <c r="A926" s="12"/>
      <c r="B926" s="12"/>
      <c r="C926" s="12"/>
    </row>
    <row r="927" spans="1:3" ht="12.75">
      <c r="A927" s="12"/>
      <c r="B927" s="12"/>
      <c r="C927" s="12"/>
    </row>
    <row r="928" spans="1:3" ht="12.75">
      <c r="A928" s="12"/>
      <c r="B928" s="12"/>
      <c r="C928" s="12"/>
    </row>
    <row r="929" spans="1:3" ht="12.75">
      <c r="A929" s="12"/>
      <c r="B929" s="12"/>
      <c r="C929" s="12"/>
    </row>
    <row r="930" spans="1:3" ht="12.75">
      <c r="A930" s="12"/>
      <c r="B930" s="12"/>
      <c r="C930" s="12"/>
    </row>
    <row r="931" spans="1:3" ht="12.75">
      <c r="A931" s="12"/>
      <c r="B931" s="12"/>
      <c r="C931" s="12"/>
    </row>
    <row r="932" spans="1:3" ht="12.75">
      <c r="A932" s="12"/>
      <c r="B932" s="12"/>
      <c r="C932" s="12"/>
    </row>
    <row r="933" spans="1:3" ht="12.75">
      <c r="A933" s="12"/>
      <c r="B933" s="12"/>
      <c r="C933" s="12"/>
    </row>
    <row r="934" spans="1:3" ht="12.75">
      <c r="A934" s="12"/>
      <c r="B934" s="12"/>
      <c r="C934" s="12"/>
    </row>
    <row r="935" spans="1:3" ht="12.75">
      <c r="A935" s="12"/>
      <c r="B935" s="12"/>
      <c r="C935" s="12"/>
    </row>
    <row r="936" spans="1:3" ht="12.75">
      <c r="A936" s="12"/>
      <c r="B936" s="12"/>
      <c r="C936" s="12"/>
    </row>
    <row r="937" spans="1:3" ht="12.75">
      <c r="A937" s="12"/>
      <c r="B937" s="12"/>
      <c r="C937" s="12"/>
    </row>
    <row r="938" spans="1:3" ht="12.75">
      <c r="A938" s="12"/>
      <c r="B938" s="12"/>
      <c r="C938" s="12"/>
    </row>
    <row r="939" spans="1:3" ht="12.75">
      <c r="A939" s="12"/>
      <c r="B939" s="12"/>
      <c r="C939" s="12"/>
    </row>
    <row r="940" spans="1:3" ht="12.75">
      <c r="A940" s="12"/>
      <c r="B940" s="12"/>
      <c r="C940" s="12"/>
    </row>
    <row r="941" spans="1:3" ht="12.75">
      <c r="A941" s="12"/>
      <c r="B941" s="12"/>
      <c r="C941" s="12"/>
    </row>
    <row r="942" spans="1:3" ht="12.75">
      <c r="A942" s="12"/>
      <c r="B942" s="12"/>
      <c r="C942" s="12"/>
    </row>
    <row r="943" spans="1:3" ht="12.75">
      <c r="A943" s="12"/>
      <c r="B943" s="12"/>
      <c r="C943" s="12"/>
    </row>
    <row r="944" spans="1:3" ht="12.75">
      <c r="A944" s="12"/>
      <c r="B944" s="12"/>
      <c r="C944" s="12"/>
    </row>
    <row r="945" spans="1:3" ht="12.75">
      <c r="A945" s="12"/>
      <c r="B945" s="12"/>
      <c r="C945" s="12"/>
    </row>
    <row r="946" spans="1:3" ht="12.75">
      <c r="A946" s="12"/>
      <c r="B946" s="12"/>
      <c r="C946" s="12"/>
    </row>
    <row r="947" spans="1:3" ht="12.75">
      <c r="A947" s="12"/>
      <c r="B947" s="12"/>
      <c r="C947" s="12"/>
    </row>
    <row r="948" spans="1:3" ht="12.75">
      <c r="A948" s="12"/>
      <c r="B948" s="12"/>
      <c r="C948" s="12"/>
    </row>
    <row r="949" spans="1:3" ht="12.75">
      <c r="A949" s="12"/>
      <c r="B949" s="12"/>
      <c r="C949" s="12"/>
    </row>
    <row r="950" spans="1:3" ht="12.75">
      <c r="A950" s="12"/>
      <c r="B950" s="12"/>
      <c r="C950" s="12"/>
    </row>
    <row r="951" spans="1:3" ht="12.75">
      <c r="A951" s="12"/>
      <c r="B951" s="12"/>
      <c r="C951" s="12"/>
    </row>
    <row r="952" spans="1:3" ht="12.75">
      <c r="A952" s="12"/>
      <c r="B952" s="12"/>
      <c r="C952" s="12"/>
    </row>
    <row r="953" spans="1:3" ht="12.75">
      <c r="A953" s="12"/>
      <c r="B953" s="12"/>
      <c r="C953" s="12"/>
    </row>
    <row r="954" spans="1:3" ht="12.75">
      <c r="A954" s="12"/>
      <c r="B954" s="12"/>
      <c r="C954" s="12"/>
    </row>
    <row r="955" spans="1:3" ht="12.75">
      <c r="A955" s="12"/>
      <c r="B955" s="12"/>
      <c r="C955" s="12"/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1000"/>
  <sheetViews>
    <sheetView workbookViewId="0">
      <pane ySplit="1" topLeftCell="A2" activePane="bottomLeft" state="frozen"/>
      <selection pane="bottomLeft" activeCell="E20" sqref="E20"/>
    </sheetView>
  </sheetViews>
  <sheetFormatPr defaultColWidth="14.42578125" defaultRowHeight="15.75" customHeight="1"/>
  <cols>
    <col min="1" max="1" width="16.85546875" customWidth="1"/>
    <col min="2" max="2" width="56.140625" customWidth="1"/>
    <col min="3" max="3" width="64.140625" customWidth="1"/>
    <col min="5" max="5" width="18.7109375" customWidth="1"/>
    <col min="6" max="6" width="12.5703125" customWidth="1"/>
    <col min="7" max="7" width="19.5703125" customWidth="1"/>
    <col min="8" max="8" width="58.7109375" customWidth="1"/>
    <col min="9" max="9" width="40.7109375" customWidth="1"/>
  </cols>
  <sheetData>
    <row r="1" spans="1:9" ht="15.75" customHeight="1">
      <c r="A1" s="82" t="s">
        <v>450</v>
      </c>
      <c r="B1" s="82" t="s">
        <v>451</v>
      </c>
      <c r="C1" s="83" t="s">
        <v>61</v>
      </c>
      <c r="D1" s="82" t="s">
        <v>453</v>
      </c>
      <c r="E1" s="82" t="s">
        <v>454</v>
      </c>
      <c r="F1" s="82" t="s">
        <v>455</v>
      </c>
      <c r="G1" s="82" t="s">
        <v>456</v>
      </c>
    </row>
    <row r="2" spans="1:9" ht="15.75" customHeight="1">
      <c r="A2" s="90" t="s">
        <v>457</v>
      </c>
      <c r="B2" s="91" t="s">
        <v>458</v>
      </c>
      <c r="C2" s="92" t="s">
        <v>461</v>
      </c>
      <c r="D2" s="93"/>
      <c r="E2" s="93"/>
      <c r="F2" s="90">
        <v>404</v>
      </c>
      <c r="G2" s="90" t="s">
        <v>462</v>
      </c>
    </row>
    <row r="3" spans="1:9" ht="15.75" customHeight="1">
      <c r="A3" s="90" t="s">
        <v>457</v>
      </c>
      <c r="B3" s="91" t="s">
        <v>464</v>
      </c>
      <c r="C3" s="94" t="s">
        <v>461</v>
      </c>
      <c r="D3" s="93"/>
      <c r="E3" s="93"/>
      <c r="F3" s="90">
        <v>404</v>
      </c>
      <c r="G3" s="90" t="s">
        <v>462</v>
      </c>
      <c r="I3" s="8"/>
    </row>
    <row r="4" spans="1:9" ht="15.75" customHeight="1">
      <c r="A4" s="90" t="s">
        <v>457</v>
      </c>
      <c r="B4" s="91" t="s">
        <v>469</v>
      </c>
      <c r="C4" s="94" t="s">
        <v>461</v>
      </c>
      <c r="D4" s="93"/>
      <c r="E4" s="93"/>
      <c r="F4" s="90">
        <v>404</v>
      </c>
      <c r="G4" s="90" t="s">
        <v>462</v>
      </c>
    </row>
    <row r="5" spans="1:9" ht="15.75" customHeight="1">
      <c r="A5" s="90" t="s">
        <v>457</v>
      </c>
      <c r="B5" s="91" t="s">
        <v>472</v>
      </c>
      <c r="C5" s="94" t="s">
        <v>474</v>
      </c>
      <c r="D5" s="90" t="s">
        <v>476</v>
      </c>
      <c r="E5" s="93"/>
      <c r="F5" s="90">
        <v>404</v>
      </c>
      <c r="G5" s="90" t="s">
        <v>462</v>
      </c>
    </row>
    <row r="6" spans="1:9" ht="15.75" customHeight="1">
      <c r="A6" s="90" t="s">
        <v>477</v>
      </c>
      <c r="B6" s="91" t="s">
        <v>478</v>
      </c>
      <c r="C6" s="92" t="s">
        <v>479</v>
      </c>
      <c r="D6" s="93"/>
      <c r="E6" s="90" t="s">
        <v>481</v>
      </c>
      <c r="F6" s="90">
        <v>404</v>
      </c>
      <c r="G6" s="90" t="s">
        <v>462</v>
      </c>
    </row>
    <row r="7" spans="1:9" ht="15.75" customHeight="1">
      <c r="A7" s="90" t="s">
        <v>477</v>
      </c>
      <c r="B7" s="91" t="s">
        <v>262</v>
      </c>
      <c r="C7" s="94" t="s">
        <v>483</v>
      </c>
      <c r="D7" s="93"/>
      <c r="E7" s="90" t="s">
        <v>485</v>
      </c>
      <c r="F7" s="90">
        <v>404</v>
      </c>
      <c r="G7" s="90" t="s">
        <v>462</v>
      </c>
    </row>
    <row r="8" spans="1:9" ht="15.75" customHeight="1">
      <c r="A8" s="90" t="s">
        <v>477</v>
      </c>
      <c r="B8" s="91" t="s">
        <v>478</v>
      </c>
      <c r="C8" s="94" t="s">
        <v>486</v>
      </c>
      <c r="D8" s="93"/>
      <c r="E8" s="90" t="s">
        <v>485</v>
      </c>
      <c r="F8" s="90">
        <v>404</v>
      </c>
      <c r="G8" s="90" t="s">
        <v>462</v>
      </c>
    </row>
    <row r="9" spans="1:9" ht="15.75" customHeight="1">
      <c r="A9" s="90" t="s">
        <v>477</v>
      </c>
      <c r="B9" s="91" t="s">
        <v>262</v>
      </c>
      <c r="C9" s="94" t="s">
        <v>490</v>
      </c>
      <c r="D9" s="93"/>
      <c r="E9" s="90" t="s">
        <v>481</v>
      </c>
      <c r="F9" s="90">
        <v>404</v>
      </c>
      <c r="G9" s="90" t="s">
        <v>462</v>
      </c>
    </row>
    <row r="10" spans="1:9" ht="15.75" customHeight="1">
      <c r="A10" s="5"/>
      <c r="B10" s="52"/>
      <c r="C10" s="56"/>
      <c r="F10" s="5"/>
      <c r="G10" s="5"/>
    </row>
    <row r="11" spans="1:9" ht="15.75" customHeight="1">
      <c r="A11" s="5"/>
      <c r="B11" s="5"/>
      <c r="C11" s="84"/>
    </row>
    <row r="12" spans="1:9" ht="15.75" customHeight="1">
      <c r="A12" s="5"/>
      <c r="B12" s="5"/>
      <c r="C12" s="84"/>
    </row>
    <row r="13" spans="1:9" ht="15.75" customHeight="1">
      <c r="A13" s="5"/>
      <c r="B13" s="5"/>
      <c r="C13" s="84"/>
    </row>
    <row r="14" spans="1:9" ht="15.75" customHeight="1">
      <c r="A14" s="5"/>
      <c r="B14" s="5"/>
      <c r="C14" s="84"/>
    </row>
    <row r="15" spans="1:9" ht="15.75" customHeight="1">
      <c r="C15" s="84"/>
    </row>
    <row r="16" spans="1:9" ht="15.75" customHeight="1">
      <c r="C16" s="84"/>
    </row>
    <row r="17" spans="3:3" ht="15.75" customHeight="1">
      <c r="C17" s="84"/>
    </row>
    <row r="18" spans="3:3" ht="15.75" customHeight="1">
      <c r="C18" s="84"/>
    </row>
    <row r="19" spans="3:3" ht="15.75" customHeight="1">
      <c r="C19" s="84"/>
    </row>
    <row r="20" spans="3:3" ht="15.75" customHeight="1">
      <c r="C20" s="84"/>
    </row>
    <row r="21" spans="3:3" ht="15.75" customHeight="1">
      <c r="C21" s="84"/>
    </row>
    <row r="22" spans="3:3" ht="15.75" customHeight="1">
      <c r="C22" s="84"/>
    </row>
    <row r="23" spans="3:3" ht="15.75" customHeight="1">
      <c r="C23" s="84"/>
    </row>
    <row r="24" spans="3:3" ht="15.75" customHeight="1">
      <c r="C24" s="84"/>
    </row>
    <row r="25" spans="3:3" ht="15.75" customHeight="1">
      <c r="C25" s="84"/>
    </row>
    <row r="26" spans="3:3" ht="15.75" customHeight="1">
      <c r="C26" s="84"/>
    </row>
    <row r="27" spans="3:3" ht="15.75" customHeight="1">
      <c r="C27" s="84"/>
    </row>
    <row r="28" spans="3:3" ht="15.75" customHeight="1">
      <c r="C28" s="84"/>
    </row>
    <row r="29" spans="3:3" ht="15.75" customHeight="1">
      <c r="C29" s="84"/>
    </row>
    <row r="30" spans="3:3" ht="15.75" customHeight="1">
      <c r="C30" s="84"/>
    </row>
    <row r="31" spans="3:3" ht="15.75" customHeight="1">
      <c r="C31" s="84"/>
    </row>
    <row r="32" spans="3:3" ht="15.75" customHeight="1">
      <c r="C32" s="84"/>
    </row>
    <row r="33" spans="3:3" ht="15.75" customHeight="1">
      <c r="C33" s="84"/>
    </row>
    <row r="34" spans="3:3" ht="15.75" customHeight="1">
      <c r="C34" s="84"/>
    </row>
    <row r="35" spans="3:3" ht="15.75" customHeight="1">
      <c r="C35" s="84"/>
    </row>
    <row r="36" spans="3:3" ht="15.75" customHeight="1">
      <c r="C36" s="84"/>
    </row>
    <row r="37" spans="3:3" ht="12.75">
      <c r="C37" s="84"/>
    </row>
    <row r="38" spans="3:3" ht="12.75">
      <c r="C38" s="84"/>
    </row>
    <row r="39" spans="3:3" ht="12.75">
      <c r="C39" s="84"/>
    </row>
    <row r="40" spans="3:3" ht="12.75">
      <c r="C40" s="84"/>
    </row>
    <row r="41" spans="3:3" ht="12.75">
      <c r="C41" s="84"/>
    </row>
    <row r="42" spans="3:3" ht="12.75">
      <c r="C42" s="84"/>
    </row>
    <row r="43" spans="3:3" ht="12.75">
      <c r="C43" s="84"/>
    </row>
    <row r="44" spans="3:3" ht="12.75">
      <c r="C44" s="84"/>
    </row>
    <row r="45" spans="3:3" ht="12.75">
      <c r="C45" s="84"/>
    </row>
    <row r="46" spans="3:3" ht="12.75">
      <c r="C46" s="84"/>
    </row>
    <row r="47" spans="3:3" ht="12.75">
      <c r="C47" s="84"/>
    </row>
    <row r="48" spans="3:3" ht="12.75">
      <c r="C48" s="84"/>
    </row>
    <row r="49" spans="3:3" ht="12.75">
      <c r="C49" s="84"/>
    </row>
    <row r="50" spans="3:3" ht="12.75">
      <c r="C50" s="84"/>
    </row>
    <row r="51" spans="3:3" ht="12.75">
      <c r="C51" s="84"/>
    </row>
    <row r="52" spans="3:3" ht="12.75">
      <c r="C52" s="84"/>
    </row>
    <row r="53" spans="3:3" ht="12.75">
      <c r="C53" s="84"/>
    </row>
    <row r="54" spans="3:3" ht="12.75">
      <c r="C54" s="84"/>
    </row>
    <row r="55" spans="3:3" ht="12.75">
      <c r="C55" s="84"/>
    </row>
    <row r="56" spans="3:3" ht="12.75">
      <c r="C56" s="84"/>
    </row>
    <row r="57" spans="3:3" ht="12.75">
      <c r="C57" s="84"/>
    </row>
    <row r="58" spans="3:3" ht="12.75">
      <c r="C58" s="84"/>
    </row>
    <row r="59" spans="3:3" ht="12.75">
      <c r="C59" s="84"/>
    </row>
    <row r="60" spans="3:3" ht="12.75">
      <c r="C60" s="84"/>
    </row>
    <row r="61" spans="3:3" ht="12.75">
      <c r="C61" s="84"/>
    </row>
    <row r="62" spans="3:3" ht="12.75">
      <c r="C62" s="84"/>
    </row>
    <row r="63" spans="3:3" ht="12.75">
      <c r="C63" s="84"/>
    </row>
    <row r="64" spans="3:3" ht="12.75">
      <c r="C64" s="84"/>
    </row>
    <row r="65" spans="3:3" ht="12.75">
      <c r="C65" s="84"/>
    </row>
    <row r="66" spans="3:3" ht="12.75">
      <c r="C66" s="84"/>
    </row>
    <row r="67" spans="3:3" ht="12.75">
      <c r="C67" s="84"/>
    </row>
    <row r="68" spans="3:3" ht="12.75">
      <c r="C68" s="84"/>
    </row>
    <row r="69" spans="3:3" ht="12.75">
      <c r="C69" s="84"/>
    </row>
    <row r="70" spans="3:3" ht="12.75">
      <c r="C70" s="84"/>
    </row>
    <row r="71" spans="3:3" ht="12.75">
      <c r="C71" s="84"/>
    </row>
    <row r="72" spans="3:3" ht="12.75">
      <c r="C72" s="84"/>
    </row>
    <row r="73" spans="3:3" ht="12.75">
      <c r="C73" s="84"/>
    </row>
    <row r="74" spans="3:3" ht="12.75">
      <c r="C74" s="84"/>
    </row>
    <row r="75" spans="3:3" ht="12.75">
      <c r="C75" s="84"/>
    </row>
    <row r="76" spans="3:3" ht="12.75">
      <c r="C76" s="84"/>
    </row>
    <row r="77" spans="3:3" ht="12.75">
      <c r="C77" s="84"/>
    </row>
    <row r="78" spans="3:3" ht="12.75">
      <c r="C78" s="84"/>
    </row>
    <row r="79" spans="3:3" ht="12.75">
      <c r="C79" s="84"/>
    </row>
    <row r="80" spans="3:3" ht="12.75">
      <c r="C80" s="84"/>
    </row>
    <row r="81" spans="3:3" ht="12.75">
      <c r="C81" s="84"/>
    </row>
    <row r="82" spans="3:3" ht="12.75">
      <c r="C82" s="84"/>
    </row>
    <row r="83" spans="3:3" ht="12.75">
      <c r="C83" s="84"/>
    </row>
    <row r="84" spans="3:3" ht="12.75">
      <c r="C84" s="84"/>
    </row>
    <row r="85" spans="3:3" ht="12.75">
      <c r="C85" s="84"/>
    </row>
    <row r="86" spans="3:3" ht="12.75">
      <c r="C86" s="84"/>
    </row>
    <row r="87" spans="3:3" ht="12.75">
      <c r="C87" s="84"/>
    </row>
    <row r="88" spans="3:3" ht="12.75">
      <c r="C88" s="84"/>
    </row>
    <row r="89" spans="3:3" ht="12.75">
      <c r="C89" s="84"/>
    </row>
    <row r="90" spans="3:3" ht="12.75">
      <c r="C90" s="84"/>
    </row>
    <row r="91" spans="3:3" ht="12.75">
      <c r="C91" s="84"/>
    </row>
    <row r="92" spans="3:3" ht="12.75">
      <c r="C92" s="84"/>
    </row>
    <row r="93" spans="3:3" ht="12.75">
      <c r="C93" s="84"/>
    </row>
    <row r="94" spans="3:3" ht="12.75">
      <c r="C94" s="84"/>
    </row>
    <row r="95" spans="3:3" ht="12.75">
      <c r="C95" s="84"/>
    </row>
    <row r="96" spans="3:3" ht="12.75">
      <c r="C96" s="84"/>
    </row>
    <row r="97" spans="3:3" ht="12.75">
      <c r="C97" s="84"/>
    </row>
    <row r="98" spans="3:3" ht="12.75">
      <c r="C98" s="84"/>
    </row>
    <row r="99" spans="3:3" ht="12.75">
      <c r="C99" s="84"/>
    </row>
    <row r="100" spans="3:3" ht="12.75">
      <c r="C100" s="84"/>
    </row>
    <row r="101" spans="3:3" ht="12.75">
      <c r="C101" s="84"/>
    </row>
    <row r="102" spans="3:3" ht="12.75">
      <c r="C102" s="84"/>
    </row>
    <row r="103" spans="3:3" ht="12.75">
      <c r="C103" s="84"/>
    </row>
    <row r="104" spans="3:3" ht="12.75">
      <c r="C104" s="84"/>
    </row>
    <row r="105" spans="3:3" ht="12.75">
      <c r="C105" s="84"/>
    </row>
    <row r="106" spans="3:3" ht="12.75">
      <c r="C106" s="84"/>
    </row>
    <row r="107" spans="3:3" ht="12.75">
      <c r="C107" s="84"/>
    </row>
    <row r="108" spans="3:3" ht="12.75">
      <c r="C108" s="84"/>
    </row>
    <row r="109" spans="3:3" ht="12.75">
      <c r="C109" s="84"/>
    </row>
    <row r="110" spans="3:3" ht="12.75">
      <c r="C110" s="84"/>
    </row>
    <row r="111" spans="3:3" ht="12.75">
      <c r="C111" s="84"/>
    </row>
    <row r="112" spans="3:3" ht="12.75">
      <c r="C112" s="84"/>
    </row>
    <row r="113" spans="3:3" ht="12.75">
      <c r="C113" s="84"/>
    </row>
    <row r="114" spans="3:3" ht="12.75">
      <c r="C114" s="84"/>
    </row>
    <row r="115" spans="3:3" ht="12.75">
      <c r="C115" s="84"/>
    </row>
    <row r="116" spans="3:3" ht="12.75">
      <c r="C116" s="84"/>
    </row>
    <row r="117" spans="3:3" ht="12.75">
      <c r="C117" s="84"/>
    </row>
    <row r="118" spans="3:3" ht="12.75">
      <c r="C118" s="84"/>
    </row>
    <row r="119" spans="3:3" ht="12.75">
      <c r="C119" s="84"/>
    </row>
    <row r="120" spans="3:3" ht="12.75">
      <c r="C120" s="84"/>
    </row>
    <row r="121" spans="3:3" ht="12.75">
      <c r="C121" s="84"/>
    </row>
    <row r="122" spans="3:3" ht="12.75">
      <c r="C122" s="84"/>
    </row>
    <row r="123" spans="3:3" ht="12.75">
      <c r="C123" s="84"/>
    </row>
    <row r="124" spans="3:3" ht="12.75">
      <c r="C124" s="84"/>
    </row>
    <row r="125" spans="3:3" ht="12.75">
      <c r="C125" s="84"/>
    </row>
    <row r="126" spans="3:3" ht="12.75">
      <c r="C126" s="84"/>
    </row>
    <row r="127" spans="3:3" ht="12.75">
      <c r="C127" s="84"/>
    </row>
    <row r="128" spans="3:3" ht="12.75">
      <c r="C128" s="84"/>
    </row>
    <row r="129" spans="3:3" ht="12.75">
      <c r="C129" s="84"/>
    </row>
    <row r="130" spans="3:3" ht="12.75">
      <c r="C130" s="84"/>
    </row>
    <row r="131" spans="3:3" ht="12.75">
      <c r="C131" s="84"/>
    </row>
    <row r="132" spans="3:3" ht="12.75">
      <c r="C132" s="84"/>
    </row>
    <row r="133" spans="3:3" ht="12.75">
      <c r="C133" s="84"/>
    </row>
    <row r="134" spans="3:3" ht="12.75">
      <c r="C134" s="84"/>
    </row>
    <row r="135" spans="3:3" ht="12.75">
      <c r="C135" s="84"/>
    </row>
    <row r="136" spans="3:3" ht="12.75">
      <c r="C136" s="84"/>
    </row>
    <row r="137" spans="3:3" ht="12.75">
      <c r="C137" s="84"/>
    </row>
    <row r="138" spans="3:3" ht="12.75">
      <c r="C138" s="84"/>
    </row>
    <row r="139" spans="3:3" ht="12.75">
      <c r="C139" s="84"/>
    </row>
    <row r="140" spans="3:3" ht="12.75">
      <c r="C140" s="84"/>
    </row>
    <row r="141" spans="3:3" ht="12.75">
      <c r="C141" s="84"/>
    </row>
    <row r="142" spans="3:3" ht="12.75">
      <c r="C142" s="84"/>
    </row>
    <row r="143" spans="3:3" ht="12.75">
      <c r="C143" s="84"/>
    </row>
    <row r="144" spans="3:3" ht="12.75">
      <c r="C144" s="84"/>
    </row>
    <row r="145" spans="3:3" ht="12.75">
      <c r="C145" s="84"/>
    </row>
    <row r="146" spans="3:3" ht="12.75">
      <c r="C146" s="84"/>
    </row>
    <row r="147" spans="3:3" ht="12.75">
      <c r="C147" s="84"/>
    </row>
    <row r="148" spans="3:3" ht="12.75">
      <c r="C148" s="84"/>
    </row>
    <row r="149" spans="3:3" ht="12.75">
      <c r="C149" s="84"/>
    </row>
    <row r="150" spans="3:3" ht="12.75">
      <c r="C150" s="84"/>
    </row>
    <row r="151" spans="3:3" ht="12.75">
      <c r="C151" s="84"/>
    </row>
    <row r="152" spans="3:3" ht="12.75">
      <c r="C152" s="84"/>
    </row>
    <row r="153" spans="3:3" ht="12.75">
      <c r="C153" s="84"/>
    </row>
    <row r="154" spans="3:3" ht="12.75">
      <c r="C154" s="84"/>
    </row>
    <row r="155" spans="3:3" ht="12.75">
      <c r="C155" s="84"/>
    </row>
    <row r="156" spans="3:3" ht="12.75">
      <c r="C156" s="84"/>
    </row>
    <row r="157" spans="3:3" ht="12.75">
      <c r="C157" s="84"/>
    </row>
    <row r="158" spans="3:3" ht="12.75">
      <c r="C158" s="84"/>
    </row>
    <row r="159" spans="3:3" ht="12.75">
      <c r="C159" s="84"/>
    </row>
    <row r="160" spans="3:3" ht="12.75">
      <c r="C160" s="84"/>
    </row>
    <row r="161" spans="3:3" ht="12.75">
      <c r="C161" s="84"/>
    </row>
    <row r="162" spans="3:3" ht="12.75">
      <c r="C162" s="84"/>
    </row>
    <row r="163" spans="3:3" ht="12.75">
      <c r="C163" s="84"/>
    </row>
    <row r="164" spans="3:3" ht="12.75">
      <c r="C164" s="84"/>
    </row>
    <row r="165" spans="3:3" ht="12.75">
      <c r="C165" s="84"/>
    </row>
    <row r="166" spans="3:3" ht="12.75">
      <c r="C166" s="84"/>
    </row>
    <row r="167" spans="3:3" ht="12.75">
      <c r="C167" s="84"/>
    </row>
    <row r="168" spans="3:3" ht="12.75">
      <c r="C168" s="84"/>
    </row>
    <row r="169" spans="3:3" ht="12.75">
      <c r="C169" s="84"/>
    </row>
    <row r="170" spans="3:3" ht="12.75">
      <c r="C170" s="84"/>
    </row>
    <row r="171" spans="3:3" ht="12.75">
      <c r="C171" s="84"/>
    </row>
    <row r="172" spans="3:3" ht="12.75">
      <c r="C172" s="84"/>
    </row>
    <row r="173" spans="3:3" ht="12.75">
      <c r="C173" s="84"/>
    </row>
    <row r="174" spans="3:3" ht="12.75">
      <c r="C174" s="84"/>
    </row>
    <row r="175" spans="3:3" ht="12.75">
      <c r="C175" s="84"/>
    </row>
    <row r="176" spans="3:3" ht="12.75">
      <c r="C176" s="84"/>
    </row>
    <row r="177" spans="3:3" ht="12.75">
      <c r="C177" s="84"/>
    </row>
    <row r="178" spans="3:3" ht="12.75">
      <c r="C178" s="84"/>
    </row>
    <row r="179" spans="3:3" ht="12.75">
      <c r="C179" s="84"/>
    </row>
    <row r="180" spans="3:3" ht="12.75">
      <c r="C180" s="84"/>
    </row>
    <row r="181" spans="3:3" ht="12.75">
      <c r="C181" s="84"/>
    </row>
    <row r="182" spans="3:3" ht="12.75">
      <c r="C182" s="84"/>
    </row>
    <row r="183" spans="3:3" ht="12.75">
      <c r="C183" s="84"/>
    </row>
    <row r="184" spans="3:3" ht="12.75">
      <c r="C184" s="84"/>
    </row>
    <row r="185" spans="3:3" ht="12.75">
      <c r="C185" s="84"/>
    </row>
    <row r="186" spans="3:3" ht="12.75">
      <c r="C186" s="84"/>
    </row>
    <row r="187" spans="3:3" ht="12.75">
      <c r="C187" s="84"/>
    </row>
    <row r="188" spans="3:3" ht="12.75">
      <c r="C188" s="84"/>
    </row>
    <row r="189" spans="3:3" ht="12.75">
      <c r="C189" s="84"/>
    </row>
    <row r="190" spans="3:3" ht="12.75">
      <c r="C190" s="84"/>
    </row>
    <row r="191" spans="3:3" ht="12.75">
      <c r="C191" s="84"/>
    </row>
    <row r="192" spans="3:3" ht="12.75">
      <c r="C192" s="84"/>
    </row>
    <row r="193" spans="3:3" ht="12.75">
      <c r="C193" s="84"/>
    </row>
    <row r="194" spans="3:3" ht="12.75">
      <c r="C194" s="84"/>
    </row>
    <row r="195" spans="3:3" ht="12.75">
      <c r="C195" s="84"/>
    </row>
    <row r="196" spans="3:3" ht="12.75">
      <c r="C196" s="84"/>
    </row>
    <row r="197" spans="3:3" ht="12.75">
      <c r="C197" s="84"/>
    </row>
    <row r="198" spans="3:3" ht="12.75">
      <c r="C198" s="84"/>
    </row>
    <row r="199" spans="3:3" ht="12.75">
      <c r="C199" s="84"/>
    </row>
    <row r="200" spans="3:3" ht="12.75">
      <c r="C200" s="84"/>
    </row>
    <row r="201" spans="3:3" ht="12.75">
      <c r="C201" s="84"/>
    </row>
    <row r="202" spans="3:3" ht="12.75">
      <c r="C202" s="84"/>
    </row>
    <row r="203" spans="3:3" ht="12.75">
      <c r="C203" s="84"/>
    </row>
    <row r="204" spans="3:3" ht="12.75">
      <c r="C204" s="84"/>
    </row>
    <row r="205" spans="3:3" ht="12.75">
      <c r="C205" s="84"/>
    </row>
    <row r="206" spans="3:3" ht="12.75">
      <c r="C206" s="84"/>
    </row>
    <row r="207" spans="3:3" ht="12.75">
      <c r="C207" s="84"/>
    </row>
    <row r="208" spans="3:3" ht="12.75">
      <c r="C208" s="84"/>
    </row>
    <row r="209" spans="3:3" ht="12.75">
      <c r="C209" s="84"/>
    </row>
    <row r="210" spans="3:3" ht="12.75">
      <c r="C210" s="84"/>
    </row>
    <row r="211" spans="3:3" ht="12.75">
      <c r="C211" s="84"/>
    </row>
    <row r="212" spans="3:3" ht="12.75">
      <c r="C212" s="84"/>
    </row>
    <row r="213" spans="3:3" ht="12.75">
      <c r="C213" s="84"/>
    </row>
    <row r="214" spans="3:3" ht="12.75">
      <c r="C214" s="84"/>
    </row>
    <row r="215" spans="3:3" ht="12.75">
      <c r="C215" s="84"/>
    </row>
    <row r="216" spans="3:3" ht="12.75">
      <c r="C216" s="84"/>
    </row>
    <row r="217" spans="3:3" ht="12.75">
      <c r="C217" s="84"/>
    </row>
    <row r="218" spans="3:3" ht="12.75">
      <c r="C218" s="84"/>
    </row>
    <row r="219" spans="3:3" ht="12.75">
      <c r="C219" s="84"/>
    </row>
    <row r="220" spans="3:3" ht="12.75">
      <c r="C220" s="84"/>
    </row>
    <row r="221" spans="3:3" ht="12.75">
      <c r="C221" s="84"/>
    </row>
    <row r="222" spans="3:3" ht="12.75">
      <c r="C222" s="84"/>
    </row>
    <row r="223" spans="3:3" ht="12.75">
      <c r="C223" s="84"/>
    </row>
    <row r="224" spans="3:3" ht="12.75">
      <c r="C224" s="84"/>
    </row>
    <row r="225" spans="3:3" ht="12.75">
      <c r="C225" s="84"/>
    </row>
    <row r="226" spans="3:3" ht="12.75">
      <c r="C226" s="84"/>
    </row>
    <row r="227" spans="3:3" ht="12.75">
      <c r="C227" s="84"/>
    </row>
    <row r="228" spans="3:3" ht="12.75">
      <c r="C228" s="84"/>
    </row>
    <row r="229" spans="3:3" ht="12.75">
      <c r="C229" s="84"/>
    </row>
    <row r="230" spans="3:3" ht="12.75">
      <c r="C230" s="84"/>
    </row>
    <row r="231" spans="3:3" ht="12.75">
      <c r="C231" s="84"/>
    </row>
    <row r="232" spans="3:3" ht="12.75">
      <c r="C232" s="84"/>
    </row>
    <row r="233" spans="3:3" ht="12.75">
      <c r="C233" s="84"/>
    </row>
    <row r="234" spans="3:3" ht="12.75">
      <c r="C234" s="84"/>
    </row>
    <row r="235" spans="3:3" ht="12.75">
      <c r="C235" s="84"/>
    </row>
    <row r="236" spans="3:3" ht="12.75">
      <c r="C236" s="84"/>
    </row>
    <row r="237" spans="3:3" ht="12.75">
      <c r="C237" s="84"/>
    </row>
    <row r="238" spans="3:3" ht="12.75">
      <c r="C238" s="84"/>
    </row>
    <row r="239" spans="3:3" ht="12.75">
      <c r="C239" s="84"/>
    </row>
    <row r="240" spans="3:3" ht="12.75">
      <c r="C240" s="84"/>
    </row>
    <row r="241" spans="3:3" ht="12.75">
      <c r="C241" s="84"/>
    </row>
    <row r="242" spans="3:3" ht="12.75">
      <c r="C242" s="84"/>
    </row>
    <row r="243" spans="3:3" ht="12.75">
      <c r="C243" s="84"/>
    </row>
    <row r="244" spans="3:3" ht="12.75">
      <c r="C244" s="84"/>
    </row>
    <row r="245" spans="3:3" ht="12.75">
      <c r="C245" s="84"/>
    </row>
    <row r="246" spans="3:3" ht="12.75">
      <c r="C246" s="84"/>
    </row>
    <row r="247" spans="3:3" ht="12.75">
      <c r="C247" s="84"/>
    </row>
    <row r="248" spans="3:3" ht="12.75">
      <c r="C248" s="84"/>
    </row>
    <row r="249" spans="3:3" ht="12.75">
      <c r="C249" s="84"/>
    </row>
    <row r="250" spans="3:3" ht="12.75">
      <c r="C250" s="84"/>
    </row>
    <row r="251" spans="3:3" ht="12.75">
      <c r="C251" s="84"/>
    </row>
    <row r="252" spans="3:3" ht="12.75">
      <c r="C252" s="84"/>
    </row>
    <row r="253" spans="3:3" ht="12.75">
      <c r="C253" s="84"/>
    </row>
    <row r="254" spans="3:3" ht="12.75">
      <c r="C254" s="84"/>
    </row>
    <row r="255" spans="3:3" ht="12.75">
      <c r="C255" s="84"/>
    </row>
    <row r="256" spans="3:3" ht="12.75">
      <c r="C256" s="84"/>
    </row>
    <row r="257" spans="3:3" ht="12.75">
      <c r="C257" s="84"/>
    </row>
    <row r="258" spans="3:3" ht="12.75">
      <c r="C258" s="84"/>
    </row>
    <row r="259" spans="3:3" ht="12.75">
      <c r="C259" s="84"/>
    </row>
    <row r="260" spans="3:3" ht="12.75">
      <c r="C260" s="84"/>
    </row>
    <row r="261" spans="3:3" ht="12.75">
      <c r="C261" s="84"/>
    </row>
    <row r="262" spans="3:3" ht="12.75">
      <c r="C262" s="84"/>
    </row>
    <row r="263" spans="3:3" ht="12.75">
      <c r="C263" s="84"/>
    </row>
    <row r="264" spans="3:3" ht="12.75">
      <c r="C264" s="84"/>
    </row>
    <row r="265" spans="3:3" ht="12.75">
      <c r="C265" s="84"/>
    </row>
    <row r="266" spans="3:3" ht="12.75">
      <c r="C266" s="84"/>
    </row>
    <row r="267" spans="3:3" ht="12.75">
      <c r="C267" s="84"/>
    </row>
    <row r="268" spans="3:3" ht="12.75">
      <c r="C268" s="84"/>
    </row>
    <row r="269" spans="3:3" ht="12.75">
      <c r="C269" s="84"/>
    </row>
    <row r="270" spans="3:3" ht="12.75">
      <c r="C270" s="84"/>
    </row>
    <row r="271" spans="3:3" ht="12.75">
      <c r="C271" s="84"/>
    </row>
    <row r="272" spans="3:3" ht="12.75">
      <c r="C272" s="84"/>
    </row>
    <row r="273" spans="3:3" ht="12.75">
      <c r="C273" s="84"/>
    </row>
    <row r="274" spans="3:3" ht="12.75">
      <c r="C274" s="84"/>
    </row>
    <row r="275" spans="3:3" ht="12.75">
      <c r="C275" s="84"/>
    </row>
    <row r="276" spans="3:3" ht="12.75">
      <c r="C276" s="84"/>
    </row>
    <row r="277" spans="3:3" ht="12.75">
      <c r="C277" s="84"/>
    </row>
    <row r="278" spans="3:3" ht="12.75">
      <c r="C278" s="84"/>
    </row>
    <row r="279" spans="3:3" ht="12.75">
      <c r="C279" s="84"/>
    </row>
    <row r="280" spans="3:3" ht="12.75">
      <c r="C280" s="84"/>
    </row>
    <row r="281" spans="3:3" ht="12.75">
      <c r="C281" s="84"/>
    </row>
    <row r="282" spans="3:3" ht="12.75">
      <c r="C282" s="84"/>
    </row>
    <row r="283" spans="3:3" ht="12.75">
      <c r="C283" s="84"/>
    </row>
    <row r="284" spans="3:3" ht="12.75">
      <c r="C284" s="84"/>
    </row>
    <row r="285" spans="3:3" ht="12.75">
      <c r="C285" s="84"/>
    </row>
    <row r="286" spans="3:3" ht="12.75">
      <c r="C286" s="84"/>
    </row>
    <row r="287" spans="3:3" ht="12.75">
      <c r="C287" s="84"/>
    </row>
    <row r="288" spans="3:3" ht="12.75">
      <c r="C288" s="84"/>
    </row>
    <row r="289" spans="3:3" ht="12.75">
      <c r="C289" s="84"/>
    </row>
    <row r="290" spans="3:3" ht="12.75">
      <c r="C290" s="84"/>
    </row>
    <row r="291" spans="3:3" ht="12.75">
      <c r="C291" s="84"/>
    </row>
    <row r="292" spans="3:3" ht="12.75">
      <c r="C292" s="84"/>
    </row>
    <row r="293" spans="3:3" ht="12.75">
      <c r="C293" s="84"/>
    </row>
    <row r="294" spans="3:3" ht="12.75">
      <c r="C294" s="84"/>
    </row>
    <row r="295" spans="3:3" ht="12.75">
      <c r="C295" s="84"/>
    </row>
    <row r="296" spans="3:3" ht="12.75">
      <c r="C296" s="84"/>
    </row>
    <row r="297" spans="3:3" ht="12.75">
      <c r="C297" s="84"/>
    </row>
    <row r="298" spans="3:3" ht="12.75">
      <c r="C298" s="84"/>
    </row>
    <row r="299" spans="3:3" ht="12.75">
      <c r="C299" s="84"/>
    </row>
    <row r="300" spans="3:3" ht="12.75">
      <c r="C300" s="84"/>
    </row>
    <row r="301" spans="3:3" ht="12.75">
      <c r="C301" s="84"/>
    </row>
    <row r="302" spans="3:3" ht="12.75">
      <c r="C302" s="84"/>
    </row>
    <row r="303" spans="3:3" ht="12.75">
      <c r="C303" s="84"/>
    </row>
    <row r="304" spans="3:3" ht="12.75">
      <c r="C304" s="84"/>
    </row>
    <row r="305" spans="3:3" ht="12.75">
      <c r="C305" s="84"/>
    </row>
    <row r="306" spans="3:3" ht="12.75">
      <c r="C306" s="84"/>
    </row>
    <row r="307" spans="3:3" ht="12.75">
      <c r="C307" s="84"/>
    </row>
    <row r="308" spans="3:3" ht="12.75">
      <c r="C308" s="84"/>
    </row>
    <row r="309" spans="3:3" ht="12.75">
      <c r="C309" s="84"/>
    </row>
    <row r="310" spans="3:3" ht="12.75">
      <c r="C310" s="84"/>
    </row>
    <row r="311" spans="3:3" ht="12.75">
      <c r="C311" s="84"/>
    </row>
    <row r="312" spans="3:3" ht="12.75">
      <c r="C312" s="84"/>
    </row>
    <row r="313" spans="3:3" ht="12.75">
      <c r="C313" s="84"/>
    </row>
    <row r="314" spans="3:3" ht="12.75">
      <c r="C314" s="84"/>
    </row>
    <row r="315" spans="3:3" ht="12.75">
      <c r="C315" s="84"/>
    </row>
    <row r="316" spans="3:3" ht="12.75">
      <c r="C316" s="84"/>
    </row>
    <row r="317" spans="3:3" ht="12.75">
      <c r="C317" s="84"/>
    </row>
    <row r="318" spans="3:3" ht="12.75">
      <c r="C318" s="84"/>
    </row>
    <row r="319" spans="3:3" ht="12.75">
      <c r="C319" s="84"/>
    </row>
    <row r="320" spans="3:3" ht="12.75">
      <c r="C320" s="84"/>
    </row>
    <row r="321" spans="3:3" ht="12.75">
      <c r="C321" s="84"/>
    </row>
    <row r="322" spans="3:3" ht="12.75">
      <c r="C322" s="84"/>
    </row>
    <row r="323" spans="3:3" ht="12.75">
      <c r="C323" s="84"/>
    </row>
    <row r="324" spans="3:3" ht="12.75">
      <c r="C324" s="84"/>
    </row>
    <row r="325" spans="3:3" ht="12.75">
      <c r="C325" s="84"/>
    </row>
    <row r="326" spans="3:3" ht="12.75">
      <c r="C326" s="84"/>
    </row>
    <row r="327" spans="3:3" ht="12.75">
      <c r="C327" s="84"/>
    </row>
    <row r="328" spans="3:3" ht="12.75">
      <c r="C328" s="84"/>
    </row>
    <row r="329" spans="3:3" ht="12.75">
      <c r="C329" s="84"/>
    </row>
    <row r="330" spans="3:3" ht="12.75">
      <c r="C330" s="84"/>
    </row>
    <row r="331" spans="3:3" ht="12.75">
      <c r="C331" s="84"/>
    </row>
    <row r="332" spans="3:3" ht="12.75">
      <c r="C332" s="84"/>
    </row>
    <row r="333" spans="3:3" ht="12.75">
      <c r="C333" s="84"/>
    </row>
    <row r="334" spans="3:3" ht="12.75">
      <c r="C334" s="84"/>
    </row>
    <row r="335" spans="3:3" ht="12.75">
      <c r="C335" s="84"/>
    </row>
    <row r="336" spans="3:3" ht="12.75">
      <c r="C336" s="84"/>
    </row>
    <row r="337" spans="3:3" ht="12.75">
      <c r="C337" s="84"/>
    </row>
    <row r="338" spans="3:3" ht="12.75">
      <c r="C338" s="84"/>
    </row>
    <row r="339" spans="3:3" ht="12.75">
      <c r="C339" s="84"/>
    </row>
    <row r="340" spans="3:3" ht="12.75">
      <c r="C340" s="84"/>
    </row>
    <row r="341" spans="3:3" ht="12.75">
      <c r="C341" s="84"/>
    </row>
    <row r="342" spans="3:3" ht="12.75">
      <c r="C342" s="84"/>
    </row>
    <row r="343" spans="3:3" ht="12.75">
      <c r="C343" s="84"/>
    </row>
    <row r="344" spans="3:3" ht="12.75">
      <c r="C344" s="84"/>
    </row>
    <row r="345" spans="3:3" ht="12.75">
      <c r="C345" s="84"/>
    </row>
    <row r="346" spans="3:3" ht="12.75">
      <c r="C346" s="84"/>
    </row>
    <row r="347" spans="3:3" ht="12.75">
      <c r="C347" s="84"/>
    </row>
    <row r="348" spans="3:3" ht="12.75">
      <c r="C348" s="84"/>
    </row>
    <row r="349" spans="3:3" ht="12.75">
      <c r="C349" s="84"/>
    </row>
    <row r="350" spans="3:3" ht="12.75">
      <c r="C350" s="84"/>
    </row>
    <row r="351" spans="3:3" ht="12.75">
      <c r="C351" s="84"/>
    </row>
    <row r="352" spans="3:3" ht="12.75">
      <c r="C352" s="84"/>
    </row>
    <row r="353" spans="3:3" ht="12.75">
      <c r="C353" s="84"/>
    </row>
    <row r="354" spans="3:3" ht="12.75">
      <c r="C354" s="84"/>
    </row>
    <row r="355" spans="3:3" ht="12.75">
      <c r="C355" s="84"/>
    </row>
    <row r="356" spans="3:3" ht="12.75">
      <c r="C356" s="84"/>
    </row>
    <row r="357" spans="3:3" ht="12.75">
      <c r="C357" s="84"/>
    </row>
    <row r="358" spans="3:3" ht="12.75">
      <c r="C358" s="84"/>
    </row>
    <row r="359" spans="3:3" ht="12.75">
      <c r="C359" s="84"/>
    </row>
    <row r="360" spans="3:3" ht="12.75">
      <c r="C360" s="84"/>
    </row>
    <row r="361" spans="3:3" ht="12.75">
      <c r="C361" s="84"/>
    </row>
    <row r="362" spans="3:3" ht="12.75">
      <c r="C362" s="84"/>
    </row>
    <row r="363" spans="3:3" ht="12.75">
      <c r="C363" s="84"/>
    </row>
    <row r="364" spans="3:3" ht="12.75">
      <c r="C364" s="84"/>
    </row>
    <row r="365" spans="3:3" ht="12.75">
      <c r="C365" s="84"/>
    </row>
    <row r="366" spans="3:3" ht="12.75">
      <c r="C366" s="84"/>
    </row>
    <row r="367" spans="3:3" ht="12.75">
      <c r="C367" s="84"/>
    </row>
    <row r="368" spans="3:3" ht="12.75">
      <c r="C368" s="84"/>
    </row>
    <row r="369" spans="3:3" ht="12.75">
      <c r="C369" s="84"/>
    </row>
    <row r="370" spans="3:3" ht="12.75">
      <c r="C370" s="84"/>
    </row>
    <row r="371" spans="3:3" ht="12.75">
      <c r="C371" s="84"/>
    </row>
    <row r="372" spans="3:3" ht="12.75">
      <c r="C372" s="84"/>
    </row>
    <row r="373" spans="3:3" ht="12.75">
      <c r="C373" s="84"/>
    </row>
    <row r="374" spans="3:3" ht="12.75">
      <c r="C374" s="84"/>
    </row>
    <row r="375" spans="3:3" ht="12.75">
      <c r="C375" s="84"/>
    </row>
    <row r="376" spans="3:3" ht="12.75">
      <c r="C376" s="84"/>
    </row>
    <row r="377" spans="3:3" ht="12.75">
      <c r="C377" s="84"/>
    </row>
    <row r="378" spans="3:3" ht="12.75">
      <c r="C378" s="84"/>
    </row>
    <row r="379" spans="3:3" ht="12.75">
      <c r="C379" s="84"/>
    </row>
    <row r="380" spans="3:3" ht="12.75">
      <c r="C380" s="84"/>
    </row>
    <row r="381" spans="3:3" ht="12.75">
      <c r="C381" s="84"/>
    </row>
    <row r="382" spans="3:3" ht="12.75">
      <c r="C382" s="84"/>
    </row>
    <row r="383" spans="3:3" ht="12.75">
      <c r="C383" s="84"/>
    </row>
    <row r="384" spans="3:3" ht="12.75">
      <c r="C384" s="84"/>
    </row>
    <row r="385" spans="3:3" ht="12.75">
      <c r="C385" s="84"/>
    </row>
    <row r="386" spans="3:3" ht="12.75">
      <c r="C386" s="84"/>
    </row>
    <row r="387" spans="3:3" ht="12.75">
      <c r="C387" s="84"/>
    </row>
    <row r="388" spans="3:3" ht="12.75">
      <c r="C388" s="84"/>
    </row>
    <row r="389" spans="3:3" ht="12.75">
      <c r="C389" s="84"/>
    </row>
    <row r="390" spans="3:3" ht="12.75">
      <c r="C390" s="84"/>
    </row>
    <row r="391" spans="3:3" ht="12.75">
      <c r="C391" s="84"/>
    </row>
    <row r="392" spans="3:3" ht="12.75">
      <c r="C392" s="84"/>
    </row>
    <row r="393" spans="3:3" ht="12.75">
      <c r="C393" s="84"/>
    </row>
    <row r="394" spans="3:3" ht="12.75">
      <c r="C394" s="84"/>
    </row>
    <row r="395" spans="3:3" ht="12.75">
      <c r="C395" s="84"/>
    </row>
    <row r="396" spans="3:3" ht="12.75">
      <c r="C396" s="84"/>
    </row>
    <row r="397" spans="3:3" ht="12.75">
      <c r="C397" s="84"/>
    </row>
    <row r="398" spans="3:3" ht="12.75">
      <c r="C398" s="84"/>
    </row>
    <row r="399" spans="3:3" ht="12.75">
      <c r="C399" s="84"/>
    </row>
    <row r="400" spans="3:3" ht="12.75">
      <c r="C400" s="84"/>
    </row>
    <row r="401" spans="3:3" ht="12.75">
      <c r="C401" s="84"/>
    </row>
    <row r="402" spans="3:3" ht="12.75">
      <c r="C402" s="84"/>
    </row>
    <row r="403" spans="3:3" ht="12.75">
      <c r="C403" s="84"/>
    </row>
    <row r="404" spans="3:3" ht="12.75">
      <c r="C404" s="84"/>
    </row>
    <row r="405" spans="3:3" ht="12.75">
      <c r="C405" s="84"/>
    </row>
    <row r="406" spans="3:3" ht="12.75">
      <c r="C406" s="84"/>
    </row>
    <row r="407" spans="3:3" ht="12.75">
      <c r="C407" s="84"/>
    </row>
    <row r="408" spans="3:3" ht="12.75">
      <c r="C408" s="84"/>
    </row>
    <row r="409" spans="3:3" ht="12.75">
      <c r="C409" s="84"/>
    </row>
    <row r="410" spans="3:3" ht="12.75">
      <c r="C410" s="84"/>
    </row>
    <row r="411" spans="3:3" ht="12.75">
      <c r="C411" s="84"/>
    </row>
    <row r="412" spans="3:3" ht="12.75">
      <c r="C412" s="84"/>
    </row>
    <row r="413" spans="3:3" ht="12.75">
      <c r="C413" s="84"/>
    </row>
    <row r="414" spans="3:3" ht="12.75">
      <c r="C414" s="84"/>
    </row>
    <row r="415" spans="3:3" ht="12.75">
      <c r="C415" s="84"/>
    </row>
    <row r="416" spans="3:3" ht="12.75">
      <c r="C416" s="84"/>
    </row>
    <row r="417" spans="3:3" ht="12.75">
      <c r="C417" s="84"/>
    </row>
    <row r="418" spans="3:3" ht="12.75">
      <c r="C418" s="84"/>
    </row>
    <row r="419" spans="3:3" ht="12.75">
      <c r="C419" s="84"/>
    </row>
    <row r="420" spans="3:3" ht="12.75">
      <c r="C420" s="84"/>
    </row>
    <row r="421" spans="3:3" ht="12.75">
      <c r="C421" s="84"/>
    </row>
    <row r="422" spans="3:3" ht="12.75">
      <c r="C422" s="84"/>
    </row>
    <row r="423" spans="3:3" ht="12.75">
      <c r="C423" s="84"/>
    </row>
    <row r="424" spans="3:3" ht="12.75">
      <c r="C424" s="84"/>
    </row>
    <row r="425" spans="3:3" ht="12.75">
      <c r="C425" s="84"/>
    </row>
    <row r="426" spans="3:3" ht="12.75">
      <c r="C426" s="84"/>
    </row>
    <row r="427" spans="3:3" ht="12.75">
      <c r="C427" s="84"/>
    </row>
    <row r="428" spans="3:3" ht="12.75">
      <c r="C428" s="84"/>
    </row>
    <row r="429" spans="3:3" ht="12.75">
      <c r="C429" s="84"/>
    </row>
    <row r="430" spans="3:3" ht="12.75">
      <c r="C430" s="84"/>
    </row>
    <row r="431" spans="3:3" ht="12.75">
      <c r="C431" s="84"/>
    </row>
    <row r="432" spans="3:3" ht="12.75">
      <c r="C432" s="84"/>
    </row>
    <row r="433" spans="3:3" ht="12.75">
      <c r="C433" s="84"/>
    </row>
    <row r="434" spans="3:3" ht="12.75">
      <c r="C434" s="84"/>
    </row>
    <row r="435" spans="3:3" ht="12.75">
      <c r="C435" s="84"/>
    </row>
    <row r="436" spans="3:3" ht="12.75">
      <c r="C436" s="84"/>
    </row>
    <row r="437" spans="3:3" ht="12.75">
      <c r="C437" s="84"/>
    </row>
    <row r="438" spans="3:3" ht="12.75">
      <c r="C438" s="84"/>
    </row>
    <row r="439" spans="3:3" ht="12.75">
      <c r="C439" s="84"/>
    </row>
    <row r="440" spans="3:3" ht="12.75">
      <c r="C440" s="84"/>
    </row>
    <row r="441" spans="3:3" ht="12.75">
      <c r="C441" s="84"/>
    </row>
    <row r="442" spans="3:3" ht="12.75">
      <c r="C442" s="84"/>
    </row>
    <row r="443" spans="3:3" ht="12.75">
      <c r="C443" s="84"/>
    </row>
    <row r="444" spans="3:3" ht="12.75">
      <c r="C444" s="84"/>
    </row>
    <row r="445" spans="3:3" ht="12.75">
      <c r="C445" s="84"/>
    </row>
    <row r="446" spans="3:3" ht="12.75">
      <c r="C446" s="84"/>
    </row>
    <row r="447" spans="3:3" ht="12.75">
      <c r="C447" s="84"/>
    </row>
    <row r="448" spans="3:3" ht="12.75">
      <c r="C448" s="84"/>
    </row>
    <row r="449" spans="3:3" ht="12.75">
      <c r="C449" s="84"/>
    </row>
    <row r="450" spans="3:3" ht="12.75">
      <c r="C450" s="84"/>
    </row>
    <row r="451" spans="3:3" ht="12.75">
      <c r="C451" s="84"/>
    </row>
    <row r="452" spans="3:3" ht="12.75">
      <c r="C452" s="84"/>
    </row>
    <row r="453" spans="3:3" ht="12.75">
      <c r="C453" s="84"/>
    </row>
    <row r="454" spans="3:3" ht="12.75">
      <c r="C454" s="84"/>
    </row>
    <row r="455" spans="3:3" ht="12.75">
      <c r="C455" s="84"/>
    </row>
    <row r="456" spans="3:3" ht="12.75">
      <c r="C456" s="84"/>
    </row>
    <row r="457" spans="3:3" ht="12.75">
      <c r="C457" s="84"/>
    </row>
    <row r="458" spans="3:3" ht="12.75">
      <c r="C458" s="84"/>
    </row>
    <row r="459" spans="3:3" ht="12.75">
      <c r="C459" s="84"/>
    </row>
    <row r="460" spans="3:3" ht="12.75">
      <c r="C460" s="84"/>
    </row>
    <row r="461" spans="3:3" ht="12.75">
      <c r="C461" s="84"/>
    </row>
    <row r="462" spans="3:3" ht="12.75">
      <c r="C462" s="84"/>
    </row>
    <row r="463" spans="3:3" ht="12.75">
      <c r="C463" s="84"/>
    </row>
    <row r="464" spans="3:3" ht="12.75">
      <c r="C464" s="84"/>
    </row>
    <row r="465" spans="3:3" ht="12.75">
      <c r="C465" s="84"/>
    </row>
    <row r="466" spans="3:3" ht="12.75">
      <c r="C466" s="84"/>
    </row>
    <row r="467" spans="3:3" ht="12.75">
      <c r="C467" s="84"/>
    </row>
    <row r="468" spans="3:3" ht="12.75">
      <c r="C468" s="84"/>
    </row>
    <row r="469" spans="3:3" ht="12.75">
      <c r="C469" s="84"/>
    </row>
    <row r="470" spans="3:3" ht="12.75">
      <c r="C470" s="84"/>
    </row>
    <row r="471" spans="3:3" ht="12.75">
      <c r="C471" s="84"/>
    </row>
    <row r="472" spans="3:3" ht="12.75">
      <c r="C472" s="84"/>
    </row>
    <row r="473" spans="3:3" ht="12.75">
      <c r="C473" s="84"/>
    </row>
    <row r="474" spans="3:3" ht="12.75">
      <c r="C474" s="84"/>
    </row>
    <row r="475" spans="3:3" ht="12.75">
      <c r="C475" s="84"/>
    </row>
    <row r="476" spans="3:3" ht="12.75">
      <c r="C476" s="84"/>
    </row>
    <row r="477" spans="3:3" ht="12.75">
      <c r="C477" s="84"/>
    </row>
    <row r="478" spans="3:3" ht="12.75">
      <c r="C478" s="84"/>
    </row>
    <row r="479" spans="3:3" ht="12.75">
      <c r="C479" s="84"/>
    </row>
    <row r="480" spans="3:3" ht="12.75">
      <c r="C480" s="84"/>
    </row>
    <row r="481" spans="3:3" ht="12.75">
      <c r="C481" s="84"/>
    </row>
    <row r="482" spans="3:3" ht="12.75">
      <c r="C482" s="84"/>
    </row>
    <row r="483" spans="3:3" ht="12.75">
      <c r="C483" s="84"/>
    </row>
    <row r="484" spans="3:3" ht="12.75">
      <c r="C484" s="84"/>
    </row>
    <row r="485" spans="3:3" ht="12.75">
      <c r="C485" s="84"/>
    </row>
    <row r="486" spans="3:3" ht="12.75">
      <c r="C486" s="84"/>
    </row>
    <row r="487" spans="3:3" ht="12.75">
      <c r="C487" s="84"/>
    </row>
    <row r="488" spans="3:3" ht="12.75">
      <c r="C488" s="84"/>
    </row>
    <row r="489" spans="3:3" ht="12.75">
      <c r="C489" s="84"/>
    </row>
    <row r="490" spans="3:3" ht="12.75">
      <c r="C490" s="84"/>
    </row>
    <row r="491" spans="3:3" ht="12.75">
      <c r="C491" s="84"/>
    </row>
    <row r="492" spans="3:3" ht="12.75">
      <c r="C492" s="84"/>
    </row>
    <row r="493" spans="3:3" ht="12.75">
      <c r="C493" s="84"/>
    </row>
    <row r="494" spans="3:3" ht="12.75">
      <c r="C494" s="84"/>
    </row>
    <row r="495" spans="3:3" ht="12.75">
      <c r="C495" s="84"/>
    </row>
    <row r="496" spans="3:3" ht="12.75">
      <c r="C496" s="84"/>
    </row>
    <row r="497" spans="3:3" ht="12.75">
      <c r="C497" s="84"/>
    </row>
    <row r="498" spans="3:3" ht="12.75">
      <c r="C498" s="84"/>
    </row>
    <row r="499" spans="3:3" ht="12.75">
      <c r="C499" s="84"/>
    </row>
    <row r="500" spans="3:3" ht="12.75">
      <c r="C500" s="84"/>
    </row>
    <row r="501" spans="3:3" ht="12.75">
      <c r="C501" s="84"/>
    </row>
    <row r="502" spans="3:3" ht="12.75">
      <c r="C502" s="84"/>
    </row>
    <row r="503" spans="3:3" ht="12.75">
      <c r="C503" s="84"/>
    </row>
    <row r="504" spans="3:3" ht="12.75">
      <c r="C504" s="84"/>
    </row>
    <row r="505" spans="3:3" ht="12.75">
      <c r="C505" s="84"/>
    </row>
    <row r="506" spans="3:3" ht="12.75">
      <c r="C506" s="84"/>
    </row>
    <row r="507" spans="3:3" ht="12.75">
      <c r="C507" s="84"/>
    </row>
    <row r="508" spans="3:3" ht="12.75">
      <c r="C508" s="84"/>
    </row>
    <row r="509" spans="3:3" ht="12.75">
      <c r="C509" s="84"/>
    </row>
    <row r="510" spans="3:3" ht="12.75">
      <c r="C510" s="84"/>
    </row>
    <row r="511" spans="3:3" ht="12.75">
      <c r="C511" s="84"/>
    </row>
    <row r="512" spans="3:3" ht="12.75">
      <c r="C512" s="84"/>
    </row>
    <row r="513" spans="3:3" ht="12.75">
      <c r="C513" s="84"/>
    </row>
    <row r="514" spans="3:3" ht="12.75">
      <c r="C514" s="84"/>
    </row>
    <row r="515" spans="3:3" ht="12.75">
      <c r="C515" s="84"/>
    </row>
    <row r="516" spans="3:3" ht="12.75">
      <c r="C516" s="84"/>
    </row>
    <row r="517" spans="3:3" ht="12.75">
      <c r="C517" s="84"/>
    </row>
    <row r="518" spans="3:3" ht="12.75">
      <c r="C518" s="84"/>
    </row>
    <row r="519" spans="3:3" ht="12.75">
      <c r="C519" s="84"/>
    </row>
    <row r="520" spans="3:3" ht="12.75">
      <c r="C520" s="84"/>
    </row>
    <row r="521" spans="3:3" ht="12.75">
      <c r="C521" s="84"/>
    </row>
    <row r="522" spans="3:3" ht="12.75">
      <c r="C522" s="84"/>
    </row>
    <row r="523" spans="3:3" ht="12.75">
      <c r="C523" s="84"/>
    </row>
    <row r="524" spans="3:3" ht="12.75">
      <c r="C524" s="84"/>
    </row>
    <row r="525" spans="3:3" ht="12.75">
      <c r="C525" s="84"/>
    </row>
    <row r="526" spans="3:3" ht="12.75">
      <c r="C526" s="84"/>
    </row>
    <row r="527" spans="3:3" ht="12.75">
      <c r="C527" s="84"/>
    </row>
    <row r="528" spans="3:3" ht="12.75">
      <c r="C528" s="84"/>
    </row>
    <row r="529" spans="3:3" ht="12.75">
      <c r="C529" s="84"/>
    </row>
    <row r="530" spans="3:3" ht="12.75">
      <c r="C530" s="84"/>
    </row>
    <row r="531" spans="3:3" ht="12.75">
      <c r="C531" s="84"/>
    </row>
    <row r="532" spans="3:3" ht="12.75">
      <c r="C532" s="84"/>
    </row>
    <row r="533" spans="3:3" ht="12.75">
      <c r="C533" s="84"/>
    </row>
    <row r="534" spans="3:3" ht="12.75">
      <c r="C534" s="84"/>
    </row>
    <row r="535" spans="3:3" ht="12.75">
      <c r="C535" s="84"/>
    </row>
    <row r="536" spans="3:3" ht="12.75">
      <c r="C536" s="84"/>
    </row>
    <row r="537" spans="3:3" ht="12.75">
      <c r="C537" s="84"/>
    </row>
    <row r="538" spans="3:3" ht="12.75">
      <c r="C538" s="84"/>
    </row>
    <row r="539" spans="3:3" ht="12.75">
      <c r="C539" s="84"/>
    </row>
    <row r="540" spans="3:3" ht="12.75">
      <c r="C540" s="84"/>
    </row>
    <row r="541" spans="3:3" ht="12.75">
      <c r="C541" s="84"/>
    </row>
    <row r="542" spans="3:3" ht="12.75">
      <c r="C542" s="84"/>
    </row>
    <row r="543" spans="3:3" ht="12.75">
      <c r="C543" s="84"/>
    </row>
    <row r="544" spans="3:3" ht="12.75">
      <c r="C544" s="84"/>
    </row>
    <row r="545" spans="3:3" ht="12.75">
      <c r="C545" s="84"/>
    </row>
    <row r="546" spans="3:3" ht="12.75">
      <c r="C546" s="84"/>
    </row>
    <row r="547" spans="3:3" ht="12.75">
      <c r="C547" s="84"/>
    </row>
    <row r="548" spans="3:3" ht="12.75">
      <c r="C548" s="84"/>
    </row>
    <row r="549" spans="3:3" ht="12.75">
      <c r="C549" s="84"/>
    </row>
    <row r="550" spans="3:3" ht="12.75">
      <c r="C550" s="84"/>
    </row>
    <row r="551" spans="3:3" ht="12.75">
      <c r="C551" s="84"/>
    </row>
    <row r="552" spans="3:3" ht="12.75">
      <c r="C552" s="84"/>
    </row>
    <row r="553" spans="3:3" ht="12.75">
      <c r="C553" s="84"/>
    </row>
    <row r="554" spans="3:3" ht="12.75">
      <c r="C554" s="84"/>
    </row>
    <row r="555" spans="3:3" ht="12.75">
      <c r="C555" s="84"/>
    </row>
    <row r="556" spans="3:3" ht="12.75">
      <c r="C556" s="84"/>
    </row>
    <row r="557" spans="3:3" ht="12.75">
      <c r="C557" s="84"/>
    </row>
    <row r="558" spans="3:3" ht="12.75">
      <c r="C558" s="84"/>
    </row>
    <row r="559" spans="3:3" ht="12.75">
      <c r="C559" s="84"/>
    </row>
    <row r="560" spans="3:3" ht="12.75">
      <c r="C560" s="84"/>
    </row>
    <row r="561" spans="3:3" ht="12.75">
      <c r="C561" s="84"/>
    </row>
    <row r="562" spans="3:3" ht="12.75">
      <c r="C562" s="84"/>
    </row>
    <row r="563" spans="3:3" ht="12.75">
      <c r="C563" s="84"/>
    </row>
    <row r="564" spans="3:3" ht="12.75">
      <c r="C564" s="84"/>
    </row>
    <row r="565" spans="3:3" ht="12.75">
      <c r="C565" s="84"/>
    </row>
    <row r="566" spans="3:3" ht="12.75">
      <c r="C566" s="84"/>
    </row>
    <row r="567" spans="3:3" ht="12.75">
      <c r="C567" s="84"/>
    </row>
    <row r="568" spans="3:3" ht="12.75">
      <c r="C568" s="84"/>
    </row>
    <row r="569" spans="3:3" ht="12.75">
      <c r="C569" s="84"/>
    </row>
    <row r="570" spans="3:3" ht="12.75">
      <c r="C570" s="84"/>
    </row>
    <row r="571" spans="3:3" ht="12.75">
      <c r="C571" s="84"/>
    </row>
    <row r="572" spans="3:3" ht="12.75">
      <c r="C572" s="84"/>
    </row>
    <row r="573" spans="3:3" ht="12.75">
      <c r="C573" s="84"/>
    </row>
    <row r="574" spans="3:3" ht="12.75">
      <c r="C574" s="84"/>
    </row>
    <row r="575" spans="3:3" ht="12.75">
      <c r="C575" s="84"/>
    </row>
    <row r="576" spans="3:3" ht="12.75">
      <c r="C576" s="84"/>
    </row>
    <row r="577" spans="3:3" ht="12.75">
      <c r="C577" s="84"/>
    </row>
    <row r="578" spans="3:3" ht="12.75">
      <c r="C578" s="84"/>
    </row>
    <row r="579" spans="3:3" ht="12.75">
      <c r="C579" s="84"/>
    </row>
    <row r="580" spans="3:3" ht="12.75">
      <c r="C580" s="84"/>
    </row>
    <row r="581" spans="3:3" ht="12.75">
      <c r="C581" s="84"/>
    </row>
    <row r="582" spans="3:3" ht="12.75">
      <c r="C582" s="84"/>
    </row>
    <row r="583" spans="3:3" ht="12.75">
      <c r="C583" s="84"/>
    </row>
    <row r="584" spans="3:3" ht="12.75">
      <c r="C584" s="84"/>
    </row>
    <row r="585" spans="3:3" ht="12.75">
      <c r="C585" s="84"/>
    </row>
    <row r="586" spans="3:3" ht="12.75">
      <c r="C586" s="84"/>
    </row>
    <row r="587" spans="3:3" ht="12.75">
      <c r="C587" s="84"/>
    </row>
    <row r="588" spans="3:3" ht="12.75">
      <c r="C588" s="84"/>
    </row>
    <row r="589" spans="3:3" ht="12.75">
      <c r="C589" s="84"/>
    </row>
    <row r="590" spans="3:3" ht="12.75">
      <c r="C590" s="84"/>
    </row>
    <row r="591" spans="3:3" ht="12.75">
      <c r="C591" s="84"/>
    </row>
    <row r="592" spans="3:3" ht="12.75">
      <c r="C592" s="84"/>
    </row>
    <row r="593" spans="3:3" ht="12.75">
      <c r="C593" s="84"/>
    </row>
    <row r="594" spans="3:3" ht="12.75">
      <c r="C594" s="84"/>
    </row>
    <row r="595" spans="3:3" ht="12.75">
      <c r="C595" s="84"/>
    </row>
    <row r="596" spans="3:3" ht="12.75">
      <c r="C596" s="84"/>
    </row>
    <row r="597" spans="3:3" ht="12.75">
      <c r="C597" s="84"/>
    </row>
    <row r="598" spans="3:3" ht="12.75">
      <c r="C598" s="84"/>
    </row>
    <row r="599" spans="3:3" ht="12.75">
      <c r="C599" s="84"/>
    </row>
    <row r="600" spans="3:3" ht="12.75">
      <c r="C600" s="84"/>
    </row>
    <row r="601" spans="3:3" ht="12.75">
      <c r="C601" s="84"/>
    </row>
    <row r="602" spans="3:3" ht="12.75">
      <c r="C602" s="84"/>
    </row>
    <row r="603" spans="3:3" ht="12.75">
      <c r="C603" s="84"/>
    </row>
    <row r="604" spans="3:3" ht="12.75">
      <c r="C604" s="84"/>
    </row>
    <row r="605" spans="3:3" ht="12.75">
      <c r="C605" s="84"/>
    </row>
    <row r="606" spans="3:3" ht="12.75">
      <c r="C606" s="84"/>
    </row>
    <row r="607" spans="3:3" ht="12.75">
      <c r="C607" s="84"/>
    </row>
    <row r="608" spans="3:3" ht="12.75">
      <c r="C608" s="84"/>
    </row>
    <row r="609" spans="3:3" ht="12.75">
      <c r="C609" s="84"/>
    </row>
    <row r="610" spans="3:3" ht="12.75">
      <c r="C610" s="84"/>
    </row>
    <row r="611" spans="3:3" ht="12.75">
      <c r="C611" s="84"/>
    </row>
    <row r="612" spans="3:3" ht="12.75">
      <c r="C612" s="84"/>
    </row>
    <row r="613" spans="3:3" ht="12.75">
      <c r="C613" s="84"/>
    </row>
    <row r="614" spans="3:3" ht="12.75">
      <c r="C614" s="84"/>
    </row>
    <row r="615" spans="3:3" ht="12.75">
      <c r="C615" s="84"/>
    </row>
    <row r="616" spans="3:3" ht="12.75">
      <c r="C616" s="84"/>
    </row>
    <row r="617" spans="3:3" ht="12.75">
      <c r="C617" s="84"/>
    </row>
    <row r="618" spans="3:3" ht="12.75">
      <c r="C618" s="84"/>
    </row>
    <row r="619" spans="3:3" ht="12.75">
      <c r="C619" s="84"/>
    </row>
    <row r="620" spans="3:3" ht="12.75">
      <c r="C620" s="84"/>
    </row>
    <row r="621" spans="3:3" ht="12.75">
      <c r="C621" s="84"/>
    </row>
    <row r="622" spans="3:3" ht="12.75">
      <c r="C622" s="84"/>
    </row>
    <row r="623" spans="3:3" ht="12.75">
      <c r="C623" s="84"/>
    </row>
    <row r="624" spans="3:3" ht="12.75">
      <c r="C624" s="84"/>
    </row>
    <row r="625" spans="3:3" ht="12.75">
      <c r="C625" s="84"/>
    </row>
    <row r="626" spans="3:3" ht="12.75">
      <c r="C626" s="84"/>
    </row>
    <row r="627" spans="3:3" ht="12.75">
      <c r="C627" s="84"/>
    </row>
    <row r="628" spans="3:3" ht="12.75">
      <c r="C628" s="84"/>
    </row>
    <row r="629" spans="3:3" ht="12.75">
      <c r="C629" s="84"/>
    </row>
    <row r="630" spans="3:3" ht="12.75">
      <c r="C630" s="84"/>
    </row>
    <row r="631" spans="3:3" ht="12.75">
      <c r="C631" s="84"/>
    </row>
    <row r="632" spans="3:3" ht="12.75">
      <c r="C632" s="84"/>
    </row>
    <row r="633" spans="3:3" ht="12.75">
      <c r="C633" s="84"/>
    </row>
    <row r="634" spans="3:3" ht="12.75">
      <c r="C634" s="84"/>
    </row>
    <row r="635" spans="3:3" ht="12.75">
      <c r="C635" s="84"/>
    </row>
    <row r="636" spans="3:3" ht="12.75">
      <c r="C636" s="84"/>
    </row>
    <row r="637" spans="3:3" ht="12.75">
      <c r="C637" s="84"/>
    </row>
    <row r="638" spans="3:3" ht="12.75">
      <c r="C638" s="84"/>
    </row>
    <row r="639" spans="3:3" ht="12.75">
      <c r="C639" s="84"/>
    </row>
    <row r="640" spans="3:3" ht="12.75">
      <c r="C640" s="84"/>
    </row>
    <row r="641" spans="3:3" ht="12.75">
      <c r="C641" s="84"/>
    </row>
    <row r="642" spans="3:3" ht="12.75">
      <c r="C642" s="84"/>
    </row>
    <row r="643" spans="3:3" ht="12.75">
      <c r="C643" s="84"/>
    </row>
    <row r="644" spans="3:3" ht="12.75">
      <c r="C644" s="84"/>
    </row>
    <row r="645" spans="3:3" ht="12.75">
      <c r="C645" s="84"/>
    </row>
    <row r="646" spans="3:3" ht="12.75">
      <c r="C646" s="84"/>
    </row>
    <row r="647" spans="3:3" ht="12.75">
      <c r="C647" s="84"/>
    </row>
    <row r="648" spans="3:3" ht="12.75">
      <c r="C648" s="84"/>
    </row>
    <row r="649" spans="3:3" ht="12.75">
      <c r="C649" s="84"/>
    </row>
    <row r="650" spans="3:3" ht="12.75">
      <c r="C650" s="84"/>
    </row>
    <row r="651" spans="3:3" ht="12.75">
      <c r="C651" s="84"/>
    </row>
    <row r="652" spans="3:3" ht="12.75">
      <c r="C652" s="84"/>
    </row>
    <row r="653" spans="3:3" ht="12.75">
      <c r="C653" s="84"/>
    </row>
    <row r="654" spans="3:3" ht="12.75">
      <c r="C654" s="84"/>
    </row>
    <row r="655" spans="3:3" ht="12.75">
      <c r="C655" s="84"/>
    </row>
    <row r="656" spans="3:3" ht="12.75">
      <c r="C656" s="84"/>
    </row>
    <row r="657" spans="3:3" ht="12.75">
      <c r="C657" s="84"/>
    </row>
    <row r="658" spans="3:3" ht="12.75">
      <c r="C658" s="84"/>
    </row>
    <row r="659" spans="3:3" ht="12.75">
      <c r="C659" s="84"/>
    </row>
    <row r="660" spans="3:3" ht="12.75">
      <c r="C660" s="84"/>
    </row>
    <row r="661" spans="3:3" ht="12.75">
      <c r="C661" s="84"/>
    </row>
    <row r="662" spans="3:3" ht="12.75">
      <c r="C662" s="84"/>
    </row>
    <row r="663" spans="3:3" ht="12.75">
      <c r="C663" s="84"/>
    </row>
    <row r="664" spans="3:3" ht="12.75">
      <c r="C664" s="84"/>
    </row>
    <row r="665" spans="3:3" ht="12.75">
      <c r="C665" s="84"/>
    </row>
    <row r="666" spans="3:3" ht="12.75">
      <c r="C666" s="84"/>
    </row>
    <row r="667" spans="3:3" ht="12.75">
      <c r="C667" s="84"/>
    </row>
    <row r="668" spans="3:3" ht="12.75">
      <c r="C668" s="84"/>
    </row>
    <row r="669" spans="3:3" ht="12.75">
      <c r="C669" s="84"/>
    </row>
    <row r="670" spans="3:3" ht="12.75">
      <c r="C670" s="84"/>
    </row>
    <row r="671" spans="3:3" ht="12.75">
      <c r="C671" s="84"/>
    </row>
    <row r="672" spans="3:3" ht="12.75">
      <c r="C672" s="84"/>
    </row>
    <row r="673" spans="3:3" ht="12.75">
      <c r="C673" s="84"/>
    </row>
    <row r="674" spans="3:3" ht="12.75">
      <c r="C674" s="84"/>
    </row>
    <row r="675" spans="3:3" ht="12.75">
      <c r="C675" s="84"/>
    </row>
    <row r="676" spans="3:3" ht="12.75">
      <c r="C676" s="84"/>
    </row>
    <row r="677" spans="3:3" ht="12.75">
      <c r="C677" s="84"/>
    </row>
    <row r="678" spans="3:3" ht="12.75">
      <c r="C678" s="84"/>
    </row>
    <row r="679" spans="3:3" ht="12.75">
      <c r="C679" s="84"/>
    </row>
    <row r="680" spans="3:3" ht="12.75">
      <c r="C680" s="84"/>
    </row>
    <row r="681" spans="3:3" ht="12.75">
      <c r="C681" s="84"/>
    </row>
    <row r="682" spans="3:3" ht="12.75">
      <c r="C682" s="84"/>
    </row>
    <row r="683" spans="3:3" ht="12.75">
      <c r="C683" s="84"/>
    </row>
    <row r="684" spans="3:3" ht="12.75">
      <c r="C684" s="84"/>
    </row>
    <row r="685" spans="3:3" ht="12.75">
      <c r="C685" s="84"/>
    </row>
    <row r="686" spans="3:3" ht="12.75">
      <c r="C686" s="84"/>
    </row>
    <row r="687" spans="3:3" ht="12.75">
      <c r="C687" s="84"/>
    </row>
    <row r="688" spans="3:3" ht="12.75">
      <c r="C688" s="84"/>
    </row>
    <row r="689" spans="3:3" ht="12.75">
      <c r="C689" s="84"/>
    </row>
    <row r="690" spans="3:3" ht="12.75">
      <c r="C690" s="84"/>
    </row>
    <row r="691" spans="3:3" ht="12.75">
      <c r="C691" s="84"/>
    </row>
    <row r="692" spans="3:3" ht="12.75">
      <c r="C692" s="84"/>
    </row>
    <row r="693" spans="3:3" ht="12.75">
      <c r="C693" s="84"/>
    </row>
    <row r="694" spans="3:3" ht="12.75">
      <c r="C694" s="84"/>
    </row>
    <row r="695" spans="3:3" ht="12.75">
      <c r="C695" s="84"/>
    </row>
    <row r="696" spans="3:3" ht="12.75">
      <c r="C696" s="84"/>
    </row>
    <row r="697" spans="3:3" ht="12.75">
      <c r="C697" s="84"/>
    </row>
    <row r="698" spans="3:3" ht="12.75">
      <c r="C698" s="84"/>
    </row>
    <row r="699" spans="3:3" ht="12.75">
      <c r="C699" s="84"/>
    </row>
    <row r="700" spans="3:3" ht="12.75">
      <c r="C700" s="84"/>
    </row>
    <row r="701" spans="3:3" ht="12.75">
      <c r="C701" s="84"/>
    </row>
    <row r="702" spans="3:3" ht="12.75">
      <c r="C702" s="84"/>
    </row>
    <row r="703" spans="3:3" ht="12.75">
      <c r="C703" s="84"/>
    </row>
    <row r="704" spans="3:3" ht="12.75">
      <c r="C704" s="84"/>
    </row>
    <row r="705" spans="3:3" ht="12.75">
      <c r="C705" s="84"/>
    </row>
    <row r="706" spans="3:3" ht="12.75">
      <c r="C706" s="84"/>
    </row>
    <row r="707" spans="3:3" ht="12.75">
      <c r="C707" s="84"/>
    </row>
    <row r="708" spans="3:3" ht="12.75">
      <c r="C708" s="84"/>
    </row>
    <row r="709" spans="3:3" ht="12.75">
      <c r="C709" s="84"/>
    </row>
    <row r="710" spans="3:3" ht="12.75">
      <c r="C710" s="84"/>
    </row>
    <row r="711" spans="3:3" ht="12.75">
      <c r="C711" s="84"/>
    </row>
    <row r="712" spans="3:3" ht="12.75">
      <c r="C712" s="84"/>
    </row>
    <row r="713" spans="3:3" ht="12.75">
      <c r="C713" s="84"/>
    </row>
    <row r="714" spans="3:3" ht="12.75">
      <c r="C714" s="84"/>
    </row>
    <row r="715" spans="3:3" ht="12.75">
      <c r="C715" s="84"/>
    </row>
    <row r="716" spans="3:3" ht="12.75">
      <c r="C716" s="84"/>
    </row>
    <row r="717" spans="3:3" ht="12.75">
      <c r="C717" s="84"/>
    </row>
    <row r="718" spans="3:3" ht="12.75">
      <c r="C718" s="84"/>
    </row>
    <row r="719" spans="3:3" ht="12.75">
      <c r="C719" s="84"/>
    </row>
    <row r="720" spans="3:3" ht="12.75">
      <c r="C720" s="84"/>
    </row>
    <row r="721" spans="3:3" ht="12.75">
      <c r="C721" s="84"/>
    </row>
    <row r="722" spans="3:3" ht="12.75">
      <c r="C722" s="84"/>
    </row>
    <row r="723" spans="3:3" ht="12.75">
      <c r="C723" s="84"/>
    </row>
    <row r="724" spans="3:3" ht="12.75">
      <c r="C724" s="84"/>
    </row>
    <row r="725" spans="3:3" ht="12.75">
      <c r="C725" s="84"/>
    </row>
    <row r="726" spans="3:3" ht="12.75">
      <c r="C726" s="84"/>
    </row>
    <row r="727" spans="3:3" ht="12.75">
      <c r="C727" s="84"/>
    </row>
    <row r="728" spans="3:3" ht="12.75">
      <c r="C728" s="84"/>
    </row>
    <row r="729" spans="3:3" ht="12.75">
      <c r="C729" s="84"/>
    </row>
    <row r="730" spans="3:3" ht="12.75">
      <c r="C730" s="84"/>
    </row>
    <row r="731" spans="3:3" ht="12.75">
      <c r="C731" s="84"/>
    </row>
    <row r="732" spans="3:3" ht="12.75">
      <c r="C732" s="84"/>
    </row>
    <row r="733" spans="3:3" ht="12.75">
      <c r="C733" s="84"/>
    </row>
    <row r="734" spans="3:3" ht="12.75">
      <c r="C734" s="84"/>
    </row>
    <row r="735" spans="3:3" ht="12.75">
      <c r="C735" s="84"/>
    </row>
    <row r="736" spans="3:3" ht="12.75">
      <c r="C736" s="84"/>
    </row>
    <row r="737" spans="3:3" ht="12.75">
      <c r="C737" s="84"/>
    </row>
    <row r="738" spans="3:3" ht="12.75">
      <c r="C738" s="84"/>
    </row>
    <row r="739" spans="3:3" ht="12.75">
      <c r="C739" s="84"/>
    </row>
    <row r="740" spans="3:3" ht="12.75">
      <c r="C740" s="84"/>
    </row>
    <row r="741" spans="3:3" ht="12.75">
      <c r="C741" s="84"/>
    </row>
    <row r="742" spans="3:3" ht="12.75">
      <c r="C742" s="84"/>
    </row>
    <row r="743" spans="3:3" ht="12.75">
      <c r="C743" s="84"/>
    </row>
    <row r="744" spans="3:3" ht="12.75">
      <c r="C744" s="84"/>
    </row>
    <row r="745" spans="3:3" ht="12.75">
      <c r="C745" s="84"/>
    </row>
    <row r="746" spans="3:3" ht="12.75">
      <c r="C746" s="84"/>
    </row>
    <row r="747" spans="3:3" ht="12.75">
      <c r="C747" s="84"/>
    </row>
    <row r="748" spans="3:3" ht="12.75">
      <c r="C748" s="84"/>
    </row>
    <row r="749" spans="3:3" ht="12.75">
      <c r="C749" s="84"/>
    </row>
    <row r="750" spans="3:3" ht="12.75">
      <c r="C750" s="84"/>
    </row>
    <row r="751" spans="3:3" ht="12.75">
      <c r="C751" s="84"/>
    </row>
    <row r="752" spans="3:3" ht="12.75">
      <c r="C752" s="84"/>
    </row>
    <row r="753" spans="3:3" ht="12.75">
      <c r="C753" s="84"/>
    </row>
    <row r="754" spans="3:3" ht="12.75">
      <c r="C754" s="84"/>
    </row>
    <row r="755" spans="3:3" ht="12.75">
      <c r="C755" s="84"/>
    </row>
    <row r="756" spans="3:3" ht="12.75">
      <c r="C756" s="84"/>
    </row>
    <row r="757" spans="3:3" ht="12.75">
      <c r="C757" s="84"/>
    </row>
    <row r="758" spans="3:3" ht="12.75">
      <c r="C758" s="84"/>
    </row>
    <row r="759" spans="3:3" ht="12.75">
      <c r="C759" s="84"/>
    </row>
    <row r="760" spans="3:3" ht="12.75">
      <c r="C760" s="84"/>
    </row>
    <row r="761" spans="3:3" ht="12.75">
      <c r="C761" s="84"/>
    </row>
    <row r="762" spans="3:3" ht="12.75">
      <c r="C762" s="84"/>
    </row>
    <row r="763" spans="3:3" ht="12.75">
      <c r="C763" s="84"/>
    </row>
    <row r="764" spans="3:3" ht="12.75">
      <c r="C764" s="84"/>
    </row>
    <row r="765" spans="3:3" ht="12.75">
      <c r="C765" s="84"/>
    </row>
    <row r="766" spans="3:3" ht="12.75">
      <c r="C766" s="84"/>
    </row>
    <row r="767" spans="3:3" ht="12.75">
      <c r="C767" s="84"/>
    </row>
    <row r="768" spans="3:3" ht="12.75">
      <c r="C768" s="84"/>
    </row>
    <row r="769" spans="3:3" ht="12.75">
      <c r="C769" s="84"/>
    </row>
    <row r="770" spans="3:3" ht="12.75">
      <c r="C770" s="84"/>
    </row>
    <row r="771" spans="3:3" ht="12.75">
      <c r="C771" s="84"/>
    </row>
    <row r="772" spans="3:3" ht="12.75">
      <c r="C772" s="84"/>
    </row>
    <row r="773" spans="3:3" ht="12.75">
      <c r="C773" s="84"/>
    </row>
    <row r="774" spans="3:3" ht="12.75">
      <c r="C774" s="84"/>
    </row>
    <row r="775" spans="3:3" ht="12.75">
      <c r="C775" s="84"/>
    </row>
    <row r="776" spans="3:3" ht="12.75">
      <c r="C776" s="84"/>
    </row>
    <row r="777" spans="3:3" ht="12.75">
      <c r="C777" s="84"/>
    </row>
    <row r="778" spans="3:3" ht="12.75">
      <c r="C778" s="84"/>
    </row>
    <row r="779" spans="3:3" ht="12.75">
      <c r="C779" s="84"/>
    </row>
    <row r="780" spans="3:3" ht="12.75">
      <c r="C780" s="84"/>
    </row>
    <row r="781" spans="3:3" ht="12.75">
      <c r="C781" s="84"/>
    </row>
    <row r="782" spans="3:3" ht="12.75">
      <c r="C782" s="84"/>
    </row>
    <row r="783" spans="3:3" ht="12.75">
      <c r="C783" s="84"/>
    </row>
    <row r="784" spans="3:3" ht="12.75">
      <c r="C784" s="84"/>
    </row>
    <row r="785" spans="3:3" ht="12.75">
      <c r="C785" s="84"/>
    </row>
    <row r="786" spans="3:3" ht="12.75">
      <c r="C786" s="84"/>
    </row>
    <row r="787" spans="3:3" ht="12.75">
      <c r="C787" s="84"/>
    </row>
    <row r="788" spans="3:3" ht="12.75">
      <c r="C788" s="84"/>
    </row>
    <row r="789" spans="3:3" ht="12.75">
      <c r="C789" s="84"/>
    </row>
    <row r="790" spans="3:3" ht="12.75">
      <c r="C790" s="84"/>
    </row>
    <row r="791" spans="3:3" ht="12.75">
      <c r="C791" s="84"/>
    </row>
    <row r="792" spans="3:3" ht="12.75">
      <c r="C792" s="84"/>
    </row>
    <row r="793" spans="3:3" ht="12.75">
      <c r="C793" s="84"/>
    </row>
    <row r="794" spans="3:3" ht="12.75">
      <c r="C794" s="84"/>
    </row>
    <row r="795" spans="3:3" ht="12.75">
      <c r="C795" s="84"/>
    </row>
    <row r="796" spans="3:3" ht="12.75">
      <c r="C796" s="84"/>
    </row>
    <row r="797" spans="3:3" ht="12.75">
      <c r="C797" s="84"/>
    </row>
    <row r="798" spans="3:3" ht="12.75">
      <c r="C798" s="84"/>
    </row>
    <row r="799" spans="3:3" ht="12.75">
      <c r="C799" s="84"/>
    </row>
    <row r="800" spans="3:3" ht="12.75">
      <c r="C800" s="84"/>
    </row>
    <row r="801" spans="3:3" ht="12.75">
      <c r="C801" s="84"/>
    </row>
    <row r="802" spans="3:3" ht="12.75">
      <c r="C802" s="84"/>
    </row>
    <row r="803" spans="3:3" ht="12.75">
      <c r="C803" s="84"/>
    </row>
    <row r="804" spans="3:3" ht="12.75">
      <c r="C804" s="84"/>
    </row>
    <row r="805" spans="3:3" ht="12.75">
      <c r="C805" s="84"/>
    </row>
    <row r="806" spans="3:3" ht="12.75">
      <c r="C806" s="84"/>
    </row>
    <row r="807" spans="3:3" ht="12.75">
      <c r="C807" s="84"/>
    </row>
    <row r="808" spans="3:3" ht="12.75">
      <c r="C808" s="84"/>
    </row>
    <row r="809" spans="3:3" ht="12.75">
      <c r="C809" s="84"/>
    </row>
    <row r="810" spans="3:3" ht="12.75">
      <c r="C810" s="84"/>
    </row>
    <row r="811" spans="3:3" ht="12.75">
      <c r="C811" s="84"/>
    </row>
    <row r="812" spans="3:3" ht="12.75">
      <c r="C812" s="84"/>
    </row>
    <row r="813" spans="3:3" ht="12.75">
      <c r="C813" s="84"/>
    </row>
    <row r="814" spans="3:3" ht="12.75">
      <c r="C814" s="84"/>
    </row>
    <row r="815" spans="3:3" ht="12.75">
      <c r="C815" s="84"/>
    </row>
    <row r="816" spans="3:3" ht="12.75">
      <c r="C816" s="84"/>
    </row>
    <row r="817" spans="3:3" ht="12.75">
      <c r="C817" s="84"/>
    </row>
    <row r="818" spans="3:3" ht="12.75">
      <c r="C818" s="84"/>
    </row>
    <row r="819" spans="3:3" ht="12.75">
      <c r="C819" s="84"/>
    </row>
    <row r="820" spans="3:3" ht="12.75">
      <c r="C820" s="84"/>
    </row>
    <row r="821" spans="3:3" ht="12.75">
      <c r="C821" s="84"/>
    </row>
    <row r="822" spans="3:3" ht="12.75">
      <c r="C822" s="84"/>
    </row>
    <row r="823" spans="3:3" ht="12.75">
      <c r="C823" s="84"/>
    </row>
    <row r="824" spans="3:3" ht="12.75">
      <c r="C824" s="84"/>
    </row>
    <row r="825" spans="3:3" ht="12.75">
      <c r="C825" s="84"/>
    </row>
    <row r="826" spans="3:3" ht="12.75">
      <c r="C826" s="84"/>
    </row>
    <row r="827" spans="3:3" ht="12.75">
      <c r="C827" s="84"/>
    </row>
    <row r="828" spans="3:3" ht="12.75">
      <c r="C828" s="84"/>
    </row>
    <row r="829" spans="3:3" ht="12.75">
      <c r="C829" s="84"/>
    </row>
    <row r="830" spans="3:3" ht="12.75">
      <c r="C830" s="84"/>
    </row>
    <row r="831" spans="3:3" ht="12.75">
      <c r="C831" s="84"/>
    </row>
    <row r="832" spans="3:3" ht="12.75">
      <c r="C832" s="84"/>
    </row>
    <row r="833" spans="3:3" ht="12.75">
      <c r="C833" s="84"/>
    </row>
    <row r="834" spans="3:3" ht="12.75">
      <c r="C834" s="84"/>
    </row>
    <row r="835" spans="3:3" ht="12.75">
      <c r="C835" s="84"/>
    </row>
    <row r="836" spans="3:3" ht="12.75">
      <c r="C836" s="84"/>
    </row>
    <row r="837" spans="3:3" ht="12.75">
      <c r="C837" s="84"/>
    </row>
    <row r="838" spans="3:3" ht="12.75">
      <c r="C838" s="84"/>
    </row>
    <row r="839" spans="3:3" ht="12.75">
      <c r="C839" s="84"/>
    </row>
    <row r="840" spans="3:3" ht="12.75">
      <c r="C840" s="84"/>
    </row>
    <row r="841" spans="3:3" ht="12.75">
      <c r="C841" s="84"/>
    </row>
    <row r="842" spans="3:3" ht="12.75">
      <c r="C842" s="84"/>
    </row>
    <row r="843" spans="3:3" ht="12.75">
      <c r="C843" s="84"/>
    </row>
    <row r="844" spans="3:3" ht="12.75">
      <c r="C844" s="84"/>
    </row>
    <row r="845" spans="3:3" ht="12.75">
      <c r="C845" s="84"/>
    </row>
    <row r="846" spans="3:3" ht="12.75">
      <c r="C846" s="84"/>
    </row>
    <row r="847" spans="3:3" ht="12.75">
      <c r="C847" s="84"/>
    </row>
    <row r="848" spans="3:3" ht="12.75">
      <c r="C848" s="84"/>
    </row>
    <row r="849" spans="3:3" ht="12.75">
      <c r="C849" s="84"/>
    </row>
    <row r="850" spans="3:3" ht="12.75">
      <c r="C850" s="84"/>
    </row>
    <row r="851" spans="3:3" ht="12.75">
      <c r="C851" s="84"/>
    </row>
    <row r="852" spans="3:3" ht="12.75">
      <c r="C852" s="84"/>
    </row>
    <row r="853" spans="3:3" ht="12.75">
      <c r="C853" s="84"/>
    </row>
    <row r="854" spans="3:3" ht="12.75">
      <c r="C854" s="84"/>
    </row>
    <row r="855" spans="3:3" ht="12.75">
      <c r="C855" s="84"/>
    </row>
    <row r="856" spans="3:3" ht="12.75">
      <c r="C856" s="84"/>
    </row>
    <row r="857" spans="3:3" ht="12.75">
      <c r="C857" s="84"/>
    </row>
    <row r="858" spans="3:3" ht="12.75">
      <c r="C858" s="84"/>
    </row>
    <row r="859" spans="3:3" ht="12.75">
      <c r="C859" s="84"/>
    </row>
    <row r="860" spans="3:3" ht="12.75">
      <c r="C860" s="84"/>
    </row>
    <row r="861" spans="3:3" ht="12.75">
      <c r="C861" s="84"/>
    </row>
    <row r="862" spans="3:3" ht="12.75">
      <c r="C862" s="84"/>
    </row>
    <row r="863" spans="3:3" ht="12.75">
      <c r="C863" s="84"/>
    </row>
    <row r="864" spans="3:3" ht="12.75">
      <c r="C864" s="84"/>
    </row>
    <row r="865" spans="3:3" ht="12.75">
      <c r="C865" s="84"/>
    </row>
    <row r="866" spans="3:3" ht="12.75">
      <c r="C866" s="84"/>
    </row>
    <row r="867" spans="3:3" ht="12.75">
      <c r="C867" s="84"/>
    </row>
    <row r="868" spans="3:3" ht="12.75">
      <c r="C868" s="84"/>
    </row>
    <row r="869" spans="3:3" ht="12.75">
      <c r="C869" s="84"/>
    </row>
    <row r="870" spans="3:3" ht="12.75">
      <c r="C870" s="84"/>
    </row>
    <row r="871" spans="3:3" ht="12.75">
      <c r="C871" s="84"/>
    </row>
    <row r="872" spans="3:3" ht="12.75">
      <c r="C872" s="84"/>
    </row>
    <row r="873" spans="3:3" ht="12.75">
      <c r="C873" s="84"/>
    </row>
    <row r="874" spans="3:3" ht="12.75">
      <c r="C874" s="84"/>
    </row>
    <row r="875" spans="3:3" ht="12.75">
      <c r="C875" s="84"/>
    </row>
    <row r="876" spans="3:3" ht="12.75">
      <c r="C876" s="84"/>
    </row>
    <row r="877" spans="3:3" ht="12.75">
      <c r="C877" s="84"/>
    </row>
    <row r="878" spans="3:3" ht="12.75">
      <c r="C878" s="84"/>
    </row>
    <row r="879" spans="3:3" ht="12.75">
      <c r="C879" s="84"/>
    </row>
    <row r="880" spans="3:3" ht="12.75">
      <c r="C880" s="84"/>
    </row>
    <row r="881" spans="3:3" ht="12.75">
      <c r="C881" s="84"/>
    </row>
    <row r="882" spans="3:3" ht="12.75">
      <c r="C882" s="84"/>
    </row>
    <row r="883" spans="3:3" ht="12.75">
      <c r="C883" s="84"/>
    </row>
    <row r="884" spans="3:3" ht="12.75">
      <c r="C884" s="84"/>
    </row>
    <row r="885" spans="3:3" ht="12.75">
      <c r="C885" s="84"/>
    </row>
    <row r="886" spans="3:3" ht="12.75">
      <c r="C886" s="84"/>
    </row>
    <row r="887" spans="3:3" ht="12.75">
      <c r="C887" s="84"/>
    </row>
    <row r="888" spans="3:3" ht="12.75">
      <c r="C888" s="84"/>
    </row>
    <row r="889" spans="3:3" ht="12.75">
      <c r="C889" s="84"/>
    </row>
    <row r="890" spans="3:3" ht="12.75">
      <c r="C890" s="84"/>
    </row>
    <row r="891" spans="3:3" ht="12.75">
      <c r="C891" s="84"/>
    </row>
    <row r="892" spans="3:3" ht="12.75">
      <c r="C892" s="84"/>
    </row>
    <row r="893" spans="3:3" ht="12.75">
      <c r="C893" s="84"/>
    </row>
    <row r="894" spans="3:3" ht="12.75">
      <c r="C894" s="84"/>
    </row>
    <row r="895" spans="3:3" ht="12.75">
      <c r="C895" s="84"/>
    </row>
    <row r="896" spans="3:3" ht="12.75">
      <c r="C896" s="84"/>
    </row>
    <row r="897" spans="3:3" ht="12.75">
      <c r="C897" s="84"/>
    </row>
    <row r="898" spans="3:3" ht="12.75">
      <c r="C898" s="84"/>
    </row>
    <row r="899" spans="3:3" ht="12.75">
      <c r="C899" s="84"/>
    </row>
    <row r="900" spans="3:3" ht="12.75">
      <c r="C900" s="84"/>
    </row>
    <row r="901" spans="3:3" ht="12.75">
      <c r="C901" s="84"/>
    </row>
    <row r="902" spans="3:3" ht="12.75">
      <c r="C902" s="84"/>
    </row>
    <row r="903" spans="3:3" ht="12.75">
      <c r="C903" s="84"/>
    </row>
    <row r="904" spans="3:3" ht="12.75">
      <c r="C904" s="84"/>
    </row>
    <row r="905" spans="3:3" ht="12.75">
      <c r="C905" s="84"/>
    </row>
    <row r="906" spans="3:3" ht="12.75">
      <c r="C906" s="84"/>
    </row>
    <row r="907" spans="3:3" ht="12.75">
      <c r="C907" s="84"/>
    </row>
    <row r="908" spans="3:3" ht="12.75">
      <c r="C908" s="84"/>
    </row>
    <row r="909" spans="3:3" ht="12.75">
      <c r="C909" s="84"/>
    </row>
    <row r="910" spans="3:3" ht="12.75">
      <c r="C910" s="84"/>
    </row>
    <row r="911" spans="3:3" ht="12.75">
      <c r="C911" s="84"/>
    </row>
    <row r="912" spans="3:3" ht="12.75">
      <c r="C912" s="84"/>
    </row>
    <row r="913" spans="3:3" ht="12.75">
      <c r="C913" s="84"/>
    </row>
    <row r="914" spans="3:3" ht="12.75">
      <c r="C914" s="84"/>
    </row>
    <row r="915" spans="3:3" ht="12.75">
      <c r="C915" s="84"/>
    </row>
    <row r="916" spans="3:3" ht="12.75">
      <c r="C916" s="84"/>
    </row>
    <row r="917" spans="3:3" ht="12.75">
      <c r="C917" s="84"/>
    </row>
    <row r="918" spans="3:3" ht="12.75">
      <c r="C918" s="84"/>
    </row>
    <row r="919" spans="3:3" ht="12.75">
      <c r="C919" s="84"/>
    </row>
    <row r="920" spans="3:3" ht="12.75">
      <c r="C920" s="84"/>
    </row>
    <row r="921" spans="3:3" ht="12.75">
      <c r="C921" s="84"/>
    </row>
    <row r="922" spans="3:3" ht="12.75">
      <c r="C922" s="84"/>
    </row>
    <row r="923" spans="3:3" ht="12.75">
      <c r="C923" s="84"/>
    </row>
    <row r="924" spans="3:3" ht="12.75">
      <c r="C924" s="84"/>
    </row>
    <row r="925" spans="3:3" ht="12.75">
      <c r="C925" s="84"/>
    </row>
    <row r="926" spans="3:3" ht="12.75">
      <c r="C926" s="84"/>
    </row>
    <row r="927" spans="3:3" ht="12.75">
      <c r="C927" s="84"/>
    </row>
    <row r="928" spans="3:3" ht="12.75">
      <c r="C928" s="84"/>
    </row>
    <row r="929" spans="3:3" ht="12.75">
      <c r="C929" s="84"/>
    </row>
    <row r="930" spans="3:3" ht="12.75">
      <c r="C930" s="84"/>
    </row>
    <row r="931" spans="3:3" ht="12.75">
      <c r="C931" s="84"/>
    </row>
    <row r="932" spans="3:3" ht="12.75">
      <c r="C932" s="84"/>
    </row>
    <row r="933" spans="3:3" ht="12.75">
      <c r="C933" s="84"/>
    </row>
    <row r="934" spans="3:3" ht="12.75">
      <c r="C934" s="84"/>
    </row>
    <row r="935" spans="3:3" ht="12.75">
      <c r="C935" s="84"/>
    </row>
    <row r="936" spans="3:3" ht="12.75">
      <c r="C936" s="84"/>
    </row>
    <row r="937" spans="3:3" ht="12.75">
      <c r="C937" s="84"/>
    </row>
    <row r="938" spans="3:3" ht="12.75">
      <c r="C938" s="84"/>
    </row>
    <row r="939" spans="3:3" ht="12.75">
      <c r="C939" s="84"/>
    </row>
    <row r="940" spans="3:3" ht="12.75">
      <c r="C940" s="84"/>
    </row>
    <row r="941" spans="3:3" ht="12.75">
      <c r="C941" s="84"/>
    </row>
    <row r="942" spans="3:3" ht="12.75">
      <c r="C942" s="84"/>
    </row>
    <row r="943" spans="3:3" ht="12.75">
      <c r="C943" s="84"/>
    </row>
    <row r="944" spans="3:3" ht="12.75">
      <c r="C944" s="84"/>
    </row>
    <row r="945" spans="3:3" ht="12.75">
      <c r="C945" s="84"/>
    </row>
    <row r="946" spans="3:3" ht="12.75">
      <c r="C946" s="84"/>
    </row>
    <row r="947" spans="3:3" ht="12.75">
      <c r="C947" s="84"/>
    </row>
    <row r="948" spans="3:3" ht="12.75">
      <c r="C948" s="84"/>
    </row>
    <row r="949" spans="3:3" ht="12.75">
      <c r="C949" s="84"/>
    </row>
    <row r="950" spans="3:3" ht="12.75">
      <c r="C950" s="84"/>
    </row>
    <row r="951" spans="3:3" ht="12.75">
      <c r="C951" s="84"/>
    </row>
    <row r="952" spans="3:3" ht="12.75">
      <c r="C952" s="84"/>
    </row>
    <row r="953" spans="3:3" ht="12.75">
      <c r="C953" s="84"/>
    </row>
    <row r="954" spans="3:3" ht="12.75">
      <c r="C954" s="84"/>
    </row>
    <row r="955" spans="3:3" ht="12.75">
      <c r="C955" s="84"/>
    </row>
    <row r="956" spans="3:3" ht="12.75">
      <c r="C956" s="84"/>
    </row>
    <row r="957" spans="3:3" ht="12.75">
      <c r="C957" s="84"/>
    </row>
    <row r="958" spans="3:3" ht="12.75">
      <c r="C958" s="84"/>
    </row>
    <row r="959" spans="3:3" ht="12.75">
      <c r="C959" s="84"/>
    </row>
    <row r="960" spans="3:3" ht="12.75">
      <c r="C960" s="84"/>
    </row>
    <row r="961" spans="3:3" ht="12.75">
      <c r="C961" s="84"/>
    </row>
    <row r="962" spans="3:3" ht="12.75">
      <c r="C962" s="84"/>
    </row>
    <row r="963" spans="3:3" ht="12.75">
      <c r="C963" s="84"/>
    </row>
    <row r="964" spans="3:3" ht="12.75">
      <c r="C964" s="84"/>
    </row>
    <row r="965" spans="3:3" ht="12.75">
      <c r="C965" s="84"/>
    </row>
    <row r="966" spans="3:3" ht="12.75">
      <c r="C966" s="84"/>
    </row>
    <row r="967" spans="3:3" ht="12.75">
      <c r="C967" s="84"/>
    </row>
    <row r="968" spans="3:3" ht="12.75">
      <c r="C968" s="84"/>
    </row>
    <row r="969" spans="3:3" ht="12.75">
      <c r="C969" s="84"/>
    </row>
    <row r="970" spans="3:3" ht="12.75">
      <c r="C970" s="84"/>
    </row>
    <row r="971" spans="3:3" ht="12.75">
      <c r="C971" s="84"/>
    </row>
    <row r="972" spans="3:3" ht="12.75">
      <c r="C972" s="84"/>
    </row>
    <row r="973" spans="3:3" ht="12.75">
      <c r="C973" s="84"/>
    </row>
    <row r="974" spans="3:3" ht="12.75">
      <c r="C974" s="84"/>
    </row>
    <row r="975" spans="3:3" ht="12.75">
      <c r="C975" s="84"/>
    </row>
    <row r="976" spans="3:3" ht="12.75">
      <c r="C976" s="84"/>
    </row>
    <row r="977" spans="3:3" ht="12.75">
      <c r="C977" s="84"/>
    </row>
    <row r="978" spans="3:3" ht="12.75">
      <c r="C978" s="84"/>
    </row>
    <row r="979" spans="3:3" ht="12.75">
      <c r="C979" s="84"/>
    </row>
    <row r="980" spans="3:3" ht="12.75">
      <c r="C980" s="84"/>
    </row>
    <row r="981" spans="3:3" ht="12.75">
      <c r="C981" s="84"/>
    </row>
    <row r="982" spans="3:3" ht="12.75">
      <c r="C982" s="84"/>
    </row>
    <row r="983" spans="3:3" ht="12.75">
      <c r="C983" s="84"/>
    </row>
    <row r="984" spans="3:3" ht="12.75">
      <c r="C984" s="84"/>
    </row>
    <row r="985" spans="3:3" ht="12.75">
      <c r="C985" s="84"/>
    </row>
    <row r="986" spans="3:3" ht="12.75">
      <c r="C986" s="84"/>
    </row>
    <row r="987" spans="3:3" ht="12.75">
      <c r="C987" s="84"/>
    </row>
    <row r="988" spans="3:3" ht="12.75">
      <c r="C988" s="84"/>
    </row>
    <row r="989" spans="3:3" ht="12.75">
      <c r="C989" s="84"/>
    </row>
    <row r="990" spans="3:3" ht="12.75">
      <c r="C990" s="84"/>
    </row>
    <row r="991" spans="3:3" ht="12.75">
      <c r="C991" s="84"/>
    </row>
    <row r="992" spans="3:3" ht="12.75">
      <c r="C992" s="84"/>
    </row>
    <row r="993" spans="3:3" ht="12.75">
      <c r="C993" s="84"/>
    </row>
    <row r="994" spans="3:3" ht="12.75">
      <c r="C994" s="84"/>
    </row>
    <row r="995" spans="3:3" ht="12.75">
      <c r="C995" s="84"/>
    </row>
    <row r="996" spans="3:3" ht="12.75">
      <c r="C996" s="84"/>
    </row>
    <row r="997" spans="3:3" ht="12.75">
      <c r="C997" s="84"/>
    </row>
    <row r="998" spans="3:3" ht="12.75">
      <c r="C998" s="84"/>
    </row>
    <row r="999" spans="3:3" ht="12.75">
      <c r="C999" s="84"/>
    </row>
    <row r="1000" spans="3:3" ht="12.75">
      <c r="C1000" s="84"/>
    </row>
  </sheetData>
  <hyperlinks>
    <hyperlink ref="B2" r:id="rId1"/>
    <hyperlink ref="C2" r:id="rId2"/>
    <hyperlink ref="B3" r:id="rId3"/>
    <hyperlink ref="C3" r:id="rId4"/>
    <hyperlink ref="B4" r:id="rId5"/>
    <hyperlink ref="C4" r:id="rId6"/>
    <hyperlink ref="B5" r:id="rId7"/>
    <hyperlink ref="C5" r:id="rId8"/>
    <hyperlink ref="B6" r:id="rId9"/>
    <hyperlink ref="C6" r:id="rId10"/>
    <hyperlink ref="B7" r:id="rId11"/>
    <hyperlink ref="C7" r:id="rId12"/>
    <hyperlink ref="B8" r:id="rId13"/>
    <hyperlink ref="C8" r:id="rId14"/>
    <hyperlink ref="B9" r:id="rId15"/>
    <hyperlink ref="C9" r:id="rId1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8" sqref="G8"/>
    </sheetView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9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.75" customHeight="1"/>
  <cols>
    <col min="1" max="1" width="27.85546875" customWidth="1"/>
    <col min="2" max="2" width="109" customWidth="1"/>
    <col min="3" max="9" width="50.140625" customWidth="1"/>
  </cols>
  <sheetData>
    <row r="1" spans="1:24" ht="15.75" customHeight="1">
      <c r="A1" s="2" t="s">
        <v>1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>
      <c r="A2" s="6" t="s">
        <v>11</v>
      </c>
      <c r="B2" s="5" t="s">
        <v>14</v>
      </c>
      <c r="C2" s="8"/>
    </row>
    <row r="3" spans="1:24" ht="15.75" customHeight="1">
      <c r="A3" s="6" t="s">
        <v>16</v>
      </c>
      <c r="B3" s="5" t="s">
        <v>17</v>
      </c>
      <c r="C3" s="8"/>
    </row>
    <row r="4" spans="1:24" ht="15.75" customHeight="1">
      <c r="A4" s="10"/>
      <c r="B4" s="8"/>
      <c r="C4" s="8"/>
    </row>
    <row r="5" spans="1:24" ht="15.75" customHeight="1">
      <c r="A5" s="12"/>
      <c r="B5" s="8"/>
      <c r="C5" s="8"/>
    </row>
    <row r="6" spans="1:24" ht="15.75" customHeight="1">
      <c r="A6" s="12"/>
      <c r="B6" s="8"/>
    </row>
    <row r="7" spans="1:24" ht="15.75" customHeight="1">
      <c r="A7" s="10"/>
      <c r="B7" s="8"/>
      <c r="C7" s="8"/>
    </row>
    <row r="8" spans="1:24" ht="15.75" customHeight="1">
      <c r="A8" s="12"/>
      <c r="B8" s="8"/>
      <c r="C8" s="8"/>
    </row>
    <row r="9" spans="1:24" ht="15.75" customHeight="1">
      <c r="A9" s="10"/>
      <c r="B9" s="8"/>
      <c r="C9" s="8"/>
    </row>
    <row r="10" spans="1:24" ht="15.75" customHeight="1">
      <c r="A10" s="12"/>
      <c r="B10" s="8"/>
    </row>
    <row r="11" spans="1:24" ht="15.75" customHeight="1">
      <c r="A11" s="10"/>
      <c r="B11" s="8"/>
      <c r="C11" s="8"/>
    </row>
    <row r="12" spans="1:24" ht="15.75" customHeight="1">
      <c r="A12" s="12"/>
      <c r="B12" s="8"/>
      <c r="C12" s="8"/>
    </row>
    <row r="13" spans="1:24" ht="15.75" customHeight="1">
      <c r="A13" s="12"/>
      <c r="B13" s="8"/>
    </row>
    <row r="14" spans="1:24" ht="15.75" customHeight="1">
      <c r="A14" s="10"/>
      <c r="B14" s="8"/>
    </row>
    <row r="15" spans="1:24" ht="15.75" customHeight="1">
      <c r="A15" s="12"/>
      <c r="B15" s="8"/>
    </row>
    <row r="16" spans="1:24" ht="15.75" customHeight="1">
      <c r="A16" s="10"/>
      <c r="B16" s="8"/>
      <c r="C16" s="8"/>
    </row>
    <row r="17" spans="1:3" ht="15.75" customHeight="1">
      <c r="A17" s="10"/>
      <c r="B17" s="8"/>
      <c r="C17" s="8"/>
    </row>
    <row r="18" spans="1:3" ht="15.75" customHeight="1">
      <c r="A18" s="10"/>
      <c r="B18" s="8"/>
      <c r="C18" s="8"/>
    </row>
    <row r="19" spans="1:3" ht="15.75" customHeight="1">
      <c r="A19" s="10"/>
      <c r="B19" s="8"/>
      <c r="C19" s="8"/>
    </row>
    <row r="20" spans="1:3" ht="15.75" customHeight="1">
      <c r="A20" s="12"/>
    </row>
    <row r="21" spans="1:3" ht="15.75" customHeight="1">
      <c r="A21" s="12"/>
      <c r="B21" s="8"/>
    </row>
    <row r="22" spans="1:3" ht="15.75" customHeight="1">
      <c r="A22" s="10"/>
      <c r="B22" s="8"/>
    </row>
    <row r="23" spans="1:3" ht="15.75" customHeight="1">
      <c r="A23" s="12"/>
    </row>
    <row r="24" spans="1:3" ht="15.75" customHeight="1">
      <c r="A24" s="10"/>
      <c r="B24" s="8"/>
      <c r="C24" s="8"/>
    </row>
    <row r="25" spans="1:3" ht="15.75" customHeight="1">
      <c r="A25" s="12"/>
    </row>
    <row r="26" spans="1:3" ht="15.75" customHeight="1">
      <c r="A26" s="12"/>
    </row>
    <row r="27" spans="1:3" ht="15.75" customHeight="1">
      <c r="A27" s="12"/>
      <c r="B27" s="8"/>
    </row>
    <row r="28" spans="1:3" ht="15.75" customHeight="1">
      <c r="A28" s="12"/>
      <c r="B28" s="8"/>
    </row>
    <row r="29" spans="1:3" ht="15.75" customHeight="1">
      <c r="A29" s="12"/>
    </row>
    <row r="30" spans="1:3" ht="15.75" customHeight="1">
      <c r="A30" s="12"/>
      <c r="B30" s="8"/>
      <c r="C30" s="8"/>
    </row>
    <row r="31" spans="1:3" ht="15.75" customHeight="1">
      <c r="A31" s="12"/>
      <c r="B31" s="8"/>
      <c r="C31" s="8"/>
    </row>
    <row r="32" spans="1:3" ht="15.75" customHeight="1">
      <c r="A32" s="10"/>
      <c r="B32" s="8"/>
      <c r="C32" s="8"/>
    </row>
    <row r="33" spans="1:24" ht="15.75" customHeight="1">
      <c r="A33" s="12"/>
      <c r="B33" s="8"/>
    </row>
    <row r="34" spans="1:24" ht="15.75" customHeight="1">
      <c r="A34" s="12"/>
      <c r="B34" s="8"/>
    </row>
    <row r="35" spans="1:24" ht="15.75" customHeight="1">
      <c r="A35" s="10"/>
    </row>
    <row r="36" spans="1:24" ht="15.75" customHeight="1">
      <c r="A36" s="10"/>
    </row>
    <row r="37" spans="1:24" ht="12.75">
      <c r="A37" s="10"/>
    </row>
    <row r="38" spans="1:24" ht="12.75">
      <c r="A38" s="10"/>
    </row>
    <row r="39" spans="1:24" ht="12.75">
      <c r="A39" s="12"/>
      <c r="B39" s="8"/>
    </row>
    <row r="40" spans="1:24" ht="12.75">
      <c r="A40" s="12"/>
      <c r="B40" s="8"/>
    </row>
    <row r="41" spans="1:24" ht="12.75">
      <c r="A41" s="10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ht="12.75">
      <c r="A42" s="12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ht="12.75">
      <c r="A43" s="12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ht="12.75">
      <c r="A44" s="12"/>
    </row>
    <row r="45" spans="1:24" ht="12.75">
      <c r="A45" s="12"/>
      <c r="B45" s="8"/>
    </row>
    <row r="46" spans="1:24" ht="12.75">
      <c r="A46" s="12"/>
    </row>
    <row r="47" spans="1:24" ht="12.75">
      <c r="A47" s="12"/>
    </row>
    <row r="48" spans="1:24" ht="12.75">
      <c r="A48" s="12"/>
    </row>
    <row r="49" spans="1:1" ht="12.75">
      <c r="A49" s="12"/>
    </row>
    <row r="50" spans="1:1" ht="12.75">
      <c r="A50" s="12"/>
    </row>
    <row r="51" spans="1:1" ht="12.75">
      <c r="A51" s="12"/>
    </row>
    <row r="52" spans="1:1" ht="12.75">
      <c r="A52" s="12"/>
    </row>
    <row r="53" spans="1:1" ht="12.75">
      <c r="A53" s="12"/>
    </row>
    <row r="54" spans="1:1" ht="12.75">
      <c r="A54" s="12"/>
    </row>
    <row r="55" spans="1:1" ht="12.75">
      <c r="A55" s="12"/>
    </row>
    <row r="56" spans="1:1" ht="12.75">
      <c r="A56" s="12"/>
    </row>
    <row r="57" spans="1:1" ht="12.75">
      <c r="A57" s="12"/>
    </row>
    <row r="58" spans="1:1" ht="12.75">
      <c r="A58" s="12"/>
    </row>
    <row r="59" spans="1:1" ht="12.75">
      <c r="A59" s="12"/>
    </row>
    <row r="60" spans="1:1" ht="12.75">
      <c r="A60" s="12"/>
    </row>
    <row r="61" spans="1:1" ht="12.75">
      <c r="A61" s="12"/>
    </row>
    <row r="62" spans="1:1" ht="12.75">
      <c r="A62" s="12"/>
    </row>
    <row r="63" spans="1:1" ht="12.75">
      <c r="A63" s="12"/>
    </row>
    <row r="64" spans="1:1" ht="12.75">
      <c r="A64" s="12"/>
    </row>
    <row r="65" spans="1:3" ht="12.75">
      <c r="A65" s="12"/>
    </row>
    <row r="66" spans="1:3" ht="12.75">
      <c r="A66" s="12"/>
    </row>
    <row r="67" spans="1:3" ht="12.75">
      <c r="A67" s="12"/>
    </row>
    <row r="68" spans="1:3" ht="12.75">
      <c r="A68" s="11"/>
      <c r="B68" s="12"/>
      <c r="C68" s="12"/>
    </row>
    <row r="69" spans="1:3" ht="12.75">
      <c r="A69" s="11"/>
      <c r="B69" s="12"/>
      <c r="C69" s="12"/>
    </row>
    <row r="70" spans="1:3" ht="12.75">
      <c r="A70" s="11"/>
      <c r="B70" s="12"/>
      <c r="C70" s="12"/>
    </row>
    <row r="71" spans="1:3" ht="12.75">
      <c r="A71" s="11"/>
      <c r="B71" s="12"/>
      <c r="C71" s="12"/>
    </row>
    <row r="72" spans="1:3" ht="12.75">
      <c r="A72" s="11"/>
      <c r="B72" s="12"/>
      <c r="C72" s="12"/>
    </row>
    <row r="73" spans="1:3" ht="12.75">
      <c r="A73" s="11"/>
      <c r="B73" s="12"/>
      <c r="C73" s="12"/>
    </row>
    <row r="74" spans="1:3" ht="12.75">
      <c r="A74" s="11"/>
      <c r="B74" s="12"/>
      <c r="C74" s="12"/>
    </row>
    <row r="75" spans="1:3" ht="12.75">
      <c r="A75" s="11"/>
      <c r="B75" s="12"/>
      <c r="C75" s="12"/>
    </row>
    <row r="76" spans="1:3" ht="12.75">
      <c r="A76" s="11"/>
      <c r="B76" s="12"/>
      <c r="C76" s="12"/>
    </row>
    <row r="77" spans="1:3" ht="12.75">
      <c r="A77" s="11"/>
      <c r="B77" s="12"/>
      <c r="C77" s="12"/>
    </row>
    <row r="78" spans="1:3" ht="12.75">
      <c r="A78" s="11"/>
      <c r="B78" s="12"/>
      <c r="C78" s="12"/>
    </row>
    <row r="79" spans="1:3" ht="12.75">
      <c r="A79" s="11"/>
      <c r="B79" s="12"/>
      <c r="C79" s="12"/>
    </row>
    <row r="80" spans="1:3" ht="12.75">
      <c r="A80" s="11"/>
      <c r="B80" s="12"/>
      <c r="C80" s="12"/>
    </row>
    <row r="81" spans="1:3" ht="12.75">
      <c r="A81" s="11"/>
      <c r="B81" s="12"/>
      <c r="C81" s="12"/>
    </row>
    <row r="82" spans="1:3" ht="12.75">
      <c r="A82" s="11"/>
      <c r="B82" s="12"/>
      <c r="C82" s="12"/>
    </row>
    <row r="83" spans="1:3" ht="12.75">
      <c r="A83" s="11"/>
      <c r="B83" s="12"/>
      <c r="C83" s="12"/>
    </row>
    <row r="84" spans="1:3" ht="12.75">
      <c r="A84" s="11"/>
      <c r="B84" s="12"/>
      <c r="C84" s="12"/>
    </row>
    <row r="85" spans="1:3" ht="12.75">
      <c r="A85" s="11"/>
      <c r="B85" s="12"/>
      <c r="C85" s="12"/>
    </row>
    <row r="86" spans="1:3" ht="12.75">
      <c r="A86" s="11"/>
      <c r="B86" s="12"/>
      <c r="C86" s="12"/>
    </row>
    <row r="87" spans="1:3" ht="12.75">
      <c r="A87" s="11"/>
      <c r="B87" s="12"/>
      <c r="C87" s="12"/>
    </row>
    <row r="88" spans="1:3" ht="12.75">
      <c r="A88" s="11"/>
      <c r="B88" s="12"/>
      <c r="C88" s="12"/>
    </row>
    <row r="89" spans="1:3" ht="12.75">
      <c r="A89" s="11"/>
      <c r="B89" s="12"/>
      <c r="C89" s="12"/>
    </row>
    <row r="90" spans="1:3" ht="12.75">
      <c r="A90" s="11"/>
      <c r="B90" s="12"/>
      <c r="C90" s="12"/>
    </row>
    <row r="91" spans="1:3" ht="12.75">
      <c r="A91" s="11"/>
      <c r="B91" s="12"/>
      <c r="C91" s="12"/>
    </row>
    <row r="92" spans="1:3" ht="12.75">
      <c r="A92" s="11"/>
      <c r="B92" s="12"/>
      <c r="C92" s="12"/>
    </row>
    <row r="93" spans="1:3" ht="12.75">
      <c r="A93" s="11"/>
      <c r="B93" s="12"/>
      <c r="C93" s="12"/>
    </row>
    <row r="94" spans="1:3" ht="12.75">
      <c r="A94" s="11"/>
      <c r="B94" s="12"/>
      <c r="C94" s="12"/>
    </row>
    <row r="95" spans="1:3" ht="12.75">
      <c r="A95" s="11"/>
      <c r="B95" s="12"/>
      <c r="C95" s="12"/>
    </row>
    <row r="96" spans="1:3" ht="12.75">
      <c r="A96" s="11"/>
      <c r="B96" s="12"/>
      <c r="C96" s="12"/>
    </row>
    <row r="97" spans="1:3" ht="12.75">
      <c r="A97" s="11"/>
      <c r="B97" s="12"/>
      <c r="C97" s="12"/>
    </row>
    <row r="98" spans="1:3" ht="12.75">
      <c r="A98" s="11"/>
      <c r="B98" s="12"/>
      <c r="C98" s="12"/>
    </row>
    <row r="99" spans="1:3" ht="12.75">
      <c r="A99" s="11"/>
      <c r="B99" s="12"/>
      <c r="C99" s="12"/>
    </row>
    <row r="100" spans="1:3" ht="12.75">
      <c r="A100" s="11"/>
      <c r="B100" s="12"/>
      <c r="C100" s="12"/>
    </row>
    <row r="101" spans="1:3" ht="12.75">
      <c r="A101" s="11"/>
      <c r="B101" s="12"/>
      <c r="C101" s="12"/>
    </row>
    <row r="102" spans="1:3" ht="12.75">
      <c r="A102" s="11"/>
      <c r="B102" s="12"/>
      <c r="C102" s="12"/>
    </row>
    <row r="103" spans="1:3" ht="12.75">
      <c r="A103" s="11"/>
      <c r="B103" s="12"/>
      <c r="C103" s="12"/>
    </row>
    <row r="104" spans="1:3" ht="12.75">
      <c r="A104" s="11"/>
      <c r="B104" s="12"/>
      <c r="C104" s="12"/>
    </row>
    <row r="105" spans="1:3" ht="12.75">
      <c r="A105" s="11"/>
      <c r="B105" s="12"/>
      <c r="C105" s="12"/>
    </row>
    <row r="106" spans="1:3" ht="12.75">
      <c r="A106" s="11"/>
      <c r="B106" s="12"/>
      <c r="C106" s="12"/>
    </row>
    <row r="107" spans="1:3" ht="12.75">
      <c r="A107" s="11"/>
      <c r="B107" s="12"/>
      <c r="C107" s="12"/>
    </row>
    <row r="108" spans="1:3" ht="12.75">
      <c r="A108" s="11"/>
      <c r="B108" s="12"/>
      <c r="C108" s="12"/>
    </row>
    <row r="109" spans="1:3" ht="12.75">
      <c r="A109" s="11"/>
      <c r="B109" s="12"/>
      <c r="C109" s="12"/>
    </row>
    <row r="110" spans="1:3" ht="12.75">
      <c r="A110" s="11"/>
      <c r="B110" s="12"/>
      <c r="C110" s="12"/>
    </row>
    <row r="111" spans="1:3" ht="12.75">
      <c r="A111" s="11"/>
      <c r="B111" s="12"/>
      <c r="C111" s="12"/>
    </row>
    <row r="112" spans="1:3" ht="12.75">
      <c r="A112" s="11"/>
      <c r="B112" s="12"/>
      <c r="C112" s="12"/>
    </row>
    <row r="113" spans="1:3" ht="12.75">
      <c r="A113" s="11"/>
      <c r="B113" s="12"/>
      <c r="C113" s="12"/>
    </row>
    <row r="114" spans="1:3" ht="12.75">
      <c r="A114" s="11"/>
      <c r="B114" s="12"/>
      <c r="C114" s="12"/>
    </row>
    <row r="115" spans="1:3" ht="12.75">
      <c r="A115" s="11"/>
      <c r="B115" s="12"/>
      <c r="C115" s="12"/>
    </row>
    <row r="116" spans="1:3" ht="12.75">
      <c r="A116" s="11"/>
      <c r="B116" s="12"/>
      <c r="C116" s="12"/>
    </row>
    <row r="117" spans="1:3" ht="12.75">
      <c r="A117" s="11"/>
      <c r="B117" s="12"/>
      <c r="C117" s="12"/>
    </row>
    <row r="118" spans="1:3" ht="12.75">
      <c r="A118" s="11"/>
      <c r="B118" s="12"/>
      <c r="C118" s="12"/>
    </row>
    <row r="119" spans="1:3" ht="12.75">
      <c r="A119" s="11"/>
      <c r="B119" s="12"/>
      <c r="C119" s="12"/>
    </row>
    <row r="120" spans="1:3" ht="12.75">
      <c r="A120" s="11"/>
      <c r="B120" s="12"/>
      <c r="C120" s="12"/>
    </row>
    <row r="121" spans="1:3" ht="12.75">
      <c r="A121" s="11"/>
      <c r="B121" s="12"/>
      <c r="C121" s="12"/>
    </row>
    <row r="122" spans="1:3" ht="12.75">
      <c r="A122" s="11"/>
      <c r="B122" s="12"/>
      <c r="C122" s="12"/>
    </row>
    <row r="123" spans="1:3" ht="12.75">
      <c r="A123" s="11"/>
      <c r="B123" s="12"/>
      <c r="C123" s="12"/>
    </row>
    <row r="124" spans="1:3" ht="12.75">
      <c r="A124" s="11"/>
      <c r="B124" s="12"/>
      <c r="C124" s="12"/>
    </row>
    <row r="125" spans="1:3" ht="12.75">
      <c r="A125" s="11"/>
      <c r="B125" s="12"/>
      <c r="C125" s="12"/>
    </row>
    <row r="126" spans="1:3" ht="12.75">
      <c r="A126" s="11"/>
      <c r="B126" s="12"/>
      <c r="C126" s="12"/>
    </row>
    <row r="127" spans="1:3" ht="12.75">
      <c r="A127" s="11"/>
      <c r="B127" s="12"/>
      <c r="C127" s="12"/>
    </row>
    <row r="128" spans="1:3" ht="12.75">
      <c r="A128" s="11"/>
      <c r="B128" s="12"/>
      <c r="C128" s="12"/>
    </row>
    <row r="129" spans="1:3" ht="12.75">
      <c r="A129" s="11"/>
      <c r="B129" s="12"/>
      <c r="C129" s="12"/>
    </row>
    <row r="130" spans="1:3" ht="12.75">
      <c r="A130" s="11"/>
      <c r="B130" s="12"/>
      <c r="C130" s="12"/>
    </row>
    <row r="131" spans="1:3" ht="12.75">
      <c r="A131" s="11"/>
      <c r="B131" s="12"/>
      <c r="C131" s="12"/>
    </row>
    <row r="132" spans="1:3" ht="12.75">
      <c r="A132" s="11"/>
      <c r="B132" s="12"/>
      <c r="C132" s="12"/>
    </row>
    <row r="133" spans="1:3" ht="12.75">
      <c r="A133" s="11"/>
      <c r="B133" s="12"/>
      <c r="C133" s="12"/>
    </row>
    <row r="134" spans="1:3" ht="12.75">
      <c r="A134" s="11"/>
      <c r="B134" s="12"/>
      <c r="C134" s="12"/>
    </row>
    <row r="135" spans="1:3" ht="12.75">
      <c r="A135" s="11"/>
      <c r="B135" s="12"/>
      <c r="C135" s="12"/>
    </row>
    <row r="136" spans="1:3" ht="12.75">
      <c r="A136" s="11"/>
      <c r="B136" s="12"/>
      <c r="C136" s="12"/>
    </row>
    <row r="137" spans="1:3" ht="12.75">
      <c r="A137" s="11"/>
      <c r="B137" s="12"/>
      <c r="C137" s="12"/>
    </row>
    <row r="138" spans="1:3" ht="12.75">
      <c r="A138" s="11"/>
      <c r="B138" s="12"/>
      <c r="C138" s="12"/>
    </row>
    <row r="139" spans="1:3" ht="12.75">
      <c r="A139" s="11"/>
      <c r="B139" s="12"/>
      <c r="C139" s="12"/>
    </row>
    <row r="140" spans="1:3" ht="12.75">
      <c r="A140" s="11"/>
      <c r="B140" s="12"/>
      <c r="C140" s="12"/>
    </row>
    <row r="141" spans="1:3" ht="12.75">
      <c r="A141" s="11"/>
      <c r="B141" s="12"/>
      <c r="C141" s="12"/>
    </row>
    <row r="142" spans="1:3" ht="12.75">
      <c r="A142" s="11"/>
      <c r="B142" s="12"/>
      <c r="C142" s="12"/>
    </row>
    <row r="143" spans="1:3" ht="12.75">
      <c r="A143" s="11"/>
      <c r="B143" s="12"/>
      <c r="C143" s="12"/>
    </row>
    <row r="144" spans="1:3" ht="12.75">
      <c r="A144" s="11"/>
      <c r="B144" s="12"/>
      <c r="C144" s="12"/>
    </row>
    <row r="145" spans="1:3" ht="12.75">
      <c r="A145" s="11"/>
      <c r="B145" s="12"/>
      <c r="C145" s="12"/>
    </row>
    <row r="146" spans="1:3" ht="12.75">
      <c r="A146" s="11"/>
      <c r="B146" s="12"/>
      <c r="C146" s="12"/>
    </row>
    <row r="147" spans="1:3" ht="12.75">
      <c r="A147" s="11"/>
      <c r="B147" s="12"/>
      <c r="C147" s="12"/>
    </row>
    <row r="148" spans="1:3" ht="12.75">
      <c r="A148" s="11"/>
      <c r="B148" s="12"/>
      <c r="C148" s="12"/>
    </row>
    <row r="149" spans="1:3" ht="12.75">
      <c r="A149" s="11"/>
      <c r="B149" s="12"/>
      <c r="C149" s="12"/>
    </row>
    <row r="150" spans="1:3" ht="12.75">
      <c r="A150" s="11"/>
      <c r="B150" s="12"/>
      <c r="C150" s="12"/>
    </row>
    <row r="151" spans="1:3" ht="12.75">
      <c r="A151" s="11"/>
      <c r="B151" s="12"/>
      <c r="C151" s="12"/>
    </row>
    <row r="152" spans="1:3" ht="12.75">
      <c r="A152" s="11"/>
      <c r="B152" s="12"/>
      <c r="C152" s="12"/>
    </row>
    <row r="153" spans="1:3" ht="12.75">
      <c r="A153" s="11"/>
      <c r="B153" s="12"/>
      <c r="C153" s="12"/>
    </row>
    <row r="154" spans="1:3" ht="12.75">
      <c r="A154" s="11"/>
      <c r="B154" s="12"/>
      <c r="C154" s="12"/>
    </row>
    <row r="155" spans="1:3" ht="12.75">
      <c r="A155" s="11"/>
      <c r="B155" s="12"/>
      <c r="C155" s="12"/>
    </row>
    <row r="156" spans="1:3" ht="12.75">
      <c r="A156" s="11"/>
      <c r="B156" s="12"/>
      <c r="C156" s="12"/>
    </row>
    <row r="157" spans="1:3" ht="12.75">
      <c r="A157" s="11"/>
      <c r="B157" s="12"/>
      <c r="C157" s="12"/>
    </row>
    <row r="158" spans="1:3" ht="12.75">
      <c r="A158" s="11"/>
      <c r="B158" s="12"/>
      <c r="C158" s="12"/>
    </row>
    <row r="159" spans="1:3" ht="12.75">
      <c r="A159" s="11"/>
      <c r="B159" s="12"/>
      <c r="C159" s="12"/>
    </row>
    <row r="160" spans="1:3" ht="12.75">
      <c r="A160" s="11"/>
      <c r="B160" s="12"/>
      <c r="C160" s="12"/>
    </row>
    <row r="161" spans="1:3" ht="12.75">
      <c r="A161" s="11"/>
      <c r="B161" s="12"/>
      <c r="C161" s="12"/>
    </row>
    <row r="162" spans="1:3" ht="12.75">
      <c r="A162" s="11"/>
      <c r="B162" s="12"/>
      <c r="C162" s="12"/>
    </row>
    <row r="163" spans="1:3" ht="12.75">
      <c r="A163" s="11"/>
      <c r="B163" s="12"/>
      <c r="C163" s="12"/>
    </row>
    <row r="164" spans="1:3" ht="12.75">
      <c r="A164" s="11"/>
      <c r="B164" s="12"/>
      <c r="C164" s="12"/>
    </row>
    <row r="165" spans="1:3" ht="12.75">
      <c r="A165" s="11"/>
      <c r="B165" s="12"/>
      <c r="C165" s="12"/>
    </row>
    <row r="166" spans="1:3" ht="12.75">
      <c r="A166" s="11"/>
      <c r="B166" s="12"/>
      <c r="C166" s="12"/>
    </row>
    <row r="167" spans="1:3" ht="12.75">
      <c r="A167" s="11"/>
      <c r="B167" s="12"/>
      <c r="C167" s="12"/>
    </row>
    <row r="168" spans="1:3" ht="12.75">
      <c r="A168" s="11"/>
      <c r="B168" s="12"/>
      <c r="C168" s="12"/>
    </row>
    <row r="169" spans="1:3" ht="12.75">
      <c r="A169" s="11"/>
      <c r="B169" s="12"/>
      <c r="C169" s="12"/>
    </row>
    <row r="170" spans="1:3" ht="12.75">
      <c r="A170" s="11"/>
      <c r="B170" s="12"/>
      <c r="C170" s="12"/>
    </row>
    <row r="171" spans="1:3" ht="12.75">
      <c r="A171" s="11"/>
      <c r="B171" s="12"/>
      <c r="C171" s="12"/>
    </row>
    <row r="172" spans="1:3" ht="12.75">
      <c r="A172" s="11"/>
      <c r="B172" s="12"/>
      <c r="C172" s="12"/>
    </row>
    <row r="173" spans="1:3" ht="12.75">
      <c r="A173" s="11"/>
      <c r="B173" s="12"/>
      <c r="C173" s="12"/>
    </row>
    <row r="174" spans="1:3" ht="12.75">
      <c r="A174" s="11"/>
      <c r="B174" s="12"/>
      <c r="C174" s="12"/>
    </row>
    <row r="175" spans="1:3" ht="12.75">
      <c r="A175" s="11"/>
      <c r="B175" s="12"/>
      <c r="C175" s="12"/>
    </row>
    <row r="176" spans="1:3" ht="12.75">
      <c r="A176" s="11"/>
      <c r="B176" s="12"/>
      <c r="C176" s="12"/>
    </row>
    <row r="177" spans="1:3" ht="12.75">
      <c r="A177" s="11"/>
      <c r="B177" s="12"/>
      <c r="C177" s="12"/>
    </row>
    <row r="178" spans="1:3" ht="12.75">
      <c r="A178" s="11"/>
      <c r="B178" s="12"/>
      <c r="C178" s="12"/>
    </row>
    <row r="179" spans="1:3" ht="12.75">
      <c r="A179" s="11"/>
      <c r="B179" s="12"/>
      <c r="C179" s="12"/>
    </row>
    <row r="180" spans="1:3" ht="12.75">
      <c r="A180" s="11"/>
      <c r="B180" s="12"/>
      <c r="C180" s="12"/>
    </row>
    <row r="181" spans="1:3" ht="12.75">
      <c r="A181" s="11"/>
      <c r="B181" s="12"/>
      <c r="C181" s="12"/>
    </row>
    <row r="182" spans="1:3" ht="12.75">
      <c r="A182" s="11"/>
      <c r="B182" s="12"/>
      <c r="C182" s="12"/>
    </row>
    <row r="183" spans="1:3" ht="12.75">
      <c r="A183" s="11"/>
      <c r="B183" s="12"/>
      <c r="C183" s="12"/>
    </row>
    <row r="184" spans="1:3" ht="12.75">
      <c r="A184" s="11"/>
      <c r="B184" s="12"/>
      <c r="C184" s="12"/>
    </row>
    <row r="185" spans="1:3" ht="12.75">
      <c r="A185" s="11"/>
      <c r="B185" s="12"/>
      <c r="C185" s="12"/>
    </row>
    <row r="186" spans="1:3" ht="12.75">
      <c r="A186" s="11"/>
      <c r="B186" s="12"/>
      <c r="C186" s="12"/>
    </row>
    <row r="187" spans="1:3" ht="12.75">
      <c r="A187" s="11"/>
      <c r="B187" s="12"/>
      <c r="C187" s="12"/>
    </row>
    <row r="188" spans="1:3" ht="12.75">
      <c r="A188" s="11"/>
      <c r="B188" s="12"/>
      <c r="C188" s="12"/>
    </row>
    <row r="189" spans="1:3" ht="12.75">
      <c r="A189" s="11"/>
      <c r="B189" s="12"/>
      <c r="C189" s="12"/>
    </row>
    <row r="190" spans="1:3" ht="12.75">
      <c r="A190" s="11"/>
      <c r="B190" s="12"/>
      <c r="C190" s="12"/>
    </row>
    <row r="191" spans="1:3" ht="12.75">
      <c r="A191" s="11"/>
      <c r="B191" s="12"/>
      <c r="C191" s="12"/>
    </row>
    <row r="192" spans="1:3" ht="12.75">
      <c r="A192" s="11"/>
      <c r="B192" s="12"/>
      <c r="C192" s="12"/>
    </row>
    <row r="193" spans="1:3" ht="12.75">
      <c r="A193" s="11"/>
      <c r="B193" s="12"/>
      <c r="C193" s="12"/>
    </row>
    <row r="194" spans="1:3" ht="12.75">
      <c r="A194" s="11"/>
      <c r="B194" s="12"/>
      <c r="C194" s="12"/>
    </row>
    <row r="195" spans="1:3" ht="12.75">
      <c r="A195" s="11"/>
      <c r="B195" s="12"/>
      <c r="C195" s="12"/>
    </row>
    <row r="196" spans="1:3" ht="12.75">
      <c r="A196" s="11"/>
      <c r="B196" s="12"/>
      <c r="C196" s="12"/>
    </row>
    <row r="197" spans="1:3" ht="12.75">
      <c r="A197" s="11"/>
      <c r="B197" s="12"/>
      <c r="C197" s="12"/>
    </row>
    <row r="198" spans="1:3" ht="12.75">
      <c r="A198" s="11"/>
      <c r="B198" s="12"/>
      <c r="C198" s="12"/>
    </row>
    <row r="199" spans="1:3" ht="12.75">
      <c r="A199" s="11"/>
      <c r="B199" s="12"/>
      <c r="C199" s="12"/>
    </row>
    <row r="200" spans="1:3" ht="12.75">
      <c r="A200" s="11"/>
      <c r="B200" s="12"/>
      <c r="C200" s="12"/>
    </row>
    <row r="201" spans="1:3" ht="12.75">
      <c r="A201" s="11"/>
      <c r="B201" s="12"/>
      <c r="C201" s="12"/>
    </row>
    <row r="202" spans="1:3" ht="12.75">
      <c r="A202" s="11"/>
      <c r="B202" s="12"/>
      <c r="C202" s="12"/>
    </row>
    <row r="203" spans="1:3" ht="12.75">
      <c r="A203" s="11"/>
      <c r="B203" s="12"/>
      <c r="C203" s="12"/>
    </row>
    <row r="204" spans="1:3" ht="12.75">
      <c r="A204" s="11"/>
      <c r="B204" s="12"/>
      <c r="C204" s="12"/>
    </row>
    <row r="205" spans="1:3" ht="12.75">
      <c r="A205" s="11"/>
      <c r="B205" s="12"/>
      <c r="C205" s="12"/>
    </row>
    <row r="206" spans="1:3" ht="12.75">
      <c r="A206" s="11"/>
      <c r="B206" s="12"/>
      <c r="C206" s="12"/>
    </row>
    <row r="207" spans="1:3" ht="12.75">
      <c r="A207" s="11"/>
      <c r="B207" s="12"/>
      <c r="C207" s="12"/>
    </row>
    <row r="208" spans="1:3" ht="12.75">
      <c r="A208" s="11"/>
      <c r="B208" s="12"/>
      <c r="C208" s="12"/>
    </row>
    <row r="209" spans="1:3" ht="12.75">
      <c r="A209" s="11"/>
      <c r="B209" s="12"/>
      <c r="C209" s="12"/>
    </row>
    <row r="210" spans="1:3" ht="12.75">
      <c r="A210" s="11"/>
      <c r="B210" s="12"/>
      <c r="C210" s="12"/>
    </row>
    <row r="211" spans="1:3" ht="12.75">
      <c r="A211" s="11"/>
      <c r="B211" s="12"/>
      <c r="C211" s="12"/>
    </row>
    <row r="212" spans="1:3" ht="12.75">
      <c r="A212" s="11"/>
      <c r="B212" s="12"/>
      <c r="C212" s="12"/>
    </row>
    <row r="213" spans="1:3" ht="12.75">
      <c r="A213" s="11"/>
      <c r="B213" s="12"/>
      <c r="C213" s="12"/>
    </row>
    <row r="214" spans="1:3" ht="12.75">
      <c r="A214" s="11"/>
      <c r="B214" s="12"/>
      <c r="C214" s="12"/>
    </row>
    <row r="215" spans="1:3" ht="12.75">
      <c r="A215" s="11"/>
      <c r="B215" s="12"/>
      <c r="C215" s="12"/>
    </row>
    <row r="216" spans="1:3" ht="12.75">
      <c r="A216" s="11"/>
      <c r="B216" s="12"/>
      <c r="C216" s="12"/>
    </row>
    <row r="217" spans="1:3" ht="12.75">
      <c r="A217" s="11"/>
      <c r="B217" s="12"/>
      <c r="C217" s="12"/>
    </row>
    <row r="218" spans="1:3" ht="12.75">
      <c r="A218" s="11"/>
      <c r="B218" s="12"/>
      <c r="C218" s="12"/>
    </row>
    <row r="219" spans="1:3" ht="12.75">
      <c r="A219" s="11"/>
      <c r="B219" s="12"/>
      <c r="C219" s="12"/>
    </row>
    <row r="220" spans="1:3" ht="12.75">
      <c r="A220" s="11"/>
      <c r="B220" s="12"/>
      <c r="C220" s="12"/>
    </row>
    <row r="221" spans="1:3" ht="12.75">
      <c r="A221" s="11"/>
      <c r="B221" s="12"/>
      <c r="C221" s="12"/>
    </row>
    <row r="222" spans="1:3" ht="12.75">
      <c r="A222" s="11"/>
      <c r="B222" s="12"/>
      <c r="C222" s="12"/>
    </row>
    <row r="223" spans="1:3" ht="12.75">
      <c r="A223" s="11"/>
      <c r="B223" s="12"/>
      <c r="C223" s="12"/>
    </row>
    <row r="224" spans="1:3" ht="12.75">
      <c r="A224" s="11"/>
      <c r="B224" s="12"/>
      <c r="C224" s="12"/>
    </row>
    <row r="225" spans="1:3" ht="12.75">
      <c r="A225" s="11"/>
      <c r="B225" s="12"/>
      <c r="C225" s="12"/>
    </row>
    <row r="226" spans="1:3" ht="12.75">
      <c r="A226" s="11"/>
      <c r="B226" s="12"/>
      <c r="C226" s="12"/>
    </row>
    <row r="227" spans="1:3" ht="12.75">
      <c r="A227" s="11"/>
      <c r="B227" s="12"/>
      <c r="C227" s="12"/>
    </row>
    <row r="228" spans="1:3" ht="12.75">
      <c r="A228" s="11"/>
      <c r="B228" s="12"/>
      <c r="C228" s="12"/>
    </row>
    <row r="229" spans="1:3" ht="12.75">
      <c r="A229" s="11"/>
      <c r="B229" s="12"/>
      <c r="C229" s="12"/>
    </row>
    <row r="230" spans="1:3" ht="12.75">
      <c r="A230" s="11"/>
      <c r="B230" s="12"/>
      <c r="C230" s="12"/>
    </row>
    <row r="231" spans="1:3" ht="12.75">
      <c r="A231" s="11"/>
      <c r="B231" s="12"/>
      <c r="C231" s="12"/>
    </row>
    <row r="232" spans="1:3" ht="12.75">
      <c r="A232" s="11"/>
      <c r="B232" s="12"/>
      <c r="C232" s="12"/>
    </row>
    <row r="233" spans="1:3" ht="12.75">
      <c r="A233" s="11"/>
      <c r="B233" s="12"/>
      <c r="C233" s="12"/>
    </row>
    <row r="234" spans="1:3" ht="12.75">
      <c r="A234" s="11"/>
      <c r="B234" s="12"/>
      <c r="C234" s="12"/>
    </row>
    <row r="235" spans="1:3" ht="12.75">
      <c r="A235" s="11"/>
      <c r="B235" s="12"/>
      <c r="C235" s="12"/>
    </row>
    <row r="236" spans="1:3" ht="12.75">
      <c r="A236" s="11"/>
      <c r="B236" s="12"/>
      <c r="C236" s="12"/>
    </row>
    <row r="237" spans="1:3" ht="12.75">
      <c r="A237" s="11"/>
      <c r="B237" s="12"/>
      <c r="C237" s="12"/>
    </row>
    <row r="238" spans="1:3" ht="12.75">
      <c r="A238" s="11"/>
      <c r="B238" s="12"/>
      <c r="C238" s="12"/>
    </row>
    <row r="239" spans="1:3" ht="12.75">
      <c r="A239" s="11"/>
      <c r="B239" s="12"/>
      <c r="C239" s="12"/>
    </row>
    <row r="240" spans="1:3" ht="12.75">
      <c r="A240" s="11"/>
      <c r="B240" s="12"/>
      <c r="C240" s="12"/>
    </row>
    <row r="241" spans="1:3" ht="12.75">
      <c r="A241" s="11"/>
      <c r="B241" s="12"/>
      <c r="C241" s="12"/>
    </row>
    <row r="242" spans="1:3" ht="12.75">
      <c r="A242" s="11"/>
      <c r="B242" s="12"/>
      <c r="C242" s="12"/>
    </row>
    <row r="243" spans="1:3" ht="12.75">
      <c r="A243" s="11"/>
      <c r="B243" s="12"/>
      <c r="C243" s="12"/>
    </row>
    <row r="244" spans="1:3" ht="12.75">
      <c r="A244" s="11"/>
      <c r="B244" s="12"/>
      <c r="C244" s="12"/>
    </row>
    <row r="245" spans="1:3" ht="12.75">
      <c r="A245" s="11"/>
      <c r="B245" s="12"/>
      <c r="C245" s="12"/>
    </row>
    <row r="246" spans="1:3" ht="12.75">
      <c r="A246" s="11"/>
      <c r="B246" s="12"/>
      <c r="C246" s="12"/>
    </row>
    <row r="247" spans="1:3" ht="12.75">
      <c r="A247" s="11"/>
      <c r="B247" s="12"/>
      <c r="C247" s="12"/>
    </row>
    <row r="248" spans="1:3" ht="12.75">
      <c r="A248" s="11"/>
      <c r="B248" s="12"/>
      <c r="C248" s="12"/>
    </row>
    <row r="249" spans="1:3" ht="12.75">
      <c r="A249" s="11"/>
      <c r="B249" s="12"/>
      <c r="C249" s="12"/>
    </row>
    <row r="250" spans="1:3" ht="12.75">
      <c r="A250" s="11"/>
      <c r="B250" s="12"/>
      <c r="C250" s="12"/>
    </row>
    <row r="251" spans="1:3" ht="12.75">
      <c r="A251" s="11"/>
      <c r="B251" s="12"/>
      <c r="C251" s="12"/>
    </row>
    <row r="252" spans="1:3" ht="12.75">
      <c r="A252" s="11"/>
      <c r="B252" s="12"/>
      <c r="C252" s="12"/>
    </row>
    <row r="253" spans="1:3" ht="12.75">
      <c r="A253" s="11"/>
      <c r="B253" s="12"/>
      <c r="C253" s="12"/>
    </row>
    <row r="254" spans="1:3" ht="12.75">
      <c r="A254" s="11"/>
      <c r="B254" s="12"/>
      <c r="C254" s="12"/>
    </row>
    <row r="255" spans="1:3" ht="12.75">
      <c r="A255" s="11"/>
      <c r="B255" s="12"/>
      <c r="C255" s="12"/>
    </row>
    <row r="256" spans="1:3" ht="12.75">
      <c r="A256" s="11"/>
      <c r="B256" s="12"/>
      <c r="C256" s="12"/>
    </row>
    <row r="257" spans="1:3" ht="12.75">
      <c r="A257" s="11"/>
      <c r="B257" s="12"/>
      <c r="C257" s="12"/>
    </row>
    <row r="258" spans="1:3" ht="12.75">
      <c r="A258" s="11"/>
      <c r="B258" s="12"/>
      <c r="C258" s="12"/>
    </row>
    <row r="259" spans="1:3" ht="12.75">
      <c r="A259" s="11"/>
      <c r="B259" s="12"/>
      <c r="C259" s="12"/>
    </row>
    <row r="260" spans="1:3" ht="12.75">
      <c r="A260" s="11"/>
      <c r="B260" s="12"/>
      <c r="C260" s="12"/>
    </row>
    <row r="261" spans="1:3" ht="12.75">
      <c r="A261" s="11"/>
      <c r="B261" s="12"/>
      <c r="C261" s="12"/>
    </row>
    <row r="262" spans="1:3" ht="12.75">
      <c r="A262" s="11"/>
      <c r="B262" s="12"/>
      <c r="C262" s="12"/>
    </row>
    <row r="263" spans="1:3" ht="12.75">
      <c r="A263" s="11"/>
      <c r="B263" s="12"/>
      <c r="C263" s="12"/>
    </row>
    <row r="264" spans="1:3" ht="12.75">
      <c r="A264" s="11"/>
      <c r="B264" s="12"/>
      <c r="C264" s="12"/>
    </row>
    <row r="265" spans="1:3" ht="12.75">
      <c r="A265" s="11"/>
      <c r="B265" s="12"/>
      <c r="C265" s="12"/>
    </row>
    <row r="266" spans="1:3" ht="12.75">
      <c r="A266" s="11"/>
      <c r="B266" s="12"/>
      <c r="C266" s="12"/>
    </row>
    <row r="267" spans="1:3" ht="12.75">
      <c r="A267" s="11"/>
      <c r="B267" s="12"/>
      <c r="C267" s="12"/>
    </row>
    <row r="268" spans="1:3" ht="12.75">
      <c r="A268" s="11"/>
      <c r="B268" s="12"/>
      <c r="C268" s="12"/>
    </row>
    <row r="269" spans="1:3" ht="12.75">
      <c r="A269" s="11"/>
      <c r="B269" s="12"/>
      <c r="C269" s="12"/>
    </row>
    <row r="270" spans="1:3" ht="12.75">
      <c r="A270" s="11"/>
      <c r="B270" s="12"/>
      <c r="C270" s="12"/>
    </row>
    <row r="271" spans="1:3" ht="12.75">
      <c r="A271" s="11"/>
      <c r="B271" s="12"/>
      <c r="C271" s="12"/>
    </row>
    <row r="272" spans="1:3" ht="12.75">
      <c r="A272" s="11"/>
      <c r="B272" s="12"/>
      <c r="C272" s="12"/>
    </row>
    <row r="273" spans="1:3" ht="12.75">
      <c r="A273" s="11"/>
      <c r="B273" s="12"/>
      <c r="C273" s="12"/>
    </row>
    <row r="274" spans="1:3" ht="12.75">
      <c r="A274" s="11"/>
      <c r="B274" s="12"/>
      <c r="C274" s="12"/>
    </row>
    <row r="275" spans="1:3" ht="12.75">
      <c r="A275" s="11"/>
      <c r="B275" s="12"/>
      <c r="C275" s="12"/>
    </row>
    <row r="276" spans="1:3" ht="12.75">
      <c r="A276" s="11"/>
      <c r="B276" s="12"/>
      <c r="C276" s="12"/>
    </row>
    <row r="277" spans="1:3" ht="12.75">
      <c r="A277" s="11"/>
      <c r="B277" s="12"/>
      <c r="C277" s="12"/>
    </row>
    <row r="278" spans="1:3" ht="12.75">
      <c r="A278" s="11"/>
      <c r="B278" s="12"/>
      <c r="C278" s="12"/>
    </row>
    <row r="279" spans="1:3" ht="12.75">
      <c r="A279" s="11"/>
      <c r="B279" s="12"/>
      <c r="C279" s="12"/>
    </row>
    <row r="280" spans="1:3" ht="12.75">
      <c r="A280" s="11"/>
      <c r="B280" s="12"/>
      <c r="C280" s="12"/>
    </row>
    <row r="281" spans="1:3" ht="12.75">
      <c r="A281" s="11"/>
      <c r="B281" s="12"/>
      <c r="C281" s="12"/>
    </row>
    <row r="282" spans="1:3" ht="12.75">
      <c r="A282" s="11"/>
      <c r="B282" s="12"/>
      <c r="C282" s="12"/>
    </row>
    <row r="283" spans="1:3" ht="12.75">
      <c r="A283" s="11"/>
      <c r="B283" s="12"/>
      <c r="C283" s="12"/>
    </row>
    <row r="284" spans="1:3" ht="12.75">
      <c r="A284" s="11"/>
      <c r="B284" s="12"/>
      <c r="C284" s="12"/>
    </row>
    <row r="285" spans="1:3" ht="12.75">
      <c r="A285" s="11"/>
      <c r="B285" s="12"/>
      <c r="C285" s="12"/>
    </row>
    <row r="286" spans="1:3" ht="12.75">
      <c r="A286" s="11"/>
      <c r="B286" s="12"/>
      <c r="C286" s="12"/>
    </row>
    <row r="287" spans="1:3" ht="12.75">
      <c r="A287" s="11"/>
      <c r="B287" s="12"/>
      <c r="C287" s="12"/>
    </row>
    <row r="288" spans="1:3" ht="12.75">
      <c r="A288" s="11"/>
      <c r="B288" s="12"/>
      <c r="C288" s="12"/>
    </row>
    <row r="289" spans="1:3" ht="12.75">
      <c r="A289" s="11"/>
      <c r="B289" s="12"/>
      <c r="C289" s="12"/>
    </row>
    <row r="290" spans="1:3" ht="12.75">
      <c r="A290" s="11"/>
      <c r="B290" s="12"/>
      <c r="C290" s="12"/>
    </row>
    <row r="291" spans="1:3" ht="12.75">
      <c r="A291" s="11"/>
      <c r="B291" s="12"/>
      <c r="C291" s="12"/>
    </row>
    <row r="292" spans="1:3" ht="12.75">
      <c r="A292" s="11"/>
      <c r="B292" s="12"/>
      <c r="C292" s="12"/>
    </row>
    <row r="293" spans="1:3" ht="12.75">
      <c r="A293" s="11"/>
      <c r="B293" s="12"/>
      <c r="C293" s="12"/>
    </row>
    <row r="294" spans="1:3" ht="12.75">
      <c r="A294" s="11"/>
      <c r="B294" s="12"/>
      <c r="C294" s="12"/>
    </row>
    <row r="295" spans="1:3" ht="12.75">
      <c r="A295" s="11"/>
      <c r="B295" s="12"/>
      <c r="C295" s="12"/>
    </row>
    <row r="296" spans="1:3" ht="12.75">
      <c r="A296" s="11"/>
      <c r="B296" s="12"/>
      <c r="C296" s="12"/>
    </row>
    <row r="297" spans="1:3" ht="12.75">
      <c r="A297" s="11"/>
      <c r="B297" s="12"/>
      <c r="C297" s="12"/>
    </row>
    <row r="298" spans="1:3" ht="12.75">
      <c r="A298" s="11"/>
      <c r="B298" s="12"/>
      <c r="C298" s="12"/>
    </row>
    <row r="299" spans="1:3" ht="12.75">
      <c r="A299" s="11"/>
      <c r="B299" s="12"/>
      <c r="C299" s="12"/>
    </row>
    <row r="300" spans="1:3" ht="12.75">
      <c r="A300" s="11"/>
      <c r="B300" s="12"/>
      <c r="C300" s="12"/>
    </row>
    <row r="301" spans="1:3" ht="12.75">
      <c r="A301" s="11"/>
      <c r="B301" s="12"/>
      <c r="C301" s="12"/>
    </row>
    <row r="302" spans="1:3" ht="12.75">
      <c r="A302" s="11"/>
      <c r="B302" s="12"/>
      <c r="C302" s="12"/>
    </row>
    <row r="303" spans="1:3" ht="12.75">
      <c r="A303" s="11"/>
      <c r="B303" s="12"/>
      <c r="C303" s="12"/>
    </row>
    <row r="304" spans="1:3" ht="12.75">
      <c r="A304" s="11"/>
      <c r="B304" s="12"/>
      <c r="C304" s="12"/>
    </row>
    <row r="305" spans="1:3" ht="12.75">
      <c r="A305" s="11"/>
      <c r="B305" s="12"/>
      <c r="C305" s="12"/>
    </row>
    <row r="306" spans="1:3" ht="12.75">
      <c r="A306" s="11"/>
      <c r="B306" s="12"/>
      <c r="C306" s="12"/>
    </row>
    <row r="307" spans="1:3" ht="12.75">
      <c r="A307" s="11"/>
      <c r="B307" s="12"/>
      <c r="C307" s="12"/>
    </row>
    <row r="308" spans="1:3" ht="12.75">
      <c r="A308" s="11"/>
      <c r="B308" s="12"/>
      <c r="C308" s="12"/>
    </row>
    <row r="309" spans="1:3" ht="12.75">
      <c r="A309" s="11"/>
      <c r="B309" s="12"/>
      <c r="C309" s="12"/>
    </row>
    <row r="310" spans="1:3" ht="12.75">
      <c r="A310" s="11"/>
      <c r="B310" s="12"/>
      <c r="C310" s="12"/>
    </row>
    <row r="311" spans="1:3" ht="12.75">
      <c r="A311" s="11"/>
      <c r="B311" s="12"/>
      <c r="C311" s="12"/>
    </row>
    <row r="312" spans="1:3" ht="12.75">
      <c r="A312" s="11"/>
      <c r="B312" s="12"/>
      <c r="C312" s="12"/>
    </row>
    <row r="313" spans="1:3" ht="12.75">
      <c r="A313" s="11"/>
      <c r="B313" s="12"/>
      <c r="C313" s="12"/>
    </row>
    <row r="314" spans="1:3" ht="12.75">
      <c r="A314" s="11"/>
      <c r="B314" s="12"/>
      <c r="C314" s="12"/>
    </row>
    <row r="315" spans="1:3" ht="12.75">
      <c r="A315" s="11"/>
      <c r="B315" s="12"/>
      <c r="C315" s="12"/>
    </row>
    <row r="316" spans="1:3" ht="12.75">
      <c r="A316" s="11"/>
      <c r="B316" s="12"/>
      <c r="C316" s="12"/>
    </row>
    <row r="317" spans="1:3" ht="12.75">
      <c r="A317" s="11"/>
      <c r="B317" s="12"/>
      <c r="C317" s="12"/>
    </row>
    <row r="318" spans="1:3" ht="12.75">
      <c r="A318" s="11"/>
      <c r="B318" s="12"/>
      <c r="C318" s="12"/>
    </row>
    <row r="319" spans="1:3" ht="12.75">
      <c r="A319" s="11"/>
      <c r="B319" s="12"/>
      <c r="C319" s="12"/>
    </row>
    <row r="320" spans="1:3" ht="12.75">
      <c r="A320" s="11"/>
      <c r="B320" s="12"/>
      <c r="C320" s="12"/>
    </row>
    <row r="321" spans="1:3" ht="12.75">
      <c r="A321" s="11"/>
      <c r="B321" s="12"/>
      <c r="C321" s="12"/>
    </row>
    <row r="322" spans="1:3" ht="12.75">
      <c r="A322" s="11"/>
      <c r="B322" s="12"/>
      <c r="C322" s="12"/>
    </row>
    <row r="323" spans="1:3" ht="12.75">
      <c r="A323" s="11"/>
      <c r="B323" s="12"/>
      <c r="C323" s="12"/>
    </row>
    <row r="324" spans="1:3" ht="12.75">
      <c r="A324" s="11"/>
      <c r="B324" s="12"/>
      <c r="C324" s="12"/>
    </row>
    <row r="325" spans="1:3" ht="12.75">
      <c r="A325" s="11"/>
      <c r="B325" s="12"/>
      <c r="C325" s="12"/>
    </row>
    <row r="326" spans="1:3" ht="12.75">
      <c r="A326" s="11"/>
      <c r="B326" s="12"/>
      <c r="C326" s="12"/>
    </row>
    <row r="327" spans="1:3" ht="12.75">
      <c r="A327" s="11"/>
      <c r="B327" s="12"/>
      <c r="C327" s="12"/>
    </row>
    <row r="328" spans="1:3" ht="12.75">
      <c r="A328" s="11"/>
      <c r="B328" s="12"/>
      <c r="C328" s="12"/>
    </row>
    <row r="329" spans="1:3" ht="12.75">
      <c r="A329" s="11"/>
      <c r="B329" s="12"/>
      <c r="C329" s="12"/>
    </row>
    <row r="330" spans="1:3" ht="12.75">
      <c r="A330" s="11"/>
      <c r="B330" s="12"/>
      <c r="C330" s="12"/>
    </row>
    <row r="331" spans="1:3" ht="12.75">
      <c r="A331" s="11"/>
      <c r="B331" s="12"/>
      <c r="C331" s="12"/>
    </row>
    <row r="332" spans="1:3" ht="12.75">
      <c r="A332" s="11"/>
      <c r="B332" s="12"/>
      <c r="C332" s="12"/>
    </row>
    <row r="333" spans="1:3" ht="12.75">
      <c r="A333" s="11"/>
      <c r="B333" s="12"/>
      <c r="C333" s="12"/>
    </row>
    <row r="334" spans="1:3" ht="12.75">
      <c r="A334" s="11"/>
      <c r="B334" s="12"/>
      <c r="C334" s="12"/>
    </row>
    <row r="335" spans="1:3" ht="12.75">
      <c r="A335" s="11"/>
      <c r="B335" s="12"/>
      <c r="C335" s="12"/>
    </row>
    <row r="336" spans="1:3" ht="12.75">
      <c r="A336" s="11"/>
      <c r="B336" s="12"/>
      <c r="C336" s="12"/>
    </row>
    <row r="337" spans="1:3" ht="12.75">
      <c r="A337" s="11"/>
      <c r="B337" s="12"/>
      <c r="C337" s="12"/>
    </row>
    <row r="338" spans="1:3" ht="12.75">
      <c r="A338" s="11"/>
      <c r="B338" s="12"/>
      <c r="C338" s="12"/>
    </row>
    <row r="339" spans="1:3" ht="12.75">
      <c r="A339" s="11"/>
      <c r="B339" s="12"/>
      <c r="C339" s="12"/>
    </row>
    <row r="340" spans="1:3" ht="12.75">
      <c r="A340" s="11"/>
      <c r="B340" s="12"/>
      <c r="C340" s="12"/>
    </row>
    <row r="341" spans="1:3" ht="12.75">
      <c r="A341" s="11"/>
      <c r="B341" s="12"/>
      <c r="C341" s="12"/>
    </row>
    <row r="342" spans="1:3" ht="12.75">
      <c r="A342" s="11"/>
      <c r="B342" s="12"/>
      <c r="C342" s="12"/>
    </row>
    <row r="343" spans="1:3" ht="12.75">
      <c r="A343" s="11"/>
      <c r="B343" s="12"/>
      <c r="C343" s="12"/>
    </row>
    <row r="344" spans="1:3" ht="12.75">
      <c r="A344" s="11"/>
      <c r="B344" s="12"/>
      <c r="C344" s="12"/>
    </row>
    <row r="345" spans="1:3" ht="12.75">
      <c r="A345" s="11"/>
      <c r="B345" s="12"/>
      <c r="C345" s="12"/>
    </row>
    <row r="346" spans="1:3" ht="12.75">
      <c r="A346" s="11"/>
      <c r="B346" s="12"/>
      <c r="C346" s="12"/>
    </row>
    <row r="347" spans="1:3" ht="12.75">
      <c r="A347" s="11"/>
      <c r="B347" s="12"/>
      <c r="C347" s="12"/>
    </row>
    <row r="348" spans="1:3" ht="12.75">
      <c r="A348" s="11"/>
      <c r="B348" s="12"/>
      <c r="C348" s="12"/>
    </row>
    <row r="349" spans="1:3" ht="12.75">
      <c r="A349" s="11"/>
      <c r="B349" s="12"/>
      <c r="C349" s="12"/>
    </row>
    <row r="350" spans="1:3" ht="12.75">
      <c r="A350" s="11"/>
      <c r="B350" s="12"/>
      <c r="C350" s="12"/>
    </row>
    <row r="351" spans="1:3" ht="12.75">
      <c r="A351" s="11"/>
      <c r="B351" s="12"/>
      <c r="C351" s="12"/>
    </row>
    <row r="352" spans="1:3" ht="12.75">
      <c r="A352" s="11"/>
      <c r="B352" s="12"/>
      <c r="C352" s="12"/>
    </row>
    <row r="353" spans="1:3" ht="12.75">
      <c r="A353" s="11"/>
      <c r="B353" s="12"/>
      <c r="C353" s="12"/>
    </row>
    <row r="354" spans="1:3" ht="12.75">
      <c r="A354" s="11"/>
      <c r="B354" s="12"/>
      <c r="C354" s="12"/>
    </row>
    <row r="355" spans="1:3" ht="12.75">
      <c r="A355" s="11"/>
      <c r="B355" s="12"/>
      <c r="C355" s="12"/>
    </row>
    <row r="356" spans="1:3" ht="12.75">
      <c r="A356" s="11"/>
      <c r="B356" s="12"/>
      <c r="C356" s="12"/>
    </row>
    <row r="357" spans="1:3" ht="12.75">
      <c r="A357" s="11"/>
      <c r="B357" s="12"/>
      <c r="C357" s="12"/>
    </row>
    <row r="358" spans="1:3" ht="12.75">
      <c r="A358" s="11"/>
      <c r="B358" s="12"/>
      <c r="C358" s="12"/>
    </row>
    <row r="359" spans="1:3" ht="12.75">
      <c r="A359" s="11"/>
      <c r="B359" s="12"/>
      <c r="C359" s="12"/>
    </row>
    <row r="360" spans="1:3" ht="12.75">
      <c r="A360" s="11"/>
      <c r="B360" s="12"/>
      <c r="C360" s="12"/>
    </row>
    <row r="361" spans="1:3" ht="12.75">
      <c r="A361" s="11"/>
      <c r="B361" s="12"/>
      <c r="C361" s="12"/>
    </row>
    <row r="362" spans="1:3" ht="12.75">
      <c r="A362" s="11"/>
      <c r="B362" s="12"/>
      <c r="C362" s="12"/>
    </row>
    <row r="363" spans="1:3" ht="12.75">
      <c r="A363" s="11"/>
      <c r="B363" s="12"/>
      <c r="C363" s="12"/>
    </row>
    <row r="364" spans="1:3" ht="12.75">
      <c r="A364" s="11"/>
      <c r="B364" s="12"/>
      <c r="C364" s="12"/>
    </row>
    <row r="365" spans="1:3" ht="12.75">
      <c r="A365" s="11"/>
      <c r="B365" s="12"/>
      <c r="C365" s="12"/>
    </row>
    <row r="366" spans="1:3" ht="12.75">
      <c r="A366" s="11"/>
      <c r="B366" s="12"/>
      <c r="C366" s="12"/>
    </row>
    <row r="367" spans="1:3" ht="12.75">
      <c r="A367" s="11"/>
      <c r="B367" s="12"/>
      <c r="C367" s="12"/>
    </row>
    <row r="368" spans="1:3" ht="12.75">
      <c r="A368" s="11"/>
      <c r="B368" s="12"/>
      <c r="C368" s="12"/>
    </row>
    <row r="369" spans="1:3" ht="12.75">
      <c r="A369" s="11"/>
      <c r="B369" s="12"/>
      <c r="C369" s="12"/>
    </row>
    <row r="370" spans="1:3" ht="12.75">
      <c r="A370" s="11"/>
      <c r="B370" s="12"/>
      <c r="C370" s="12"/>
    </row>
    <row r="371" spans="1:3" ht="12.75">
      <c r="A371" s="11"/>
      <c r="B371" s="12"/>
      <c r="C371" s="12"/>
    </row>
    <row r="372" spans="1:3" ht="12.75">
      <c r="A372" s="11"/>
      <c r="B372" s="12"/>
      <c r="C372" s="12"/>
    </row>
    <row r="373" spans="1:3" ht="12.75">
      <c r="A373" s="11"/>
      <c r="B373" s="12"/>
      <c r="C373" s="12"/>
    </row>
    <row r="374" spans="1:3" ht="12.75">
      <c r="A374" s="11"/>
      <c r="B374" s="12"/>
      <c r="C374" s="12"/>
    </row>
    <row r="375" spans="1:3" ht="12.75">
      <c r="A375" s="11"/>
      <c r="B375" s="12"/>
      <c r="C375" s="12"/>
    </row>
    <row r="376" spans="1:3" ht="12.75">
      <c r="A376" s="11"/>
      <c r="B376" s="12"/>
      <c r="C376" s="12"/>
    </row>
    <row r="377" spans="1:3" ht="12.75">
      <c r="A377" s="11"/>
      <c r="B377" s="12"/>
      <c r="C377" s="12"/>
    </row>
    <row r="378" spans="1:3" ht="12.75">
      <c r="A378" s="11"/>
      <c r="B378" s="12"/>
      <c r="C378" s="12"/>
    </row>
    <row r="379" spans="1:3" ht="12.75">
      <c r="A379" s="11"/>
      <c r="B379" s="12"/>
      <c r="C379" s="12"/>
    </row>
    <row r="380" spans="1:3" ht="12.75">
      <c r="A380" s="11"/>
      <c r="B380" s="12"/>
      <c r="C380" s="12"/>
    </row>
    <row r="381" spans="1:3" ht="12.75">
      <c r="A381" s="11"/>
      <c r="B381" s="12"/>
      <c r="C381" s="12"/>
    </row>
    <row r="382" spans="1:3" ht="12.75">
      <c r="A382" s="11"/>
      <c r="B382" s="12"/>
      <c r="C382" s="12"/>
    </row>
    <row r="383" spans="1:3" ht="12.75">
      <c r="A383" s="11"/>
      <c r="B383" s="12"/>
      <c r="C383" s="12"/>
    </row>
    <row r="384" spans="1:3" ht="12.75">
      <c r="A384" s="11"/>
      <c r="B384" s="12"/>
      <c r="C384" s="12"/>
    </row>
    <row r="385" spans="1:3" ht="12.75">
      <c r="A385" s="11"/>
      <c r="B385" s="12"/>
      <c r="C385" s="12"/>
    </row>
    <row r="386" spans="1:3" ht="12.75">
      <c r="A386" s="11"/>
      <c r="B386" s="12"/>
      <c r="C386" s="12"/>
    </row>
    <row r="387" spans="1:3" ht="12.75">
      <c r="A387" s="11"/>
      <c r="B387" s="12"/>
      <c r="C387" s="12"/>
    </row>
    <row r="388" spans="1:3" ht="12.75">
      <c r="A388" s="11"/>
      <c r="B388" s="12"/>
      <c r="C388" s="12"/>
    </row>
    <row r="389" spans="1:3" ht="12.75">
      <c r="A389" s="11"/>
      <c r="B389" s="12"/>
      <c r="C389" s="12"/>
    </row>
    <row r="390" spans="1:3" ht="12.75">
      <c r="A390" s="11"/>
      <c r="B390" s="12"/>
      <c r="C390" s="12"/>
    </row>
    <row r="391" spans="1:3" ht="12.75">
      <c r="A391" s="11"/>
      <c r="B391" s="12"/>
      <c r="C391" s="12"/>
    </row>
    <row r="392" spans="1:3" ht="12.75">
      <c r="A392" s="11"/>
      <c r="B392" s="12"/>
      <c r="C392" s="12"/>
    </row>
    <row r="393" spans="1:3" ht="12.75">
      <c r="A393" s="11"/>
      <c r="B393" s="12"/>
      <c r="C393" s="12"/>
    </row>
    <row r="394" spans="1:3" ht="12.75">
      <c r="A394" s="11"/>
      <c r="B394" s="12"/>
      <c r="C394" s="12"/>
    </row>
    <row r="395" spans="1:3" ht="12.75">
      <c r="A395" s="11"/>
      <c r="B395" s="12"/>
      <c r="C395" s="12"/>
    </row>
    <row r="396" spans="1:3" ht="12.75">
      <c r="A396" s="11"/>
      <c r="B396" s="12"/>
      <c r="C396" s="12"/>
    </row>
    <row r="397" spans="1:3" ht="12.75">
      <c r="A397" s="11"/>
      <c r="B397" s="12"/>
      <c r="C397" s="12"/>
    </row>
    <row r="398" spans="1:3" ht="12.75">
      <c r="A398" s="11"/>
      <c r="B398" s="12"/>
      <c r="C398" s="12"/>
    </row>
    <row r="399" spans="1:3" ht="12.75">
      <c r="A399" s="11"/>
      <c r="B399" s="12"/>
      <c r="C399" s="12"/>
    </row>
    <row r="400" spans="1:3" ht="12.75">
      <c r="A400" s="11"/>
      <c r="B400" s="12"/>
      <c r="C400" s="12"/>
    </row>
    <row r="401" spans="1:3" ht="12.75">
      <c r="A401" s="11"/>
      <c r="B401" s="12"/>
      <c r="C401" s="12"/>
    </row>
    <row r="402" spans="1:3" ht="12.75">
      <c r="A402" s="11"/>
      <c r="B402" s="12"/>
      <c r="C402" s="12"/>
    </row>
    <row r="403" spans="1:3" ht="12.75">
      <c r="A403" s="11"/>
      <c r="B403" s="12"/>
      <c r="C403" s="12"/>
    </row>
    <row r="404" spans="1:3" ht="12.75">
      <c r="A404" s="11"/>
      <c r="B404" s="12"/>
      <c r="C404" s="12"/>
    </row>
    <row r="405" spans="1:3" ht="12.75">
      <c r="A405" s="11"/>
      <c r="B405" s="12"/>
      <c r="C405" s="12"/>
    </row>
    <row r="406" spans="1:3" ht="12.75">
      <c r="A406" s="11"/>
      <c r="B406" s="12"/>
      <c r="C406" s="12"/>
    </row>
    <row r="407" spans="1:3" ht="12.75">
      <c r="A407" s="11"/>
      <c r="B407" s="12"/>
      <c r="C407" s="12"/>
    </row>
    <row r="408" spans="1:3" ht="12.75">
      <c r="A408" s="11"/>
      <c r="B408" s="12"/>
      <c r="C408" s="12"/>
    </row>
    <row r="409" spans="1:3" ht="12.75">
      <c r="A409" s="11"/>
      <c r="B409" s="12"/>
      <c r="C409" s="12"/>
    </row>
    <row r="410" spans="1:3" ht="12.75">
      <c r="A410" s="11"/>
      <c r="B410" s="12"/>
      <c r="C410" s="12"/>
    </row>
    <row r="411" spans="1:3" ht="12.75">
      <c r="A411" s="11"/>
      <c r="B411" s="12"/>
      <c r="C411" s="12"/>
    </row>
    <row r="412" spans="1:3" ht="12.75">
      <c r="A412" s="11"/>
      <c r="B412" s="12"/>
      <c r="C412" s="12"/>
    </row>
    <row r="413" spans="1:3" ht="12.75">
      <c r="A413" s="11"/>
      <c r="B413" s="12"/>
      <c r="C413" s="12"/>
    </row>
    <row r="414" spans="1:3" ht="12.75">
      <c r="A414" s="11"/>
      <c r="B414" s="12"/>
      <c r="C414" s="12"/>
    </row>
    <row r="415" spans="1:3" ht="12.75">
      <c r="A415" s="11"/>
      <c r="B415" s="12"/>
      <c r="C415" s="12"/>
    </row>
    <row r="416" spans="1:3" ht="12.75">
      <c r="A416" s="11"/>
      <c r="B416" s="12"/>
      <c r="C416" s="12"/>
    </row>
    <row r="417" spans="1:3" ht="12.75">
      <c r="A417" s="11"/>
      <c r="B417" s="12"/>
      <c r="C417" s="12"/>
    </row>
    <row r="418" spans="1:3" ht="12.75">
      <c r="A418" s="11"/>
      <c r="B418" s="12"/>
      <c r="C418" s="12"/>
    </row>
    <row r="419" spans="1:3" ht="12.75">
      <c r="A419" s="11"/>
      <c r="B419" s="12"/>
      <c r="C419" s="12"/>
    </row>
    <row r="420" spans="1:3" ht="12.75">
      <c r="A420" s="11"/>
      <c r="B420" s="12"/>
      <c r="C420" s="12"/>
    </row>
    <row r="421" spans="1:3" ht="12.75">
      <c r="A421" s="11"/>
      <c r="B421" s="12"/>
      <c r="C421" s="12"/>
    </row>
    <row r="422" spans="1:3" ht="12.75">
      <c r="A422" s="11"/>
      <c r="B422" s="12"/>
      <c r="C422" s="12"/>
    </row>
    <row r="423" spans="1:3" ht="12.75">
      <c r="A423" s="11"/>
      <c r="B423" s="12"/>
      <c r="C423" s="12"/>
    </row>
    <row r="424" spans="1:3" ht="12.75">
      <c r="A424" s="11"/>
      <c r="B424" s="12"/>
      <c r="C424" s="12"/>
    </row>
    <row r="425" spans="1:3" ht="12.75">
      <c r="A425" s="11"/>
      <c r="B425" s="12"/>
      <c r="C425" s="12"/>
    </row>
    <row r="426" spans="1:3" ht="12.75">
      <c r="A426" s="11"/>
      <c r="B426" s="12"/>
      <c r="C426" s="12"/>
    </row>
    <row r="427" spans="1:3" ht="12.75">
      <c r="A427" s="11"/>
      <c r="B427" s="12"/>
      <c r="C427" s="12"/>
    </row>
    <row r="428" spans="1:3" ht="12.75">
      <c r="A428" s="11"/>
      <c r="B428" s="12"/>
      <c r="C428" s="12"/>
    </row>
    <row r="429" spans="1:3" ht="12.75">
      <c r="A429" s="11"/>
      <c r="B429" s="12"/>
      <c r="C429" s="12"/>
    </row>
    <row r="430" spans="1:3" ht="12.75">
      <c r="A430" s="11"/>
      <c r="B430" s="12"/>
      <c r="C430" s="12"/>
    </row>
    <row r="431" spans="1:3" ht="12.75">
      <c r="A431" s="11"/>
      <c r="B431" s="12"/>
      <c r="C431" s="12"/>
    </row>
    <row r="432" spans="1:3" ht="12.75">
      <c r="A432" s="11"/>
      <c r="B432" s="12"/>
      <c r="C432" s="12"/>
    </row>
    <row r="433" spans="1:3" ht="12.75">
      <c r="A433" s="11"/>
      <c r="B433" s="12"/>
      <c r="C433" s="12"/>
    </row>
    <row r="434" spans="1:3" ht="12.75">
      <c r="A434" s="11"/>
      <c r="B434" s="12"/>
      <c r="C434" s="12"/>
    </row>
    <row r="435" spans="1:3" ht="12.75">
      <c r="A435" s="11"/>
      <c r="B435" s="12"/>
      <c r="C435" s="12"/>
    </row>
    <row r="436" spans="1:3" ht="12.75">
      <c r="A436" s="11"/>
      <c r="B436" s="12"/>
      <c r="C436" s="12"/>
    </row>
    <row r="437" spans="1:3" ht="12.75">
      <c r="A437" s="11"/>
      <c r="B437" s="12"/>
      <c r="C437" s="12"/>
    </row>
    <row r="438" spans="1:3" ht="12.75">
      <c r="A438" s="11"/>
      <c r="B438" s="12"/>
      <c r="C438" s="12"/>
    </row>
    <row r="439" spans="1:3" ht="12.75">
      <c r="A439" s="11"/>
      <c r="B439" s="12"/>
      <c r="C439" s="12"/>
    </row>
    <row r="440" spans="1:3" ht="12.75">
      <c r="A440" s="11"/>
      <c r="B440" s="12"/>
      <c r="C440" s="12"/>
    </row>
    <row r="441" spans="1:3" ht="12.75">
      <c r="A441" s="11"/>
      <c r="B441" s="12"/>
      <c r="C441" s="12"/>
    </row>
    <row r="442" spans="1:3" ht="12.75">
      <c r="A442" s="11"/>
      <c r="B442" s="12"/>
      <c r="C442" s="12"/>
    </row>
    <row r="443" spans="1:3" ht="12.75">
      <c r="A443" s="11"/>
      <c r="B443" s="12"/>
      <c r="C443" s="12"/>
    </row>
    <row r="444" spans="1:3" ht="12.75">
      <c r="A444" s="11"/>
      <c r="B444" s="12"/>
      <c r="C444" s="12"/>
    </row>
    <row r="445" spans="1:3" ht="12.75">
      <c r="A445" s="11"/>
      <c r="B445" s="12"/>
      <c r="C445" s="12"/>
    </row>
    <row r="446" spans="1:3" ht="12.75">
      <c r="A446" s="11"/>
      <c r="B446" s="12"/>
      <c r="C446" s="12"/>
    </row>
    <row r="447" spans="1:3" ht="12.75">
      <c r="A447" s="11"/>
      <c r="B447" s="12"/>
      <c r="C447" s="12"/>
    </row>
    <row r="448" spans="1:3" ht="12.75">
      <c r="A448" s="11"/>
      <c r="B448" s="12"/>
      <c r="C448" s="12"/>
    </row>
    <row r="449" spans="1:3" ht="12.75">
      <c r="A449" s="11"/>
      <c r="B449" s="12"/>
      <c r="C449" s="12"/>
    </row>
    <row r="450" spans="1:3" ht="12.75">
      <c r="A450" s="11"/>
      <c r="B450" s="12"/>
      <c r="C450" s="12"/>
    </row>
    <row r="451" spans="1:3" ht="12.75">
      <c r="A451" s="11"/>
      <c r="B451" s="12"/>
      <c r="C451" s="12"/>
    </row>
    <row r="452" spans="1:3" ht="12.75">
      <c r="A452" s="11"/>
      <c r="B452" s="12"/>
      <c r="C452" s="12"/>
    </row>
    <row r="453" spans="1:3" ht="12.75">
      <c r="A453" s="11"/>
      <c r="B453" s="12"/>
      <c r="C453" s="12"/>
    </row>
    <row r="454" spans="1:3" ht="12.75">
      <c r="A454" s="11"/>
      <c r="B454" s="12"/>
      <c r="C454" s="12"/>
    </row>
    <row r="455" spans="1:3" ht="12.75">
      <c r="A455" s="11"/>
      <c r="B455" s="12"/>
      <c r="C455" s="12"/>
    </row>
    <row r="456" spans="1:3" ht="12.75">
      <c r="A456" s="11"/>
      <c r="B456" s="12"/>
      <c r="C456" s="12"/>
    </row>
    <row r="457" spans="1:3" ht="12.75">
      <c r="A457" s="11"/>
      <c r="B457" s="12"/>
      <c r="C457" s="12"/>
    </row>
    <row r="458" spans="1:3" ht="12.75">
      <c r="A458" s="11"/>
      <c r="B458" s="12"/>
      <c r="C458" s="12"/>
    </row>
    <row r="459" spans="1:3" ht="12.75">
      <c r="A459" s="11"/>
      <c r="B459" s="12"/>
      <c r="C459" s="12"/>
    </row>
    <row r="460" spans="1:3" ht="12.75">
      <c r="A460" s="11"/>
      <c r="B460" s="12"/>
      <c r="C460" s="12"/>
    </row>
    <row r="461" spans="1:3" ht="12.75">
      <c r="A461" s="11"/>
      <c r="B461" s="12"/>
      <c r="C461" s="12"/>
    </row>
    <row r="462" spans="1:3" ht="12.75">
      <c r="A462" s="11"/>
      <c r="B462" s="12"/>
      <c r="C462" s="12"/>
    </row>
    <row r="463" spans="1:3" ht="12.75">
      <c r="A463" s="11"/>
      <c r="B463" s="12"/>
      <c r="C463" s="12"/>
    </row>
    <row r="464" spans="1:3" ht="12.75">
      <c r="A464" s="11"/>
      <c r="B464" s="12"/>
      <c r="C464" s="12"/>
    </row>
    <row r="465" spans="1:3" ht="12.75">
      <c r="A465" s="11"/>
      <c r="B465" s="12"/>
      <c r="C465" s="12"/>
    </row>
    <row r="466" spans="1:3" ht="12.75">
      <c r="A466" s="11"/>
      <c r="B466" s="12"/>
      <c r="C466" s="12"/>
    </row>
    <row r="467" spans="1:3" ht="12.75">
      <c r="A467" s="11"/>
      <c r="B467" s="12"/>
      <c r="C467" s="12"/>
    </row>
    <row r="468" spans="1:3" ht="12.75">
      <c r="A468" s="11"/>
      <c r="B468" s="12"/>
      <c r="C468" s="12"/>
    </row>
    <row r="469" spans="1:3" ht="12.75">
      <c r="A469" s="11"/>
      <c r="B469" s="12"/>
      <c r="C469" s="12"/>
    </row>
    <row r="470" spans="1:3" ht="12.75">
      <c r="A470" s="11"/>
      <c r="B470" s="12"/>
      <c r="C470" s="12"/>
    </row>
    <row r="471" spans="1:3" ht="12.75">
      <c r="A471" s="11"/>
      <c r="B471" s="12"/>
      <c r="C471" s="12"/>
    </row>
    <row r="472" spans="1:3" ht="12.75">
      <c r="A472" s="11"/>
      <c r="B472" s="12"/>
      <c r="C472" s="12"/>
    </row>
    <row r="473" spans="1:3" ht="12.75">
      <c r="A473" s="11"/>
      <c r="B473" s="12"/>
      <c r="C473" s="12"/>
    </row>
    <row r="474" spans="1:3" ht="12.75">
      <c r="A474" s="11"/>
      <c r="B474" s="12"/>
      <c r="C474" s="12"/>
    </row>
    <row r="475" spans="1:3" ht="12.75">
      <c r="A475" s="11"/>
      <c r="B475" s="12"/>
      <c r="C475" s="12"/>
    </row>
    <row r="476" spans="1:3" ht="12.75">
      <c r="A476" s="11"/>
      <c r="B476" s="12"/>
      <c r="C476" s="12"/>
    </row>
    <row r="477" spans="1:3" ht="12.75">
      <c r="A477" s="11"/>
      <c r="B477" s="12"/>
      <c r="C477" s="12"/>
    </row>
    <row r="478" spans="1:3" ht="12.75">
      <c r="A478" s="11"/>
      <c r="B478" s="12"/>
      <c r="C478" s="12"/>
    </row>
    <row r="479" spans="1:3" ht="12.75">
      <c r="A479" s="11"/>
      <c r="B479" s="12"/>
      <c r="C479" s="12"/>
    </row>
    <row r="480" spans="1:3" ht="12.75">
      <c r="A480" s="11"/>
      <c r="B480" s="12"/>
      <c r="C480" s="12"/>
    </row>
    <row r="481" spans="1:3" ht="12.75">
      <c r="A481" s="11"/>
      <c r="B481" s="12"/>
      <c r="C481" s="12"/>
    </row>
    <row r="482" spans="1:3" ht="12.75">
      <c r="A482" s="11"/>
      <c r="B482" s="12"/>
      <c r="C482" s="12"/>
    </row>
    <row r="483" spans="1:3" ht="12.75">
      <c r="A483" s="11"/>
      <c r="B483" s="12"/>
      <c r="C483" s="12"/>
    </row>
    <row r="484" spans="1:3" ht="12.75">
      <c r="A484" s="11"/>
      <c r="B484" s="12"/>
      <c r="C484" s="12"/>
    </row>
    <row r="485" spans="1:3" ht="12.75">
      <c r="A485" s="11"/>
      <c r="B485" s="12"/>
      <c r="C485" s="12"/>
    </row>
    <row r="486" spans="1:3" ht="12.75">
      <c r="A486" s="11"/>
      <c r="B486" s="12"/>
      <c r="C486" s="12"/>
    </row>
    <row r="487" spans="1:3" ht="12.75">
      <c r="A487" s="11"/>
      <c r="B487" s="12"/>
      <c r="C487" s="12"/>
    </row>
    <row r="488" spans="1:3" ht="12.75">
      <c r="A488" s="11"/>
      <c r="B488" s="12"/>
      <c r="C488" s="12"/>
    </row>
    <row r="489" spans="1:3" ht="12.75">
      <c r="A489" s="11"/>
      <c r="B489" s="12"/>
      <c r="C489" s="12"/>
    </row>
    <row r="490" spans="1:3" ht="12.75">
      <c r="A490" s="11"/>
      <c r="B490" s="12"/>
      <c r="C490" s="12"/>
    </row>
    <row r="491" spans="1:3" ht="12.75">
      <c r="A491" s="11"/>
      <c r="B491" s="12"/>
      <c r="C491" s="12"/>
    </row>
    <row r="492" spans="1:3" ht="12.75">
      <c r="A492" s="11"/>
      <c r="B492" s="12"/>
      <c r="C492" s="12"/>
    </row>
    <row r="493" spans="1:3" ht="12.75">
      <c r="A493" s="11"/>
      <c r="B493" s="12"/>
      <c r="C493" s="12"/>
    </row>
    <row r="494" spans="1:3" ht="12.75">
      <c r="A494" s="11"/>
      <c r="B494" s="12"/>
      <c r="C494" s="12"/>
    </row>
    <row r="495" spans="1:3" ht="12.75">
      <c r="A495" s="11"/>
      <c r="B495" s="12"/>
      <c r="C495" s="12"/>
    </row>
    <row r="496" spans="1:3" ht="12.75">
      <c r="A496" s="11"/>
      <c r="B496" s="12"/>
      <c r="C496" s="12"/>
    </row>
    <row r="497" spans="1:3" ht="12.75">
      <c r="A497" s="11"/>
      <c r="B497" s="12"/>
      <c r="C497" s="12"/>
    </row>
    <row r="498" spans="1:3" ht="12.75">
      <c r="A498" s="11"/>
      <c r="B498" s="12"/>
      <c r="C498" s="12"/>
    </row>
    <row r="499" spans="1:3" ht="12.75">
      <c r="A499" s="11"/>
      <c r="B499" s="12"/>
      <c r="C499" s="12"/>
    </row>
    <row r="500" spans="1:3" ht="12.75">
      <c r="A500" s="11"/>
      <c r="B500" s="12"/>
      <c r="C500" s="12"/>
    </row>
    <row r="501" spans="1:3" ht="12.75">
      <c r="A501" s="11"/>
      <c r="B501" s="12"/>
      <c r="C501" s="12"/>
    </row>
    <row r="502" spans="1:3" ht="12.75">
      <c r="A502" s="11"/>
      <c r="B502" s="12"/>
      <c r="C502" s="12"/>
    </row>
    <row r="503" spans="1:3" ht="12.75">
      <c r="A503" s="11"/>
      <c r="B503" s="12"/>
      <c r="C503" s="12"/>
    </row>
    <row r="504" spans="1:3" ht="12.75">
      <c r="A504" s="11"/>
      <c r="B504" s="12"/>
      <c r="C504" s="12"/>
    </row>
    <row r="505" spans="1:3" ht="12.75">
      <c r="A505" s="11"/>
      <c r="B505" s="12"/>
      <c r="C505" s="12"/>
    </row>
    <row r="506" spans="1:3" ht="12.75">
      <c r="A506" s="11"/>
      <c r="B506" s="12"/>
      <c r="C506" s="12"/>
    </row>
    <row r="507" spans="1:3" ht="12.75">
      <c r="A507" s="11"/>
      <c r="B507" s="12"/>
      <c r="C507" s="12"/>
    </row>
    <row r="508" spans="1:3" ht="12.75">
      <c r="A508" s="11"/>
      <c r="B508" s="12"/>
      <c r="C508" s="12"/>
    </row>
    <row r="509" spans="1:3" ht="12.75">
      <c r="A509" s="11"/>
      <c r="B509" s="12"/>
      <c r="C509" s="12"/>
    </row>
    <row r="510" spans="1:3" ht="12.75">
      <c r="A510" s="11"/>
      <c r="B510" s="12"/>
      <c r="C510" s="12"/>
    </row>
    <row r="511" spans="1:3" ht="12.75">
      <c r="A511" s="11"/>
      <c r="B511" s="12"/>
      <c r="C511" s="12"/>
    </row>
    <row r="512" spans="1:3" ht="12.75">
      <c r="A512" s="11"/>
      <c r="B512" s="12"/>
      <c r="C512" s="12"/>
    </row>
    <row r="513" spans="1:3" ht="12.75">
      <c r="A513" s="11"/>
      <c r="B513" s="12"/>
      <c r="C513" s="12"/>
    </row>
    <row r="514" spans="1:3" ht="12.75">
      <c r="A514" s="11"/>
      <c r="B514" s="12"/>
      <c r="C514" s="12"/>
    </row>
    <row r="515" spans="1:3" ht="12.75">
      <c r="A515" s="11"/>
      <c r="B515" s="12"/>
      <c r="C515" s="12"/>
    </row>
    <row r="516" spans="1:3" ht="12.75">
      <c r="A516" s="11"/>
      <c r="B516" s="12"/>
      <c r="C516" s="12"/>
    </row>
    <row r="517" spans="1:3" ht="12.75">
      <c r="A517" s="11"/>
      <c r="B517" s="12"/>
      <c r="C517" s="12"/>
    </row>
    <row r="518" spans="1:3" ht="12.75">
      <c r="A518" s="11"/>
      <c r="B518" s="12"/>
      <c r="C518" s="12"/>
    </row>
    <row r="519" spans="1:3" ht="12.75">
      <c r="A519" s="11"/>
      <c r="B519" s="12"/>
      <c r="C519" s="12"/>
    </row>
    <row r="520" spans="1:3" ht="12.75">
      <c r="A520" s="11"/>
      <c r="B520" s="12"/>
      <c r="C520" s="12"/>
    </row>
    <row r="521" spans="1:3" ht="12.75">
      <c r="A521" s="11"/>
      <c r="B521" s="12"/>
      <c r="C521" s="12"/>
    </row>
    <row r="522" spans="1:3" ht="12.75">
      <c r="A522" s="11"/>
      <c r="B522" s="12"/>
      <c r="C522" s="12"/>
    </row>
    <row r="523" spans="1:3" ht="12.75">
      <c r="A523" s="11"/>
      <c r="B523" s="12"/>
      <c r="C523" s="12"/>
    </row>
    <row r="524" spans="1:3" ht="12.75">
      <c r="A524" s="11"/>
      <c r="B524" s="12"/>
      <c r="C524" s="12"/>
    </row>
    <row r="525" spans="1:3" ht="12.75">
      <c r="A525" s="11"/>
      <c r="B525" s="12"/>
      <c r="C525" s="12"/>
    </row>
    <row r="526" spans="1:3" ht="12.75">
      <c r="A526" s="11"/>
      <c r="B526" s="12"/>
      <c r="C526" s="12"/>
    </row>
    <row r="527" spans="1:3" ht="12.75">
      <c r="A527" s="11"/>
      <c r="B527" s="12"/>
      <c r="C527" s="12"/>
    </row>
    <row r="528" spans="1:3" ht="12.75">
      <c r="A528" s="11"/>
      <c r="B528" s="12"/>
      <c r="C528" s="12"/>
    </row>
    <row r="529" spans="1:3" ht="12.75">
      <c r="A529" s="11"/>
      <c r="B529" s="12"/>
      <c r="C529" s="12"/>
    </row>
    <row r="530" spans="1:3" ht="12.75">
      <c r="A530" s="11"/>
      <c r="B530" s="12"/>
      <c r="C530" s="12"/>
    </row>
    <row r="531" spans="1:3" ht="12.75">
      <c r="A531" s="11"/>
      <c r="B531" s="12"/>
      <c r="C531" s="12"/>
    </row>
    <row r="532" spans="1:3" ht="12.75">
      <c r="A532" s="11"/>
      <c r="B532" s="12"/>
      <c r="C532" s="12"/>
    </row>
    <row r="533" spans="1:3" ht="12.75">
      <c r="A533" s="11"/>
      <c r="B533" s="12"/>
      <c r="C533" s="12"/>
    </row>
    <row r="534" spans="1:3" ht="12.75">
      <c r="A534" s="11"/>
      <c r="B534" s="12"/>
      <c r="C534" s="12"/>
    </row>
    <row r="535" spans="1:3" ht="12.75">
      <c r="A535" s="11"/>
      <c r="B535" s="12"/>
      <c r="C535" s="12"/>
    </row>
    <row r="536" spans="1:3" ht="12.75">
      <c r="A536" s="11"/>
      <c r="B536" s="12"/>
      <c r="C536" s="12"/>
    </row>
    <row r="537" spans="1:3" ht="12.75">
      <c r="A537" s="11"/>
      <c r="B537" s="12"/>
      <c r="C537" s="12"/>
    </row>
    <row r="538" spans="1:3" ht="12.75">
      <c r="A538" s="11"/>
      <c r="B538" s="12"/>
      <c r="C538" s="12"/>
    </row>
    <row r="539" spans="1:3" ht="12.75">
      <c r="A539" s="11"/>
      <c r="B539" s="12"/>
      <c r="C539" s="12"/>
    </row>
    <row r="540" spans="1:3" ht="12.75">
      <c r="A540" s="11"/>
      <c r="B540" s="12"/>
      <c r="C540" s="12"/>
    </row>
    <row r="541" spans="1:3" ht="12.75">
      <c r="A541" s="11"/>
      <c r="B541" s="12"/>
      <c r="C541" s="12"/>
    </row>
    <row r="542" spans="1:3" ht="12.75">
      <c r="A542" s="11"/>
      <c r="B542" s="12"/>
      <c r="C542" s="12"/>
    </row>
    <row r="543" spans="1:3" ht="12.75">
      <c r="A543" s="11"/>
      <c r="B543" s="12"/>
      <c r="C543" s="12"/>
    </row>
    <row r="544" spans="1:3" ht="12.75">
      <c r="A544" s="11"/>
      <c r="B544" s="12"/>
      <c r="C544" s="12"/>
    </row>
    <row r="545" spans="1:3" ht="12.75">
      <c r="A545" s="11"/>
      <c r="B545" s="12"/>
      <c r="C545" s="12"/>
    </row>
    <row r="546" spans="1:3" ht="12.75">
      <c r="A546" s="11"/>
      <c r="B546" s="12"/>
      <c r="C546" s="12"/>
    </row>
    <row r="547" spans="1:3" ht="12.75">
      <c r="A547" s="11"/>
      <c r="B547" s="12"/>
      <c r="C547" s="12"/>
    </row>
    <row r="548" spans="1:3" ht="12.75">
      <c r="A548" s="11"/>
      <c r="B548" s="12"/>
      <c r="C548" s="12"/>
    </row>
    <row r="549" spans="1:3" ht="12.75">
      <c r="A549" s="11"/>
      <c r="B549" s="12"/>
      <c r="C549" s="12"/>
    </row>
    <row r="550" spans="1:3" ht="12.75">
      <c r="A550" s="11"/>
      <c r="B550" s="12"/>
      <c r="C550" s="12"/>
    </row>
    <row r="551" spans="1:3" ht="12.75">
      <c r="A551" s="11"/>
      <c r="B551" s="12"/>
      <c r="C551" s="12"/>
    </row>
    <row r="552" spans="1:3" ht="12.75">
      <c r="A552" s="11"/>
      <c r="B552" s="12"/>
      <c r="C552" s="12"/>
    </row>
    <row r="553" spans="1:3" ht="12.75">
      <c r="A553" s="11"/>
      <c r="B553" s="12"/>
      <c r="C553" s="12"/>
    </row>
    <row r="554" spans="1:3" ht="12.75">
      <c r="A554" s="11"/>
      <c r="B554" s="12"/>
      <c r="C554" s="12"/>
    </row>
    <row r="555" spans="1:3" ht="12.75">
      <c r="A555" s="11"/>
      <c r="B555" s="12"/>
      <c r="C555" s="12"/>
    </row>
    <row r="556" spans="1:3" ht="12.75">
      <c r="A556" s="11"/>
      <c r="B556" s="12"/>
      <c r="C556" s="12"/>
    </row>
    <row r="557" spans="1:3" ht="12.75">
      <c r="A557" s="11"/>
      <c r="B557" s="12"/>
      <c r="C557" s="12"/>
    </row>
    <row r="558" spans="1:3" ht="12.75">
      <c r="A558" s="11"/>
      <c r="B558" s="12"/>
      <c r="C558" s="12"/>
    </row>
    <row r="559" spans="1:3" ht="12.75">
      <c r="A559" s="11"/>
      <c r="B559" s="12"/>
      <c r="C559" s="12"/>
    </row>
    <row r="560" spans="1:3" ht="12.75">
      <c r="A560" s="11"/>
      <c r="B560" s="12"/>
      <c r="C560" s="12"/>
    </row>
    <row r="561" spans="1:3" ht="12.75">
      <c r="A561" s="11"/>
      <c r="B561" s="12"/>
      <c r="C561" s="12"/>
    </row>
    <row r="562" spans="1:3" ht="12.75">
      <c r="A562" s="11"/>
      <c r="B562" s="12"/>
      <c r="C562" s="12"/>
    </row>
    <row r="563" spans="1:3" ht="12.75">
      <c r="A563" s="11"/>
      <c r="B563" s="12"/>
      <c r="C563" s="12"/>
    </row>
    <row r="564" spans="1:3" ht="12.75">
      <c r="A564" s="11"/>
      <c r="B564" s="12"/>
      <c r="C564" s="12"/>
    </row>
    <row r="565" spans="1:3" ht="12.75">
      <c r="A565" s="11"/>
      <c r="B565" s="12"/>
      <c r="C565" s="12"/>
    </row>
    <row r="566" spans="1:3" ht="12.75">
      <c r="A566" s="11"/>
      <c r="B566" s="12"/>
      <c r="C566" s="12"/>
    </row>
    <row r="567" spans="1:3" ht="12.75">
      <c r="A567" s="11"/>
      <c r="B567" s="12"/>
      <c r="C567" s="12"/>
    </row>
    <row r="568" spans="1:3" ht="12.75">
      <c r="A568" s="11"/>
      <c r="B568" s="12"/>
      <c r="C568" s="12"/>
    </row>
    <row r="569" spans="1:3" ht="12.75">
      <c r="A569" s="11"/>
      <c r="B569" s="12"/>
      <c r="C569" s="12"/>
    </row>
    <row r="570" spans="1:3" ht="12.75">
      <c r="A570" s="11"/>
      <c r="B570" s="12"/>
      <c r="C570" s="12"/>
    </row>
    <row r="571" spans="1:3" ht="12.75">
      <c r="A571" s="11"/>
      <c r="B571" s="12"/>
      <c r="C571" s="12"/>
    </row>
    <row r="572" spans="1:3" ht="12.75">
      <c r="A572" s="11"/>
      <c r="B572" s="12"/>
      <c r="C572" s="12"/>
    </row>
    <row r="573" spans="1:3" ht="12.75">
      <c r="A573" s="11"/>
      <c r="B573" s="12"/>
      <c r="C573" s="12"/>
    </row>
    <row r="574" spans="1:3" ht="12.75">
      <c r="A574" s="11"/>
      <c r="B574" s="12"/>
      <c r="C574" s="12"/>
    </row>
    <row r="575" spans="1:3" ht="12.75">
      <c r="A575" s="11"/>
      <c r="B575" s="12"/>
      <c r="C575" s="12"/>
    </row>
    <row r="576" spans="1:3" ht="12.75">
      <c r="A576" s="11"/>
      <c r="B576" s="12"/>
      <c r="C576" s="12"/>
    </row>
    <row r="577" spans="1:3" ht="12.75">
      <c r="A577" s="11"/>
      <c r="B577" s="12"/>
      <c r="C577" s="12"/>
    </row>
    <row r="578" spans="1:3" ht="12.75">
      <c r="A578" s="11"/>
      <c r="B578" s="12"/>
      <c r="C578" s="12"/>
    </row>
    <row r="579" spans="1:3" ht="12.75">
      <c r="A579" s="11"/>
      <c r="B579" s="12"/>
      <c r="C579" s="12"/>
    </row>
    <row r="580" spans="1:3" ht="12.75">
      <c r="A580" s="11"/>
      <c r="B580" s="12"/>
      <c r="C580" s="12"/>
    </row>
    <row r="581" spans="1:3" ht="12.75">
      <c r="A581" s="11"/>
      <c r="B581" s="12"/>
      <c r="C581" s="12"/>
    </row>
    <row r="582" spans="1:3" ht="12.75">
      <c r="A582" s="11"/>
      <c r="B582" s="12"/>
      <c r="C582" s="12"/>
    </row>
    <row r="583" spans="1:3" ht="12.75">
      <c r="A583" s="11"/>
      <c r="B583" s="12"/>
      <c r="C583" s="12"/>
    </row>
    <row r="584" spans="1:3" ht="12.75">
      <c r="A584" s="11"/>
      <c r="B584" s="12"/>
      <c r="C584" s="12"/>
    </row>
    <row r="585" spans="1:3" ht="12.75">
      <c r="A585" s="11"/>
      <c r="B585" s="12"/>
      <c r="C585" s="12"/>
    </row>
    <row r="586" spans="1:3" ht="12.75">
      <c r="A586" s="11"/>
      <c r="B586" s="12"/>
      <c r="C586" s="12"/>
    </row>
    <row r="587" spans="1:3" ht="12.75">
      <c r="A587" s="11"/>
      <c r="B587" s="12"/>
      <c r="C587" s="12"/>
    </row>
    <row r="588" spans="1:3" ht="12.75">
      <c r="A588" s="11"/>
      <c r="B588" s="12"/>
      <c r="C588" s="12"/>
    </row>
    <row r="589" spans="1:3" ht="12.75">
      <c r="A589" s="11"/>
      <c r="B589" s="12"/>
      <c r="C589" s="12"/>
    </row>
    <row r="590" spans="1:3" ht="12.75">
      <c r="A590" s="11"/>
      <c r="B590" s="12"/>
      <c r="C590" s="12"/>
    </row>
    <row r="591" spans="1:3" ht="12.75">
      <c r="A591" s="11"/>
      <c r="B591" s="12"/>
      <c r="C591" s="12"/>
    </row>
    <row r="592" spans="1:3" ht="12.75">
      <c r="A592" s="11"/>
      <c r="B592" s="12"/>
      <c r="C592" s="12"/>
    </row>
    <row r="593" spans="1:3" ht="12.75">
      <c r="A593" s="11"/>
      <c r="B593" s="12"/>
      <c r="C593" s="12"/>
    </row>
    <row r="594" spans="1:3" ht="12.75">
      <c r="A594" s="11"/>
      <c r="B594" s="12"/>
      <c r="C594" s="12"/>
    </row>
    <row r="595" spans="1:3" ht="12.75">
      <c r="A595" s="11"/>
      <c r="B595" s="12"/>
      <c r="C595" s="12"/>
    </row>
    <row r="596" spans="1:3" ht="12.75">
      <c r="A596" s="11"/>
      <c r="B596" s="12"/>
      <c r="C596" s="12"/>
    </row>
    <row r="597" spans="1:3" ht="12.75">
      <c r="A597" s="11"/>
      <c r="B597" s="12"/>
      <c r="C597" s="12"/>
    </row>
    <row r="598" spans="1:3" ht="12.75">
      <c r="A598" s="11"/>
      <c r="B598" s="12"/>
      <c r="C598" s="12"/>
    </row>
    <row r="599" spans="1:3" ht="12.75">
      <c r="A599" s="11"/>
      <c r="B599" s="12"/>
      <c r="C599" s="12"/>
    </row>
    <row r="600" spans="1:3" ht="12.75">
      <c r="A600" s="11"/>
      <c r="B600" s="12"/>
      <c r="C600" s="12"/>
    </row>
    <row r="601" spans="1:3" ht="12.75">
      <c r="A601" s="11"/>
      <c r="B601" s="12"/>
      <c r="C601" s="12"/>
    </row>
    <row r="602" spans="1:3" ht="12.75">
      <c r="A602" s="11"/>
      <c r="B602" s="12"/>
      <c r="C602" s="12"/>
    </row>
    <row r="603" spans="1:3" ht="12.75">
      <c r="A603" s="11"/>
      <c r="B603" s="12"/>
      <c r="C603" s="12"/>
    </row>
    <row r="604" spans="1:3" ht="12.75">
      <c r="A604" s="11"/>
      <c r="B604" s="12"/>
      <c r="C604" s="12"/>
    </row>
    <row r="605" spans="1:3" ht="12.75">
      <c r="A605" s="11"/>
      <c r="B605" s="12"/>
      <c r="C605" s="12"/>
    </row>
    <row r="606" spans="1:3" ht="12.75">
      <c r="A606" s="11"/>
      <c r="B606" s="12"/>
      <c r="C606" s="12"/>
    </row>
    <row r="607" spans="1:3" ht="12.75">
      <c r="A607" s="11"/>
      <c r="B607" s="12"/>
      <c r="C607" s="12"/>
    </row>
    <row r="608" spans="1:3" ht="12.75">
      <c r="A608" s="11"/>
      <c r="B608" s="12"/>
      <c r="C608" s="12"/>
    </row>
    <row r="609" spans="1:3" ht="12.75">
      <c r="A609" s="11"/>
      <c r="B609" s="12"/>
      <c r="C609" s="12"/>
    </row>
    <row r="610" spans="1:3" ht="12.75">
      <c r="A610" s="11"/>
      <c r="B610" s="12"/>
      <c r="C610" s="12"/>
    </row>
    <row r="611" spans="1:3" ht="12.75">
      <c r="A611" s="11"/>
      <c r="B611" s="12"/>
      <c r="C611" s="12"/>
    </row>
    <row r="612" spans="1:3" ht="12.75">
      <c r="A612" s="11"/>
      <c r="B612" s="12"/>
      <c r="C612" s="12"/>
    </row>
    <row r="613" spans="1:3" ht="12.75">
      <c r="A613" s="11"/>
      <c r="B613" s="12"/>
      <c r="C613" s="12"/>
    </row>
    <row r="614" spans="1:3" ht="12.75">
      <c r="A614" s="11"/>
      <c r="B614" s="12"/>
      <c r="C614" s="12"/>
    </row>
    <row r="615" spans="1:3" ht="12.75">
      <c r="A615" s="11"/>
      <c r="B615" s="12"/>
      <c r="C615" s="12"/>
    </row>
    <row r="616" spans="1:3" ht="12.75">
      <c r="A616" s="11"/>
      <c r="B616" s="12"/>
      <c r="C616" s="12"/>
    </row>
    <row r="617" spans="1:3" ht="12.75">
      <c r="A617" s="11"/>
      <c r="B617" s="12"/>
      <c r="C617" s="12"/>
    </row>
    <row r="618" spans="1:3" ht="12.75">
      <c r="A618" s="11"/>
      <c r="B618" s="12"/>
      <c r="C618" s="12"/>
    </row>
    <row r="619" spans="1:3" ht="12.75">
      <c r="A619" s="11"/>
      <c r="B619" s="12"/>
      <c r="C619" s="12"/>
    </row>
    <row r="620" spans="1:3" ht="12.75">
      <c r="A620" s="11"/>
      <c r="B620" s="12"/>
      <c r="C620" s="12"/>
    </row>
    <row r="621" spans="1:3" ht="12.75">
      <c r="A621" s="11"/>
      <c r="B621" s="12"/>
      <c r="C621" s="12"/>
    </row>
    <row r="622" spans="1:3" ht="12.75">
      <c r="A622" s="11"/>
      <c r="B622" s="12"/>
      <c r="C622" s="12"/>
    </row>
    <row r="623" spans="1:3" ht="12.75">
      <c r="A623" s="11"/>
      <c r="B623" s="12"/>
      <c r="C623" s="12"/>
    </row>
    <row r="624" spans="1:3" ht="12.75">
      <c r="A624" s="11"/>
      <c r="B624" s="12"/>
      <c r="C624" s="12"/>
    </row>
    <row r="625" spans="1:3" ht="12.75">
      <c r="A625" s="11"/>
      <c r="B625" s="12"/>
      <c r="C625" s="12"/>
    </row>
    <row r="626" spans="1:3" ht="12.75">
      <c r="A626" s="11"/>
      <c r="B626" s="12"/>
      <c r="C626" s="12"/>
    </row>
    <row r="627" spans="1:3" ht="12.75">
      <c r="A627" s="11"/>
      <c r="B627" s="12"/>
      <c r="C627" s="12"/>
    </row>
    <row r="628" spans="1:3" ht="12.75">
      <c r="A628" s="11"/>
      <c r="B628" s="12"/>
      <c r="C628" s="12"/>
    </row>
    <row r="629" spans="1:3" ht="12.75">
      <c r="A629" s="11"/>
      <c r="B629" s="12"/>
      <c r="C629" s="12"/>
    </row>
    <row r="630" spans="1:3" ht="12.75">
      <c r="A630" s="11"/>
      <c r="B630" s="12"/>
      <c r="C630" s="12"/>
    </row>
    <row r="631" spans="1:3" ht="12.75">
      <c r="A631" s="11"/>
      <c r="B631" s="12"/>
      <c r="C631" s="12"/>
    </row>
    <row r="632" spans="1:3" ht="12.75">
      <c r="A632" s="11"/>
      <c r="B632" s="12"/>
      <c r="C632" s="12"/>
    </row>
    <row r="633" spans="1:3" ht="12.75">
      <c r="A633" s="11"/>
      <c r="B633" s="12"/>
      <c r="C633" s="12"/>
    </row>
    <row r="634" spans="1:3" ht="12.75">
      <c r="A634" s="11"/>
      <c r="B634" s="12"/>
      <c r="C634" s="12"/>
    </row>
    <row r="635" spans="1:3" ht="12.75">
      <c r="A635" s="11"/>
      <c r="B635" s="12"/>
      <c r="C635" s="12"/>
    </row>
    <row r="636" spans="1:3" ht="12.75">
      <c r="A636" s="11"/>
      <c r="B636" s="12"/>
      <c r="C636" s="12"/>
    </row>
    <row r="637" spans="1:3" ht="12.75">
      <c r="A637" s="11"/>
      <c r="B637" s="12"/>
      <c r="C637" s="12"/>
    </row>
    <row r="638" spans="1:3" ht="12.75">
      <c r="A638" s="11"/>
      <c r="B638" s="12"/>
      <c r="C638" s="12"/>
    </row>
    <row r="639" spans="1:3" ht="12.75">
      <c r="A639" s="11"/>
      <c r="B639" s="12"/>
      <c r="C639" s="12"/>
    </row>
    <row r="640" spans="1:3" ht="12.75">
      <c r="A640" s="11"/>
      <c r="B640" s="12"/>
      <c r="C640" s="12"/>
    </row>
    <row r="641" spans="1:3" ht="12.75">
      <c r="A641" s="11"/>
      <c r="B641" s="12"/>
      <c r="C641" s="12"/>
    </row>
    <row r="642" spans="1:3" ht="12.75">
      <c r="A642" s="11"/>
      <c r="B642" s="12"/>
      <c r="C642" s="12"/>
    </row>
    <row r="643" spans="1:3" ht="12.75">
      <c r="A643" s="11"/>
      <c r="B643" s="12"/>
      <c r="C643" s="12"/>
    </row>
    <row r="644" spans="1:3" ht="12.75">
      <c r="A644" s="11"/>
      <c r="B644" s="12"/>
      <c r="C644" s="12"/>
    </row>
    <row r="645" spans="1:3" ht="12.75">
      <c r="A645" s="11"/>
      <c r="B645" s="12"/>
      <c r="C645" s="12"/>
    </row>
    <row r="646" spans="1:3" ht="12.75">
      <c r="A646" s="11"/>
      <c r="B646" s="12"/>
      <c r="C646" s="12"/>
    </row>
    <row r="647" spans="1:3" ht="12.75">
      <c r="A647" s="11"/>
      <c r="B647" s="12"/>
      <c r="C647" s="12"/>
    </row>
    <row r="648" spans="1:3" ht="12.75">
      <c r="A648" s="11"/>
      <c r="B648" s="12"/>
      <c r="C648" s="12"/>
    </row>
    <row r="649" spans="1:3" ht="12.75">
      <c r="A649" s="11"/>
      <c r="B649" s="12"/>
      <c r="C649" s="12"/>
    </row>
    <row r="650" spans="1:3" ht="12.75">
      <c r="A650" s="11"/>
      <c r="B650" s="12"/>
      <c r="C650" s="12"/>
    </row>
    <row r="651" spans="1:3" ht="12.75">
      <c r="A651" s="11"/>
      <c r="B651" s="12"/>
      <c r="C651" s="12"/>
    </row>
    <row r="652" spans="1:3" ht="12.75">
      <c r="A652" s="11"/>
      <c r="B652" s="12"/>
      <c r="C652" s="12"/>
    </row>
    <row r="653" spans="1:3" ht="12.75">
      <c r="A653" s="11"/>
      <c r="B653" s="12"/>
      <c r="C653" s="12"/>
    </row>
    <row r="654" spans="1:3" ht="12.75">
      <c r="A654" s="11"/>
      <c r="B654" s="12"/>
      <c r="C654" s="12"/>
    </row>
    <row r="655" spans="1:3" ht="12.75">
      <c r="A655" s="11"/>
      <c r="B655" s="12"/>
      <c r="C655" s="12"/>
    </row>
    <row r="656" spans="1:3" ht="12.75">
      <c r="A656" s="11"/>
      <c r="B656" s="12"/>
      <c r="C656" s="12"/>
    </row>
    <row r="657" spans="1:3" ht="12.75">
      <c r="A657" s="11"/>
      <c r="B657" s="12"/>
      <c r="C657" s="12"/>
    </row>
    <row r="658" spans="1:3" ht="12.75">
      <c r="A658" s="11"/>
      <c r="B658" s="12"/>
      <c r="C658" s="12"/>
    </row>
    <row r="659" spans="1:3" ht="12.75">
      <c r="A659" s="11"/>
      <c r="B659" s="12"/>
      <c r="C659" s="12"/>
    </row>
    <row r="660" spans="1:3" ht="12.75">
      <c r="A660" s="11"/>
      <c r="B660" s="12"/>
      <c r="C660" s="12"/>
    </row>
    <row r="661" spans="1:3" ht="12.75">
      <c r="A661" s="11"/>
      <c r="B661" s="12"/>
      <c r="C661" s="12"/>
    </row>
    <row r="662" spans="1:3" ht="12.75">
      <c r="A662" s="11"/>
      <c r="B662" s="12"/>
      <c r="C662" s="12"/>
    </row>
    <row r="663" spans="1:3" ht="12.75">
      <c r="A663" s="11"/>
      <c r="B663" s="12"/>
      <c r="C663" s="12"/>
    </row>
    <row r="664" spans="1:3" ht="12.75">
      <c r="A664" s="11"/>
      <c r="B664" s="12"/>
      <c r="C664" s="12"/>
    </row>
    <row r="665" spans="1:3" ht="12.75">
      <c r="A665" s="11"/>
      <c r="B665" s="12"/>
      <c r="C665" s="12"/>
    </row>
    <row r="666" spans="1:3" ht="12.75">
      <c r="A666" s="11"/>
      <c r="B666" s="12"/>
      <c r="C666" s="12"/>
    </row>
    <row r="667" spans="1:3" ht="12.75">
      <c r="A667" s="11"/>
      <c r="B667" s="12"/>
      <c r="C667" s="12"/>
    </row>
    <row r="668" spans="1:3" ht="12.75">
      <c r="A668" s="11"/>
      <c r="B668" s="12"/>
      <c r="C668" s="12"/>
    </row>
    <row r="669" spans="1:3" ht="12.75">
      <c r="A669" s="11"/>
      <c r="B669" s="12"/>
      <c r="C669" s="12"/>
    </row>
    <row r="670" spans="1:3" ht="12.75">
      <c r="A670" s="11"/>
      <c r="B670" s="12"/>
      <c r="C670" s="12"/>
    </row>
    <row r="671" spans="1:3" ht="12.75">
      <c r="A671" s="11"/>
      <c r="B671" s="12"/>
      <c r="C671" s="12"/>
    </row>
    <row r="672" spans="1:3" ht="12.75">
      <c r="A672" s="11"/>
      <c r="B672" s="12"/>
      <c r="C672" s="12"/>
    </row>
    <row r="673" spans="1:3" ht="12.75">
      <c r="A673" s="11"/>
      <c r="B673" s="12"/>
      <c r="C673" s="12"/>
    </row>
    <row r="674" spans="1:3" ht="12.75">
      <c r="A674" s="11"/>
      <c r="B674" s="12"/>
      <c r="C674" s="12"/>
    </row>
    <row r="675" spans="1:3" ht="12.75">
      <c r="A675" s="11"/>
      <c r="B675" s="12"/>
      <c r="C675" s="12"/>
    </row>
    <row r="676" spans="1:3" ht="12.75">
      <c r="A676" s="11"/>
      <c r="B676" s="12"/>
      <c r="C676" s="12"/>
    </row>
    <row r="677" spans="1:3" ht="12.75">
      <c r="A677" s="11"/>
      <c r="B677" s="12"/>
      <c r="C677" s="12"/>
    </row>
    <row r="678" spans="1:3" ht="12.75">
      <c r="A678" s="11"/>
      <c r="B678" s="12"/>
      <c r="C678" s="12"/>
    </row>
    <row r="679" spans="1:3" ht="12.75">
      <c r="A679" s="11"/>
      <c r="B679" s="12"/>
      <c r="C679" s="12"/>
    </row>
    <row r="680" spans="1:3" ht="12.75">
      <c r="A680" s="11"/>
      <c r="B680" s="12"/>
      <c r="C680" s="12"/>
    </row>
    <row r="681" spans="1:3" ht="12.75">
      <c r="A681" s="11"/>
      <c r="B681" s="12"/>
      <c r="C681" s="12"/>
    </row>
    <row r="682" spans="1:3" ht="12.75">
      <c r="A682" s="11"/>
      <c r="B682" s="12"/>
      <c r="C682" s="12"/>
    </row>
    <row r="683" spans="1:3" ht="12.75">
      <c r="A683" s="11"/>
      <c r="B683" s="12"/>
      <c r="C683" s="12"/>
    </row>
    <row r="684" spans="1:3" ht="12.75">
      <c r="A684" s="11"/>
      <c r="B684" s="12"/>
      <c r="C684" s="12"/>
    </row>
    <row r="685" spans="1:3" ht="12.75">
      <c r="A685" s="11"/>
      <c r="B685" s="12"/>
      <c r="C685" s="12"/>
    </row>
    <row r="686" spans="1:3" ht="12.75">
      <c r="A686" s="11"/>
      <c r="B686" s="12"/>
      <c r="C686" s="12"/>
    </row>
    <row r="687" spans="1:3" ht="12.75">
      <c r="A687" s="11"/>
      <c r="B687" s="12"/>
      <c r="C687" s="12"/>
    </row>
    <row r="688" spans="1:3" ht="12.75">
      <c r="A688" s="11"/>
      <c r="B688" s="12"/>
      <c r="C688" s="12"/>
    </row>
    <row r="689" spans="1:3" ht="12.75">
      <c r="A689" s="11"/>
      <c r="B689" s="12"/>
      <c r="C689" s="12"/>
    </row>
    <row r="690" spans="1:3" ht="12.75">
      <c r="A690" s="11"/>
      <c r="B690" s="12"/>
      <c r="C690" s="12"/>
    </row>
    <row r="691" spans="1:3" ht="12.75">
      <c r="A691" s="11"/>
      <c r="B691" s="12"/>
      <c r="C691" s="12"/>
    </row>
    <row r="692" spans="1:3" ht="12.75">
      <c r="A692" s="11"/>
      <c r="B692" s="12"/>
      <c r="C692" s="12"/>
    </row>
    <row r="693" spans="1:3" ht="12.75">
      <c r="A693" s="11"/>
      <c r="B693" s="12"/>
      <c r="C693" s="12"/>
    </row>
    <row r="694" spans="1:3" ht="12.75">
      <c r="A694" s="11"/>
      <c r="B694" s="12"/>
      <c r="C694" s="12"/>
    </row>
    <row r="695" spans="1:3" ht="12.75">
      <c r="A695" s="11"/>
      <c r="B695" s="12"/>
      <c r="C695" s="12"/>
    </row>
    <row r="696" spans="1:3" ht="12.75">
      <c r="A696" s="11"/>
      <c r="B696" s="12"/>
      <c r="C696" s="12"/>
    </row>
    <row r="697" spans="1:3" ht="12.75">
      <c r="A697" s="11"/>
      <c r="B697" s="12"/>
      <c r="C697" s="12"/>
    </row>
    <row r="698" spans="1:3" ht="12.75">
      <c r="A698" s="11"/>
      <c r="B698" s="12"/>
      <c r="C698" s="12"/>
    </row>
    <row r="699" spans="1:3" ht="12.75">
      <c r="A699" s="11"/>
      <c r="B699" s="12"/>
      <c r="C699" s="12"/>
    </row>
    <row r="700" spans="1:3" ht="12.75">
      <c r="A700" s="11"/>
      <c r="B700" s="12"/>
      <c r="C700" s="12"/>
    </row>
    <row r="701" spans="1:3" ht="12.75">
      <c r="A701" s="11"/>
      <c r="B701" s="12"/>
      <c r="C701" s="12"/>
    </row>
    <row r="702" spans="1:3" ht="12.75">
      <c r="A702" s="11"/>
      <c r="B702" s="12"/>
      <c r="C702" s="12"/>
    </row>
    <row r="703" spans="1:3" ht="12.75">
      <c r="A703" s="11"/>
      <c r="B703" s="12"/>
      <c r="C703" s="12"/>
    </row>
    <row r="704" spans="1:3" ht="12.75">
      <c r="A704" s="11"/>
      <c r="B704" s="12"/>
      <c r="C704" s="12"/>
    </row>
    <row r="705" spans="1:3" ht="12.75">
      <c r="A705" s="11"/>
      <c r="B705" s="12"/>
      <c r="C705" s="12"/>
    </row>
    <row r="706" spans="1:3" ht="12.75">
      <c r="A706" s="11"/>
      <c r="B706" s="12"/>
      <c r="C706" s="12"/>
    </row>
    <row r="707" spans="1:3" ht="12.75">
      <c r="A707" s="11"/>
      <c r="B707" s="12"/>
      <c r="C707" s="12"/>
    </row>
    <row r="708" spans="1:3" ht="12.75">
      <c r="A708" s="11"/>
      <c r="B708" s="12"/>
      <c r="C708" s="12"/>
    </row>
    <row r="709" spans="1:3" ht="12.75">
      <c r="A709" s="11"/>
      <c r="B709" s="12"/>
      <c r="C709" s="12"/>
    </row>
    <row r="710" spans="1:3" ht="12.75">
      <c r="A710" s="11"/>
      <c r="B710" s="12"/>
      <c r="C710" s="12"/>
    </row>
    <row r="711" spans="1:3" ht="12.75">
      <c r="A711" s="11"/>
      <c r="B711" s="12"/>
      <c r="C711" s="12"/>
    </row>
    <row r="712" spans="1:3" ht="12.75">
      <c r="A712" s="11"/>
      <c r="B712" s="12"/>
      <c r="C712" s="12"/>
    </row>
    <row r="713" spans="1:3" ht="12.75">
      <c r="A713" s="11"/>
      <c r="B713" s="12"/>
      <c r="C713" s="12"/>
    </row>
    <row r="714" spans="1:3" ht="12.75">
      <c r="A714" s="11"/>
      <c r="B714" s="12"/>
      <c r="C714" s="12"/>
    </row>
    <row r="715" spans="1:3" ht="12.75">
      <c r="A715" s="11"/>
      <c r="B715" s="12"/>
      <c r="C715" s="12"/>
    </row>
    <row r="716" spans="1:3" ht="12.75">
      <c r="A716" s="11"/>
      <c r="B716" s="12"/>
      <c r="C716" s="12"/>
    </row>
    <row r="717" spans="1:3" ht="12.75">
      <c r="A717" s="11"/>
      <c r="B717" s="12"/>
      <c r="C717" s="12"/>
    </row>
    <row r="718" spans="1:3" ht="12.75">
      <c r="A718" s="11"/>
      <c r="B718" s="12"/>
      <c r="C718" s="12"/>
    </row>
    <row r="719" spans="1:3" ht="12.75">
      <c r="A719" s="11"/>
      <c r="B719" s="12"/>
      <c r="C719" s="12"/>
    </row>
    <row r="720" spans="1:3" ht="12.75">
      <c r="A720" s="11"/>
      <c r="B720" s="12"/>
      <c r="C720" s="12"/>
    </row>
    <row r="721" spans="1:3" ht="12.75">
      <c r="A721" s="11"/>
      <c r="B721" s="12"/>
      <c r="C721" s="12"/>
    </row>
    <row r="722" spans="1:3" ht="12.75">
      <c r="A722" s="11"/>
      <c r="B722" s="12"/>
      <c r="C722" s="12"/>
    </row>
    <row r="723" spans="1:3" ht="12.75">
      <c r="A723" s="11"/>
      <c r="B723" s="12"/>
      <c r="C723" s="12"/>
    </row>
    <row r="724" spans="1:3" ht="12.75">
      <c r="A724" s="11"/>
      <c r="B724" s="12"/>
      <c r="C724" s="12"/>
    </row>
    <row r="725" spans="1:3" ht="12.75">
      <c r="A725" s="11"/>
      <c r="B725" s="12"/>
      <c r="C725" s="12"/>
    </row>
    <row r="726" spans="1:3" ht="12.75">
      <c r="A726" s="11"/>
      <c r="B726" s="12"/>
      <c r="C726" s="12"/>
    </row>
    <row r="727" spans="1:3" ht="12.75">
      <c r="A727" s="11"/>
      <c r="B727" s="12"/>
      <c r="C727" s="12"/>
    </row>
    <row r="728" spans="1:3" ht="12.75">
      <c r="A728" s="11"/>
      <c r="B728" s="12"/>
      <c r="C728" s="12"/>
    </row>
    <row r="729" spans="1:3" ht="12.75">
      <c r="A729" s="11"/>
      <c r="B729" s="12"/>
      <c r="C729" s="12"/>
    </row>
    <row r="730" spans="1:3" ht="12.75">
      <c r="A730" s="11"/>
      <c r="B730" s="12"/>
      <c r="C730" s="12"/>
    </row>
    <row r="731" spans="1:3" ht="12.75">
      <c r="A731" s="11"/>
      <c r="B731" s="12"/>
      <c r="C731" s="12"/>
    </row>
    <row r="732" spans="1:3" ht="12.75">
      <c r="A732" s="11"/>
      <c r="B732" s="12"/>
      <c r="C732" s="12"/>
    </row>
    <row r="733" spans="1:3" ht="12.75">
      <c r="A733" s="11"/>
      <c r="B733" s="12"/>
      <c r="C733" s="12"/>
    </row>
    <row r="734" spans="1:3" ht="12.75">
      <c r="A734" s="11"/>
      <c r="B734" s="12"/>
      <c r="C734" s="12"/>
    </row>
    <row r="735" spans="1:3" ht="12.75">
      <c r="A735" s="11"/>
      <c r="B735" s="12"/>
      <c r="C735" s="12"/>
    </row>
    <row r="736" spans="1:3" ht="12.75">
      <c r="A736" s="11"/>
      <c r="B736" s="12"/>
      <c r="C736" s="12"/>
    </row>
    <row r="737" spans="1:3" ht="12.75">
      <c r="A737" s="11"/>
      <c r="B737" s="12"/>
      <c r="C737" s="12"/>
    </row>
    <row r="738" spans="1:3" ht="12.75">
      <c r="A738" s="11"/>
      <c r="B738" s="12"/>
      <c r="C738" s="12"/>
    </row>
    <row r="739" spans="1:3" ht="12.75">
      <c r="A739" s="11"/>
      <c r="B739" s="12"/>
      <c r="C739" s="12"/>
    </row>
    <row r="740" spans="1:3" ht="12.75">
      <c r="A740" s="11"/>
      <c r="B740" s="12"/>
      <c r="C740" s="12"/>
    </row>
    <row r="741" spans="1:3" ht="12.75">
      <c r="A741" s="11"/>
      <c r="B741" s="12"/>
      <c r="C741" s="12"/>
    </row>
    <row r="742" spans="1:3" ht="12.75">
      <c r="A742" s="11"/>
      <c r="B742" s="12"/>
      <c r="C742" s="12"/>
    </row>
    <row r="743" spans="1:3" ht="12.75">
      <c r="A743" s="11"/>
      <c r="B743" s="12"/>
      <c r="C743" s="12"/>
    </row>
    <row r="744" spans="1:3" ht="12.75">
      <c r="A744" s="11"/>
      <c r="B744" s="12"/>
      <c r="C744" s="12"/>
    </row>
    <row r="745" spans="1:3" ht="12.75">
      <c r="A745" s="11"/>
      <c r="B745" s="12"/>
      <c r="C745" s="12"/>
    </row>
    <row r="746" spans="1:3" ht="12.75">
      <c r="A746" s="11"/>
      <c r="B746" s="12"/>
      <c r="C746" s="12"/>
    </row>
    <row r="747" spans="1:3" ht="12.75">
      <c r="A747" s="11"/>
      <c r="B747" s="12"/>
      <c r="C747" s="12"/>
    </row>
    <row r="748" spans="1:3" ht="12.75">
      <c r="A748" s="11"/>
      <c r="B748" s="12"/>
      <c r="C748" s="12"/>
    </row>
    <row r="749" spans="1:3" ht="12.75">
      <c r="A749" s="11"/>
      <c r="B749" s="12"/>
      <c r="C749" s="12"/>
    </row>
    <row r="750" spans="1:3" ht="12.75">
      <c r="A750" s="11"/>
      <c r="B750" s="12"/>
      <c r="C750" s="12"/>
    </row>
    <row r="751" spans="1:3" ht="12.75">
      <c r="A751" s="11"/>
      <c r="B751" s="12"/>
      <c r="C751" s="12"/>
    </row>
    <row r="752" spans="1:3" ht="12.75">
      <c r="A752" s="11"/>
      <c r="B752" s="12"/>
      <c r="C752" s="12"/>
    </row>
    <row r="753" spans="1:3" ht="12.75">
      <c r="A753" s="11"/>
      <c r="B753" s="12"/>
      <c r="C753" s="12"/>
    </row>
    <row r="754" spans="1:3" ht="12.75">
      <c r="A754" s="11"/>
      <c r="B754" s="12"/>
      <c r="C754" s="12"/>
    </row>
    <row r="755" spans="1:3" ht="12.75">
      <c r="A755" s="11"/>
      <c r="B755" s="12"/>
      <c r="C755" s="12"/>
    </row>
    <row r="756" spans="1:3" ht="12.75">
      <c r="A756" s="11"/>
      <c r="B756" s="12"/>
      <c r="C756" s="12"/>
    </row>
    <row r="757" spans="1:3" ht="12.75">
      <c r="A757" s="11"/>
      <c r="B757" s="12"/>
      <c r="C757" s="12"/>
    </row>
    <row r="758" spans="1:3" ht="12.75">
      <c r="A758" s="11"/>
      <c r="B758" s="12"/>
      <c r="C758" s="12"/>
    </row>
    <row r="759" spans="1:3" ht="12.75">
      <c r="A759" s="11"/>
      <c r="B759" s="12"/>
      <c r="C759" s="12"/>
    </row>
    <row r="760" spans="1:3" ht="12.75">
      <c r="A760" s="11"/>
      <c r="B760" s="12"/>
      <c r="C760" s="12"/>
    </row>
    <row r="761" spans="1:3" ht="12.75">
      <c r="A761" s="11"/>
      <c r="B761" s="12"/>
      <c r="C761" s="12"/>
    </row>
    <row r="762" spans="1:3" ht="12.75">
      <c r="A762" s="11"/>
      <c r="B762" s="12"/>
      <c r="C762" s="12"/>
    </row>
    <row r="763" spans="1:3" ht="12.75">
      <c r="A763" s="11"/>
      <c r="B763" s="12"/>
      <c r="C763" s="12"/>
    </row>
    <row r="764" spans="1:3" ht="12.75">
      <c r="A764" s="11"/>
      <c r="B764" s="12"/>
      <c r="C764" s="12"/>
    </row>
    <row r="765" spans="1:3" ht="12.75">
      <c r="A765" s="11"/>
      <c r="B765" s="12"/>
      <c r="C765" s="12"/>
    </row>
    <row r="766" spans="1:3" ht="12.75">
      <c r="A766" s="11"/>
      <c r="B766" s="12"/>
      <c r="C766" s="12"/>
    </row>
    <row r="767" spans="1:3" ht="12.75">
      <c r="A767" s="11"/>
      <c r="B767" s="12"/>
      <c r="C767" s="12"/>
    </row>
    <row r="768" spans="1:3" ht="12.75">
      <c r="A768" s="11"/>
      <c r="B768" s="12"/>
      <c r="C768" s="12"/>
    </row>
    <row r="769" spans="1:3" ht="12.75">
      <c r="A769" s="11"/>
      <c r="B769" s="12"/>
      <c r="C769" s="12"/>
    </row>
    <row r="770" spans="1:3" ht="12.75">
      <c r="A770" s="11"/>
      <c r="B770" s="12"/>
      <c r="C770" s="12"/>
    </row>
    <row r="771" spans="1:3" ht="12.75">
      <c r="A771" s="11"/>
      <c r="B771" s="12"/>
      <c r="C771" s="12"/>
    </row>
    <row r="772" spans="1:3" ht="12.75">
      <c r="A772" s="11"/>
      <c r="B772" s="12"/>
      <c r="C772" s="12"/>
    </row>
    <row r="773" spans="1:3" ht="12.75">
      <c r="A773" s="11"/>
      <c r="B773" s="12"/>
      <c r="C773" s="12"/>
    </row>
    <row r="774" spans="1:3" ht="12.75">
      <c r="A774" s="11"/>
      <c r="B774" s="12"/>
      <c r="C774" s="12"/>
    </row>
    <row r="775" spans="1:3" ht="12.75">
      <c r="A775" s="11"/>
      <c r="B775" s="12"/>
      <c r="C775" s="12"/>
    </row>
    <row r="776" spans="1:3" ht="12.75">
      <c r="A776" s="11"/>
      <c r="B776" s="12"/>
      <c r="C776" s="12"/>
    </row>
    <row r="777" spans="1:3" ht="12.75">
      <c r="A777" s="11"/>
      <c r="B777" s="12"/>
      <c r="C777" s="12"/>
    </row>
    <row r="778" spans="1:3" ht="12.75">
      <c r="A778" s="11"/>
      <c r="B778" s="12"/>
      <c r="C778" s="12"/>
    </row>
    <row r="779" spans="1:3" ht="12.75">
      <c r="A779" s="11"/>
      <c r="B779" s="12"/>
      <c r="C779" s="12"/>
    </row>
    <row r="780" spans="1:3" ht="12.75">
      <c r="A780" s="11"/>
      <c r="B780" s="12"/>
      <c r="C780" s="12"/>
    </row>
    <row r="781" spans="1:3" ht="12.75">
      <c r="A781" s="11"/>
      <c r="B781" s="12"/>
      <c r="C781" s="12"/>
    </row>
    <row r="782" spans="1:3" ht="12.75">
      <c r="A782" s="11"/>
      <c r="B782" s="12"/>
      <c r="C782" s="12"/>
    </row>
    <row r="783" spans="1:3" ht="12.75">
      <c r="A783" s="11"/>
      <c r="B783" s="12"/>
      <c r="C783" s="12"/>
    </row>
    <row r="784" spans="1:3" ht="12.75">
      <c r="A784" s="11"/>
      <c r="B784" s="12"/>
      <c r="C784" s="12"/>
    </row>
    <row r="785" spans="1:3" ht="12.75">
      <c r="A785" s="11"/>
      <c r="B785" s="12"/>
      <c r="C785" s="12"/>
    </row>
    <row r="786" spans="1:3" ht="12.75">
      <c r="A786" s="11"/>
      <c r="B786" s="12"/>
      <c r="C786" s="12"/>
    </row>
    <row r="787" spans="1:3" ht="12.75">
      <c r="A787" s="11"/>
      <c r="B787" s="12"/>
      <c r="C787" s="12"/>
    </row>
    <row r="788" spans="1:3" ht="12.75">
      <c r="A788" s="11"/>
      <c r="B788" s="12"/>
      <c r="C788" s="12"/>
    </row>
    <row r="789" spans="1:3" ht="12.75">
      <c r="A789" s="11"/>
      <c r="B789" s="12"/>
      <c r="C789" s="12"/>
    </row>
    <row r="790" spans="1:3" ht="12.75">
      <c r="A790" s="11"/>
      <c r="B790" s="12"/>
      <c r="C790" s="12"/>
    </row>
    <row r="791" spans="1:3" ht="12.75">
      <c r="A791" s="11"/>
      <c r="B791" s="12"/>
      <c r="C791" s="12"/>
    </row>
    <row r="792" spans="1:3" ht="12.75">
      <c r="A792" s="11"/>
      <c r="B792" s="12"/>
      <c r="C792" s="12"/>
    </row>
    <row r="793" spans="1:3" ht="12.75">
      <c r="A793" s="11"/>
      <c r="B793" s="12"/>
      <c r="C793" s="12"/>
    </row>
    <row r="794" spans="1:3" ht="12.75">
      <c r="A794" s="11"/>
      <c r="B794" s="12"/>
      <c r="C794" s="12"/>
    </row>
    <row r="795" spans="1:3" ht="12.75">
      <c r="A795" s="11"/>
      <c r="B795" s="12"/>
      <c r="C795" s="12"/>
    </row>
    <row r="796" spans="1:3" ht="12.75">
      <c r="A796" s="11"/>
      <c r="B796" s="12"/>
      <c r="C796" s="12"/>
    </row>
    <row r="797" spans="1:3" ht="12.75">
      <c r="A797" s="11"/>
      <c r="B797" s="12"/>
      <c r="C797" s="12"/>
    </row>
    <row r="798" spans="1:3" ht="12.75">
      <c r="A798" s="11"/>
      <c r="B798" s="12"/>
      <c r="C798" s="12"/>
    </row>
    <row r="799" spans="1:3" ht="12.75">
      <c r="A799" s="11"/>
      <c r="B799" s="12"/>
      <c r="C799" s="12"/>
    </row>
    <row r="800" spans="1:3" ht="12.75">
      <c r="A800" s="11"/>
      <c r="B800" s="12"/>
      <c r="C800" s="12"/>
    </row>
    <row r="801" spans="1:3" ht="12.75">
      <c r="A801" s="11"/>
      <c r="B801" s="12"/>
      <c r="C801" s="12"/>
    </row>
    <row r="802" spans="1:3" ht="12.75">
      <c r="A802" s="11"/>
      <c r="B802" s="12"/>
      <c r="C802" s="12"/>
    </row>
    <row r="803" spans="1:3" ht="12.75">
      <c r="A803" s="11"/>
      <c r="B803" s="12"/>
      <c r="C803" s="12"/>
    </row>
    <row r="804" spans="1:3" ht="12.75">
      <c r="A804" s="11"/>
      <c r="B804" s="12"/>
      <c r="C804" s="12"/>
    </row>
    <row r="805" spans="1:3" ht="12.75">
      <c r="A805" s="11"/>
      <c r="B805" s="12"/>
      <c r="C805" s="12"/>
    </row>
    <row r="806" spans="1:3" ht="12.75">
      <c r="A806" s="11"/>
      <c r="B806" s="12"/>
      <c r="C806" s="12"/>
    </row>
    <row r="807" spans="1:3" ht="12.75">
      <c r="A807" s="11"/>
      <c r="B807" s="12"/>
      <c r="C807" s="12"/>
    </row>
    <row r="808" spans="1:3" ht="12.75">
      <c r="A808" s="11"/>
      <c r="B808" s="12"/>
      <c r="C808" s="12"/>
    </row>
    <row r="809" spans="1:3" ht="12.75">
      <c r="A809" s="11"/>
      <c r="B809" s="12"/>
      <c r="C809" s="12"/>
    </row>
    <row r="810" spans="1:3" ht="12.75">
      <c r="A810" s="11"/>
      <c r="B810" s="12"/>
      <c r="C810" s="12"/>
    </row>
    <row r="811" spans="1:3" ht="12.75">
      <c r="A811" s="11"/>
      <c r="B811" s="12"/>
      <c r="C811" s="12"/>
    </row>
    <row r="812" spans="1:3" ht="12.75">
      <c r="A812" s="11"/>
      <c r="B812" s="12"/>
      <c r="C812" s="12"/>
    </row>
    <row r="813" spans="1:3" ht="12.75">
      <c r="A813" s="11"/>
      <c r="B813" s="12"/>
      <c r="C813" s="12"/>
    </row>
    <row r="814" spans="1:3" ht="12.75">
      <c r="A814" s="11"/>
      <c r="B814" s="12"/>
      <c r="C814" s="12"/>
    </row>
    <row r="815" spans="1:3" ht="12.75">
      <c r="A815" s="11"/>
      <c r="B815" s="12"/>
      <c r="C815" s="12"/>
    </row>
    <row r="816" spans="1:3" ht="12.75">
      <c r="A816" s="11"/>
      <c r="B816" s="12"/>
      <c r="C816" s="12"/>
    </row>
    <row r="817" spans="1:3" ht="12.75">
      <c r="A817" s="11"/>
      <c r="B817" s="12"/>
      <c r="C817" s="12"/>
    </row>
    <row r="818" spans="1:3" ht="12.75">
      <c r="A818" s="11"/>
      <c r="B818" s="12"/>
      <c r="C818" s="12"/>
    </row>
    <row r="819" spans="1:3" ht="12.75">
      <c r="A819" s="11"/>
      <c r="B819" s="12"/>
      <c r="C819" s="12"/>
    </row>
    <row r="820" spans="1:3" ht="12.75">
      <c r="A820" s="11"/>
      <c r="B820" s="12"/>
      <c r="C820" s="12"/>
    </row>
    <row r="821" spans="1:3" ht="12.75">
      <c r="A821" s="11"/>
      <c r="B821" s="12"/>
      <c r="C821" s="12"/>
    </row>
    <row r="822" spans="1:3" ht="12.75">
      <c r="A822" s="11"/>
      <c r="B822" s="12"/>
      <c r="C822" s="12"/>
    </row>
    <row r="823" spans="1:3" ht="12.75">
      <c r="A823" s="11"/>
      <c r="B823" s="12"/>
      <c r="C823" s="12"/>
    </row>
    <row r="824" spans="1:3" ht="12.75">
      <c r="A824" s="11"/>
      <c r="B824" s="12"/>
      <c r="C824" s="12"/>
    </row>
    <row r="825" spans="1:3" ht="12.75">
      <c r="A825" s="11"/>
      <c r="B825" s="12"/>
      <c r="C825" s="12"/>
    </row>
    <row r="826" spans="1:3" ht="12.75">
      <c r="A826" s="11"/>
      <c r="B826" s="12"/>
      <c r="C826" s="12"/>
    </row>
    <row r="827" spans="1:3" ht="12.75">
      <c r="A827" s="11"/>
      <c r="B827" s="12"/>
      <c r="C827" s="12"/>
    </row>
    <row r="828" spans="1:3" ht="12.75">
      <c r="A828" s="11"/>
      <c r="B828" s="12"/>
      <c r="C828" s="12"/>
    </row>
    <row r="829" spans="1:3" ht="12.75">
      <c r="A829" s="11"/>
      <c r="B829" s="12"/>
      <c r="C829" s="12"/>
    </row>
    <row r="830" spans="1:3" ht="12.75">
      <c r="A830" s="11"/>
      <c r="B830" s="12"/>
      <c r="C830" s="12"/>
    </row>
    <row r="831" spans="1:3" ht="12.75">
      <c r="A831" s="11"/>
      <c r="B831" s="12"/>
      <c r="C831" s="12"/>
    </row>
    <row r="832" spans="1:3" ht="12.75">
      <c r="A832" s="11"/>
      <c r="B832" s="12"/>
      <c r="C832" s="12"/>
    </row>
    <row r="833" spans="1:3" ht="12.75">
      <c r="A833" s="11"/>
      <c r="B833" s="12"/>
      <c r="C833" s="12"/>
    </row>
    <row r="834" spans="1:3" ht="12.75">
      <c r="A834" s="11"/>
      <c r="B834" s="12"/>
      <c r="C834" s="12"/>
    </row>
    <row r="835" spans="1:3" ht="12.75">
      <c r="A835" s="11"/>
      <c r="B835" s="12"/>
      <c r="C835" s="12"/>
    </row>
    <row r="836" spans="1:3" ht="12.75">
      <c r="A836" s="11"/>
      <c r="B836" s="12"/>
      <c r="C836" s="12"/>
    </row>
    <row r="837" spans="1:3" ht="12.75">
      <c r="A837" s="11"/>
      <c r="B837" s="12"/>
      <c r="C837" s="12"/>
    </row>
    <row r="838" spans="1:3" ht="12.75">
      <c r="A838" s="11"/>
      <c r="B838" s="12"/>
      <c r="C838" s="12"/>
    </row>
    <row r="839" spans="1:3" ht="12.75">
      <c r="A839" s="11"/>
      <c r="B839" s="12"/>
      <c r="C839" s="12"/>
    </row>
    <row r="840" spans="1:3" ht="12.75">
      <c r="A840" s="11"/>
      <c r="B840" s="12"/>
      <c r="C840" s="12"/>
    </row>
    <row r="841" spans="1:3" ht="12.75">
      <c r="A841" s="11"/>
      <c r="B841" s="12"/>
      <c r="C841" s="12"/>
    </row>
    <row r="842" spans="1:3" ht="12.75">
      <c r="A842" s="11"/>
      <c r="B842" s="12"/>
      <c r="C842" s="12"/>
    </row>
    <row r="843" spans="1:3" ht="12.75">
      <c r="A843" s="11"/>
      <c r="B843" s="12"/>
      <c r="C843" s="12"/>
    </row>
    <row r="844" spans="1:3" ht="12.75">
      <c r="A844" s="11"/>
      <c r="B844" s="12"/>
      <c r="C844" s="12"/>
    </row>
    <row r="845" spans="1:3" ht="12.75">
      <c r="A845" s="11"/>
      <c r="B845" s="12"/>
      <c r="C845" s="12"/>
    </row>
    <row r="846" spans="1:3" ht="12.75">
      <c r="A846" s="11"/>
      <c r="B846" s="12"/>
      <c r="C846" s="12"/>
    </row>
    <row r="847" spans="1:3" ht="12.75">
      <c r="A847" s="11"/>
      <c r="B847" s="12"/>
      <c r="C847" s="12"/>
    </row>
    <row r="848" spans="1:3" ht="12.75">
      <c r="A848" s="11"/>
      <c r="B848" s="12"/>
      <c r="C848" s="12"/>
    </row>
    <row r="849" spans="1:3" ht="12.75">
      <c r="A849" s="11"/>
      <c r="B849" s="12"/>
      <c r="C849" s="12"/>
    </row>
    <row r="850" spans="1:3" ht="12.75">
      <c r="A850" s="11"/>
      <c r="B850" s="12"/>
      <c r="C850" s="12"/>
    </row>
    <row r="851" spans="1:3" ht="12.75">
      <c r="A851" s="11"/>
      <c r="B851" s="12"/>
      <c r="C851" s="12"/>
    </row>
    <row r="852" spans="1:3" ht="12.75">
      <c r="A852" s="11"/>
      <c r="B852" s="12"/>
      <c r="C852" s="12"/>
    </row>
    <row r="853" spans="1:3" ht="12.75">
      <c r="A853" s="11"/>
      <c r="B853" s="12"/>
      <c r="C853" s="12"/>
    </row>
    <row r="854" spans="1:3" ht="12.75">
      <c r="A854" s="11"/>
      <c r="B854" s="12"/>
      <c r="C854" s="12"/>
    </row>
    <row r="855" spans="1:3" ht="12.75">
      <c r="A855" s="11"/>
      <c r="B855" s="12"/>
      <c r="C855" s="12"/>
    </row>
    <row r="856" spans="1:3" ht="12.75">
      <c r="A856" s="11"/>
      <c r="B856" s="12"/>
      <c r="C856" s="12"/>
    </row>
    <row r="857" spans="1:3" ht="12.75">
      <c r="A857" s="11"/>
      <c r="B857" s="12"/>
      <c r="C857" s="12"/>
    </row>
    <row r="858" spans="1:3" ht="12.75">
      <c r="A858" s="11"/>
      <c r="B858" s="12"/>
      <c r="C858" s="12"/>
    </row>
    <row r="859" spans="1:3" ht="12.75">
      <c r="A859" s="11"/>
      <c r="B859" s="12"/>
      <c r="C859" s="12"/>
    </row>
    <row r="860" spans="1:3" ht="12.75">
      <c r="A860" s="11"/>
      <c r="B860" s="12"/>
      <c r="C860" s="12"/>
    </row>
    <row r="861" spans="1:3" ht="12.75">
      <c r="A861" s="11"/>
      <c r="B861" s="12"/>
      <c r="C861" s="12"/>
    </row>
    <row r="862" spans="1:3" ht="12.75">
      <c r="A862" s="11"/>
      <c r="B862" s="12"/>
      <c r="C862" s="12"/>
    </row>
    <row r="863" spans="1:3" ht="12.75">
      <c r="A863" s="11"/>
      <c r="B863" s="12"/>
      <c r="C863" s="12"/>
    </row>
    <row r="864" spans="1:3" ht="12.75">
      <c r="A864" s="11"/>
      <c r="B864" s="12"/>
      <c r="C864" s="12"/>
    </row>
    <row r="865" spans="1:3" ht="12.75">
      <c r="A865" s="11"/>
      <c r="B865" s="12"/>
      <c r="C865" s="12"/>
    </row>
    <row r="866" spans="1:3" ht="12.75">
      <c r="A866" s="11"/>
      <c r="B866" s="12"/>
      <c r="C866" s="12"/>
    </row>
    <row r="867" spans="1:3" ht="12.75">
      <c r="A867" s="11"/>
      <c r="B867" s="12"/>
      <c r="C867" s="12"/>
    </row>
    <row r="868" spans="1:3" ht="12.75">
      <c r="A868" s="11"/>
      <c r="B868" s="12"/>
      <c r="C868" s="12"/>
    </row>
    <row r="869" spans="1:3" ht="12.75">
      <c r="A869" s="11"/>
      <c r="B869" s="12"/>
      <c r="C869" s="12"/>
    </row>
    <row r="870" spans="1:3" ht="12.75">
      <c r="A870" s="11"/>
      <c r="B870" s="12"/>
      <c r="C870" s="12"/>
    </row>
    <row r="871" spans="1:3" ht="12.75">
      <c r="A871" s="11"/>
      <c r="B871" s="12"/>
      <c r="C871" s="12"/>
    </row>
    <row r="872" spans="1:3" ht="12.75">
      <c r="A872" s="11"/>
      <c r="B872" s="12"/>
      <c r="C872" s="12"/>
    </row>
    <row r="873" spans="1:3" ht="12.75">
      <c r="A873" s="11"/>
      <c r="B873" s="12"/>
      <c r="C873" s="12"/>
    </row>
    <row r="874" spans="1:3" ht="12.75">
      <c r="A874" s="11"/>
      <c r="B874" s="12"/>
      <c r="C874" s="12"/>
    </row>
    <row r="875" spans="1:3" ht="12.75">
      <c r="A875" s="11"/>
      <c r="B875" s="12"/>
      <c r="C875" s="12"/>
    </row>
    <row r="876" spans="1:3" ht="12.75">
      <c r="A876" s="11"/>
      <c r="B876" s="12"/>
      <c r="C876" s="12"/>
    </row>
    <row r="877" spans="1:3" ht="12.75">
      <c r="A877" s="11"/>
      <c r="B877" s="12"/>
      <c r="C877" s="12"/>
    </row>
    <row r="878" spans="1:3" ht="12.75">
      <c r="A878" s="11"/>
      <c r="B878" s="12"/>
      <c r="C878" s="12"/>
    </row>
    <row r="879" spans="1:3" ht="12.75">
      <c r="A879" s="11"/>
      <c r="B879" s="12"/>
      <c r="C879" s="12"/>
    </row>
    <row r="880" spans="1:3" ht="12.75">
      <c r="A880" s="11"/>
      <c r="B880" s="12"/>
      <c r="C880" s="12"/>
    </row>
    <row r="881" spans="1:3" ht="12.75">
      <c r="A881" s="11"/>
      <c r="B881" s="12"/>
      <c r="C881" s="12"/>
    </row>
    <row r="882" spans="1:3" ht="12.75">
      <c r="A882" s="11"/>
      <c r="B882" s="12"/>
      <c r="C882" s="12"/>
    </row>
    <row r="883" spans="1:3" ht="12.75">
      <c r="A883" s="11"/>
      <c r="B883" s="12"/>
      <c r="C883" s="12"/>
    </row>
    <row r="884" spans="1:3" ht="12.75">
      <c r="A884" s="11"/>
      <c r="B884" s="12"/>
      <c r="C884" s="12"/>
    </row>
    <row r="885" spans="1:3" ht="12.75">
      <c r="A885" s="11"/>
      <c r="B885" s="12"/>
      <c r="C885" s="12"/>
    </row>
    <row r="886" spans="1:3" ht="12.75">
      <c r="A886" s="11"/>
      <c r="B886" s="12"/>
      <c r="C886" s="12"/>
    </row>
    <row r="887" spans="1:3" ht="12.75">
      <c r="A887" s="11"/>
      <c r="B887" s="12"/>
      <c r="C887" s="12"/>
    </row>
    <row r="888" spans="1:3" ht="12.75">
      <c r="A888" s="11"/>
      <c r="B888" s="12"/>
      <c r="C888" s="12"/>
    </row>
    <row r="889" spans="1:3" ht="12.75">
      <c r="A889" s="11"/>
      <c r="B889" s="12"/>
      <c r="C889" s="12"/>
    </row>
    <row r="890" spans="1:3" ht="12.75">
      <c r="A890" s="11"/>
      <c r="B890" s="12"/>
      <c r="C890" s="12"/>
    </row>
    <row r="891" spans="1:3" ht="12.75">
      <c r="A891" s="11"/>
      <c r="B891" s="12"/>
      <c r="C891" s="12"/>
    </row>
    <row r="892" spans="1:3" ht="12.75">
      <c r="A892" s="11"/>
      <c r="B892" s="12"/>
      <c r="C892" s="12"/>
    </row>
    <row r="893" spans="1:3" ht="12.75">
      <c r="A893" s="11"/>
      <c r="B893" s="12"/>
      <c r="C893" s="12"/>
    </row>
    <row r="894" spans="1:3" ht="12.75">
      <c r="A894" s="11"/>
      <c r="B894" s="12"/>
      <c r="C894" s="12"/>
    </row>
    <row r="895" spans="1:3" ht="12.75">
      <c r="A895" s="11"/>
      <c r="B895" s="12"/>
      <c r="C895" s="12"/>
    </row>
    <row r="896" spans="1:3" ht="12.75">
      <c r="A896" s="11"/>
      <c r="B896" s="12"/>
      <c r="C896" s="12"/>
    </row>
    <row r="897" spans="1:3" ht="12.75">
      <c r="A897" s="11"/>
      <c r="B897" s="12"/>
      <c r="C897" s="12"/>
    </row>
    <row r="898" spans="1:3" ht="12.75">
      <c r="A898" s="11"/>
      <c r="B898" s="12"/>
      <c r="C898" s="12"/>
    </row>
    <row r="899" spans="1:3" ht="12.75">
      <c r="A899" s="11"/>
      <c r="B899" s="12"/>
      <c r="C899" s="12"/>
    </row>
    <row r="900" spans="1:3" ht="12.75">
      <c r="A900" s="11"/>
      <c r="B900" s="12"/>
      <c r="C900" s="12"/>
    </row>
    <row r="901" spans="1:3" ht="12.75">
      <c r="A901" s="11"/>
      <c r="B901" s="12"/>
      <c r="C901" s="12"/>
    </row>
    <row r="902" spans="1:3" ht="12.75">
      <c r="A902" s="11"/>
      <c r="B902" s="12"/>
      <c r="C902" s="12"/>
    </row>
    <row r="903" spans="1:3" ht="12.75">
      <c r="A903" s="11"/>
      <c r="B903" s="12"/>
      <c r="C903" s="12"/>
    </row>
    <row r="904" spans="1:3" ht="12.75">
      <c r="A904" s="11"/>
      <c r="B904" s="12"/>
      <c r="C904" s="12"/>
    </row>
    <row r="905" spans="1:3" ht="12.75">
      <c r="A905" s="11"/>
      <c r="B905" s="12"/>
      <c r="C905" s="12"/>
    </row>
    <row r="906" spans="1:3" ht="12.75">
      <c r="A906" s="11"/>
      <c r="B906" s="12"/>
      <c r="C906" s="12"/>
    </row>
    <row r="907" spans="1:3" ht="12.75">
      <c r="A907" s="11"/>
      <c r="B907" s="12"/>
      <c r="C907" s="12"/>
    </row>
    <row r="908" spans="1:3" ht="12.75">
      <c r="A908" s="11"/>
      <c r="B908" s="12"/>
      <c r="C908" s="12"/>
    </row>
    <row r="909" spans="1:3" ht="12.75">
      <c r="A909" s="11"/>
      <c r="B909" s="12"/>
      <c r="C909" s="12"/>
    </row>
    <row r="910" spans="1:3" ht="12.75">
      <c r="A910" s="11"/>
      <c r="B910" s="12"/>
      <c r="C910" s="12"/>
    </row>
    <row r="911" spans="1:3" ht="12.75">
      <c r="A911" s="11"/>
      <c r="B911" s="12"/>
      <c r="C911" s="12"/>
    </row>
    <row r="912" spans="1:3" ht="12.75">
      <c r="A912" s="11"/>
      <c r="B912" s="12"/>
      <c r="C912" s="12"/>
    </row>
    <row r="913" spans="1:3" ht="12.75">
      <c r="A913" s="11"/>
      <c r="B913" s="12"/>
      <c r="C913" s="12"/>
    </row>
    <row r="914" spans="1:3" ht="12.75">
      <c r="A914" s="11"/>
      <c r="B914" s="12"/>
      <c r="C914" s="12"/>
    </row>
    <row r="915" spans="1:3" ht="12.75">
      <c r="A915" s="11"/>
      <c r="B915" s="12"/>
      <c r="C915" s="12"/>
    </row>
    <row r="916" spans="1:3" ht="12.75">
      <c r="A916" s="11"/>
      <c r="B916" s="12"/>
      <c r="C916" s="12"/>
    </row>
    <row r="917" spans="1:3" ht="12.75">
      <c r="A917" s="11"/>
      <c r="B917" s="12"/>
      <c r="C917" s="12"/>
    </row>
    <row r="918" spans="1:3" ht="12.75">
      <c r="A918" s="11"/>
      <c r="B918" s="12"/>
      <c r="C918" s="12"/>
    </row>
    <row r="919" spans="1:3" ht="12.75">
      <c r="A919" s="11"/>
      <c r="B919" s="12"/>
      <c r="C919" s="12"/>
    </row>
    <row r="920" spans="1:3" ht="12.75">
      <c r="A920" s="11"/>
      <c r="B920" s="12"/>
      <c r="C920" s="12"/>
    </row>
    <row r="921" spans="1:3" ht="12.75">
      <c r="A921" s="11"/>
      <c r="B921" s="12"/>
      <c r="C921" s="12"/>
    </row>
    <row r="922" spans="1:3" ht="12.75">
      <c r="A922" s="11"/>
      <c r="B922" s="12"/>
      <c r="C922" s="12"/>
    </row>
    <row r="923" spans="1:3" ht="12.75">
      <c r="A923" s="11"/>
      <c r="B923" s="12"/>
      <c r="C923" s="12"/>
    </row>
    <row r="924" spans="1:3" ht="12.75">
      <c r="A924" s="11"/>
      <c r="B924" s="12"/>
      <c r="C924" s="12"/>
    </row>
    <row r="925" spans="1:3" ht="12.75">
      <c r="A925" s="11"/>
      <c r="B925" s="12"/>
      <c r="C925" s="12"/>
    </row>
    <row r="926" spans="1:3" ht="12.75">
      <c r="A926" s="11"/>
      <c r="B926" s="12"/>
      <c r="C926" s="12"/>
    </row>
    <row r="927" spans="1:3" ht="12.75">
      <c r="A927" s="11"/>
      <c r="B927" s="12"/>
      <c r="C927" s="12"/>
    </row>
    <row r="928" spans="1:3" ht="12.75">
      <c r="A928" s="11"/>
      <c r="B928" s="12"/>
      <c r="C928" s="12"/>
    </row>
    <row r="929" spans="1:3" ht="12.75">
      <c r="A929" s="11"/>
      <c r="B929" s="12"/>
      <c r="C929" s="12"/>
    </row>
    <row r="930" spans="1:3" ht="12.75">
      <c r="A930" s="11"/>
      <c r="B930" s="12"/>
      <c r="C930" s="12"/>
    </row>
    <row r="931" spans="1:3" ht="12.75">
      <c r="A931" s="11"/>
      <c r="B931" s="12"/>
      <c r="C931" s="12"/>
    </row>
    <row r="932" spans="1:3" ht="12.75">
      <c r="A932" s="11"/>
      <c r="B932" s="12"/>
      <c r="C932" s="12"/>
    </row>
    <row r="933" spans="1:3" ht="12.75">
      <c r="A933" s="11"/>
      <c r="B933" s="12"/>
      <c r="C933" s="12"/>
    </row>
    <row r="934" spans="1:3" ht="12.75">
      <c r="A934" s="11"/>
      <c r="B934" s="12"/>
      <c r="C934" s="12"/>
    </row>
    <row r="935" spans="1:3" ht="12.75">
      <c r="A935" s="11"/>
      <c r="B935" s="12"/>
      <c r="C935" s="12"/>
    </row>
    <row r="936" spans="1:3" ht="12.75">
      <c r="A936" s="11"/>
      <c r="B936" s="12"/>
      <c r="C936" s="12"/>
    </row>
    <row r="937" spans="1:3" ht="12.75">
      <c r="A937" s="11"/>
      <c r="B937" s="12"/>
      <c r="C937" s="12"/>
    </row>
    <row r="938" spans="1:3" ht="12.75">
      <c r="A938" s="11"/>
      <c r="B938" s="12"/>
      <c r="C938" s="12"/>
    </row>
    <row r="939" spans="1:3" ht="12.75">
      <c r="A939" s="11"/>
      <c r="B939" s="12"/>
      <c r="C939" s="12"/>
    </row>
    <row r="940" spans="1:3" ht="12.75">
      <c r="A940" s="11"/>
      <c r="B940" s="12"/>
      <c r="C940" s="12"/>
    </row>
    <row r="941" spans="1:3" ht="12.75">
      <c r="A941" s="11"/>
      <c r="B941" s="12"/>
      <c r="C941" s="12"/>
    </row>
    <row r="942" spans="1:3" ht="12.75">
      <c r="A942" s="11"/>
      <c r="B942" s="12"/>
      <c r="C942" s="12"/>
    </row>
    <row r="943" spans="1:3" ht="12.75">
      <c r="A943" s="11"/>
      <c r="B943" s="12"/>
      <c r="C943" s="12"/>
    </row>
    <row r="944" spans="1:3" ht="12.75">
      <c r="A944" s="11"/>
      <c r="B944" s="12"/>
      <c r="C944" s="12"/>
    </row>
    <row r="945" spans="1:3" ht="12.75">
      <c r="A945" s="11"/>
      <c r="B945" s="12"/>
      <c r="C945" s="12"/>
    </row>
    <row r="946" spans="1:3" ht="12.75">
      <c r="A946" s="11"/>
      <c r="B946" s="12"/>
      <c r="C946" s="12"/>
    </row>
    <row r="947" spans="1:3" ht="12.75">
      <c r="A947" s="11"/>
      <c r="B947" s="12"/>
      <c r="C947" s="12"/>
    </row>
    <row r="948" spans="1:3" ht="12.75">
      <c r="A948" s="11"/>
      <c r="B948" s="12"/>
      <c r="C948" s="12"/>
    </row>
    <row r="949" spans="1:3" ht="12.75">
      <c r="A949" s="11"/>
      <c r="B949" s="12"/>
      <c r="C949" s="12"/>
    </row>
    <row r="950" spans="1:3" ht="12.75">
      <c r="A950" s="11"/>
      <c r="B950" s="12"/>
      <c r="C950" s="12"/>
    </row>
    <row r="951" spans="1:3" ht="12.75">
      <c r="A951" s="11"/>
      <c r="B951" s="12"/>
      <c r="C951" s="12"/>
    </row>
    <row r="952" spans="1:3" ht="12.75">
      <c r="A952" s="11"/>
      <c r="B952" s="12"/>
      <c r="C952" s="12"/>
    </row>
    <row r="953" spans="1:3" ht="12.75">
      <c r="A953" s="11"/>
      <c r="B953" s="12"/>
      <c r="C953" s="12"/>
    </row>
    <row r="954" spans="1:3" ht="12.75">
      <c r="A954" s="11"/>
      <c r="B954" s="12"/>
      <c r="C95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9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defaultColWidth="14.42578125" defaultRowHeight="12.75"/>
  <cols>
    <col min="1" max="1" width="26.5703125" customWidth="1"/>
    <col min="2" max="2" width="101.85546875" customWidth="1"/>
    <col min="3" max="9" width="50.140625" customWidth="1"/>
  </cols>
  <sheetData>
    <row r="1" spans="1:24">
      <c r="A1" s="1" t="s">
        <v>2</v>
      </c>
      <c r="B1" s="8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>
      <c r="A2" s="7" t="s">
        <v>12</v>
      </c>
      <c r="B2" s="29" t="s">
        <v>15</v>
      </c>
      <c r="C2" s="11"/>
    </row>
    <row r="3" spans="1:24" ht="38.25">
      <c r="A3" s="13" t="s">
        <v>18</v>
      </c>
      <c r="B3" s="29" t="s">
        <v>19</v>
      </c>
      <c r="C3" s="11"/>
    </row>
    <row r="4" spans="1:24" ht="229.5">
      <c r="A4" s="15" t="s">
        <v>20</v>
      </c>
      <c r="B4" s="29" t="s">
        <v>24</v>
      </c>
    </row>
    <row r="5" spans="1:24">
      <c r="A5" s="9"/>
      <c r="B5" s="16"/>
      <c r="C5" s="11"/>
    </row>
    <row r="6" spans="1:24">
      <c r="A6" s="18"/>
      <c r="B6" s="13"/>
      <c r="C6" s="12"/>
    </row>
    <row r="7" spans="1:24">
      <c r="A7" s="13"/>
      <c r="B7" s="9"/>
      <c r="C7" s="11"/>
    </row>
    <row r="8" spans="1:24">
      <c r="B8" s="14"/>
      <c r="C8" s="12"/>
    </row>
    <row r="9" spans="1:24">
      <c r="A9" s="11"/>
      <c r="B9" s="17"/>
      <c r="C9" s="12"/>
    </row>
    <row r="10" spans="1:24">
      <c r="A10" s="13"/>
      <c r="B10" s="17"/>
      <c r="C10" s="12"/>
    </row>
    <row r="11" spans="1:24">
      <c r="A11" s="9"/>
      <c r="B11" s="20"/>
      <c r="C11" s="12"/>
    </row>
    <row r="12" spans="1:24">
      <c r="A12" s="11"/>
      <c r="B12" s="21"/>
      <c r="C12" s="12"/>
    </row>
    <row r="13" spans="1:24">
      <c r="B13" s="21"/>
      <c r="C13" s="12"/>
    </row>
    <row r="14" spans="1:24">
      <c r="B14" s="22"/>
      <c r="C14" s="12"/>
    </row>
    <row r="15" spans="1:24">
      <c r="B15" s="23"/>
      <c r="C15" s="12"/>
    </row>
    <row r="16" spans="1:24">
      <c r="A16" s="9"/>
      <c r="B16" s="9"/>
      <c r="C16" s="12"/>
    </row>
    <row r="17" spans="1:3">
      <c r="A17" s="13"/>
      <c r="B17" s="9"/>
      <c r="C17" s="12"/>
    </row>
    <row r="18" spans="1:3">
      <c r="A18" s="13"/>
      <c r="B18" s="16"/>
      <c r="C18" s="12"/>
    </row>
    <row r="19" spans="1:3">
      <c r="C19" s="11"/>
    </row>
    <row r="20" spans="1:3">
      <c r="B20" s="22"/>
      <c r="C20" s="12"/>
    </row>
    <row r="21" spans="1:3">
      <c r="B21" s="11"/>
      <c r="C21" s="12"/>
    </row>
    <row r="22" spans="1:3">
      <c r="B22" s="25"/>
      <c r="C22" s="12"/>
    </row>
    <row r="23" spans="1:3">
      <c r="A23" s="9"/>
      <c r="B23" s="17"/>
      <c r="C23" s="12"/>
    </row>
    <row r="24" spans="1:3">
      <c r="B24" s="22"/>
      <c r="C24" s="12"/>
    </row>
    <row r="25" spans="1:3">
      <c r="B25" s="26"/>
      <c r="C25" s="12"/>
    </row>
    <row r="26" spans="1:3">
      <c r="B26" s="27"/>
      <c r="C26" s="12"/>
    </row>
    <row r="27" spans="1:3">
      <c r="B27" s="29"/>
      <c r="C27" s="12"/>
    </row>
    <row r="28" spans="1:3">
      <c r="B28" s="29"/>
      <c r="C28" s="12"/>
    </row>
    <row r="29" spans="1:3">
      <c r="C29" s="12"/>
    </row>
    <row r="30" spans="1:3">
      <c r="B30" s="27"/>
      <c r="C30" s="12"/>
    </row>
    <row r="31" spans="1:3">
      <c r="B31" s="17"/>
      <c r="C31" s="12"/>
    </row>
    <row r="32" spans="1:3">
      <c r="A32" s="5"/>
      <c r="B32" s="25"/>
      <c r="C32" s="12"/>
    </row>
    <row r="33" spans="1:3">
      <c r="A33" s="5"/>
      <c r="B33" s="25"/>
      <c r="C33" s="12"/>
    </row>
    <row r="34" spans="1:3">
      <c r="A34" s="5"/>
      <c r="B34" s="25"/>
      <c r="C34" s="12"/>
    </row>
    <row r="35" spans="1:3">
      <c r="A35" s="5"/>
      <c r="B35" s="12"/>
      <c r="C35" s="12"/>
    </row>
    <row r="36" spans="1:3">
      <c r="A36" s="5"/>
      <c r="B36" s="12"/>
      <c r="C36" s="12"/>
    </row>
    <row r="37" spans="1:3">
      <c r="A37" s="5"/>
      <c r="B37" s="12"/>
      <c r="C37" s="12"/>
    </row>
    <row r="38" spans="1:3">
      <c r="A38" s="5"/>
      <c r="B38" s="12"/>
      <c r="C38" s="12"/>
    </row>
    <row r="39" spans="1:3">
      <c r="A39" s="5"/>
      <c r="B39" s="12"/>
      <c r="C39" s="12"/>
    </row>
    <row r="40" spans="1:3">
      <c r="A40" s="5"/>
      <c r="B40" s="12"/>
      <c r="C40" s="12"/>
    </row>
    <row r="41" spans="1:3">
      <c r="A41" s="5"/>
      <c r="B41" s="12"/>
      <c r="C41" s="12"/>
    </row>
    <row r="42" spans="1:3">
      <c r="A42" s="5"/>
      <c r="B42" s="12"/>
      <c r="C42" s="12"/>
    </row>
    <row r="43" spans="1:3">
      <c r="A43" s="5"/>
      <c r="B43" s="12"/>
      <c r="C43" s="12"/>
    </row>
    <row r="44" spans="1:3">
      <c r="A44" s="5"/>
      <c r="B44" s="12"/>
      <c r="C44" s="12"/>
    </row>
    <row r="45" spans="1:3">
      <c r="A45" s="5"/>
      <c r="B45" s="12"/>
      <c r="C45" s="12"/>
    </row>
    <row r="46" spans="1:3">
      <c r="A46" s="5"/>
      <c r="B46" s="12"/>
      <c r="C46" s="12"/>
    </row>
    <row r="47" spans="1:3">
      <c r="A47" s="5"/>
      <c r="B47" s="12"/>
      <c r="C47" s="12"/>
    </row>
    <row r="48" spans="1:3">
      <c r="A48" s="5"/>
      <c r="B48" s="12"/>
      <c r="C48" s="12"/>
    </row>
    <row r="49" spans="1:3">
      <c r="A49" s="5"/>
      <c r="B49" s="12"/>
      <c r="C49" s="12"/>
    </row>
    <row r="50" spans="1:3">
      <c r="A50" s="5"/>
      <c r="B50" s="12"/>
      <c r="C50" s="12"/>
    </row>
    <row r="51" spans="1:3">
      <c r="A51" s="5"/>
      <c r="B51" s="12"/>
      <c r="C51" s="12"/>
    </row>
    <row r="52" spans="1:3">
      <c r="A52" s="5"/>
      <c r="B52" s="12"/>
      <c r="C52" s="12"/>
    </row>
    <row r="53" spans="1:3">
      <c r="A53" s="5"/>
      <c r="B53" s="12"/>
      <c r="C53" s="12"/>
    </row>
    <row r="54" spans="1:3">
      <c r="A54" s="5"/>
      <c r="B54" s="12"/>
      <c r="C54" s="12"/>
    </row>
    <row r="55" spans="1:3">
      <c r="A55" s="5"/>
      <c r="B55" s="12"/>
      <c r="C55" s="12"/>
    </row>
    <row r="56" spans="1:3">
      <c r="A56" s="5"/>
      <c r="B56" s="12"/>
      <c r="C56" s="12"/>
    </row>
    <row r="57" spans="1:3">
      <c r="A57" s="5"/>
      <c r="B57" s="12"/>
      <c r="C57" s="12"/>
    </row>
    <row r="58" spans="1:3">
      <c r="A58" s="5"/>
      <c r="B58" s="12"/>
      <c r="C58" s="12"/>
    </row>
    <row r="59" spans="1:3">
      <c r="A59" s="5"/>
      <c r="B59" s="12"/>
      <c r="C59" s="12"/>
    </row>
    <row r="60" spans="1:3">
      <c r="A60" s="5"/>
      <c r="B60" s="12"/>
      <c r="C60" s="12"/>
    </row>
    <row r="61" spans="1:3">
      <c r="A61" s="5"/>
      <c r="B61" s="12"/>
      <c r="C61" s="12"/>
    </row>
    <row r="62" spans="1:3">
      <c r="A62" s="5"/>
      <c r="B62" s="12"/>
      <c r="C62" s="12"/>
    </row>
    <row r="63" spans="1:3">
      <c r="A63" s="5"/>
      <c r="B63" s="12"/>
      <c r="C63" s="12"/>
    </row>
    <row r="64" spans="1:3">
      <c r="A64" s="5"/>
      <c r="B64" s="12"/>
      <c r="C64" s="12"/>
    </row>
    <row r="65" spans="1:3">
      <c r="A65" s="5"/>
      <c r="B65" s="12"/>
      <c r="C65" s="12"/>
    </row>
    <row r="66" spans="1:3">
      <c r="A66" s="5"/>
      <c r="B66" s="12"/>
      <c r="C66" s="12"/>
    </row>
    <row r="67" spans="1:3">
      <c r="A67" s="5"/>
      <c r="B67" s="12"/>
      <c r="C67" s="12"/>
    </row>
    <row r="68" spans="1:3">
      <c r="A68" s="5"/>
      <c r="B68" s="12"/>
      <c r="C68" s="12"/>
    </row>
    <row r="69" spans="1:3">
      <c r="A69" s="5"/>
      <c r="B69" s="12"/>
      <c r="C69" s="12"/>
    </row>
    <row r="70" spans="1:3">
      <c r="A70" s="5"/>
      <c r="B70" s="12"/>
      <c r="C70" s="12"/>
    </row>
    <row r="71" spans="1:3">
      <c r="A71" s="5"/>
      <c r="B71" s="12"/>
      <c r="C71" s="12"/>
    </row>
    <row r="72" spans="1:3">
      <c r="A72" s="5"/>
      <c r="B72" s="12"/>
      <c r="C72" s="12"/>
    </row>
    <row r="73" spans="1:3">
      <c r="A73" s="5"/>
      <c r="B73" s="12"/>
      <c r="C73" s="12"/>
    </row>
    <row r="74" spans="1:3">
      <c r="A74" s="5"/>
      <c r="B74" s="12"/>
      <c r="C74" s="12"/>
    </row>
    <row r="75" spans="1:3">
      <c r="A75" s="5"/>
      <c r="B75" s="12"/>
      <c r="C75" s="12"/>
    </row>
    <row r="76" spans="1:3">
      <c r="A76" s="5"/>
      <c r="B76" s="12"/>
      <c r="C76" s="12"/>
    </row>
    <row r="77" spans="1:3">
      <c r="A77" s="5"/>
      <c r="B77" s="12"/>
      <c r="C77" s="12"/>
    </row>
    <row r="78" spans="1:3">
      <c r="A78" s="5"/>
      <c r="B78" s="12"/>
      <c r="C78" s="12"/>
    </row>
    <row r="79" spans="1:3">
      <c r="A79" s="5"/>
      <c r="B79" s="12"/>
      <c r="C79" s="12"/>
    </row>
    <row r="80" spans="1:3">
      <c r="A80" s="5"/>
      <c r="B80" s="12"/>
      <c r="C80" s="12"/>
    </row>
    <row r="81" spans="1:3">
      <c r="A81" s="5"/>
      <c r="B81" s="12"/>
      <c r="C81" s="12"/>
    </row>
    <row r="82" spans="1:3">
      <c r="A82" s="5"/>
      <c r="B82" s="12"/>
      <c r="C82" s="12"/>
    </row>
    <row r="83" spans="1:3">
      <c r="A83" s="5"/>
      <c r="B83" s="12"/>
      <c r="C83" s="12"/>
    </row>
    <row r="84" spans="1:3">
      <c r="A84" s="5"/>
      <c r="B84" s="12"/>
      <c r="C84" s="12"/>
    </row>
    <row r="85" spans="1:3">
      <c r="A85" s="5"/>
      <c r="B85" s="12"/>
      <c r="C85" s="12"/>
    </row>
    <row r="86" spans="1:3">
      <c r="A86" s="5"/>
      <c r="B86" s="12"/>
      <c r="C86" s="12"/>
    </row>
    <row r="87" spans="1:3">
      <c r="A87" s="5"/>
      <c r="B87" s="12"/>
      <c r="C87" s="12"/>
    </row>
    <row r="88" spans="1:3">
      <c r="A88" s="5"/>
      <c r="B88" s="12"/>
      <c r="C88" s="12"/>
    </row>
    <row r="89" spans="1:3">
      <c r="A89" s="5"/>
      <c r="B89" s="12"/>
      <c r="C89" s="12"/>
    </row>
    <row r="90" spans="1:3">
      <c r="A90" s="5"/>
      <c r="B90" s="12"/>
      <c r="C90" s="12"/>
    </row>
    <row r="91" spans="1:3">
      <c r="A91" s="5"/>
      <c r="B91" s="12"/>
      <c r="C91" s="12"/>
    </row>
    <row r="92" spans="1:3">
      <c r="A92" s="5"/>
      <c r="B92" s="12"/>
      <c r="C92" s="12"/>
    </row>
    <row r="93" spans="1:3">
      <c r="A93" s="5"/>
      <c r="B93" s="12"/>
      <c r="C93" s="12"/>
    </row>
    <row r="94" spans="1:3">
      <c r="A94" s="5"/>
      <c r="B94" s="12"/>
      <c r="C94" s="12"/>
    </row>
    <row r="95" spans="1:3">
      <c r="A95" s="5"/>
      <c r="B95" s="12"/>
      <c r="C95" s="12"/>
    </row>
    <row r="96" spans="1:3">
      <c r="A96" s="5"/>
      <c r="B96" s="12"/>
      <c r="C96" s="12"/>
    </row>
    <row r="97" spans="1:3">
      <c r="A97" s="5"/>
      <c r="B97" s="12"/>
      <c r="C97" s="12"/>
    </row>
    <row r="98" spans="1:3">
      <c r="A98" s="5"/>
      <c r="B98" s="12"/>
      <c r="C98" s="12"/>
    </row>
    <row r="99" spans="1:3">
      <c r="A99" s="5"/>
      <c r="B99" s="12"/>
      <c r="C99" s="12"/>
    </row>
    <row r="100" spans="1:3">
      <c r="A100" s="5"/>
      <c r="B100" s="12"/>
      <c r="C100" s="12"/>
    </row>
    <row r="101" spans="1:3">
      <c r="A101" s="5"/>
      <c r="B101" s="12"/>
      <c r="C101" s="12"/>
    </row>
    <row r="102" spans="1:3">
      <c r="A102" s="5"/>
      <c r="B102" s="12"/>
      <c r="C102" s="12"/>
    </row>
    <row r="103" spans="1:3">
      <c r="A103" s="5"/>
      <c r="B103" s="12"/>
      <c r="C103" s="12"/>
    </row>
    <row r="104" spans="1:3">
      <c r="A104" s="5"/>
      <c r="B104" s="12"/>
      <c r="C104" s="12"/>
    </row>
    <row r="105" spans="1:3">
      <c r="A105" s="5"/>
      <c r="B105" s="12"/>
      <c r="C105" s="12"/>
    </row>
    <row r="106" spans="1:3">
      <c r="A106" s="5"/>
      <c r="B106" s="12"/>
      <c r="C106" s="12"/>
    </row>
    <row r="107" spans="1:3">
      <c r="A107" s="5"/>
      <c r="B107" s="12"/>
      <c r="C107" s="12"/>
    </row>
    <row r="108" spans="1:3">
      <c r="A108" s="5"/>
      <c r="B108" s="12"/>
      <c r="C108" s="12"/>
    </row>
    <row r="109" spans="1:3">
      <c r="A109" s="5"/>
      <c r="B109" s="12"/>
      <c r="C109" s="12"/>
    </row>
    <row r="110" spans="1:3">
      <c r="A110" s="5"/>
      <c r="B110" s="12"/>
      <c r="C110" s="12"/>
    </row>
    <row r="111" spans="1:3">
      <c r="A111" s="5"/>
      <c r="B111" s="12"/>
      <c r="C111" s="12"/>
    </row>
    <row r="112" spans="1:3">
      <c r="A112" s="5"/>
      <c r="B112" s="12"/>
      <c r="C112" s="12"/>
    </row>
    <row r="113" spans="1:3">
      <c r="A113" s="5"/>
      <c r="B113" s="12"/>
      <c r="C113" s="12"/>
    </row>
    <row r="114" spans="1:3">
      <c r="A114" s="5"/>
      <c r="B114" s="12"/>
      <c r="C114" s="12"/>
    </row>
    <row r="115" spans="1:3">
      <c r="A115" s="5"/>
      <c r="B115" s="12"/>
      <c r="C115" s="12"/>
    </row>
    <row r="116" spans="1:3">
      <c r="A116" s="5"/>
      <c r="B116" s="12"/>
      <c r="C116" s="12"/>
    </row>
    <row r="117" spans="1:3">
      <c r="A117" s="5"/>
      <c r="B117" s="12"/>
      <c r="C117" s="12"/>
    </row>
    <row r="118" spans="1:3">
      <c r="A118" s="5"/>
      <c r="B118" s="12"/>
      <c r="C118" s="12"/>
    </row>
    <row r="119" spans="1:3">
      <c r="A119" s="5"/>
      <c r="B119" s="12"/>
      <c r="C119" s="12"/>
    </row>
    <row r="120" spans="1:3">
      <c r="A120" s="5"/>
      <c r="B120" s="12"/>
      <c r="C120" s="12"/>
    </row>
    <row r="121" spans="1:3">
      <c r="A121" s="5"/>
      <c r="B121" s="12"/>
      <c r="C121" s="12"/>
    </row>
    <row r="122" spans="1:3">
      <c r="A122" s="5"/>
      <c r="B122" s="12"/>
      <c r="C122" s="12"/>
    </row>
    <row r="123" spans="1:3">
      <c r="A123" s="5"/>
      <c r="B123" s="12"/>
      <c r="C123" s="12"/>
    </row>
    <row r="124" spans="1:3">
      <c r="A124" s="5"/>
      <c r="B124" s="12"/>
      <c r="C124" s="12"/>
    </row>
    <row r="125" spans="1:3">
      <c r="A125" s="5"/>
      <c r="B125" s="12"/>
      <c r="C125" s="12"/>
    </row>
    <row r="126" spans="1:3">
      <c r="A126" s="5"/>
      <c r="B126" s="12"/>
      <c r="C126" s="12"/>
    </row>
    <row r="127" spans="1:3">
      <c r="A127" s="5"/>
      <c r="B127" s="12"/>
      <c r="C127" s="12"/>
    </row>
    <row r="128" spans="1:3">
      <c r="A128" s="5"/>
      <c r="B128" s="12"/>
      <c r="C128" s="12"/>
    </row>
    <row r="129" spans="1:3">
      <c r="A129" s="5"/>
      <c r="B129" s="12"/>
      <c r="C129" s="12"/>
    </row>
    <row r="130" spans="1:3">
      <c r="A130" s="5"/>
      <c r="B130" s="12"/>
      <c r="C130" s="12"/>
    </row>
    <row r="131" spans="1:3">
      <c r="A131" s="5"/>
      <c r="B131" s="12"/>
      <c r="C131" s="12"/>
    </row>
    <row r="132" spans="1:3">
      <c r="A132" s="5"/>
      <c r="B132" s="12"/>
      <c r="C132" s="12"/>
    </row>
    <row r="133" spans="1:3">
      <c r="A133" s="5"/>
      <c r="B133" s="12"/>
      <c r="C133" s="12"/>
    </row>
    <row r="134" spans="1:3">
      <c r="A134" s="5"/>
      <c r="B134" s="12"/>
      <c r="C134" s="12"/>
    </row>
    <row r="135" spans="1:3">
      <c r="A135" s="5"/>
      <c r="B135" s="12"/>
      <c r="C135" s="12"/>
    </row>
    <row r="136" spans="1:3">
      <c r="A136" s="5"/>
      <c r="B136" s="12"/>
      <c r="C136" s="12"/>
    </row>
    <row r="137" spans="1:3">
      <c r="A137" s="5"/>
      <c r="B137" s="12"/>
      <c r="C137" s="12"/>
    </row>
    <row r="138" spans="1:3">
      <c r="A138" s="5"/>
      <c r="B138" s="12"/>
      <c r="C138" s="12"/>
    </row>
    <row r="139" spans="1:3">
      <c r="A139" s="5"/>
      <c r="B139" s="12"/>
      <c r="C139" s="12"/>
    </row>
    <row r="140" spans="1:3">
      <c r="A140" s="5"/>
      <c r="B140" s="12"/>
      <c r="C140" s="12"/>
    </row>
    <row r="141" spans="1:3">
      <c r="A141" s="5"/>
      <c r="B141" s="12"/>
      <c r="C141" s="12"/>
    </row>
    <row r="142" spans="1:3">
      <c r="A142" s="5"/>
      <c r="B142" s="12"/>
      <c r="C142" s="12"/>
    </row>
    <row r="143" spans="1:3">
      <c r="A143" s="5"/>
      <c r="B143" s="12"/>
      <c r="C143" s="12"/>
    </row>
    <row r="144" spans="1:3">
      <c r="A144" s="5"/>
      <c r="B144" s="12"/>
      <c r="C144" s="12"/>
    </row>
    <row r="145" spans="1:3">
      <c r="A145" s="5"/>
      <c r="B145" s="12"/>
      <c r="C145" s="12"/>
    </row>
    <row r="146" spans="1:3">
      <c r="A146" s="5"/>
      <c r="B146" s="12"/>
      <c r="C146" s="12"/>
    </row>
    <row r="147" spans="1:3">
      <c r="A147" s="5"/>
      <c r="B147" s="12"/>
      <c r="C147" s="12"/>
    </row>
    <row r="148" spans="1:3">
      <c r="A148" s="5"/>
      <c r="B148" s="12"/>
      <c r="C148" s="12"/>
    </row>
    <row r="149" spans="1:3">
      <c r="A149" s="5"/>
      <c r="B149" s="12"/>
      <c r="C149" s="12"/>
    </row>
    <row r="150" spans="1:3">
      <c r="A150" s="5"/>
      <c r="B150" s="12"/>
      <c r="C150" s="12"/>
    </row>
    <row r="151" spans="1:3">
      <c r="A151" s="5"/>
      <c r="B151" s="12"/>
      <c r="C151" s="12"/>
    </row>
    <row r="152" spans="1:3">
      <c r="A152" s="5"/>
      <c r="B152" s="12"/>
      <c r="C152" s="12"/>
    </row>
    <row r="153" spans="1:3">
      <c r="A153" s="5"/>
      <c r="B153" s="12"/>
      <c r="C153" s="12"/>
    </row>
    <row r="154" spans="1:3">
      <c r="A154" s="5"/>
      <c r="B154" s="12"/>
      <c r="C154" s="12"/>
    </row>
    <row r="155" spans="1:3">
      <c r="A155" s="5"/>
      <c r="B155" s="12"/>
      <c r="C155" s="12"/>
    </row>
    <row r="156" spans="1:3">
      <c r="A156" s="5"/>
      <c r="B156" s="12"/>
      <c r="C156" s="12"/>
    </row>
    <row r="157" spans="1:3">
      <c r="A157" s="5"/>
      <c r="B157" s="12"/>
      <c r="C157" s="12"/>
    </row>
    <row r="158" spans="1:3">
      <c r="A158" s="5"/>
      <c r="B158" s="12"/>
      <c r="C158" s="12"/>
    </row>
    <row r="159" spans="1:3">
      <c r="A159" s="5"/>
      <c r="B159" s="12"/>
      <c r="C159" s="12"/>
    </row>
    <row r="160" spans="1:3">
      <c r="A160" s="5"/>
      <c r="B160" s="12"/>
      <c r="C160" s="12"/>
    </row>
    <row r="161" spans="1:3">
      <c r="A161" s="5"/>
      <c r="B161" s="12"/>
      <c r="C161" s="12"/>
    </row>
    <row r="162" spans="1:3">
      <c r="A162" s="5"/>
      <c r="B162" s="12"/>
      <c r="C162" s="12"/>
    </row>
    <row r="163" spans="1:3">
      <c r="A163" s="5"/>
      <c r="B163" s="12"/>
      <c r="C163" s="12"/>
    </row>
    <row r="164" spans="1:3">
      <c r="A164" s="5"/>
      <c r="B164" s="12"/>
      <c r="C164" s="12"/>
    </row>
    <row r="165" spans="1:3">
      <c r="A165" s="5"/>
      <c r="B165" s="12"/>
      <c r="C165" s="12"/>
    </row>
    <row r="166" spans="1:3">
      <c r="A166" s="5"/>
      <c r="B166" s="12"/>
      <c r="C166" s="12"/>
    </row>
    <row r="167" spans="1:3">
      <c r="A167" s="5"/>
      <c r="B167" s="12"/>
      <c r="C167" s="12"/>
    </row>
    <row r="168" spans="1:3">
      <c r="A168" s="5"/>
      <c r="B168" s="12"/>
      <c r="C168" s="12"/>
    </row>
    <row r="169" spans="1:3">
      <c r="A169" s="5"/>
      <c r="B169" s="12"/>
      <c r="C169" s="12"/>
    </row>
    <row r="170" spans="1:3">
      <c r="A170" s="5"/>
      <c r="B170" s="12"/>
      <c r="C170" s="12"/>
    </row>
    <row r="171" spans="1:3">
      <c r="A171" s="5"/>
      <c r="B171" s="12"/>
      <c r="C171" s="12"/>
    </row>
    <row r="172" spans="1:3">
      <c r="A172" s="5"/>
      <c r="B172" s="12"/>
      <c r="C172" s="12"/>
    </row>
    <row r="173" spans="1:3">
      <c r="A173" s="5"/>
      <c r="B173" s="12"/>
      <c r="C173" s="12"/>
    </row>
    <row r="174" spans="1:3">
      <c r="A174" s="5"/>
      <c r="B174" s="12"/>
      <c r="C174" s="12"/>
    </row>
    <row r="175" spans="1:3">
      <c r="A175" s="5"/>
      <c r="B175" s="12"/>
      <c r="C175" s="12"/>
    </row>
    <row r="176" spans="1:3">
      <c r="A176" s="5"/>
      <c r="B176" s="12"/>
      <c r="C176" s="12"/>
    </row>
    <row r="177" spans="1:3">
      <c r="A177" s="5"/>
      <c r="B177" s="12"/>
      <c r="C177" s="12"/>
    </row>
    <row r="178" spans="1:3">
      <c r="A178" s="5"/>
      <c r="B178" s="12"/>
      <c r="C178" s="12"/>
    </row>
    <row r="179" spans="1:3">
      <c r="A179" s="5"/>
      <c r="B179" s="12"/>
      <c r="C179" s="12"/>
    </row>
    <row r="180" spans="1:3">
      <c r="A180" s="5"/>
      <c r="B180" s="12"/>
      <c r="C180" s="12"/>
    </row>
    <row r="181" spans="1:3">
      <c r="A181" s="5"/>
      <c r="B181" s="12"/>
      <c r="C181" s="12"/>
    </row>
    <row r="182" spans="1:3">
      <c r="A182" s="5"/>
      <c r="B182" s="12"/>
      <c r="C182" s="12"/>
    </row>
    <row r="183" spans="1:3">
      <c r="A183" s="5"/>
      <c r="B183" s="12"/>
      <c r="C183" s="12"/>
    </row>
    <row r="184" spans="1:3">
      <c r="A184" s="5"/>
      <c r="B184" s="12"/>
      <c r="C184" s="12"/>
    </row>
    <row r="185" spans="1:3">
      <c r="A185" s="5"/>
      <c r="B185" s="12"/>
      <c r="C185" s="12"/>
    </row>
    <row r="186" spans="1:3">
      <c r="A186" s="5"/>
      <c r="B186" s="12"/>
      <c r="C186" s="12"/>
    </row>
    <row r="187" spans="1:3">
      <c r="A187" s="5"/>
      <c r="B187" s="12"/>
      <c r="C187" s="12"/>
    </row>
    <row r="188" spans="1:3">
      <c r="A188" s="5"/>
      <c r="B188" s="12"/>
      <c r="C188" s="12"/>
    </row>
    <row r="189" spans="1:3">
      <c r="A189" s="5"/>
      <c r="B189" s="12"/>
      <c r="C189" s="12"/>
    </row>
    <row r="190" spans="1:3">
      <c r="A190" s="5"/>
      <c r="B190" s="12"/>
      <c r="C190" s="12"/>
    </row>
    <row r="191" spans="1:3">
      <c r="A191" s="5"/>
      <c r="B191" s="12"/>
      <c r="C191" s="12"/>
    </row>
    <row r="192" spans="1:3">
      <c r="A192" s="5"/>
      <c r="B192" s="12"/>
      <c r="C192" s="12"/>
    </row>
    <row r="193" spans="1:3">
      <c r="A193" s="5"/>
      <c r="B193" s="12"/>
      <c r="C193" s="12"/>
    </row>
    <row r="194" spans="1:3">
      <c r="A194" s="5"/>
      <c r="B194" s="12"/>
      <c r="C194" s="12"/>
    </row>
    <row r="195" spans="1:3">
      <c r="A195" s="5"/>
      <c r="B195" s="12"/>
      <c r="C195" s="12"/>
    </row>
    <row r="196" spans="1:3">
      <c r="A196" s="5"/>
      <c r="B196" s="12"/>
      <c r="C196" s="12"/>
    </row>
    <row r="197" spans="1:3">
      <c r="A197" s="5"/>
      <c r="B197" s="12"/>
      <c r="C197" s="12"/>
    </row>
    <row r="198" spans="1:3">
      <c r="A198" s="5"/>
      <c r="B198" s="12"/>
      <c r="C198" s="12"/>
    </row>
    <row r="199" spans="1:3">
      <c r="A199" s="5"/>
      <c r="B199" s="12"/>
      <c r="C199" s="12"/>
    </row>
    <row r="200" spans="1:3">
      <c r="A200" s="5"/>
      <c r="B200" s="12"/>
      <c r="C200" s="12"/>
    </row>
    <row r="201" spans="1:3">
      <c r="A201" s="5"/>
      <c r="B201" s="12"/>
      <c r="C201" s="12"/>
    </row>
    <row r="202" spans="1:3">
      <c r="A202" s="5"/>
      <c r="B202" s="12"/>
      <c r="C202" s="12"/>
    </row>
    <row r="203" spans="1:3">
      <c r="A203" s="5"/>
      <c r="B203" s="12"/>
      <c r="C203" s="12"/>
    </row>
    <row r="204" spans="1:3">
      <c r="A204" s="5"/>
      <c r="B204" s="12"/>
      <c r="C204" s="12"/>
    </row>
    <row r="205" spans="1:3">
      <c r="A205" s="5"/>
      <c r="B205" s="12"/>
      <c r="C205" s="12"/>
    </row>
    <row r="206" spans="1:3">
      <c r="A206" s="5"/>
      <c r="B206" s="12"/>
      <c r="C206" s="12"/>
    </row>
    <row r="207" spans="1:3">
      <c r="A207" s="5"/>
      <c r="B207" s="12"/>
      <c r="C207" s="12"/>
    </row>
    <row r="208" spans="1:3">
      <c r="A208" s="5"/>
      <c r="B208" s="12"/>
      <c r="C208" s="12"/>
    </row>
    <row r="209" spans="1:3">
      <c r="A209" s="5"/>
      <c r="B209" s="12"/>
      <c r="C209" s="12"/>
    </row>
    <row r="210" spans="1:3">
      <c r="A210" s="5"/>
      <c r="B210" s="12"/>
      <c r="C210" s="12"/>
    </row>
    <row r="211" spans="1:3">
      <c r="A211" s="5"/>
      <c r="B211" s="12"/>
      <c r="C211" s="12"/>
    </row>
    <row r="212" spans="1:3">
      <c r="A212" s="5"/>
      <c r="B212" s="12"/>
      <c r="C212" s="12"/>
    </row>
    <row r="213" spans="1:3">
      <c r="A213" s="5"/>
      <c r="B213" s="12"/>
      <c r="C213" s="12"/>
    </row>
    <row r="214" spans="1:3">
      <c r="A214" s="5"/>
      <c r="B214" s="12"/>
      <c r="C214" s="12"/>
    </row>
    <row r="215" spans="1:3">
      <c r="A215" s="5"/>
      <c r="B215" s="12"/>
      <c r="C215" s="12"/>
    </row>
    <row r="216" spans="1:3">
      <c r="A216" s="5"/>
      <c r="B216" s="12"/>
      <c r="C216" s="12"/>
    </row>
    <row r="217" spans="1:3">
      <c r="A217" s="5"/>
      <c r="B217" s="12"/>
      <c r="C217" s="12"/>
    </row>
    <row r="218" spans="1:3">
      <c r="A218" s="5"/>
      <c r="B218" s="12"/>
      <c r="C218" s="12"/>
    </row>
    <row r="219" spans="1:3">
      <c r="A219" s="5"/>
      <c r="B219" s="12"/>
      <c r="C219" s="12"/>
    </row>
    <row r="220" spans="1:3">
      <c r="A220" s="5"/>
      <c r="B220" s="12"/>
      <c r="C220" s="12"/>
    </row>
    <row r="221" spans="1:3">
      <c r="A221" s="5"/>
      <c r="B221" s="12"/>
      <c r="C221" s="12"/>
    </row>
    <row r="222" spans="1:3">
      <c r="A222" s="5"/>
      <c r="B222" s="12"/>
      <c r="C222" s="12"/>
    </row>
    <row r="223" spans="1:3">
      <c r="A223" s="5"/>
      <c r="B223" s="12"/>
      <c r="C223" s="12"/>
    </row>
    <row r="224" spans="1:3">
      <c r="A224" s="5"/>
      <c r="B224" s="12"/>
      <c r="C224" s="12"/>
    </row>
    <row r="225" spans="1:3">
      <c r="A225" s="5"/>
      <c r="B225" s="12"/>
      <c r="C225" s="12"/>
    </row>
    <row r="226" spans="1:3">
      <c r="A226" s="5"/>
      <c r="B226" s="12"/>
      <c r="C226" s="12"/>
    </row>
    <row r="227" spans="1:3">
      <c r="A227" s="5"/>
      <c r="B227" s="12"/>
      <c r="C227" s="12"/>
    </row>
    <row r="228" spans="1:3">
      <c r="A228" s="5"/>
      <c r="B228" s="12"/>
      <c r="C228" s="12"/>
    </row>
    <row r="229" spans="1:3">
      <c r="A229" s="5"/>
      <c r="B229" s="12"/>
      <c r="C229" s="12"/>
    </row>
    <row r="230" spans="1:3">
      <c r="A230" s="5"/>
      <c r="B230" s="12"/>
      <c r="C230" s="12"/>
    </row>
    <row r="231" spans="1:3">
      <c r="A231" s="5"/>
      <c r="B231" s="12"/>
      <c r="C231" s="12"/>
    </row>
    <row r="232" spans="1:3">
      <c r="A232" s="5"/>
      <c r="B232" s="12"/>
      <c r="C232" s="12"/>
    </row>
    <row r="233" spans="1:3">
      <c r="A233" s="5"/>
      <c r="B233" s="12"/>
      <c r="C233" s="12"/>
    </row>
    <row r="234" spans="1:3">
      <c r="A234" s="5"/>
      <c r="B234" s="12"/>
      <c r="C234" s="12"/>
    </row>
    <row r="235" spans="1:3">
      <c r="A235" s="5"/>
      <c r="B235" s="12"/>
      <c r="C235" s="12"/>
    </row>
    <row r="236" spans="1:3">
      <c r="A236" s="5"/>
      <c r="B236" s="12"/>
      <c r="C236" s="12"/>
    </row>
    <row r="237" spans="1:3">
      <c r="A237" s="5"/>
      <c r="B237" s="12"/>
      <c r="C237" s="12"/>
    </row>
    <row r="238" spans="1:3">
      <c r="A238" s="5"/>
      <c r="B238" s="12"/>
      <c r="C238" s="12"/>
    </row>
    <row r="239" spans="1:3">
      <c r="A239" s="5"/>
      <c r="B239" s="12"/>
      <c r="C239" s="12"/>
    </row>
    <row r="240" spans="1:3">
      <c r="A240" s="5"/>
      <c r="B240" s="12"/>
      <c r="C240" s="12"/>
    </row>
    <row r="241" spans="1:3">
      <c r="A241" s="5"/>
      <c r="B241" s="12"/>
      <c r="C241" s="12"/>
    </row>
    <row r="242" spans="1:3">
      <c r="A242" s="5"/>
      <c r="B242" s="12"/>
      <c r="C242" s="12"/>
    </row>
    <row r="243" spans="1:3">
      <c r="A243" s="5"/>
      <c r="B243" s="12"/>
      <c r="C243" s="12"/>
    </row>
    <row r="244" spans="1:3">
      <c r="A244" s="5"/>
      <c r="B244" s="12"/>
      <c r="C244" s="12"/>
    </row>
    <row r="245" spans="1:3">
      <c r="A245" s="5"/>
      <c r="B245" s="12"/>
      <c r="C245" s="12"/>
    </row>
    <row r="246" spans="1:3">
      <c r="A246" s="5"/>
      <c r="B246" s="12"/>
      <c r="C246" s="12"/>
    </row>
    <row r="247" spans="1:3">
      <c r="A247" s="5"/>
      <c r="B247" s="12"/>
      <c r="C247" s="12"/>
    </row>
    <row r="248" spans="1:3">
      <c r="A248" s="5"/>
      <c r="B248" s="12"/>
      <c r="C248" s="12"/>
    </row>
    <row r="249" spans="1:3">
      <c r="A249" s="5"/>
      <c r="B249" s="12"/>
      <c r="C249" s="12"/>
    </row>
    <row r="250" spans="1:3">
      <c r="A250" s="5"/>
      <c r="B250" s="12"/>
      <c r="C250" s="12"/>
    </row>
    <row r="251" spans="1:3">
      <c r="A251" s="5"/>
      <c r="B251" s="12"/>
      <c r="C251" s="12"/>
    </row>
    <row r="252" spans="1:3">
      <c r="A252" s="5"/>
      <c r="B252" s="12"/>
      <c r="C252" s="12"/>
    </row>
    <row r="253" spans="1:3">
      <c r="A253" s="5"/>
      <c r="B253" s="12"/>
      <c r="C253" s="12"/>
    </row>
    <row r="254" spans="1:3">
      <c r="A254" s="5"/>
      <c r="B254" s="12"/>
      <c r="C254" s="12"/>
    </row>
    <row r="255" spans="1:3">
      <c r="A255" s="5"/>
      <c r="B255" s="12"/>
      <c r="C255" s="12"/>
    </row>
    <row r="256" spans="1:3">
      <c r="A256" s="5"/>
      <c r="B256" s="12"/>
      <c r="C256" s="12"/>
    </row>
    <row r="257" spans="1:3">
      <c r="A257" s="5"/>
      <c r="B257" s="12"/>
      <c r="C257" s="12"/>
    </row>
    <row r="258" spans="1:3">
      <c r="A258" s="5"/>
      <c r="B258" s="12"/>
      <c r="C258" s="12"/>
    </row>
    <row r="259" spans="1:3">
      <c r="A259" s="5"/>
      <c r="B259" s="12"/>
      <c r="C259" s="12"/>
    </row>
    <row r="260" spans="1:3">
      <c r="A260" s="5"/>
      <c r="B260" s="12"/>
      <c r="C260" s="12"/>
    </row>
    <row r="261" spans="1:3">
      <c r="A261" s="5"/>
      <c r="B261" s="12"/>
      <c r="C261" s="12"/>
    </row>
    <row r="262" spans="1:3">
      <c r="A262" s="5"/>
      <c r="B262" s="12"/>
      <c r="C262" s="12"/>
    </row>
    <row r="263" spans="1:3">
      <c r="A263" s="5"/>
      <c r="B263" s="12"/>
      <c r="C263" s="12"/>
    </row>
    <row r="264" spans="1:3">
      <c r="A264" s="5"/>
      <c r="B264" s="12"/>
      <c r="C264" s="12"/>
    </row>
    <row r="265" spans="1:3">
      <c r="A265" s="5"/>
      <c r="B265" s="12"/>
      <c r="C265" s="12"/>
    </row>
    <row r="266" spans="1:3">
      <c r="A266" s="5"/>
      <c r="B266" s="12"/>
      <c r="C266" s="12"/>
    </row>
    <row r="267" spans="1:3">
      <c r="A267" s="5"/>
      <c r="B267" s="12"/>
      <c r="C267" s="12"/>
    </row>
    <row r="268" spans="1:3">
      <c r="A268" s="5"/>
      <c r="B268" s="12"/>
      <c r="C268" s="12"/>
    </row>
    <row r="269" spans="1:3">
      <c r="A269" s="5"/>
      <c r="B269" s="12"/>
      <c r="C269" s="12"/>
    </row>
    <row r="270" spans="1:3">
      <c r="A270" s="5"/>
      <c r="B270" s="12"/>
      <c r="C270" s="12"/>
    </row>
    <row r="271" spans="1:3">
      <c r="A271" s="5"/>
      <c r="B271" s="12"/>
      <c r="C271" s="12"/>
    </row>
    <row r="272" spans="1:3">
      <c r="A272" s="5"/>
      <c r="B272" s="12"/>
      <c r="C272" s="12"/>
    </row>
    <row r="273" spans="1:3">
      <c r="A273" s="5"/>
      <c r="B273" s="12"/>
      <c r="C273" s="12"/>
    </row>
    <row r="274" spans="1:3">
      <c r="A274" s="5"/>
      <c r="B274" s="12"/>
      <c r="C274" s="12"/>
    </row>
    <row r="275" spans="1:3">
      <c r="A275" s="5"/>
      <c r="B275" s="12"/>
      <c r="C275" s="12"/>
    </row>
    <row r="276" spans="1:3">
      <c r="A276" s="5"/>
      <c r="B276" s="12"/>
      <c r="C276" s="12"/>
    </row>
    <row r="277" spans="1:3">
      <c r="A277" s="5"/>
      <c r="B277" s="12"/>
      <c r="C277" s="12"/>
    </row>
    <row r="278" spans="1:3">
      <c r="A278" s="5"/>
      <c r="B278" s="12"/>
      <c r="C278" s="12"/>
    </row>
    <row r="279" spans="1:3">
      <c r="A279" s="5"/>
      <c r="B279" s="12"/>
      <c r="C279" s="12"/>
    </row>
    <row r="280" spans="1:3">
      <c r="A280" s="5"/>
      <c r="B280" s="12"/>
      <c r="C280" s="12"/>
    </row>
    <row r="281" spans="1:3">
      <c r="A281" s="5"/>
      <c r="B281" s="12"/>
      <c r="C281" s="12"/>
    </row>
    <row r="282" spans="1:3">
      <c r="A282" s="5"/>
      <c r="B282" s="12"/>
      <c r="C282" s="12"/>
    </row>
    <row r="283" spans="1:3">
      <c r="A283" s="5"/>
      <c r="B283" s="12"/>
      <c r="C283" s="12"/>
    </row>
    <row r="284" spans="1:3">
      <c r="A284" s="5"/>
      <c r="B284" s="12"/>
      <c r="C284" s="12"/>
    </row>
    <row r="285" spans="1:3">
      <c r="A285" s="5"/>
      <c r="B285" s="12"/>
      <c r="C285" s="12"/>
    </row>
    <row r="286" spans="1:3">
      <c r="A286" s="5"/>
      <c r="B286" s="12"/>
      <c r="C286" s="12"/>
    </row>
    <row r="287" spans="1:3">
      <c r="A287" s="5"/>
      <c r="B287" s="12"/>
      <c r="C287" s="12"/>
    </row>
    <row r="288" spans="1:3">
      <c r="A288" s="5"/>
      <c r="B288" s="12"/>
      <c r="C288" s="12"/>
    </row>
    <row r="289" spans="1:3">
      <c r="A289" s="5"/>
      <c r="B289" s="12"/>
      <c r="C289" s="12"/>
    </row>
    <row r="290" spans="1:3">
      <c r="A290" s="5"/>
      <c r="B290" s="12"/>
      <c r="C290" s="12"/>
    </row>
    <row r="291" spans="1:3">
      <c r="A291" s="5"/>
      <c r="B291" s="12"/>
      <c r="C291" s="12"/>
    </row>
    <row r="292" spans="1:3">
      <c r="A292" s="5"/>
      <c r="B292" s="12"/>
      <c r="C292" s="12"/>
    </row>
    <row r="293" spans="1:3">
      <c r="A293" s="5"/>
      <c r="B293" s="12"/>
      <c r="C293" s="12"/>
    </row>
    <row r="294" spans="1:3">
      <c r="A294" s="5"/>
      <c r="B294" s="12"/>
      <c r="C294" s="12"/>
    </row>
    <row r="295" spans="1:3">
      <c r="A295" s="5"/>
      <c r="B295" s="12"/>
      <c r="C295" s="12"/>
    </row>
    <row r="296" spans="1:3">
      <c r="A296" s="5"/>
      <c r="B296" s="12"/>
      <c r="C296" s="12"/>
    </row>
    <row r="297" spans="1:3">
      <c r="A297" s="5"/>
      <c r="B297" s="12"/>
      <c r="C297" s="12"/>
    </row>
    <row r="298" spans="1:3">
      <c r="A298" s="5"/>
      <c r="B298" s="12"/>
      <c r="C298" s="12"/>
    </row>
    <row r="299" spans="1:3">
      <c r="A299" s="5"/>
      <c r="B299" s="12"/>
      <c r="C299" s="12"/>
    </row>
    <row r="300" spans="1:3">
      <c r="A300" s="5"/>
      <c r="B300" s="12"/>
      <c r="C300" s="12"/>
    </row>
    <row r="301" spans="1:3">
      <c r="A301" s="5"/>
      <c r="B301" s="12"/>
      <c r="C301" s="12"/>
    </row>
    <row r="302" spans="1:3">
      <c r="A302" s="5"/>
      <c r="B302" s="12"/>
      <c r="C302" s="12"/>
    </row>
    <row r="303" spans="1:3">
      <c r="A303" s="5"/>
      <c r="B303" s="12"/>
      <c r="C303" s="12"/>
    </row>
    <row r="304" spans="1:3">
      <c r="A304" s="5"/>
      <c r="B304" s="12"/>
      <c r="C304" s="12"/>
    </row>
    <row r="305" spans="1:3">
      <c r="A305" s="5"/>
      <c r="B305" s="12"/>
      <c r="C305" s="12"/>
    </row>
    <row r="306" spans="1:3">
      <c r="A306" s="5"/>
      <c r="B306" s="12"/>
      <c r="C306" s="12"/>
    </row>
    <row r="307" spans="1:3">
      <c r="A307" s="5"/>
      <c r="B307" s="12"/>
      <c r="C307" s="12"/>
    </row>
    <row r="308" spans="1:3">
      <c r="A308" s="5"/>
      <c r="B308" s="12"/>
      <c r="C308" s="12"/>
    </row>
    <row r="309" spans="1:3">
      <c r="A309" s="5"/>
      <c r="B309" s="12"/>
      <c r="C309" s="12"/>
    </row>
    <row r="310" spans="1:3">
      <c r="A310" s="5"/>
      <c r="B310" s="12"/>
      <c r="C310" s="12"/>
    </row>
    <row r="311" spans="1:3">
      <c r="A311" s="5"/>
      <c r="B311" s="12"/>
      <c r="C311" s="12"/>
    </row>
    <row r="312" spans="1:3">
      <c r="A312" s="5"/>
      <c r="B312" s="12"/>
      <c r="C312" s="12"/>
    </row>
    <row r="313" spans="1:3">
      <c r="A313" s="5"/>
      <c r="B313" s="12"/>
      <c r="C313" s="12"/>
    </row>
    <row r="314" spans="1:3">
      <c r="A314" s="5"/>
      <c r="B314" s="12"/>
      <c r="C314" s="12"/>
    </row>
    <row r="315" spans="1:3">
      <c r="A315" s="5"/>
      <c r="B315" s="12"/>
      <c r="C315" s="12"/>
    </row>
    <row r="316" spans="1:3">
      <c r="A316" s="5"/>
      <c r="B316" s="12"/>
      <c r="C316" s="12"/>
    </row>
    <row r="317" spans="1:3">
      <c r="A317" s="5"/>
      <c r="B317" s="12"/>
      <c r="C317" s="12"/>
    </row>
    <row r="318" spans="1:3">
      <c r="A318" s="5"/>
      <c r="B318" s="12"/>
      <c r="C318" s="12"/>
    </row>
    <row r="319" spans="1:3">
      <c r="A319" s="5"/>
      <c r="B319" s="12"/>
      <c r="C319" s="12"/>
    </row>
    <row r="320" spans="1:3">
      <c r="A320" s="5"/>
      <c r="B320" s="12"/>
      <c r="C320" s="12"/>
    </row>
    <row r="321" spans="1:3">
      <c r="A321" s="5"/>
      <c r="B321" s="12"/>
      <c r="C321" s="12"/>
    </row>
    <row r="322" spans="1:3">
      <c r="A322" s="5"/>
      <c r="B322" s="12"/>
      <c r="C322" s="12"/>
    </row>
    <row r="323" spans="1:3">
      <c r="A323" s="5"/>
      <c r="B323" s="12"/>
      <c r="C323" s="12"/>
    </row>
    <row r="324" spans="1:3">
      <c r="A324" s="5"/>
      <c r="B324" s="12"/>
      <c r="C324" s="12"/>
    </row>
    <row r="325" spans="1:3">
      <c r="A325" s="5"/>
      <c r="B325" s="12"/>
      <c r="C325" s="12"/>
    </row>
    <row r="326" spans="1:3">
      <c r="A326" s="5"/>
      <c r="B326" s="12"/>
      <c r="C326" s="12"/>
    </row>
    <row r="327" spans="1:3">
      <c r="A327" s="5"/>
      <c r="B327" s="12"/>
      <c r="C327" s="12"/>
    </row>
    <row r="328" spans="1:3">
      <c r="A328" s="5"/>
      <c r="B328" s="12"/>
      <c r="C328" s="12"/>
    </row>
    <row r="329" spans="1:3">
      <c r="A329" s="5"/>
      <c r="B329" s="12"/>
      <c r="C329" s="12"/>
    </row>
    <row r="330" spans="1:3">
      <c r="A330" s="5"/>
      <c r="B330" s="12"/>
      <c r="C330" s="12"/>
    </row>
    <row r="331" spans="1:3">
      <c r="A331" s="5"/>
      <c r="B331" s="12"/>
      <c r="C331" s="12"/>
    </row>
    <row r="332" spans="1:3">
      <c r="A332" s="5"/>
      <c r="B332" s="12"/>
      <c r="C332" s="12"/>
    </row>
    <row r="333" spans="1:3">
      <c r="A333" s="5"/>
      <c r="B333" s="12"/>
      <c r="C333" s="12"/>
    </row>
    <row r="334" spans="1:3">
      <c r="A334" s="5"/>
      <c r="B334" s="12"/>
      <c r="C334" s="12"/>
    </row>
    <row r="335" spans="1:3">
      <c r="A335" s="5"/>
      <c r="B335" s="12"/>
      <c r="C335" s="12"/>
    </row>
    <row r="336" spans="1:3">
      <c r="A336" s="5"/>
      <c r="B336" s="12"/>
      <c r="C336" s="12"/>
    </row>
    <row r="337" spans="1:3">
      <c r="A337" s="5"/>
      <c r="B337" s="12"/>
      <c r="C337" s="12"/>
    </row>
    <row r="338" spans="1:3">
      <c r="A338" s="5"/>
      <c r="B338" s="12"/>
      <c r="C338" s="12"/>
    </row>
    <row r="339" spans="1:3">
      <c r="A339" s="5"/>
      <c r="B339" s="12"/>
      <c r="C339" s="12"/>
    </row>
    <row r="340" spans="1:3">
      <c r="A340" s="5"/>
      <c r="B340" s="12"/>
      <c r="C340" s="12"/>
    </row>
    <row r="341" spans="1:3">
      <c r="A341" s="5"/>
      <c r="B341" s="12"/>
      <c r="C341" s="12"/>
    </row>
    <row r="342" spans="1:3">
      <c r="A342" s="5"/>
      <c r="B342" s="12"/>
      <c r="C342" s="12"/>
    </row>
    <row r="343" spans="1:3">
      <c r="A343" s="5"/>
      <c r="B343" s="12"/>
      <c r="C343" s="12"/>
    </row>
    <row r="344" spans="1:3">
      <c r="A344" s="5"/>
      <c r="B344" s="12"/>
      <c r="C344" s="12"/>
    </row>
    <row r="345" spans="1:3">
      <c r="A345" s="5"/>
      <c r="B345" s="12"/>
      <c r="C345" s="12"/>
    </row>
    <row r="346" spans="1:3">
      <c r="A346" s="5"/>
      <c r="B346" s="12"/>
      <c r="C346" s="12"/>
    </row>
    <row r="347" spans="1:3">
      <c r="A347" s="5"/>
      <c r="B347" s="12"/>
      <c r="C347" s="12"/>
    </row>
    <row r="348" spans="1:3">
      <c r="A348" s="5"/>
      <c r="B348" s="12"/>
      <c r="C348" s="12"/>
    </row>
    <row r="349" spans="1:3">
      <c r="A349" s="5"/>
      <c r="B349" s="12"/>
      <c r="C349" s="12"/>
    </row>
    <row r="350" spans="1:3">
      <c r="A350" s="5"/>
      <c r="B350" s="12"/>
      <c r="C350" s="12"/>
    </row>
    <row r="351" spans="1:3">
      <c r="A351" s="5"/>
      <c r="B351" s="12"/>
      <c r="C351" s="12"/>
    </row>
    <row r="352" spans="1:3">
      <c r="A352" s="5"/>
      <c r="B352" s="12"/>
      <c r="C352" s="12"/>
    </row>
    <row r="353" spans="1:3">
      <c r="A353" s="5"/>
      <c r="B353" s="12"/>
      <c r="C353" s="12"/>
    </row>
    <row r="354" spans="1:3">
      <c r="A354" s="5"/>
      <c r="B354" s="12"/>
      <c r="C354" s="12"/>
    </row>
    <row r="355" spans="1:3">
      <c r="A355" s="5"/>
      <c r="B355" s="12"/>
      <c r="C355" s="12"/>
    </row>
    <row r="356" spans="1:3">
      <c r="A356" s="5"/>
      <c r="B356" s="12"/>
      <c r="C356" s="12"/>
    </row>
    <row r="357" spans="1:3">
      <c r="A357" s="5"/>
      <c r="B357" s="12"/>
      <c r="C357" s="12"/>
    </row>
    <row r="358" spans="1:3">
      <c r="A358" s="5"/>
      <c r="B358" s="12"/>
      <c r="C358" s="12"/>
    </row>
    <row r="359" spans="1:3">
      <c r="A359" s="5"/>
      <c r="B359" s="12"/>
      <c r="C359" s="12"/>
    </row>
    <row r="360" spans="1:3">
      <c r="A360" s="5"/>
      <c r="B360" s="12"/>
      <c r="C360" s="12"/>
    </row>
    <row r="361" spans="1:3">
      <c r="A361" s="5"/>
      <c r="B361" s="12"/>
      <c r="C361" s="12"/>
    </row>
    <row r="362" spans="1:3">
      <c r="A362" s="5"/>
      <c r="B362" s="12"/>
      <c r="C362" s="12"/>
    </row>
    <row r="363" spans="1:3">
      <c r="A363" s="5"/>
      <c r="B363" s="12"/>
      <c r="C363" s="12"/>
    </row>
    <row r="364" spans="1:3">
      <c r="A364" s="5"/>
      <c r="B364" s="12"/>
      <c r="C364" s="12"/>
    </row>
    <row r="365" spans="1:3">
      <c r="A365" s="5"/>
      <c r="B365" s="12"/>
      <c r="C365" s="12"/>
    </row>
    <row r="366" spans="1:3">
      <c r="A366" s="5"/>
      <c r="B366" s="12"/>
      <c r="C366" s="12"/>
    </row>
    <row r="367" spans="1:3">
      <c r="A367" s="5"/>
      <c r="B367" s="12"/>
      <c r="C367" s="12"/>
    </row>
    <row r="368" spans="1:3">
      <c r="A368" s="5"/>
      <c r="B368" s="12"/>
      <c r="C368" s="12"/>
    </row>
    <row r="369" spans="1:3">
      <c r="A369" s="5"/>
      <c r="B369" s="12"/>
      <c r="C369" s="12"/>
    </row>
    <row r="370" spans="1:3">
      <c r="A370" s="5"/>
      <c r="B370" s="12"/>
      <c r="C370" s="12"/>
    </row>
    <row r="371" spans="1:3">
      <c r="A371" s="5"/>
      <c r="B371" s="12"/>
      <c r="C371" s="12"/>
    </row>
    <row r="372" spans="1:3">
      <c r="A372" s="5"/>
      <c r="B372" s="12"/>
      <c r="C372" s="12"/>
    </row>
    <row r="373" spans="1:3">
      <c r="A373" s="5"/>
      <c r="B373" s="12"/>
      <c r="C373" s="12"/>
    </row>
    <row r="374" spans="1:3">
      <c r="A374" s="5"/>
      <c r="B374" s="12"/>
      <c r="C374" s="12"/>
    </row>
    <row r="375" spans="1:3">
      <c r="A375" s="5"/>
      <c r="B375" s="12"/>
      <c r="C375" s="12"/>
    </row>
    <row r="376" spans="1:3">
      <c r="A376" s="5"/>
      <c r="B376" s="12"/>
      <c r="C376" s="12"/>
    </row>
    <row r="377" spans="1:3">
      <c r="A377" s="5"/>
      <c r="B377" s="12"/>
      <c r="C377" s="12"/>
    </row>
    <row r="378" spans="1:3">
      <c r="A378" s="5"/>
      <c r="B378" s="12"/>
      <c r="C378" s="12"/>
    </row>
    <row r="379" spans="1:3">
      <c r="A379" s="5"/>
      <c r="B379" s="12"/>
      <c r="C379" s="12"/>
    </row>
    <row r="380" spans="1:3">
      <c r="A380" s="5"/>
      <c r="B380" s="12"/>
      <c r="C380" s="12"/>
    </row>
    <row r="381" spans="1:3">
      <c r="A381" s="5"/>
      <c r="B381" s="12"/>
      <c r="C381" s="12"/>
    </row>
    <row r="382" spans="1:3">
      <c r="A382" s="5"/>
      <c r="B382" s="12"/>
      <c r="C382" s="12"/>
    </row>
    <row r="383" spans="1:3">
      <c r="A383" s="5"/>
      <c r="B383" s="12"/>
      <c r="C383" s="12"/>
    </row>
    <row r="384" spans="1:3">
      <c r="A384" s="5"/>
      <c r="B384" s="12"/>
      <c r="C384" s="12"/>
    </row>
    <row r="385" spans="1:3">
      <c r="A385" s="5"/>
      <c r="B385" s="12"/>
      <c r="C385" s="12"/>
    </row>
    <row r="386" spans="1:3">
      <c r="A386" s="5"/>
      <c r="B386" s="12"/>
      <c r="C386" s="12"/>
    </row>
    <row r="387" spans="1:3">
      <c r="A387" s="5"/>
      <c r="B387" s="12"/>
      <c r="C387" s="12"/>
    </row>
    <row r="388" spans="1:3">
      <c r="A388" s="5"/>
      <c r="B388" s="12"/>
      <c r="C388" s="12"/>
    </row>
    <row r="389" spans="1:3">
      <c r="A389" s="5"/>
      <c r="B389" s="12"/>
      <c r="C389" s="12"/>
    </row>
    <row r="390" spans="1:3">
      <c r="A390" s="5"/>
      <c r="B390" s="12"/>
      <c r="C390" s="12"/>
    </row>
    <row r="391" spans="1:3">
      <c r="A391" s="5"/>
      <c r="B391" s="12"/>
      <c r="C391" s="12"/>
    </row>
    <row r="392" spans="1:3">
      <c r="A392" s="5"/>
      <c r="B392" s="12"/>
      <c r="C392" s="12"/>
    </row>
    <row r="393" spans="1:3">
      <c r="A393" s="5"/>
      <c r="B393" s="12"/>
      <c r="C393" s="12"/>
    </row>
    <row r="394" spans="1:3">
      <c r="A394" s="5"/>
      <c r="B394" s="12"/>
      <c r="C394" s="12"/>
    </row>
    <row r="395" spans="1:3">
      <c r="A395" s="5"/>
      <c r="B395" s="12"/>
      <c r="C395" s="12"/>
    </row>
    <row r="396" spans="1:3">
      <c r="A396" s="5"/>
      <c r="B396" s="12"/>
      <c r="C396" s="12"/>
    </row>
    <row r="397" spans="1:3">
      <c r="A397" s="5"/>
      <c r="B397" s="12"/>
      <c r="C397" s="12"/>
    </row>
    <row r="398" spans="1:3">
      <c r="A398" s="5"/>
      <c r="B398" s="12"/>
      <c r="C398" s="12"/>
    </row>
    <row r="399" spans="1:3">
      <c r="A399" s="5"/>
      <c r="B399" s="12"/>
      <c r="C399" s="12"/>
    </row>
    <row r="400" spans="1:3">
      <c r="A400" s="5"/>
      <c r="B400" s="12"/>
      <c r="C400" s="12"/>
    </row>
    <row r="401" spans="1:3">
      <c r="A401" s="5"/>
      <c r="B401" s="12"/>
      <c r="C401" s="12"/>
    </row>
    <row r="402" spans="1:3">
      <c r="A402" s="5"/>
      <c r="B402" s="12"/>
      <c r="C402" s="12"/>
    </row>
    <row r="403" spans="1:3">
      <c r="A403" s="5"/>
      <c r="B403" s="12"/>
      <c r="C403" s="12"/>
    </row>
    <row r="404" spans="1:3">
      <c r="A404" s="5"/>
      <c r="B404" s="12"/>
      <c r="C404" s="12"/>
    </row>
    <row r="405" spans="1:3">
      <c r="A405" s="5"/>
      <c r="B405" s="12"/>
      <c r="C405" s="12"/>
    </row>
    <row r="406" spans="1:3">
      <c r="A406" s="5"/>
      <c r="B406" s="12"/>
      <c r="C406" s="12"/>
    </row>
    <row r="407" spans="1:3">
      <c r="A407" s="5"/>
      <c r="B407" s="12"/>
      <c r="C407" s="12"/>
    </row>
    <row r="408" spans="1:3">
      <c r="A408" s="5"/>
      <c r="B408" s="12"/>
      <c r="C408" s="12"/>
    </row>
    <row r="409" spans="1:3">
      <c r="A409" s="5"/>
      <c r="B409" s="12"/>
      <c r="C409" s="12"/>
    </row>
    <row r="410" spans="1:3">
      <c r="A410" s="5"/>
      <c r="B410" s="12"/>
      <c r="C410" s="12"/>
    </row>
    <row r="411" spans="1:3">
      <c r="A411" s="5"/>
      <c r="B411" s="12"/>
      <c r="C411" s="12"/>
    </row>
    <row r="412" spans="1:3">
      <c r="A412" s="5"/>
      <c r="B412" s="12"/>
      <c r="C412" s="12"/>
    </row>
    <row r="413" spans="1:3">
      <c r="A413" s="5"/>
      <c r="B413" s="12"/>
      <c r="C413" s="12"/>
    </row>
    <row r="414" spans="1:3">
      <c r="A414" s="5"/>
      <c r="B414" s="12"/>
      <c r="C414" s="12"/>
    </row>
    <row r="415" spans="1:3">
      <c r="A415" s="5"/>
      <c r="B415" s="12"/>
      <c r="C415" s="12"/>
    </row>
    <row r="416" spans="1:3">
      <c r="A416" s="5"/>
      <c r="B416" s="12"/>
      <c r="C416" s="12"/>
    </row>
    <row r="417" spans="1:3">
      <c r="A417" s="5"/>
      <c r="B417" s="12"/>
      <c r="C417" s="12"/>
    </row>
    <row r="418" spans="1:3">
      <c r="A418" s="5"/>
      <c r="B418" s="12"/>
      <c r="C418" s="12"/>
    </row>
    <row r="419" spans="1:3">
      <c r="A419" s="5"/>
      <c r="B419" s="12"/>
      <c r="C419" s="12"/>
    </row>
    <row r="420" spans="1:3">
      <c r="A420" s="5"/>
      <c r="B420" s="12"/>
      <c r="C420" s="12"/>
    </row>
    <row r="421" spans="1:3">
      <c r="A421" s="5"/>
      <c r="B421" s="12"/>
      <c r="C421" s="12"/>
    </row>
    <row r="422" spans="1:3">
      <c r="A422" s="5"/>
      <c r="B422" s="12"/>
      <c r="C422" s="12"/>
    </row>
    <row r="423" spans="1:3">
      <c r="A423" s="5"/>
      <c r="B423" s="12"/>
      <c r="C423" s="12"/>
    </row>
    <row r="424" spans="1:3">
      <c r="A424" s="5"/>
      <c r="B424" s="12"/>
      <c r="C424" s="12"/>
    </row>
    <row r="425" spans="1:3">
      <c r="A425" s="5"/>
      <c r="B425" s="12"/>
      <c r="C425" s="12"/>
    </row>
    <row r="426" spans="1:3">
      <c r="A426" s="5"/>
      <c r="B426" s="12"/>
      <c r="C426" s="12"/>
    </row>
    <row r="427" spans="1:3">
      <c r="A427" s="5"/>
      <c r="B427" s="12"/>
      <c r="C427" s="12"/>
    </row>
    <row r="428" spans="1:3">
      <c r="A428" s="5"/>
      <c r="B428" s="12"/>
      <c r="C428" s="12"/>
    </row>
    <row r="429" spans="1:3">
      <c r="A429" s="5"/>
      <c r="B429" s="12"/>
      <c r="C429" s="12"/>
    </row>
    <row r="430" spans="1:3">
      <c r="A430" s="5"/>
      <c r="B430" s="12"/>
      <c r="C430" s="12"/>
    </row>
    <row r="431" spans="1:3">
      <c r="A431" s="5"/>
      <c r="B431" s="12"/>
      <c r="C431" s="12"/>
    </row>
    <row r="432" spans="1:3">
      <c r="A432" s="5"/>
      <c r="B432" s="12"/>
      <c r="C432" s="12"/>
    </row>
    <row r="433" spans="1:3">
      <c r="A433" s="5"/>
      <c r="B433" s="12"/>
      <c r="C433" s="12"/>
    </row>
    <row r="434" spans="1:3">
      <c r="A434" s="5"/>
      <c r="B434" s="12"/>
      <c r="C434" s="12"/>
    </row>
    <row r="435" spans="1:3">
      <c r="A435" s="5"/>
      <c r="B435" s="12"/>
      <c r="C435" s="12"/>
    </row>
    <row r="436" spans="1:3">
      <c r="A436" s="5"/>
      <c r="B436" s="12"/>
      <c r="C436" s="12"/>
    </row>
    <row r="437" spans="1:3">
      <c r="A437" s="5"/>
      <c r="B437" s="12"/>
      <c r="C437" s="12"/>
    </row>
    <row r="438" spans="1:3">
      <c r="A438" s="5"/>
      <c r="B438" s="12"/>
      <c r="C438" s="12"/>
    </row>
    <row r="439" spans="1:3">
      <c r="A439" s="5"/>
      <c r="B439" s="12"/>
      <c r="C439" s="12"/>
    </row>
    <row r="440" spans="1:3">
      <c r="A440" s="5"/>
      <c r="B440" s="12"/>
      <c r="C440" s="12"/>
    </row>
    <row r="441" spans="1:3">
      <c r="A441" s="5"/>
      <c r="B441" s="12"/>
      <c r="C441" s="12"/>
    </row>
    <row r="442" spans="1:3">
      <c r="A442" s="5"/>
      <c r="B442" s="12"/>
      <c r="C442" s="12"/>
    </row>
    <row r="443" spans="1:3">
      <c r="A443" s="5"/>
      <c r="B443" s="12"/>
      <c r="C443" s="12"/>
    </row>
    <row r="444" spans="1:3">
      <c r="A444" s="5"/>
      <c r="B444" s="12"/>
      <c r="C444" s="12"/>
    </row>
    <row r="445" spans="1:3">
      <c r="A445" s="5"/>
      <c r="B445" s="12"/>
      <c r="C445" s="12"/>
    </row>
    <row r="446" spans="1:3">
      <c r="A446" s="5"/>
      <c r="B446" s="12"/>
      <c r="C446" s="12"/>
    </row>
    <row r="447" spans="1:3">
      <c r="A447" s="5"/>
      <c r="B447" s="12"/>
      <c r="C447" s="12"/>
    </row>
    <row r="448" spans="1:3">
      <c r="A448" s="5"/>
      <c r="B448" s="12"/>
      <c r="C448" s="12"/>
    </row>
    <row r="449" spans="1:3">
      <c r="A449" s="5"/>
      <c r="B449" s="12"/>
      <c r="C449" s="12"/>
    </row>
    <row r="450" spans="1:3">
      <c r="A450" s="5"/>
      <c r="B450" s="12"/>
      <c r="C450" s="12"/>
    </row>
    <row r="451" spans="1:3">
      <c r="A451" s="5"/>
      <c r="B451" s="12"/>
      <c r="C451" s="12"/>
    </row>
    <row r="452" spans="1:3">
      <c r="A452" s="5"/>
      <c r="B452" s="12"/>
      <c r="C452" s="12"/>
    </row>
    <row r="453" spans="1:3">
      <c r="A453" s="5"/>
      <c r="B453" s="12"/>
      <c r="C453" s="12"/>
    </row>
    <row r="454" spans="1:3">
      <c r="A454" s="5"/>
      <c r="B454" s="12"/>
      <c r="C454" s="12"/>
    </row>
    <row r="455" spans="1:3">
      <c r="A455" s="5"/>
      <c r="B455" s="12"/>
      <c r="C455" s="12"/>
    </row>
    <row r="456" spans="1:3">
      <c r="A456" s="5"/>
      <c r="B456" s="12"/>
      <c r="C456" s="12"/>
    </row>
    <row r="457" spans="1:3">
      <c r="A457" s="5"/>
      <c r="B457" s="12"/>
      <c r="C457" s="12"/>
    </row>
    <row r="458" spans="1:3">
      <c r="A458" s="5"/>
      <c r="B458" s="12"/>
      <c r="C458" s="12"/>
    </row>
    <row r="459" spans="1:3">
      <c r="A459" s="5"/>
      <c r="B459" s="12"/>
      <c r="C459" s="12"/>
    </row>
    <row r="460" spans="1:3">
      <c r="A460" s="5"/>
      <c r="B460" s="12"/>
      <c r="C460" s="12"/>
    </row>
    <row r="461" spans="1:3">
      <c r="A461" s="5"/>
      <c r="B461" s="12"/>
      <c r="C461" s="12"/>
    </row>
    <row r="462" spans="1:3">
      <c r="A462" s="5"/>
      <c r="B462" s="12"/>
      <c r="C462" s="12"/>
    </row>
    <row r="463" spans="1:3">
      <c r="A463" s="5"/>
      <c r="B463" s="12"/>
      <c r="C463" s="12"/>
    </row>
    <row r="464" spans="1:3">
      <c r="A464" s="5"/>
      <c r="B464" s="12"/>
      <c r="C464" s="12"/>
    </row>
    <row r="465" spans="1:3">
      <c r="A465" s="5"/>
      <c r="B465" s="12"/>
      <c r="C465" s="12"/>
    </row>
    <row r="466" spans="1:3">
      <c r="A466" s="5"/>
      <c r="B466" s="12"/>
      <c r="C466" s="12"/>
    </row>
    <row r="467" spans="1:3">
      <c r="A467" s="5"/>
      <c r="B467" s="12"/>
      <c r="C467" s="12"/>
    </row>
    <row r="468" spans="1:3">
      <c r="A468" s="5"/>
      <c r="B468" s="12"/>
      <c r="C468" s="12"/>
    </row>
    <row r="469" spans="1:3">
      <c r="A469" s="5"/>
      <c r="B469" s="12"/>
      <c r="C469" s="12"/>
    </row>
    <row r="470" spans="1:3">
      <c r="A470" s="5"/>
      <c r="B470" s="12"/>
      <c r="C470" s="12"/>
    </row>
    <row r="471" spans="1:3">
      <c r="A471" s="5"/>
      <c r="B471" s="12"/>
      <c r="C471" s="12"/>
    </row>
    <row r="472" spans="1:3">
      <c r="A472" s="5"/>
      <c r="B472" s="12"/>
      <c r="C472" s="12"/>
    </row>
    <row r="473" spans="1:3">
      <c r="A473" s="5"/>
      <c r="B473" s="12"/>
      <c r="C473" s="12"/>
    </row>
    <row r="474" spans="1:3">
      <c r="A474" s="5"/>
      <c r="B474" s="12"/>
      <c r="C474" s="12"/>
    </row>
    <row r="475" spans="1:3">
      <c r="A475" s="5"/>
      <c r="B475" s="12"/>
      <c r="C475" s="12"/>
    </row>
    <row r="476" spans="1:3">
      <c r="A476" s="5"/>
      <c r="B476" s="12"/>
      <c r="C476" s="12"/>
    </row>
    <row r="477" spans="1:3">
      <c r="A477" s="5"/>
      <c r="B477" s="12"/>
      <c r="C477" s="12"/>
    </row>
    <row r="478" spans="1:3">
      <c r="A478" s="5"/>
      <c r="B478" s="12"/>
      <c r="C478" s="12"/>
    </row>
    <row r="479" spans="1:3">
      <c r="A479" s="5"/>
      <c r="B479" s="12"/>
      <c r="C479" s="12"/>
    </row>
    <row r="480" spans="1:3">
      <c r="A480" s="5"/>
      <c r="B480" s="12"/>
      <c r="C480" s="12"/>
    </row>
    <row r="481" spans="1:3">
      <c r="A481" s="5"/>
      <c r="B481" s="12"/>
      <c r="C481" s="12"/>
    </row>
    <row r="482" spans="1:3">
      <c r="A482" s="5"/>
      <c r="B482" s="12"/>
      <c r="C482" s="12"/>
    </row>
    <row r="483" spans="1:3">
      <c r="A483" s="5"/>
      <c r="B483" s="12"/>
      <c r="C483" s="12"/>
    </row>
    <row r="484" spans="1:3">
      <c r="A484" s="5"/>
      <c r="B484" s="12"/>
      <c r="C484" s="12"/>
    </row>
    <row r="485" spans="1:3">
      <c r="A485" s="5"/>
      <c r="B485" s="12"/>
      <c r="C485" s="12"/>
    </row>
    <row r="486" spans="1:3">
      <c r="A486" s="5"/>
      <c r="B486" s="12"/>
      <c r="C486" s="12"/>
    </row>
    <row r="487" spans="1:3">
      <c r="A487" s="5"/>
      <c r="B487" s="12"/>
      <c r="C487" s="12"/>
    </row>
    <row r="488" spans="1:3">
      <c r="A488" s="5"/>
      <c r="B488" s="12"/>
      <c r="C488" s="12"/>
    </row>
    <row r="489" spans="1:3">
      <c r="A489" s="5"/>
      <c r="B489" s="12"/>
      <c r="C489" s="12"/>
    </row>
    <row r="490" spans="1:3">
      <c r="A490" s="5"/>
      <c r="B490" s="12"/>
      <c r="C490" s="12"/>
    </row>
    <row r="491" spans="1:3">
      <c r="A491" s="5"/>
      <c r="B491" s="12"/>
      <c r="C491" s="12"/>
    </row>
    <row r="492" spans="1:3">
      <c r="A492" s="5"/>
      <c r="B492" s="12"/>
      <c r="C492" s="12"/>
    </row>
    <row r="493" spans="1:3">
      <c r="A493" s="5"/>
      <c r="B493" s="12"/>
      <c r="C493" s="12"/>
    </row>
    <row r="494" spans="1:3">
      <c r="A494" s="5"/>
      <c r="B494" s="12"/>
      <c r="C494" s="12"/>
    </row>
    <row r="495" spans="1:3">
      <c r="A495" s="5"/>
      <c r="B495" s="12"/>
      <c r="C495" s="12"/>
    </row>
    <row r="496" spans="1:3">
      <c r="A496" s="5"/>
      <c r="B496" s="12"/>
      <c r="C496" s="12"/>
    </row>
    <row r="497" spans="1:3">
      <c r="A497" s="5"/>
      <c r="B497" s="12"/>
      <c r="C497" s="12"/>
    </row>
    <row r="498" spans="1:3">
      <c r="A498" s="5"/>
      <c r="B498" s="12"/>
      <c r="C498" s="12"/>
    </row>
    <row r="499" spans="1:3">
      <c r="A499" s="5"/>
      <c r="B499" s="12"/>
      <c r="C499" s="12"/>
    </row>
    <row r="500" spans="1:3">
      <c r="A500" s="5"/>
      <c r="B500" s="12"/>
      <c r="C500" s="12"/>
    </row>
    <row r="501" spans="1:3">
      <c r="A501" s="5"/>
      <c r="B501" s="12"/>
      <c r="C501" s="12"/>
    </row>
    <row r="502" spans="1:3">
      <c r="A502" s="5"/>
      <c r="B502" s="12"/>
      <c r="C502" s="12"/>
    </row>
    <row r="503" spans="1:3">
      <c r="A503" s="5"/>
      <c r="B503" s="12"/>
      <c r="C503" s="12"/>
    </row>
    <row r="504" spans="1:3">
      <c r="A504" s="5"/>
      <c r="B504" s="12"/>
      <c r="C504" s="12"/>
    </row>
    <row r="505" spans="1:3">
      <c r="A505" s="5"/>
      <c r="B505" s="12"/>
      <c r="C505" s="12"/>
    </row>
    <row r="506" spans="1:3">
      <c r="A506" s="5"/>
      <c r="B506" s="12"/>
      <c r="C506" s="12"/>
    </row>
    <row r="507" spans="1:3">
      <c r="A507" s="5"/>
      <c r="B507" s="12"/>
      <c r="C507" s="12"/>
    </row>
    <row r="508" spans="1:3">
      <c r="A508" s="5"/>
      <c r="B508" s="12"/>
      <c r="C508" s="12"/>
    </row>
    <row r="509" spans="1:3">
      <c r="A509" s="5"/>
      <c r="B509" s="12"/>
      <c r="C509" s="12"/>
    </row>
    <row r="510" spans="1:3">
      <c r="A510" s="5"/>
      <c r="B510" s="12"/>
      <c r="C510" s="12"/>
    </row>
    <row r="511" spans="1:3">
      <c r="A511" s="5"/>
      <c r="B511" s="12"/>
      <c r="C511" s="12"/>
    </row>
    <row r="512" spans="1:3">
      <c r="A512" s="5"/>
      <c r="B512" s="12"/>
      <c r="C512" s="12"/>
    </row>
    <row r="513" spans="1:3">
      <c r="A513" s="5"/>
      <c r="B513" s="12"/>
      <c r="C513" s="12"/>
    </row>
    <row r="514" spans="1:3">
      <c r="A514" s="5"/>
      <c r="B514" s="12"/>
      <c r="C514" s="12"/>
    </row>
    <row r="515" spans="1:3">
      <c r="A515" s="5"/>
      <c r="B515" s="12"/>
      <c r="C515" s="12"/>
    </row>
    <row r="516" spans="1:3">
      <c r="A516" s="5"/>
      <c r="B516" s="12"/>
      <c r="C516" s="12"/>
    </row>
    <row r="517" spans="1:3">
      <c r="A517" s="5"/>
      <c r="B517" s="12"/>
      <c r="C517" s="12"/>
    </row>
    <row r="518" spans="1:3">
      <c r="A518" s="5"/>
      <c r="B518" s="12"/>
      <c r="C518" s="12"/>
    </row>
    <row r="519" spans="1:3">
      <c r="A519" s="5"/>
      <c r="B519" s="12"/>
      <c r="C519" s="12"/>
    </row>
    <row r="520" spans="1:3">
      <c r="A520" s="5"/>
      <c r="B520" s="12"/>
      <c r="C520" s="12"/>
    </row>
    <row r="521" spans="1:3">
      <c r="A521" s="5"/>
      <c r="B521" s="12"/>
      <c r="C521" s="12"/>
    </row>
    <row r="522" spans="1:3">
      <c r="A522" s="5"/>
      <c r="B522" s="12"/>
      <c r="C522" s="12"/>
    </row>
    <row r="523" spans="1:3">
      <c r="A523" s="5"/>
      <c r="B523" s="12"/>
      <c r="C523" s="12"/>
    </row>
    <row r="524" spans="1:3">
      <c r="A524" s="5"/>
      <c r="B524" s="12"/>
      <c r="C524" s="12"/>
    </row>
    <row r="525" spans="1:3">
      <c r="A525" s="5"/>
      <c r="B525" s="12"/>
      <c r="C525" s="12"/>
    </row>
    <row r="526" spans="1:3">
      <c r="A526" s="5"/>
      <c r="B526" s="12"/>
      <c r="C526" s="12"/>
    </row>
    <row r="527" spans="1:3">
      <c r="A527" s="5"/>
      <c r="B527" s="12"/>
      <c r="C527" s="12"/>
    </row>
    <row r="528" spans="1:3">
      <c r="A528" s="5"/>
      <c r="B528" s="12"/>
      <c r="C528" s="12"/>
    </row>
    <row r="529" spans="1:3">
      <c r="A529" s="5"/>
      <c r="B529" s="12"/>
      <c r="C529" s="12"/>
    </row>
    <row r="530" spans="1:3">
      <c r="A530" s="5"/>
      <c r="B530" s="12"/>
      <c r="C530" s="12"/>
    </row>
    <row r="531" spans="1:3">
      <c r="A531" s="5"/>
      <c r="B531" s="12"/>
      <c r="C531" s="12"/>
    </row>
    <row r="532" spans="1:3">
      <c r="A532" s="5"/>
      <c r="B532" s="12"/>
      <c r="C532" s="12"/>
    </row>
    <row r="533" spans="1:3">
      <c r="A533" s="5"/>
      <c r="B533" s="12"/>
      <c r="C533" s="12"/>
    </row>
    <row r="534" spans="1:3">
      <c r="A534" s="5"/>
      <c r="B534" s="12"/>
      <c r="C534" s="12"/>
    </row>
    <row r="535" spans="1:3">
      <c r="A535" s="5"/>
      <c r="B535" s="12"/>
      <c r="C535" s="12"/>
    </row>
    <row r="536" spans="1:3">
      <c r="A536" s="5"/>
      <c r="B536" s="12"/>
      <c r="C536" s="12"/>
    </row>
    <row r="537" spans="1:3">
      <c r="A537" s="5"/>
      <c r="B537" s="12"/>
      <c r="C537" s="12"/>
    </row>
    <row r="538" spans="1:3">
      <c r="A538" s="5"/>
      <c r="B538" s="12"/>
      <c r="C538" s="12"/>
    </row>
    <row r="539" spans="1:3">
      <c r="A539" s="5"/>
      <c r="B539" s="12"/>
      <c r="C539" s="12"/>
    </row>
    <row r="540" spans="1:3">
      <c r="A540" s="5"/>
      <c r="B540" s="12"/>
      <c r="C540" s="12"/>
    </row>
    <row r="541" spans="1:3">
      <c r="A541" s="5"/>
      <c r="B541" s="12"/>
      <c r="C541" s="12"/>
    </row>
    <row r="542" spans="1:3">
      <c r="A542" s="5"/>
      <c r="B542" s="12"/>
      <c r="C542" s="12"/>
    </row>
    <row r="543" spans="1:3">
      <c r="A543" s="5"/>
      <c r="B543" s="12"/>
      <c r="C543" s="12"/>
    </row>
    <row r="544" spans="1:3">
      <c r="A544" s="5"/>
      <c r="B544" s="12"/>
      <c r="C544" s="12"/>
    </row>
    <row r="545" spans="1:3">
      <c r="A545" s="5"/>
      <c r="B545" s="12"/>
      <c r="C545" s="12"/>
    </row>
    <row r="546" spans="1:3">
      <c r="A546" s="5"/>
      <c r="B546" s="12"/>
      <c r="C546" s="12"/>
    </row>
    <row r="547" spans="1:3">
      <c r="A547" s="5"/>
      <c r="B547" s="12"/>
      <c r="C547" s="12"/>
    </row>
    <row r="548" spans="1:3">
      <c r="A548" s="5"/>
      <c r="B548" s="12"/>
      <c r="C548" s="12"/>
    </row>
    <row r="549" spans="1:3">
      <c r="A549" s="5"/>
      <c r="B549" s="12"/>
      <c r="C549" s="12"/>
    </row>
    <row r="550" spans="1:3">
      <c r="A550" s="5"/>
      <c r="B550" s="12"/>
      <c r="C550" s="12"/>
    </row>
    <row r="551" spans="1:3">
      <c r="A551" s="5"/>
      <c r="B551" s="12"/>
      <c r="C551" s="12"/>
    </row>
    <row r="552" spans="1:3">
      <c r="A552" s="5"/>
      <c r="B552" s="12"/>
      <c r="C552" s="12"/>
    </row>
    <row r="553" spans="1:3">
      <c r="A553" s="5"/>
      <c r="B553" s="12"/>
      <c r="C553" s="12"/>
    </row>
    <row r="554" spans="1:3">
      <c r="A554" s="5"/>
      <c r="B554" s="12"/>
      <c r="C554" s="12"/>
    </row>
    <row r="555" spans="1:3">
      <c r="A555" s="5"/>
      <c r="B555" s="12"/>
      <c r="C555" s="12"/>
    </row>
    <row r="556" spans="1:3">
      <c r="A556" s="5"/>
      <c r="B556" s="12"/>
      <c r="C556" s="12"/>
    </row>
    <row r="557" spans="1:3">
      <c r="A557" s="5"/>
      <c r="B557" s="12"/>
      <c r="C557" s="12"/>
    </row>
    <row r="558" spans="1:3">
      <c r="A558" s="5"/>
      <c r="B558" s="12"/>
      <c r="C558" s="12"/>
    </row>
    <row r="559" spans="1:3">
      <c r="A559" s="5"/>
      <c r="B559" s="12"/>
      <c r="C559" s="12"/>
    </row>
    <row r="560" spans="1:3">
      <c r="A560" s="5"/>
      <c r="B560" s="12"/>
      <c r="C560" s="12"/>
    </row>
    <row r="561" spans="1:3">
      <c r="A561" s="5"/>
      <c r="B561" s="12"/>
      <c r="C561" s="12"/>
    </row>
    <row r="562" spans="1:3">
      <c r="A562" s="5"/>
      <c r="B562" s="12"/>
      <c r="C562" s="12"/>
    </row>
    <row r="563" spans="1:3">
      <c r="A563" s="5"/>
      <c r="B563" s="12"/>
      <c r="C563" s="12"/>
    </row>
    <row r="564" spans="1:3">
      <c r="A564" s="5"/>
      <c r="B564" s="12"/>
      <c r="C564" s="12"/>
    </row>
    <row r="565" spans="1:3">
      <c r="A565" s="5"/>
      <c r="B565" s="12"/>
      <c r="C565" s="12"/>
    </row>
    <row r="566" spans="1:3">
      <c r="A566" s="5"/>
      <c r="B566" s="12"/>
      <c r="C566" s="12"/>
    </row>
    <row r="567" spans="1:3">
      <c r="A567" s="5"/>
      <c r="B567" s="12"/>
      <c r="C567" s="12"/>
    </row>
    <row r="568" spans="1:3">
      <c r="A568" s="5"/>
      <c r="B568" s="12"/>
      <c r="C568" s="12"/>
    </row>
    <row r="569" spans="1:3">
      <c r="A569" s="5"/>
      <c r="B569" s="12"/>
      <c r="C569" s="12"/>
    </row>
    <row r="570" spans="1:3">
      <c r="A570" s="5"/>
      <c r="B570" s="12"/>
      <c r="C570" s="12"/>
    </row>
    <row r="571" spans="1:3">
      <c r="A571" s="5"/>
      <c r="B571" s="12"/>
      <c r="C571" s="12"/>
    </row>
    <row r="572" spans="1:3">
      <c r="A572" s="5"/>
      <c r="B572" s="12"/>
      <c r="C572" s="12"/>
    </row>
    <row r="573" spans="1:3">
      <c r="A573" s="5"/>
      <c r="B573" s="12"/>
      <c r="C573" s="12"/>
    </row>
    <row r="574" spans="1:3">
      <c r="A574" s="5"/>
      <c r="B574" s="12"/>
      <c r="C574" s="12"/>
    </row>
    <row r="575" spans="1:3">
      <c r="A575" s="5"/>
      <c r="B575" s="12"/>
      <c r="C575" s="12"/>
    </row>
    <row r="576" spans="1:3">
      <c r="A576" s="5"/>
      <c r="B576" s="12"/>
      <c r="C576" s="12"/>
    </row>
    <row r="577" spans="1:3">
      <c r="A577" s="5"/>
      <c r="B577" s="12"/>
      <c r="C577" s="12"/>
    </row>
    <row r="578" spans="1:3">
      <c r="A578" s="5"/>
      <c r="B578" s="12"/>
      <c r="C578" s="12"/>
    </row>
    <row r="579" spans="1:3">
      <c r="A579" s="5"/>
      <c r="B579" s="12"/>
      <c r="C579" s="12"/>
    </row>
    <row r="580" spans="1:3">
      <c r="A580" s="5"/>
      <c r="B580" s="12"/>
      <c r="C580" s="12"/>
    </row>
    <row r="581" spans="1:3">
      <c r="A581" s="5"/>
      <c r="B581" s="12"/>
      <c r="C581" s="12"/>
    </row>
    <row r="582" spans="1:3">
      <c r="A582" s="5"/>
      <c r="B582" s="12"/>
      <c r="C582" s="12"/>
    </row>
    <row r="583" spans="1:3">
      <c r="A583" s="5"/>
      <c r="B583" s="12"/>
      <c r="C583" s="12"/>
    </row>
    <row r="584" spans="1:3">
      <c r="A584" s="5"/>
      <c r="B584" s="12"/>
      <c r="C584" s="12"/>
    </row>
    <row r="585" spans="1:3">
      <c r="A585" s="5"/>
      <c r="B585" s="12"/>
      <c r="C585" s="12"/>
    </row>
    <row r="586" spans="1:3">
      <c r="A586" s="5"/>
      <c r="B586" s="12"/>
      <c r="C586" s="12"/>
    </row>
    <row r="587" spans="1:3">
      <c r="A587" s="5"/>
      <c r="B587" s="12"/>
      <c r="C587" s="12"/>
    </row>
    <row r="588" spans="1:3">
      <c r="A588" s="5"/>
      <c r="B588" s="12"/>
      <c r="C588" s="12"/>
    </row>
    <row r="589" spans="1:3">
      <c r="A589" s="5"/>
      <c r="B589" s="12"/>
      <c r="C589" s="12"/>
    </row>
    <row r="590" spans="1:3">
      <c r="A590" s="5"/>
      <c r="B590" s="12"/>
      <c r="C590" s="12"/>
    </row>
    <row r="591" spans="1:3">
      <c r="A591" s="5"/>
      <c r="B591" s="12"/>
      <c r="C591" s="12"/>
    </row>
    <row r="592" spans="1:3">
      <c r="A592" s="5"/>
      <c r="B592" s="12"/>
      <c r="C592" s="12"/>
    </row>
    <row r="593" spans="1:3">
      <c r="A593" s="5"/>
      <c r="B593" s="12"/>
      <c r="C593" s="12"/>
    </row>
    <row r="594" spans="1:3">
      <c r="A594" s="5"/>
      <c r="B594" s="12"/>
      <c r="C594" s="12"/>
    </row>
    <row r="595" spans="1:3">
      <c r="A595" s="5"/>
      <c r="B595" s="12"/>
      <c r="C595" s="12"/>
    </row>
    <row r="596" spans="1:3">
      <c r="A596" s="5"/>
      <c r="B596" s="12"/>
      <c r="C596" s="12"/>
    </row>
    <row r="597" spans="1:3">
      <c r="A597" s="5"/>
      <c r="B597" s="12"/>
      <c r="C597" s="12"/>
    </row>
    <row r="598" spans="1:3">
      <c r="A598" s="5"/>
      <c r="B598" s="12"/>
      <c r="C598" s="12"/>
    </row>
    <row r="599" spans="1:3">
      <c r="A599" s="5"/>
      <c r="B599" s="12"/>
      <c r="C599" s="12"/>
    </row>
    <row r="600" spans="1:3">
      <c r="A600" s="5"/>
      <c r="B600" s="12"/>
      <c r="C600" s="12"/>
    </row>
    <row r="601" spans="1:3">
      <c r="A601" s="5"/>
      <c r="B601" s="12"/>
      <c r="C601" s="12"/>
    </row>
    <row r="602" spans="1:3">
      <c r="A602" s="5"/>
      <c r="B602" s="12"/>
      <c r="C602" s="12"/>
    </row>
    <row r="603" spans="1:3">
      <c r="A603" s="5"/>
      <c r="B603" s="12"/>
      <c r="C603" s="12"/>
    </row>
    <row r="604" spans="1:3">
      <c r="A604" s="5"/>
      <c r="B604" s="12"/>
      <c r="C604" s="12"/>
    </row>
    <row r="605" spans="1:3">
      <c r="A605" s="5"/>
      <c r="B605" s="12"/>
      <c r="C605" s="12"/>
    </row>
    <row r="606" spans="1:3">
      <c r="A606" s="5"/>
      <c r="B606" s="12"/>
      <c r="C606" s="12"/>
    </row>
    <row r="607" spans="1:3">
      <c r="A607" s="5"/>
      <c r="B607" s="12"/>
      <c r="C607" s="12"/>
    </row>
    <row r="608" spans="1:3">
      <c r="A608" s="5"/>
      <c r="B608" s="12"/>
      <c r="C608" s="12"/>
    </row>
    <row r="609" spans="1:3">
      <c r="A609" s="5"/>
      <c r="B609" s="12"/>
      <c r="C609" s="12"/>
    </row>
    <row r="610" spans="1:3">
      <c r="A610" s="5"/>
      <c r="B610" s="12"/>
      <c r="C610" s="12"/>
    </row>
    <row r="611" spans="1:3">
      <c r="A611" s="5"/>
      <c r="B611" s="12"/>
      <c r="C611" s="12"/>
    </row>
    <row r="612" spans="1:3">
      <c r="A612" s="5"/>
      <c r="B612" s="12"/>
      <c r="C612" s="12"/>
    </row>
    <row r="613" spans="1:3">
      <c r="A613" s="5"/>
      <c r="B613" s="12"/>
      <c r="C613" s="12"/>
    </row>
    <row r="614" spans="1:3">
      <c r="A614" s="5"/>
      <c r="B614" s="12"/>
      <c r="C614" s="12"/>
    </row>
    <row r="615" spans="1:3">
      <c r="A615" s="5"/>
      <c r="B615" s="12"/>
      <c r="C615" s="12"/>
    </row>
    <row r="616" spans="1:3">
      <c r="A616" s="5"/>
      <c r="B616" s="12"/>
      <c r="C616" s="12"/>
    </row>
    <row r="617" spans="1:3">
      <c r="A617" s="5"/>
      <c r="B617" s="12"/>
      <c r="C617" s="12"/>
    </row>
    <row r="618" spans="1:3">
      <c r="A618" s="5"/>
      <c r="B618" s="12"/>
      <c r="C618" s="12"/>
    </row>
    <row r="619" spans="1:3">
      <c r="A619" s="5"/>
      <c r="B619" s="12"/>
      <c r="C619" s="12"/>
    </row>
    <row r="620" spans="1:3">
      <c r="A620" s="5"/>
      <c r="B620" s="12"/>
      <c r="C620" s="12"/>
    </row>
    <row r="621" spans="1:3">
      <c r="A621" s="5"/>
      <c r="B621" s="12"/>
      <c r="C621" s="12"/>
    </row>
    <row r="622" spans="1:3">
      <c r="A622" s="5"/>
      <c r="B622" s="12"/>
      <c r="C622" s="12"/>
    </row>
    <row r="623" spans="1:3">
      <c r="A623" s="5"/>
      <c r="B623" s="12"/>
      <c r="C623" s="12"/>
    </row>
    <row r="624" spans="1:3">
      <c r="A624" s="5"/>
      <c r="B624" s="12"/>
      <c r="C624" s="12"/>
    </row>
    <row r="625" spans="1:3">
      <c r="A625" s="5"/>
      <c r="B625" s="12"/>
      <c r="C625" s="12"/>
    </row>
    <row r="626" spans="1:3">
      <c r="A626" s="5"/>
      <c r="B626" s="12"/>
      <c r="C626" s="12"/>
    </row>
    <row r="627" spans="1:3">
      <c r="A627" s="5"/>
      <c r="B627" s="12"/>
      <c r="C627" s="12"/>
    </row>
    <row r="628" spans="1:3">
      <c r="A628" s="5"/>
      <c r="B628" s="12"/>
      <c r="C628" s="12"/>
    </row>
    <row r="629" spans="1:3">
      <c r="A629" s="5"/>
      <c r="B629" s="12"/>
      <c r="C629" s="12"/>
    </row>
    <row r="630" spans="1:3">
      <c r="A630" s="5"/>
      <c r="B630" s="12"/>
      <c r="C630" s="12"/>
    </row>
    <row r="631" spans="1:3">
      <c r="A631" s="5"/>
      <c r="B631" s="12"/>
      <c r="C631" s="12"/>
    </row>
    <row r="632" spans="1:3">
      <c r="A632" s="5"/>
      <c r="B632" s="12"/>
      <c r="C632" s="12"/>
    </row>
    <row r="633" spans="1:3">
      <c r="A633" s="5"/>
      <c r="B633" s="12"/>
      <c r="C633" s="12"/>
    </row>
    <row r="634" spans="1:3">
      <c r="A634" s="5"/>
      <c r="B634" s="12"/>
      <c r="C634" s="12"/>
    </row>
    <row r="635" spans="1:3">
      <c r="A635" s="5"/>
      <c r="B635" s="12"/>
      <c r="C635" s="12"/>
    </row>
    <row r="636" spans="1:3">
      <c r="A636" s="5"/>
      <c r="B636" s="12"/>
      <c r="C636" s="12"/>
    </row>
    <row r="637" spans="1:3">
      <c r="A637" s="5"/>
      <c r="B637" s="12"/>
      <c r="C637" s="12"/>
    </row>
    <row r="638" spans="1:3">
      <c r="A638" s="5"/>
      <c r="B638" s="12"/>
      <c r="C638" s="12"/>
    </row>
    <row r="639" spans="1:3">
      <c r="A639" s="5"/>
      <c r="B639" s="12"/>
      <c r="C639" s="12"/>
    </row>
    <row r="640" spans="1:3">
      <c r="A640" s="5"/>
      <c r="B640" s="12"/>
      <c r="C640" s="12"/>
    </row>
    <row r="641" spans="1:3">
      <c r="A641" s="5"/>
      <c r="B641" s="12"/>
      <c r="C641" s="12"/>
    </row>
    <row r="642" spans="1:3">
      <c r="A642" s="5"/>
      <c r="B642" s="12"/>
      <c r="C642" s="12"/>
    </row>
    <row r="643" spans="1:3">
      <c r="A643" s="5"/>
      <c r="B643" s="12"/>
      <c r="C643" s="12"/>
    </row>
    <row r="644" spans="1:3">
      <c r="A644" s="5"/>
      <c r="B644" s="12"/>
      <c r="C644" s="12"/>
    </row>
    <row r="645" spans="1:3">
      <c r="A645" s="5"/>
      <c r="B645" s="12"/>
      <c r="C645" s="12"/>
    </row>
    <row r="646" spans="1:3">
      <c r="A646" s="5"/>
      <c r="B646" s="12"/>
      <c r="C646" s="12"/>
    </row>
    <row r="647" spans="1:3">
      <c r="A647" s="5"/>
      <c r="B647" s="12"/>
      <c r="C647" s="12"/>
    </row>
    <row r="648" spans="1:3">
      <c r="A648" s="5"/>
      <c r="B648" s="12"/>
      <c r="C648" s="12"/>
    </row>
    <row r="649" spans="1:3">
      <c r="A649" s="5"/>
      <c r="B649" s="12"/>
      <c r="C649" s="12"/>
    </row>
    <row r="650" spans="1:3">
      <c r="A650" s="5"/>
      <c r="B650" s="12"/>
      <c r="C650" s="12"/>
    </row>
    <row r="651" spans="1:3">
      <c r="A651" s="5"/>
      <c r="B651" s="12"/>
      <c r="C651" s="12"/>
    </row>
    <row r="652" spans="1:3">
      <c r="A652" s="5"/>
      <c r="B652" s="12"/>
      <c r="C652" s="12"/>
    </row>
    <row r="653" spans="1:3">
      <c r="A653" s="5"/>
      <c r="B653" s="12"/>
      <c r="C653" s="12"/>
    </row>
    <row r="654" spans="1:3">
      <c r="A654" s="5"/>
      <c r="B654" s="12"/>
      <c r="C654" s="12"/>
    </row>
    <row r="655" spans="1:3">
      <c r="A655" s="5"/>
      <c r="B655" s="12"/>
      <c r="C655" s="12"/>
    </row>
    <row r="656" spans="1:3">
      <c r="A656" s="5"/>
      <c r="B656" s="12"/>
      <c r="C656" s="12"/>
    </row>
    <row r="657" spans="1:3">
      <c r="A657" s="5"/>
      <c r="B657" s="12"/>
      <c r="C657" s="12"/>
    </row>
    <row r="658" spans="1:3">
      <c r="A658" s="5"/>
      <c r="B658" s="12"/>
      <c r="C658" s="12"/>
    </row>
    <row r="659" spans="1:3">
      <c r="A659" s="5"/>
      <c r="B659" s="12"/>
      <c r="C659" s="12"/>
    </row>
    <row r="660" spans="1:3">
      <c r="A660" s="5"/>
      <c r="B660" s="12"/>
      <c r="C660" s="12"/>
    </row>
    <row r="661" spans="1:3">
      <c r="A661" s="5"/>
      <c r="B661" s="12"/>
      <c r="C661" s="12"/>
    </row>
    <row r="662" spans="1:3">
      <c r="A662" s="5"/>
      <c r="B662" s="12"/>
      <c r="C662" s="12"/>
    </row>
    <row r="663" spans="1:3">
      <c r="A663" s="5"/>
      <c r="B663" s="12"/>
      <c r="C663" s="12"/>
    </row>
    <row r="664" spans="1:3">
      <c r="A664" s="5"/>
      <c r="B664" s="12"/>
      <c r="C664" s="12"/>
    </row>
    <row r="665" spans="1:3">
      <c r="A665" s="5"/>
      <c r="B665" s="12"/>
      <c r="C665" s="12"/>
    </row>
    <row r="666" spans="1:3">
      <c r="A666" s="5"/>
      <c r="B666" s="12"/>
      <c r="C666" s="12"/>
    </row>
    <row r="667" spans="1:3">
      <c r="A667" s="5"/>
      <c r="B667" s="12"/>
      <c r="C667" s="12"/>
    </row>
    <row r="668" spans="1:3">
      <c r="A668" s="5"/>
      <c r="B668" s="12"/>
      <c r="C668" s="12"/>
    </row>
    <row r="669" spans="1:3">
      <c r="A669" s="5"/>
      <c r="B669" s="12"/>
      <c r="C669" s="12"/>
    </row>
    <row r="670" spans="1:3">
      <c r="A670" s="5"/>
      <c r="B670" s="12"/>
      <c r="C670" s="12"/>
    </row>
    <row r="671" spans="1:3">
      <c r="A671" s="5"/>
      <c r="B671" s="12"/>
      <c r="C671" s="12"/>
    </row>
    <row r="672" spans="1:3">
      <c r="A672" s="5"/>
      <c r="B672" s="12"/>
      <c r="C672" s="12"/>
    </row>
    <row r="673" spans="1:3">
      <c r="A673" s="5"/>
      <c r="B673" s="12"/>
      <c r="C673" s="12"/>
    </row>
    <row r="674" spans="1:3">
      <c r="A674" s="5"/>
      <c r="B674" s="12"/>
      <c r="C674" s="12"/>
    </row>
    <row r="675" spans="1:3">
      <c r="A675" s="5"/>
      <c r="B675" s="12"/>
      <c r="C675" s="12"/>
    </row>
    <row r="676" spans="1:3">
      <c r="A676" s="5"/>
      <c r="B676" s="12"/>
      <c r="C676" s="12"/>
    </row>
    <row r="677" spans="1:3">
      <c r="A677" s="5"/>
      <c r="B677" s="12"/>
      <c r="C677" s="12"/>
    </row>
    <row r="678" spans="1:3">
      <c r="A678" s="5"/>
      <c r="B678" s="12"/>
      <c r="C678" s="12"/>
    </row>
    <row r="679" spans="1:3">
      <c r="A679" s="5"/>
      <c r="B679" s="12"/>
      <c r="C679" s="12"/>
    </row>
    <row r="680" spans="1:3">
      <c r="A680" s="5"/>
      <c r="B680" s="12"/>
      <c r="C680" s="12"/>
    </row>
    <row r="681" spans="1:3">
      <c r="A681" s="5"/>
      <c r="B681" s="12"/>
      <c r="C681" s="12"/>
    </row>
    <row r="682" spans="1:3">
      <c r="A682" s="5"/>
      <c r="B682" s="12"/>
      <c r="C682" s="12"/>
    </row>
    <row r="683" spans="1:3">
      <c r="A683" s="5"/>
      <c r="B683" s="12"/>
      <c r="C683" s="12"/>
    </row>
    <row r="684" spans="1:3">
      <c r="A684" s="5"/>
      <c r="B684" s="12"/>
      <c r="C684" s="12"/>
    </row>
    <row r="685" spans="1:3">
      <c r="A685" s="5"/>
      <c r="B685" s="12"/>
      <c r="C685" s="12"/>
    </row>
    <row r="686" spans="1:3">
      <c r="A686" s="5"/>
      <c r="B686" s="12"/>
      <c r="C686" s="12"/>
    </row>
    <row r="687" spans="1:3">
      <c r="A687" s="5"/>
      <c r="B687" s="12"/>
      <c r="C687" s="12"/>
    </row>
    <row r="688" spans="1:3">
      <c r="A688" s="5"/>
      <c r="B688" s="12"/>
      <c r="C688" s="12"/>
    </row>
    <row r="689" spans="1:3">
      <c r="A689" s="5"/>
      <c r="B689" s="12"/>
      <c r="C689" s="12"/>
    </row>
    <row r="690" spans="1:3">
      <c r="A690" s="5"/>
      <c r="B690" s="12"/>
      <c r="C690" s="12"/>
    </row>
    <row r="691" spans="1:3">
      <c r="A691" s="5"/>
      <c r="B691" s="12"/>
      <c r="C691" s="12"/>
    </row>
    <row r="692" spans="1:3">
      <c r="A692" s="5"/>
      <c r="B692" s="12"/>
      <c r="C692" s="12"/>
    </row>
    <row r="693" spans="1:3">
      <c r="A693" s="5"/>
      <c r="B693" s="12"/>
      <c r="C693" s="12"/>
    </row>
    <row r="694" spans="1:3">
      <c r="A694" s="5"/>
      <c r="B694" s="12"/>
      <c r="C694" s="12"/>
    </row>
    <row r="695" spans="1:3">
      <c r="A695" s="5"/>
      <c r="B695" s="12"/>
      <c r="C695" s="12"/>
    </row>
    <row r="696" spans="1:3">
      <c r="A696" s="5"/>
      <c r="B696" s="12"/>
      <c r="C696" s="12"/>
    </row>
    <row r="697" spans="1:3">
      <c r="A697" s="5"/>
      <c r="B697" s="12"/>
      <c r="C697" s="12"/>
    </row>
    <row r="698" spans="1:3">
      <c r="A698" s="5"/>
      <c r="B698" s="12"/>
      <c r="C698" s="12"/>
    </row>
    <row r="699" spans="1:3">
      <c r="A699" s="5"/>
      <c r="B699" s="12"/>
      <c r="C699" s="12"/>
    </row>
    <row r="700" spans="1:3">
      <c r="A700" s="5"/>
      <c r="B700" s="12"/>
      <c r="C700" s="12"/>
    </row>
    <row r="701" spans="1:3">
      <c r="A701" s="5"/>
      <c r="B701" s="12"/>
      <c r="C701" s="12"/>
    </row>
    <row r="702" spans="1:3">
      <c r="A702" s="5"/>
      <c r="B702" s="12"/>
      <c r="C702" s="12"/>
    </row>
    <row r="703" spans="1:3">
      <c r="A703" s="5"/>
      <c r="B703" s="12"/>
      <c r="C703" s="12"/>
    </row>
    <row r="704" spans="1:3">
      <c r="A704" s="5"/>
      <c r="B704" s="12"/>
      <c r="C704" s="12"/>
    </row>
    <row r="705" spans="1:3">
      <c r="A705" s="5"/>
      <c r="B705" s="12"/>
      <c r="C705" s="12"/>
    </row>
    <row r="706" spans="1:3">
      <c r="A706" s="5"/>
      <c r="B706" s="12"/>
      <c r="C706" s="12"/>
    </row>
    <row r="707" spans="1:3">
      <c r="A707" s="5"/>
      <c r="B707" s="12"/>
      <c r="C707" s="12"/>
    </row>
    <row r="708" spans="1:3">
      <c r="A708" s="5"/>
      <c r="B708" s="12"/>
      <c r="C708" s="12"/>
    </row>
    <row r="709" spans="1:3">
      <c r="A709" s="5"/>
      <c r="B709" s="12"/>
      <c r="C709" s="12"/>
    </row>
    <row r="710" spans="1:3">
      <c r="A710" s="5"/>
      <c r="B710" s="12"/>
      <c r="C710" s="12"/>
    </row>
    <row r="711" spans="1:3">
      <c r="A711" s="5"/>
      <c r="B711" s="12"/>
      <c r="C711" s="12"/>
    </row>
    <row r="712" spans="1:3">
      <c r="A712" s="5"/>
      <c r="B712" s="12"/>
      <c r="C712" s="12"/>
    </row>
    <row r="713" spans="1:3">
      <c r="A713" s="5"/>
      <c r="B713" s="12"/>
      <c r="C713" s="12"/>
    </row>
    <row r="714" spans="1:3">
      <c r="A714" s="5"/>
      <c r="B714" s="12"/>
      <c r="C714" s="12"/>
    </row>
    <row r="715" spans="1:3">
      <c r="A715" s="5"/>
      <c r="B715" s="12"/>
      <c r="C715" s="12"/>
    </row>
    <row r="716" spans="1:3">
      <c r="A716" s="5"/>
      <c r="B716" s="12"/>
      <c r="C716" s="12"/>
    </row>
    <row r="717" spans="1:3">
      <c r="A717" s="5"/>
      <c r="B717" s="12"/>
      <c r="C717" s="12"/>
    </row>
    <row r="718" spans="1:3">
      <c r="A718" s="5"/>
      <c r="B718" s="12"/>
      <c r="C718" s="12"/>
    </row>
    <row r="719" spans="1:3">
      <c r="A719" s="5"/>
      <c r="B719" s="12"/>
      <c r="C719" s="12"/>
    </row>
    <row r="720" spans="1:3">
      <c r="A720" s="5"/>
      <c r="B720" s="12"/>
      <c r="C720" s="12"/>
    </row>
    <row r="721" spans="1:3">
      <c r="A721" s="5"/>
      <c r="B721" s="12"/>
      <c r="C721" s="12"/>
    </row>
    <row r="722" spans="1:3">
      <c r="A722" s="5"/>
      <c r="B722" s="12"/>
      <c r="C722" s="12"/>
    </row>
    <row r="723" spans="1:3">
      <c r="A723" s="5"/>
      <c r="B723" s="12"/>
      <c r="C723" s="12"/>
    </row>
    <row r="724" spans="1:3">
      <c r="A724" s="5"/>
      <c r="B724" s="12"/>
      <c r="C724" s="12"/>
    </row>
    <row r="725" spans="1:3">
      <c r="A725" s="5"/>
      <c r="B725" s="12"/>
      <c r="C725" s="12"/>
    </row>
    <row r="726" spans="1:3">
      <c r="A726" s="5"/>
      <c r="B726" s="12"/>
      <c r="C726" s="12"/>
    </row>
    <row r="727" spans="1:3">
      <c r="A727" s="5"/>
      <c r="B727" s="12"/>
      <c r="C727" s="12"/>
    </row>
    <row r="728" spans="1:3">
      <c r="A728" s="5"/>
      <c r="B728" s="12"/>
      <c r="C728" s="12"/>
    </row>
    <row r="729" spans="1:3">
      <c r="A729" s="5"/>
      <c r="B729" s="12"/>
      <c r="C729" s="12"/>
    </row>
    <row r="730" spans="1:3">
      <c r="A730" s="5"/>
      <c r="B730" s="12"/>
      <c r="C730" s="12"/>
    </row>
    <row r="731" spans="1:3">
      <c r="A731" s="5"/>
      <c r="B731" s="12"/>
      <c r="C731" s="12"/>
    </row>
    <row r="732" spans="1:3">
      <c r="A732" s="5"/>
      <c r="B732" s="12"/>
      <c r="C732" s="12"/>
    </row>
    <row r="733" spans="1:3">
      <c r="A733" s="5"/>
      <c r="B733" s="12"/>
      <c r="C733" s="12"/>
    </row>
    <row r="734" spans="1:3">
      <c r="A734" s="5"/>
      <c r="B734" s="12"/>
      <c r="C734" s="12"/>
    </row>
    <row r="735" spans="1:3">
      <c r="A735" s="5"/>
      <c r="B735" s="12"/>
      <c r="C735" s="12"/>
    </row>
    <row r="736" spans="1:3">
      <c r="A736" s="5"/>
      <c r="B736" s="12"/>
      <c r="C736" s="12"/>
    </row>
    <row r="737" spans="1:3">
      <c r="A737" s="5"/>
      <c r="B737" s="12"/>
      <c r="C737" s="12"/>
    </row>
    <row r="738" spans="1:3">
      <c r="A738" s="5"/>
      <c r="B738" s="12"/>
      <c r="C738" s="12"/>
    </row>
    <row r="739" spans="1:3">
      <c r="A739" s="5"/>
      <c r="B739" s="12"/>
      <c r="C739" s="12"/>
    </row>
    <row r="740" spans="1:3">
      <c r="A740" s="5"/>
      <c r="B740" s="12"/>
      <c r="C740" s="12"/>
    </row>
    <row r="741" spans="1:3">
      <c r="A741" s="5"/>
      <c r="B741" s="12"/>
      <c r="C741" s="12"/>
    </row>
    <row r="742" spans="1:3">
      <c r="A742" s="5"/>
      <c r="B742" s="12"/>
      <c r="C742" s="12"/>
    </row>
    <row r="743" spans="1:3">
      <c r="A743" s="5"/>
      <c r="B743" s="12"/>
      <c r="C743" s="12"/>
    </row>
    <row r="744" spans="1:3">
      <c r="A744" s="5"/>
      <c r="B744" s="12"/>
      <c r="C744" s="12"/>
    </row>
    <row r="745" spans="1:3">
      <c r="A745" s="5"/>
      <c r="B745" s="12"/>
      <c r="C745" s="12"/>
    </row>
    <row r="746" spans="1:3">
      <c r="A746" s="5"/>
      <c r="B746" s="12"/>
      <c r="C746" s="12"/>
    </row>
    <row r="747" spans="1:3">
      <c r="A747" s="5"/>
      <c r="B747" s="12"/>
      <c r="C747" s="12"/>
    </row>
    <row r="748" spans="1:3">
      <c r="A748" s="5"/>
      <c r="B748" s="12"/>
      <c r="C748" s="12"/>
    </row>
    <row r="749" spans="1:3">
      <c r="A749" s="5"/>
      <c r="B749" s="12"/>
      <c r="C749" s="12"/>
    </row>
    <row r="750" spans="1:3">
      <c r="A750" s="5"/>
      <c r="B750" s="12"/>
      <c r="C750" s="12"/>
    </row>
    <row r="751" spans="1:3">
      <c r="A751" s="5"/>
      <c r="B751" s="12"/>
      <c r="C751" s="12"/>
    </row>
    <row r="752" spans="1:3">
      <c r="A752" s="5"/>
      <c r="B752" s="12"/>
      <c r="C752" s="12"/>
    </row>
    <row r="753" spans="1:3">
      <c r="A753" s="5"/>
      <c r="B753" s="12"/>
      <c r="C753" s="12"/>
    </row>
    <row r="754" spans="1:3">
      <c r="A754" s="5"/>
      <c r="B754" s="12"/>
      <c r="C754" s="12"/>
    </row>
    <row r="755" spans="1:3">
      <c r="A755" s="5"/>
      <c r="B755" s="12"/>
      <c r="C755" s="12"/>
    </row>
    <row r="756" spans="1:3">
      <c r="A756" s="5"/>
      <c r="B756" s="12"/>
      <c r="C756" s="12"/>
    </row>
    <row r="757" spans="1:3">
      <c r="A757" s="5"/>
      <c r="B757" s="12"/>
      <c r="C757" s="12"/>
    </row>
    <row r="758" spans="1:3">
      <c r="A758" s="5"/>
      <c r="B758" s="12"/>
      <c r="C758" s="12"/>
    </row>
    <row r="759" spans="1:3">
      <c r="A759" s="5"/>
      <c r="B759" s="12"/>
      <c r="C759" s="12"/>
    </row>
    <row r="760" spans="1:3">
      <c r="A760" s="5"/>
      <c r="B760" s="12"/>
      <c r="C760" s="12"/>
    </row>
    <row r="761" spans="1:3">
      <c r="A761" s="5"/>
      <c r="B761" s="12"/>
      <c r="C761" s="12"/>
    </row>
    <row r="762" spans="1:3">
      <c r="A762" s="5"/>
      <c r="B762" s="12"/>
      <c r="C762" s="12"/>
    </row>
    <row r="763" spans="1:3">
      <c r="A763" s="5"/>
      <c r="B763" s="12"/>
      <c r="C763" s="12"/>
    </row>
    <row r="764" spans="1:3">
      <c r="A764" s="5"/>
      <c r="B764" s="12"/>
      <c r="C764" s="12"/>
    </row>
    <row r="765" spans="1:3">
      <c r="A765" s="5"/>
      <c r="B765" s="12"/>
      <c r="C765" s="12"/>
    </row>
    <row r="766" spans="1:3">
      <c r="A766" s="5"/>
      <c r="B766" s="12"/>
      <c r="C766" s="12"/>
    </row>
    <row r="767" spans="1:3">
      <c r="A767" s="5"/>
      <c r="B767" s="12"/>
      <c r="C767" s="12"/>
    </row>
    <row r="768" spans="1:3">
      <c r="A768" s="5"/>
      <c r="B768" s="12"/>
      <c r="C768" s="12"/>
    </row>
    <row r="769" spans="1:3">
      <c r="A769" s="5"/>
      <c r="B769" s="12"/>
      <c r="C769" s="12"/>
    </row>
    <row r="770" spans="1:3">
      <c r="A770" s="5"/>
      <c r="B770" s="12"/>
      <c r="C770" s="12"/>
    </row>
    <row r="771" spans="1:3">
      <c r="A771" s="5"/>
      <c r="B771" s="12"/>
      <c r="C771" s="12"/>
    </row>
    <row r="772" spans="1:3">
      <c r="A772" s="5"/>
      <c r="B772" s="12"/>
      <c r="C772" s="12"/>
    </row>
    <row r="773" spans="1:3">
      <c r="A773" s="5"/>
      <c r="B773" s="12"/>
      <c r="C773" s="12"/>
    </row>
    <row r="774" spans="1:3">
      <c r="A774" s="5"/>
      <c r="B774" s="12"/>
      <c r="C774" s="12"/>
    </row>
    <row r="775" spans="1:3">
      <c r="A775" s="5"/>
      <c r="B775" s="12"/>
      <c r="C775" s="12"/>
    </row>
    <row r="776" spans="1:3">
      <c r="A776" s="5"/>
      <c r="B776" s="12"/>
      <c r="C776" s="12"/>
    </row>
    <row r="777" spans="1:3">
      <c r="A777" s="5"/>
      <c r="B777" s="12"/>
      <c r="C777" s="12"/>
    </row>
    <row r="778" spans="1:3">
      <c r="A778" s="5"/>
      <c r="B778" s="12"/>
      <c r="C778" s="12"/>
    </row>
    <row r="779" spans="1:3">
      <c r="A779" s="5"/>
      <c r="B779" s="12"/>
      <c r="C779" s="12"/>
    </row>
    <row r="780" spans="1:3">
      <c r="A780" s="5"/>
      <c r="B780" s="12"/>
      <c r="C780" s="12"/>
    </row>
    <row r="781" spans="1:3">
      <c r="A781" s="5"/>
      <c r="B781" s="12"/>
      <c r="C781" s="12"/>
    </row>
    <row r="782" spans="1:3">
      <c r="A782" s="5"/>
      <c r="B782" s="12"/>
      <c r="C782" s="12"/>
    </row>
    <row r="783" spans="1:3">
      <c r="A783" s="5"/>
      <c r="B783" s="12"/>
      <c r="C783" s="12"/>
    </row>
    <row r="784" spans="1:3">
      <c r="A784" s="5"/>
      <c r="B784" s="12"/>
      <c r="C784" s="12"/>
    </row>
    <row r="785" spans="1:3">
      <c r="A785" s="5"/>
      <c r="B785" s="12"/>
      <c r="C785" s="12"/>
    </row>
    <row r="786" spans="1:3">
      <c r="A786" s="5"/>
      <c r="B786" s="12"/>
      <c r="C786" s="12"/>
    </row>
    <row r="787" spans="1:3">
      <c r="A787" s="5"/>
      <c r="B787" s="12"/>
      <c r="C787" s="12"/>
    </row>
    <row r="788" spans="1:3">
      <c r="A788" s="5"/>
      <c r="B788" s="12"/>
      <c r="C788" s="12"/>
    </row>
    <row r="789" spans="1:3">
      <c r="A789" s="5"/>
      <c r="B789" s="12"/>
      <c r="C789" s="12"/>
    </row>
    <row r="790" spans="1:3">
      <c r="A790" s="5"/>
      <c r="B790" s="12"/>
      <c r="C790" s="12"/>
    </row>
    <row r="791" spans="1:3">
      <c r="A791" s="5"/>
      <c r="B791" s="12"/>
      <c r="C791" s="12"/>
    </row>
    <row r="792" spans="1:3">
      <c r="A792" s="5"/>
      <c r="B792" s="12"/>
      <c r="C792" s="12"/>
    </row>
    <row r="793" spans="1:3">
      <c r="A793" s="5"/>
      <c r="B793" s="12"/>
      <c r="C793" s="12"/>
    </row>
    <row r="794" spans="1:3">
      <c r="A794" s="5"/>
      <c r="B794" s="12"/>
      <c r="C794" s="12"/>
    </row>
    <row r="795" spans="1:3">
      <c r="A795" s="5"/>
      <c r="B795" s="12"/>
      <c r="C795" s="12"/>
    </row>
    <row r="796" spans="1:3">
      <c r="A796" s="5"/>
      <c r="B796" s="12"/>
      <c r="C796" s="12"/>
    </row>
    <row r="797" spans="1:3">
      <c r="A797" s="5"/>
      <c r="B797" s="12"/>
      <c r="C797" s="12"/>
    </row>
    <row r="798" spans="1:3">
      <c r="A798" s="5"/>
      <c r="B798" s="12"/>
      <c r="C798" s="12"/>
    </row>
    <row r="799" spans="1:3">
      <c r="A799" s="5"/>
      <c r="B799" s="12"/>
      <c r="C799" s="12"/>
    </row>
    <row r="800" spans="1:3">
      <c r="A800" s="5"/>
      <c r="B800" s="12"/>
      <c r="C800" s="12"/>
    </row>
    <row r="801" spans="1:3">
      <c r="A801" s="5"/>
      <c r="B801" s="12"/>
      <c r="C801" s="12"/>
    </row>
    <row r="802" spans="1:3">
      <c r="A802" s="5"/>
      <c r="B802" s="12"/>
      <c r="C802" s="12"/>
    </row>
    <row r="803" spans="1:3">
      <c r="A803" s="5"/>
      <c r="B803" s="12"/>
      <c r="C803" s="12"/>
    </row>
    <row r="804" spans="1:3">
      <c r="A804" s="5"/>
      <c r="B804" s="12"/>
      <c r="C804" s="12"/>
    </row>
    <row r="805" spans="1:3">
      <c r="A805" s="5"/>
      <c r="B805" s="12"/>
      <c r="C805" s="12"/>
    </row>
    <row r="806" spans="1:3">
      <c r="A806" s="5"/>
      <c r="B806" s="12"/>
      <c r="C806" s="12"/>
    </row>
    <row r="807" spans="1:3">
      <c r="A807" s="5"/>
      <c r="B807" s="12"/>
      <c r="C807" s="12"/>
    </row>
    <row r="808" spans="1:3">
      <c r="A808" s="5"/>
      <c r="B808" s="12"/>
      <c r="C808" s="12"/>
    </row>
    <row r="809" spans="1:3">
      <c r="A809" s="5"/>
      <c r="B809" s="12"/>
      <c r="C809" s="12"/>
    </row>
    <row r="810" spans="1:3">
      <c r="A810" s="5"/>
      <c r="B810" s="12"/>
      <c r="C810" s="12"/>
    </row>
    <row r="811" spans="1:3">
      <c r="A811" s="5"/>
      <c r="B811" s="12"/>
      <c r="C811" s="12"/>
    </row>
    <row r="812" spans="1:3">
      <c r="A812" s="5"/>
      <c r="B812" s="12"/>
      <c r="C812" s="12"/>
    </row>
    <row r="813" spans="1:3">
      <c r="A813" s="5"/>
      <c r="B813" s="12"/>
      <c r="C813" s="12"/>
    </row>
    <row r="814" spans="1:3">
      <c r="A814" s="5"/>
      <c r="B814" s="12"/>
      <c r="C814" s="12"/>
    </row>
    <row r="815" spans="1:3">
      <c r="A815" s="5"/>
      <c r="B815" s="12"/>
      <c r="C815" s="12"/>
    </row>
    <row r="816" spans="1:3">
      <c r="A816" s="5"/>
      <c r="B816" s="12"/>
      <c r="C816" s="12"/>
    </row>
    <row r="817" spans="1:3">
      <c r="A817" s="5"/>
      <c r="B817" s="12"/>
      <c r="C817" s="12"/>
    </row>
    <row r="818" spans="1:3">
      <c r="A818" s="5"/>
      <c r="B818" s="12"/>
      <c r="C818" s="12"/>
    </row>
    <row r="819" spans="1:3">
      <c r="A819" s="5"/>
      <c r="B819" s="12"/>
      <c r="C819" s="12"/>
    </row>
    <row r="820" spans="1:3">
      <c r="A820" s="5"/>
      <c r="B820" s="12"/>
      <c r="C820" s="12"/>
    </row>
    <row r="821" spans="1:3">
      <c r="A821" s="5"/>
      <c r="B821" s="12"/>
      <c r="C821" s="12"/>
    </row>
    <row r="822" spans="1:3">
      <c r="A822" s="5"/>
      <c r="B822" s="12"/>
      <c r="C822" s="12"/>
    </row>
    <row r="823" spans="1:3">
      <c r="A823" s="5"/>
      <c r="B823" s="12"/>
      <c r="C823" s="12"/>
    </row>
    <row r="824" spans="1:3">
      <c r="A824" s="5"/>
      <c r="B824" s="12"/>
      <c r="C824" s="12"/>
    </row>
    <row r="825" spans="1:3">
      <c r="A825" s="5"/>
      <c r="B825" s="12"/>
      <c r="C825" s="12"/>
    </row>
    <row r="826" spans="1:3">
      <c r="A826" s="5"/>
      <c r="B826" s="12"/>
      <c r="C826" s="12"/>
    </row>
    <row r="827" spans="1:3">
      <c r="A827" s="5"/>
      <c r="B827" s="12"/>
      <c r="C827" s="12"/>
    </row>
    <row r="828" spans="1:3">
      <c r="A828" s="5"/>
      <c r="B828" s="12"/>
      <c r="C828" s="12"/>
    </row>
    <row r="829" spans="1:3">
      <c r="A829" s="5"/>
      <c r="B829" s="12"/>
      <c r="C829" s="12"/>
    </row>
    <row r="830" spans="1:3">
      <c r="A830" s="5"/>
      <c r="B830" s="12"/>
      <c r="C830" s="12"/>
    </row>
    <row r="831" spans="1:3">
      <c r="A831" s="5"/>
      <c r="B831" s="12"/>
      <c r="C831" s="12"/>
    </row>
    <row r="832" spans="1:3">
      <c r="A832" s="5"/>
      <c r="B832" s="12"/>
      <c r="C832" s="12"/>
    </row>
    <row r="833" spans="1:3">
      <c r="A833" s="5"/>
      <c r="B833" s="12"/>
      <c r="C833" s="12"/>
    </row>
    <row r="834" spans="1:3">
      <c r="A834" s="5"/>
      <c r="B834" s="12"/>
      <c r="C834" s="12"/>
    </row>
    <row r="835" spans="1:3">
      <c r="A835" s="5"/>
      <c r="B835" s="12"/>
      <c r="C835" s="12"/>
    </row>
    <row r="836" spans="1:3">
      <c r="A836" s="5"/>
      <c r="B836" s="12"/>
      <c r="C836" s="12"/>
    </row>
    <row r="837" spans="1:3">
      <c r="A837" s="5"/>
      <c r="B837" s="12"/>
      <c r="C837" s="12"/>
    </row>
    <row r="838" spans="1:3">
      <c r="A838" s="5"/>
      <c r="B838" s="12"/>
      <c r="C838" s="12"/>
    </row>
    <row r="839" spans="1:3">
      <c r="A839" s="5"/>
      <c r="B839" s="12"/>
      <c r="C839" s="12"/>
    </row>
    <row r="840" spans="1:3">
      <c r="A840" s="5"/>
      <c r="B840" s="12"/>
      <c r="C840" s="12"/>
    </row>
    <row r="841" spans="1:3">
      <c r="A841" s="5"/>
      <c r="B841" s="12"/>
      <c r="C841" s="12"/>
    </row>
    <row r="842" spans="1:3">
      <c r="A842" s="5"/>
      <c r="B842" s="12"/>
      <c r="C842" s="12"/>
    </row>
    <row r="843" spans="1:3">
      <c r="A843" s="5"/>
      <c r="B843" s="12"/>
      <c r="C843" s="12"/>
    </row>
    <row r="844" spans="1:3">
      <c r="A844" s="5"/>
      <c r="B844" s="12"/>
      <c r="C844" s="12"/>
    </row>
    <row r="845" spans="1:3">
      <c r="A845" s="5"/>
      <c r="B845" s="12"/>
      <c r="C845" s="12"/>
    </row>
    <row r="846" spans="1:3">
      <c r="A846" s="5"/>
      <c r="B846" s="12"/>
      <c r="C846" s="12"/>
    </row>
    <row r="847" spans="1:3">
      <c r="A847" s="5"/>
      <c r="B847" s="12"/>
      <c r="C847" s="12"/>
    </row>
    <row r="848" spans="1:3">
      <c r="A848" s="5"/>
      <c r="B848" s="12"/>
      <c r="C848" s="12"/>
    </row>
    <row r="849" spans="1:3">
      <c r="A849" s="5"/>
      <c r="B849" s="12"/>
      <c r="C849" s="12"/>
    </row>
    <row r="850" spans="1:3">
      <c r="A850" s="5"/>
      <c r="B850" s="12"/>
      <c r="C850" s="12"/>
    </row>
    <row r="851" spans="1:3">
      <c r="A851" s="5"/>
      <c r="B851" s="12"/>
      <c r="C851" s="12"/>
    </row>
    <row r="852" spans="1:3">
      <c r="A852" s="5"/>
      <c r="B852" s="12"/>
      <c r="C852" s="12"/>
    </row>
    <row r="853" spans="1:3">
      <c r="A853" s="5"/>
      <c r="B853" s="12"/>
      <c r="C853" s="12"/>
    </row>
    <row r="854" spans="1:3">
      <c r="A854" s="5"/>
      <c r="B854" s="12"/>
      <c r="C854" s="12"/>
    </row>
    <row r="855" spans="1:3">
      <c r="A855" s="5"/>
      <c r="B855" s="12"/>
      <c r="C855" s="12"/>
    </row>
    <row r="856" spans="1:3">
      <c r="A856" s="5"/>
      <c r="B856" s="12"/>
      <c r="C856" s="12"/>
    </row>
    <row r="857" spans="1:3">
      <c r="A857" s="5"/>
      <c r="B857" s="12"/>
      <c r="C857" s="12"/>
    </row>
    <row r="858" spans="1:3">
      <c r="A858" s="5"/>
      <c r="B858" s="12"/>
      <c r="C858" s="12"/>
    </row>
    <row r="859" spans="1:3">
      <c r="A859" s="5"/>
      <c r="B859" s="12"/>
      <c r="C859" s="12"/>
    </row>
    <row r="860" spans="1:3">
      <c r="A860" s="5"/>
      <c r="B860" s="12"/>
      <c r="C860" s="12"/>
    </row>
    <row r="861" spans="1:3">
      <c r="A861" s="5"/>
      <c r="B861" s="12"/>
      <c r="C861" s="12"/>
    </row>
    <row r="862" spans="1:3">
      <c r="A862" s="5"/>
      <c r="B862" s="12"/>
      <c r="C862" s="12"/>
    </row>
    <row r="863" spans="1:3">
      <c r="A863" s="5"/>
      <c r="B863" s="12"/>
      <c r="C863" s="12"/>
    </row>
    <row r="864" spans="1:3">
      <c r="A864" s="5"/>
      <c r="B864" s="12"/>
      <c r="C864" s="12"/>
    </row>
    <row r="865" spans="1:3">
      <c r="A865" s="5"/>
      <c r="B865" s="12"/>
      <c r="C865" s="12"/>
    </row>
    <row r="866" spans="1:3">
      <c r="A866" s="5"/>
      <c r="B866" s="12"/>
      <c r="C866" s="12"/>
    </row>
    <row r="867" spans="1:3">
      <c r="A867" s="5"/>
      <c r="B867" s="12"/>
      <c r="C867" s="12"/>
    </row>
    <row r="868" spans="1:3">
      <c r="A868" s="5"/>
      <c r="B868" s="12"/>
      <c r="C868" s="12"/>
    </row>
    <row r="869" spans="1:3">
      <c r="A869" s="5"/>
      <c r="B869" s="12"/>
      <c r="C869" s="12"/>
    </row>
    <row r="870" spans="1:3">
      <c r="A870" s="5"/>
      <c r="B870" s="12"/>
      <c r="C870" s="12"/>
    </row>
    <row r="871" spans="1:3">
      <c r="A871" s="5"/>
      <c r="B871" s="12"/>
      <c r="C871" s="12"/>
    </row>
    <row r="872" spans="1:3">
      <c r="A872" s="5"/>
      <c r="B872" s="12"/>
      <c r="C872" s="12"/>
    </row>
    <row r="873" spans="1:3">
      <c r="A873" s="5"/>
      <c r="B873" s="12"/>
      <c r="C873" s="12"/>
    </row>
    <row r="874" spans="1:3">
      <c r="A874" s="5"/>
      <c r="B874" s="12"/>
      <c r="C874" s="12"/>
    </row>
    <row r="875" spans="1:3">
      <c r="A875" s="5"/>
      <c r="B875" s="12"/>
      <c r="C875" s="12"/>
    </row>
    <row r="876" spans="1:3">
      <c r="A876" s="5"/>
      <c r="B876" s="12"/>
      <c r="C876" s="12"/>
    </row>
    <row r="877" spans="1:3">
      <c r="A877" s="5"/>
      <c r="B877" s="12"/>
      <c r="C877" s="12"/>
    </row>
    <row r="878" spans="1:3">
      <c r="A878" s="5"/>
      <c r="B878" s="12"/>
      <c r="C878" s="12"/>
    </row>
    <row r="879" spans="1:3">
      <c r="A879" s="5"/>
      <c r="B879" s="12"/>
      <c r="C879" s="12"/>
    </row>
    <row r="880" spans="1:3">
      <c r="A880" s="5"/>
      <c r="B880" s="12"/>
      <c r="C880" s="12"/>
    </row>
    <row r="881" spans="1:3">
      <c r="A881" s="5"/>
      <c r="B881" s="12"/>
      <c r="C881" s="12"/>
    </row>
    <row r="882" spans="1:3">
      <c r="A882" s="5"/>
      <c r="B882" s="12"/>
      <c r="C882" s="12"/>
    </row>
    <row r="883" spans="1:3">
      <c r="A883" s="5"/>
      <c r="B883" s="12"/>
      <c r="C883" s="12"/>
    </row>
    <row r="884" spans="1:3">
      <c r="A884" s="5"/>
      <c r="B884" s="12"/>
      <c r="C884" s="12"/>
    </row>
    <row r="885" spans="1:3">
      <c r="A885" s="5"/>
      <c r="B885" s="12"/>
      <c r="C885" s="12"/>
    </row>
    <row r="886" spans="1:3">
      <c r="A886" s="5"/>
      <c r="B886" s="12"/>
      <c r="C886" s="12"/>
    </row>
    <row r="887" spans="1:3">
      <c r="A887" s="5"/>
      <c r="B887" s="12"/>
      <c r="C887" s="12"/>
    </row>
    <row r="888" spans="1:3">
      <c r="A888" s="5"/>
      <c r="B888" s="12"/>
      <c r="C888" s="12"/>
    </row>
    <row r="889" spans="1:3">
      <c r="A889" s="5"/>
      <c r="B889" s="12"/>
      <c r="C889" s="12"/>
    </row>
    <row r="890" spans="1:3">
      <c r="A890" s="5"/>
      <c r="B890" s="12"/>
      <c r="C890" s="12"/>
    </row>
    <row r="891" spans="1:3">
      <c r="A891" s="5"/>
      <c r="B891" s="12"/>
      <c r="C891" s="12"/>
    </row>
    <row r="892" spans="1:3">
      <c r="A892" s="5"/>
      <c r="B892" s="12"/>
      <c r="C892" s="12"/>
    </row>
    <row r="893" spans="1:3">
      <c r="A893" s="5"/>
      <c r="B893" s="12"/>
      <c r="C893" s="12"/>
    </row>
    <row r="894" spans="1:3">
      <c r="A894" s="5"/>
      <c r="B894" s="12"/>
      <c r="C894" s="12"/>
    </row>
    <row r="895" spans="1:3">
      <c r="A895" s="5"/>
      <c r="B895" s="12"/>
      <c r="C895" s="12"/>
    </row>
    <row r="896" spans="1:3">
      <c r="A896" s="5"/>
      <c r="B896" s="12"/>
      <c r="C896" s="12"/>
    </row>
    <row r="897" spans="1:3">
      <c r="A897" s="5"/>
      <c r="B897" s="12"/>
      <c r="C897" s="12"/>
    </row>
    <row r="898" spans="1:3">
      <c r="A898" s="5"/>
      <c r="B898" s="12"/>
      <c r="C898" s="12"/>
    </row>
    <row r="899" spans="1:3">
      <c r="A899" s="5"/>
      <c r="B899" s="12"/>
      <c r="C899" s="12"/>
    </row>
    <row r="900" spans="1:3">
      <c r="A900" s="5"/>
      <c r="B900" s="12"/>
      <c r="C900" s="12"/>
    </row>
    <row r="901" spans="1:3">
      <c r="A901" s="5"/>
      <c r="B901" s="12"/>
      <c r="C901" s="12"/>
    </row>
    <row r="902" spans="1:3">
      <c r="A902" s="5"/>
      <c r="B902" s="12"/>
      <c r="C902" s="12"/>
    </row>
    <row r="903" spans="1:3">
      <c r="A903" s="5"/>
      <c r="B903" s="12"/>
      <c r="C903" s="12"/>
    </row>
    <row r="904" spans="1:3">
      <c r="A904" s="5"/>
      <c r="B904" s="12"/>
      <c r="C904" s="12"/>
    </row>
    <row r="905" spans="1:3">
      <c r="A905" s="5"/>
      <c r="B905" s="12"/>
      <c r="C905" s="12"/>
    </row>
    <row r="906" spans="1:3">
      <c r="A906" s="5"/>
      <c r="B906" s="12"/>
      <c r="C906" s="12"/>
    </row>
    <row r="907" spans="1:3">
      <c r="A907" s="5"/>
      <c r="B907" s="12"/>
      <c r="C907" s="12"/>
    </row>
    <row r="908" spans="1:3">
      <c r="A908" s="5"/>
      <c r="B908" s="12"/>
      <c r="C908" s="12"/>
    </row>
    <row r="909" spans="1:3">
      <c r="A909" s="5"/>
      <c r="B909" s="12"/>
      <c r="C909" s="12"/>
    </row>
    <row r="910" spans="1:3">
      <c r="A910" s="5"/>
      <c r="B910" s="12"/>
      <c r="C910" s="12"/>
    </row>
    <row r="911" spans="1:3">
      <c r="A911" s="5"/>
      <c r="B911" s="12"/>
      <c r="C911" s="12"/>
    </row>
    <row r="912" spans="1:3">
      <c r="A912" s="5"/>
      <c r="B912" s="12"/>
      <c r="C912" s="12"/>
    </row>
    <row r="913" spans="1:3">
      <c r="A913" s="5"/>
      <c r="B913" s="12"/>
      <c r="C913" s="12"/>
    </row>
    <row r="914" spans="1:3">
      <c r="A914" s="5"/>
      <c r="B914" s="12"/>
      <c r="C914" s="12"/>
    </row>
    <row r="915" spans="1:3">
      <c r="A915" s="5"/>
      <c r="B915" s="12"/>
      <c r="C915" s="12"/>
    </row>
    <row r="916" spans="1:3">
      <c r="A916" s="5"/>
      <c r="B916" s="12"/>
      <c r="C916" s="12"/>
    </row>
    <row r="917" spans="1:3">
      <c r="A917" s="5"/>
      <c r="B917" s="12"/>
      <c r="C917" s="12"/>
    </row>
    <row r="918" spans="1:3">
      <c r="A918" s="5"/>
      <c r="B918" s="12"/>
      <c r="C918" s="12"/>
    </row>
    <row r="919" spans="1:3">
      <c r="A919" s="5"/>
      <c r="B919" s="12"/>
      <c r="C919" s="12"/>
    </row>
    <row r="920" spans="1:3">
      <c r="A920" s="5"/>
      <c r="B920" s="12"/>
      <c r="C920" s="12"/>
    </row>
    <row r="921" spans="1:3">
      <c r="A921" s="5"/>
      <c r="B921" s="12"/>
      <c r="C921" s="12"/>
    </row>
    <row r="922" spans="1:3">
      <c r="A922" s="5"/>
      <c r="B922" s="12"/>
      <c r="C922" s="12"/>
    </row>
    <row r="923" spans="1:3">
      <c r="A923" s="5"/>
      <c r="B923" s="12"/>
      <c r="C923" s="12"/>
    </row>
    <row r="924" spans="1:3">
      <c r="A924" s="5"/>
      <c r="B924" s="12"/>
      <c r="C924" s="12"/>
    </row>
    <row r="925" spans="1:3">
      <c r="A925" s="5"/>
      <c r="B925" s="12"/>
      <c r="C925" s="12"/>
    </row>
    <row r="926" spans="1:3">
      <c r="A926" s="5"/>
      <c r="B926" s="12"/>
      <c r="C926" s="12"/>
    </row>
    <row r="927" spans="1:3">
      <c r="A927" s="5"/>
      <c r="B927" s="12"/>
      <c r="C927" s="12"/>
    </row>
    <row r="928" spans="1:3">
      <c r="A928" s="5"/>
      <c r="B928" s="12"/>
      <c r="C928" s="12"/>
    </row>
    <row r="929" spans="1:3">
      <c r="A929" s="5"/>
      <c r="B929" s="12"/>
      <c r="C929" s="12"/>
    </row>
    <row r="930" spans="1:3">
      <c r="A930" s="5"/>
      <c r="B930" s="12"/>
      <c r="C930" s="12"/>
    </row>
    <row r="931" spans="1:3">
      <c r="A931" s="5"/>
      <c r="B931" s="12"/>
      <c r="C931" s="12"/>
    </row>
    <row r="932" spans="1:3">
      <c r="A932" s="5"/>
      <c r="B932" s="12"/>
      <c r="C932" s="12"/>
    </row>
    <row r="933" spans="1:3">
      <c r="A933" s="5"/>
      <c r="B933" s="12"/>
      <c r="C933" s="12"/>
    </row>
    <row r="934" spans="1:3">
      <c r="A934" s="5"/>
      <c r="B934" s="12"/>
      <c r="C934" s="12"/>
    </row>
    <row r="935" spans="1:3">
      <c r="A935" s="5"/>
      <c r="B935" s="12"/>
      <c r="C935" s="12"/>
    </row>
    <row r="936" spans="1:3">
      <c r="A936" s="5"/>
      <c r="B936" s="12"/>
      <c r="C936" s="12"/>
    </row>
    <row r="937" spans="1:3">
      <c r="A937" s="5"/>
      <c r="B937" s="12"/>
      <c r="C937" s="12"/>
    </row>
    <row r="938" spans="1:3">
      <c r="A938" s="5"/>
      <c r="B938" s="12"/>
      <c r="C938" s="12"/>
    </row>
    <row r="939" spans="1:3">
      <c r="A939" s="5"/>
      <c r="B939" s="12"/>
      <c r="C939" s="12"/>
    </row>
    <row r="940" spans="1:3">
      <c r="A940" s="5"/>
      <c r="B940" s="12"/>
      <c r="C94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V80"/>
  <sheetViews>
    <sheetView workbookViewId="0">
      <selection sqref="A1:I1"/>
    </sheetView>
  </sheetViews>
  <sheetFormatPr defaultColWidth="14.42578125" defaultRowHeight="15.75" customHeight="1"/>
  <cols>
    <col min="1" max="1" width="17.42578125" customWidth="1"/>
    <col min="2" max="2" width="15.85546875" customWidth="1"/>
    <col min="4" max="4" width="25.85546875" customWidth="1"/>
    <col min="8" max="8" width="16.140625" customWidth="1"/>
  </cols>
  <sheetData>
    <row r="1" spans="1:22" ht="15.75" customHeight="1">
      <c r="A1" s="103" t="s">
        <v>91</v>
      </c>
      <c r="B1" s="104"/>
      <c r="C1" s="104"/>
      <c r="D1" s="104"/>
      <c r="E1" s="104"/>
      <c r="F1" s="104"/>
      <c r="G1" s="104"/>
      <c r="H1" s="104"/>
      <c r="I1" s="104"/>
      <c r="J1" s="32"/>
      <c r="K1" s="32"/>
      <c r="L1" s="106" t="s">
        <v>92</v>
      </c>
      <c r="M1" s="104"/>
      <c r="N1" s="104"/>
      <c r="O1" s="104"/>
      <c r="P1" s="104"/>
      <c r="Q1" s="104"/>
      <c r="R1" s="104"/>
      <c r="S1" s="104"/>
      <c r="T1" s="104"/>
      <c r="U1" s="32"/>
      <c r="V1" s="32"/>
    </row>
    <row r="2" spans="1:22" ht="15.75" customHeight="1">
      <c r="A2" s="33" t="s">
        <v>93</v>
      </c>
      <c r="B2" s="34" t="s">
        <v>94</v>
      </c>
      <c r="C2" s="34" t="s">
        <v>95</v>
      </c>
      <c r="D2" s="34" t="s">
        <v>96</v>
      </c>
      <c r="E2" s="32"/>
      <c r="F2" s="33" t="s">
        <v>97</v>
      </c>
      <c r="G2" s="34" t="s">
        <v>94</v>
      </c>
      <c r="H2" s="35" t="s">
        <v>95</v>
      </c>
      <c r="I2" s="35" t="s">
        <v>96</v>
      </c>
      <c r="J2" s="32"/>
      <c r="K2" s="32"/>
      <c r="L2" s="36" t="s">
        <v>93</v>
      </c>
      <c r="M2" s="37" t="s">
        <v>94</v>
      </c>
      <c r="N2" s="37" t="s">
        <v>95</v>
      </c>
      <c r="O2" s="37" t="s">
        <v>96</v>
      </c>
      <c r="P2" s="32"/>
      <c r="Q2" s="36" t="s">
        <v>97</v>
      </c>
      <c r="R2" s="37" t="s">
        <v>94</v>
      </c>
      <c r="S2" s="38" t="s">
        <v>95</v>
      </c>
      <c r="T2" s="38" t="s">
        <v>96</v>
      </c>
      <c r="U2" s="32"/>
      <c r="V2" s="32"/>
    </row>
    <row r="3" spans="1:22" ht="15.75" customHeight="1">
      <c r="A3" s="32" t="s">
        <v>99</v>
      </c>
      <c r="B3" s="32"/>
      <c r="C3" s="32"/>
      <c r="D3" s="32"/>
      <c r="E3" s="32"/>
      <c r="F3" s="32" t="s">
        <v>100</v>
      </c>
      <c r="G3" s="32"/>
      <c r="H3" s="32"/>
      <c r="I3" s="32"/>
      <c r="J3" s="32"/>
      <c r="K3" s="32"/>
      <c r="L3" s="32" t="s">
        <v>99</v>
      </c>
      <c r="M3" s="32"/>
      <c r="N3" s="32"/>
      <c r="O3" s="32"/>
      <c r="P3" s="32"/>
      <c r="Q3" s="32" t="s">
        <v>100</v>
      </c>
      <c r="R3" s="32"/>
      <c r="S3" s="32"/>
      <c r="T3" s="32"/>
      <c r="U3" s="32"/>
      <c r="V3" s="32"/>
    </row>
    <row r="4" spans="1:22" ht="15.75" customHeight="1">
      <c r="A4" s="32"/>
      <c r="B4" s="39" t="s">
        <v>101</v>
      </c>
      <c r="C4" s="40"/>
      <c r="D4" s="40"/>
      <c r="E4" s="40"/>
      <c r="F4" s="40"/>
      <c r="G4" s="42" t="s">
        <v>103</v>
      </c>
      <c r="H4" s="40"/>
      <c r="I4" s="32"/>
      <c r="J4" s="32"/>
      <c r="K4" s="32"/>
      <c r="L4" s="32"/>
      <c r="M4" s="43" t="s">
        <v>101</v>
      </c>
      <c r="N4" s="40"/>
      <c r="O4" s="40"/>
      <c r="P4" s="40"/>
      <c r="Q4" s="40"/>
      <c r="R4" s="42" t="s">
        <v>103</v>
      </c>
      <c r="S4" s="40"/>
      <c r="T4" s="32"/>
      <c r="U4" s="32"/>
      <c r="V4" s="32"/>
    </row>
    <row r="5" spans="1:22" ht="15.75" customHeight="1">
      <c r="A5" s="32"/>
      <c r="B5" s="39" t="s">
        <v>104</v>
      </c>
      <c r="C5" s="44"/>
      <c r="D5" s="32"/>
      <c r="E5" s="32"/>
      <c r="F5" s="32"/>
      <c r="G5" s="32" t="s">
        <v>106</v>
      </c>
      <c r="H5" s="32"/>
      <c r="I5" s="32"/>
      <c r="J5" s="32"/>
      <c r="K5" s="32"/>
      <c r="L5" s="32"/>
      <c r="M5" t="s">
        <v>104</v>
      </c>
      <c r="P5" s="5" t="s">
        <v>107</v>
      </c>
      <c r="R5" t="s">
        <v>106</v>
      </c>
      <c r="T5" s="32"/>
      <c r="U5" s="32"/>
      <c r="V5" s="32"/>
    </row>
    <row r="6" spans="1:22" ht="15.75" customHeight="1">
      <c r="A6" s="40"/>
      <c r="B6" s="40"/>
      <c r="C6" s="42" t="s">
        <v>108</v>
      </c>
      <c r="D6" s="40"/>
      <c r="E6" s="32"/>
      <c r="F6" s="32"/>
      <c r="G6" s="40"/>
      <c r="H6" s="42" t="s">
        <v>110</v>
      </c>
      <c r="I6" s="47"/>
      <c r="J6" s="40"/>
      <c r="K6" s="40"/>
      <c r="L6" s="40"/>
      <c r="M6" s="8"/>
      <c r="N6" s="49" t="s">
        <v>108</v>
      </c>
      <c r="O6" s="8"/>
      <c r="P6" s="5" t="s">
        <v>107</v>
      </c>
      <c r="R6" s="8"/>
      <c r="S6" s="8" t="s">
        <v>110</v>
      </c>
      <c r="T6" s="47"/>
      <c r="U6" s="40"/>
      <c r="V6" s="40"/>
    </row>
    <row r="7" spans="1:22" ht="15.75" customHeight="1">
      <c r="A7" s="32"/>
      <c r="B7" s="32"/>
      <c r="C7" s="39" t="s">
        <v>114</v>
      </c>
      <c r="D7" s="32"/>
      <c r="E7" s="32"/>
      <c r="F7" s="32"/>
      <c r="G7" s="32"/>
      <c r="H7" s="39" t="s">
        <v>115</v>
      </c>
      <c r="I7" s="44"/>
      <c r="J7" s="44"/>
      <c r="K7" s="44"/>
      <c r="L7" s="32"/>
      <c r="N7" s="50" t="s">
        <v>114</v>
      </c>
      <c r="P7" s="5" t="s">
        <v>107</v>
      </c>
      <c r="S7" t="s">
        <v>115</v>
      </c>
      <c r="T7" s="44"/>
      <c r="U7" s="44"/>
      <c r="V7" s="44"/>
    </row>
    <row r="8" spans="1:22" ht="15.75" customHeight="1">
      <c r="A8" s="32"/>
      <c r="B8" s="32"/>
      <c r="C8" s="39" t="s">
        <v>117</v>
      </c>
      <c r="D8" s="32"/>
      <c r="E8" s="32"/>
      <c r="F8" s="32"/>
      <c r="G8" s="32"/>
      <c r="H8" s="42" t="s">
        <v>118</v>
      </c>
      <c r="I8" s="44"/>
      <c r="J8" s="32"/>
      <c r="K8" s="32"/>
      <c r="L8" s="32"/>
      <c r="N8" s="50" t="s">
        <v>117</v>
      </c>
      <c r="P8" s="5" t="s">
        <v>107</v>
      </c>
      <c r="S8" s="8" t="s">
        <v>118</v>
      </c>
      <c r="T8" s="44"/>
      <c r="U8" s="32"/>
      <c r="V8" s="32"/>
    </row>
    <row r="9" spans="1:22" ht="15.75" customHeight="1">
      <c r="A9" s="32"/>
      <c r="B9" s="32"/>
      <c r="C9" s="32" t="s">
        <v>119</v>
      </c>
      <c r="D9" s="32"/>
      <c r="E9" s="32"/>
      <c r="F9" s="32"/>
      <c r="G9" s="32"/>
      <c r="H9" s="39" t="s">
        <v>120</v>
      </c>
      <c r="I9" s="47"/>
      <c r="J9" s="32"/>
      <c r="K9" s="32"/>
      <c r="L9" s="32"/>
      <c r="N9" s="50" t="s">
        <v>119</v>
      </c>
      <c r="P9" s="5" t="s">
        <v>107</v>
      </c>
      <c r="S9" t="s">
        <v>120</v>
      </c>
      <c r="T9" s="47"/>
      <c r="U9" s="32"/>
      <c r="V9" s="32"/>
    </row>
    <row r="10" spans="1:22" ht="15.75" customHeight="1">
      <c r="A10" s="32"/>
      <c r="B10" s="32" t="s">
        <v>122</v>
      </c>
      <c r="C10" s="32"/>
      <c r="D10" s="32"/>
      <c r="E10" s="32"/>
      <c r="F10" s="32"/>
      <c r="G10" s="32" t="s">
        <v>123</v>
      </c>
      <c r="H10" s="32"/>
      <c r="I10" s="40"/>
      <c r="J10" s="32"/>
      <c r="K10" s="32"/>
      <c r="L10" s="32"/>
      <c r="M10" s="53" t="s">
        <v>122</v>
      </c>
      <c r="N10" s="32"/>
      <c r="O10" s="32"/>
      <c r="P10" s="32"/>
      <c r="Q10" s="32"/>
      <c r="R10" s="32" t="s">
        <v>123</v>
      </c>
      <c r="S10" s="32"/>
      <c r="T10" s="40"/>
      <c r="U10" s="32"/>
      <c r="V10" s="32"/>
    </row>
    <row r="11" spans="1:22" ht="15.75" customHeight="1">
      <c r="A11" s="32"/>
      <c r="B11" s="39" t="s">
        <v>124</v>
      </c>
      <c r="C11" s="32"/>
      <c r="D11" s="32"/>
      <c r="E11" s="32"/>
      <c r="F11" s="32"/>
      <c r="G11" s="39" t="s">
        <v>125</v>
      </c>
      <c r="H11" s="32"/>
      <c r="I11" s="40"/>
      <c r="J11" s="32"/>
      <c r="K11" s="32"/>
      <c r="L11" s="32"/>
      <c r="M11" s="39" t="s">
        <v>124</v>
      </c>
      <c r="N11" s="32"/>
      <c r="O11" s="32"/>
      <c r="P11" s="32"/>
      <c r="Q11" s="32"/>
      <c r="R11" s="39" t="s">
        <v>125</v>
      </c>
      <c r="S11" s="32"/>
      <c r="T11" s="40"/>
      <c r="U11" s="32"/>
      <c r="V11" s="32"/>
    </row>
    <row r="12" spans="1:22" ht="15.75" customHeight="1">
      <c r="A12" s="32"/>
      <c r="B12" s="39" t="s">
        <v>126</v>
      </c>
      <c r="C12" s="32"/>
      <c r="D12" s="32"/>
      <c r="E12" s="32"/>
      <c r="F12" s="32"/>
      <c r="G12" s="32" t="s">
        <v>127</v>
      </c>
      <c r="H12" s="40"/>
      <c r="I12" s="32"/>
      <c r="J12" s="32"/>
      <c r="K12" s="32"/>
      <c r="L12" s="32"/>
      <c r="M12" s="39" t="s">
        <v>126</v>
      </c>
      <c r="N12" s="32"/>
      <c r="O12" s="32"/>
      <c r="P12" s="32"/>
      <c r="Q12" s="32"/>
      <c r="R12" s="32" t="s">
        <v>127</v>
      </c>
      <c r="S12" s="40"/>
      <c r="T12" s="32"/>
      <c r="U12" s="32"/>
      <c r="V12" s="32"/>
    </row>
    <row r="13" spans="1:22" ht="15.75" customHeight="1">
      <c r="A13" s="32"/>
      <c r="B13" s="32" t="s">
        <v>128</v>
      </c>
      <c r="C13" s="32"/>
      <c r="D13" s="32"/>
      <c r="E13" s="32"/>
      <c r="F13" s="32"/>
      <c r="G13" s="32" t="s">
        <v>129</v>
      </c>
      <c r="H13" s="32"/>
      <c r="I13" s="32"/>
      <c r="J13" s="32"/>
      <c r="K13" s="32"/>
      <c r="L13" s="32"/>
      <c r="M13" s="32" t="s">
        <v>128</v>
      </c>
      <c r="N13" s="32"/>
      <c r="O13" s="32"/>
      <c r="P13" s="32"/>
      <c r="Q13" s="32"/>
      <c r="R13" s="32" t="s">
        <v>129</v>
      </c>
      <c r="S13" s="32"/>
      <c r="T13" s="32"/>
      <c r="U13" s="32"/>
      <c r="V13" s="32"/>
    </row>
    <row r="14" spans="1:22" ht="15.75" customHeight="1">
      <c r="A14" s="32"/>
      <c r="B14" s="32"/>
      <c r="C14" s="39" t="s">
        <v>130</v>
      </c>
      <c r="D14" s="44"/>
      <c r="E14" s="32"/>
      <c r="F14" s="32"/>
      <c r="G14" s="32"/>
      <c r="H14" s="39" t="s">
        <v>131</v>
      </c>
      <c r="I14" s="32"/>
      <c r="J14" s="32"/>
      <c r="K14" s="32"/>
      <c r="L14" s="32"/>
      <c r="M14" s="32"/>
      <c r="N14" s="39" t="s">
        <v>130</v>
      </c>
      <c r="O14" s="44"/>
      <c r="P14" s="32"/>
      <c r="Q14" s="32"/>
      <c r="R14" s="32"/>
      <c r="S14" s="39" t="s">
        <v>131</v>
      </c>
      <c r="T14" s="32"/>
      <c r="U14" s="32"/>
      <c r="V14" s="32"/>
    </row>
    <row r="15" spans="1:22" ht="15.75" customHeight="1">
      <c r="A15" s="32"/>
      <c r="B15" s="32"/>
      <c r="C15" s="32" t="s">
        <v>133</v>
      </c>
      <c r="D15" s="32"/>
      <c r="E15" s="32"/>
      <c r="F15" s="32"/>
      <c r="G15" s="32"/>
      <c r="H15" s="39" t="s">
        <v>134</v>
      </c>
      <c r="I15" s="32"/>
      <c r="J15" s="44"/>
      <c r="K15" s="32"/>
      <c r="L15" s="32"/>
      <c r="M15" s="32"/>
      <c r="N15" s="55" t="s">
        <v>135</v>
      </c>
      <c r="O15" s="32"/>
      <c r="P15" s="32"/>
      <c r="Q15" s="32"/>
      <c r="R15" s="32"/>
      <c r="S15" s="58" t="s">
        <v>136</v>
      </c>
      <c r="T15" s="32"/>
      <c r="U15" s="32"/>
      <c r="V15" s="32"/>
    </row>
    <row r="16" spans="1:22" ht="15.75" customHeight="1">
      <c r="A16" s="32"/>
      <c r="B16" s="32"/>
      <c r="C16" s="32" t="s">
        <v>138</v>
      </c>
      <c r="D16" s="32"/>
      <c r="E16" s="32"/>
      <c r="F16" s="32"/>
      <c r="G16" s="32"/>
      <c r="H16" s="39" t="s">
        <v>140</v>
      </c>
      <c r="I16" s="32"/>
      <c r="J16" s="44"/>
      <c r="K16" s="32"/>
      <c r="L16" s="32"/>
      <c r="M16" s="32"/>
      <c r="N16" s="32" t="s">
        <v>141</v>
      </c>
      <c r="O16" s="32"/>
      <c r="P16" s="32"/>
      <c r="Q16" s="32"/>
      <c r="R16" s="32"/>
      <c r="S16" s="39" t="s">
        <v>142</v>
      </c>
      <c r="T16" s="32"/>
      <c r="U16" s="44"/>
      <c r="V16" s="32"/>
    </row>
    <row r="17" spans="1:22" ht="15.75" customHeight="1">
      <c r="A17" s="32"/>
      <c r="B17" s="32"/>
      <c r="C17" s="32" t="s">
        <v>135</v>
      </c>
      <c r="D17" s="32"/>
      <c r="E17" s="32"/>
      <c r="F17" s="32"/>
      <c r="G17" s="32"/>
      <c r="H17" s="32" t="s">
        <v>136</v>
      </c>
      <c r="I17" s="32"/>
      <c r="J17" s="32"/>
      <c r="K17" s="32"/>
      <c r="L17" s="32"/>
      <c r="M17" s="32"/>
      <c r="N17" s="32"/>
      <c r="O17" s="39" t="s">
        <v>143</v>
      </c>
      <c r="P17" s="32"/>
      <c r="Q17" s="32"/>
      <c r="R17" s="32"/>
      <c r="S17" s="32"/>
      <c r="T17" s="39" t="s">
        <v>144</v>
      </c>
      <c r="U17" s="44"/>
      <c r="V17" s="44"/>
    </row>
    <row r="18" spans="1:22" ht="15.75" customHeight="1">
      <c r="A18" s="32"/>
      <c r="B18" s="32"/>
      <c r="C18" s="32" t="s">
        <v>141</v>
      </c>
      <c r="D18" s="32"/>
      <c r="E18" s="32"/>
      <c r="F18" s="32"/>
      <c r="G18" s="32"/>
      <c r="H18" s="39" t="s">
        <v>142</v>
      </c>
      <c r="I18" s="32"/>
      <c r="J18" s="44"/>
      <c r="K18" s="32"/>
      <c r="L18" s="32"/>
      <c r="M18" s="32"/>
      <c r="N18" s="32"/>
      <c r="O18" s="39" t="s">
        <v>145</v>
      </c>
      <c r="P18" s="32"/>
      <c r="Q18" s="32"/>
      <c r="R18" s="32"/>
      <c r="S18" s="32"/>
      <c r="T18" s="39" t="s">
        <v>146</v>
      </c>
      <c r="U18" s="44"/>
      <c r="V18" s="32"/>
    </row>
    <row r="19" spans="1:22" ht="15.75" customHeight="1">
      <c r="A19" s="32"/>
      <c r="B19" s="32"/>
      <c r="C19" s="32"/>
      <c r="D19" s="39" t="s">
        <v>143</v>
      </c>
      <c r="E19" s="32"/>
      <c r="F19" s="32"/>
      <c r="G19" s="32"/>
      <c r="H19" s="32"/>
      <c r="I19" s="39" t="s">
        <v>144</v>
      </c>
      <c r="J19" s="44"/>
      <c r="K19" s="44"/>
      <c r="L19" s="32"/>
      <c r="M19" s="32" t="s">
        <v>148</v>
      </c>
      <c r="N19" s="32"/>
      <c r="O19" s="32"/>
      <c r="P19" s="32"/>
      <c r="Q19" s="32"/>
      <c r="R19" s="32" t="s">
        <v>149</v>
      </c>
      <c r="S19" s="32"/>
      <c r="T19" s="32"/>
      <c r="U19" s="32"/>
      <c r="V19" s="32"/>
    </row>
    <row r="20" spans="1:22" ht="15.75" customHeight="1">
      <c r="A20" s="32"/>
      <c r="B20" s="32"/>
      <c r="C20" s="32"/>
      <c r="D20" s="39" t="s">
        <v>145</v>
      </c>
      <c r="E20" s="32"/>
      <c r="F20" s="32"/>
      <c r="G20" s="32"/>
      <c r="H20" s="32"/>
      <c r="I20" s="39" t="s">
        <v>146</v>
      </c>
      <c r="J20" s="44"/>
      <c r="K20" s="32"/>
      <c r="L20" s="32"/>
      <c r="M20" s="32"/>
      <c r="N20" s="32" t="s">
        <v>150</v>
      </c>
      <c r="O20" s="32"/>
      <c r="P20" s="32"/>
      <c r="Q20" s="32"/>
      <c r="R20" s="32"/>
      <c r="S20" s="39" t="s">
        <v>151</v>
      </c>
      <c r="T20" s="32"/>
      <c r="U20" s="44"/>
      <c r="V20" s="32"/>
    </row>
    <row r="21" spans="1:22" ht="15.75" customHeight="1">
      <c r="A21" s="32"/>
      <c r="B21" s="32" t="s">
        <v>148</v>
      </c>
      <c r="C21" s="32"/>
      <c r="D21" s="32"/>
      <c r="E21" s="32"/>
      <c r="F21" s="32"/>
      <c r="G21" s="32" t="s">
        <v>149</v>
      </c>
      <c r="H21" s="32"/>
      <c r="I21" s="32"/>
      <c r="J21" s="32"/>
      <c r="K21" s="32"/>
      <c r="L21" s="32"/>
      <c r="M21" s="32"/>
      <c r="N21" s="32" t="s">
        <v>135</v>
      </c>
      <c r="O21" s="32"/>
      <c r="P21" s="32"/>
      <c r="Q21" s="32"/>
      <c r="R21" s="32"/>
      <c r="S21" s="39" t="s">
        <v>152</v>
      </c>
      <c r="T21" s="32"/>
      <c r="U21" s="44"/>
      <c r="V21" s="32"/>
    </row>
    <row r="22" spans="1:22" ht="15.75" customHeight="1">
      <c r="A22" s="32"/>
      <c r="B22" s="32"/>
      <c r="C22" s="32" t="s">
        <v>150</v>
      </c>
      <c r="D22" s="32"/>
      <c r="E22" s="32"/>
      <c r="F22" s="32"/>
      <c r="G22" s="32"/>
      <c r="H22" s="39" t="s">
        <v>151</v>
      </c>
      <c r="I22" s="32"/>
      <c r="J22" s="44"/>
      <c r="K22" s="32"/>
      <c r="L22" s="32"/>
      <c r="M22" s="32"/>
      <c r="N22" s="39" t="s">
        <v>153</v>
      </c>
      <c r="O22" s="32"/>
      <c r="P22" s="32"/>
      <c r="Q22" s="32"/>
      <c r="R22" s="32"/>
      <c r="S22" s="39" t="s">
        <v>154</v>
      </c>
      <c r="T22" s="32"/>
      <c r="U22" s="44"/>
      <c r="V22" s="32"/>
    </row>
    <row r="23" spans="1:22" ht="15.75" customHeight="1">
      <c r="A23" s="32"/>
      <c r="B23" s="32"/>
      <c r="C23" s="32" t="s">
        <v>135</v>
      </c>
      <c r="D23" s="32"/>
      <c r="E23" s="32"/>
      <c r="F23" s="32"/>
      <c r="G23" s="32"/>
      <c r="H23" s="39" t="s">
        <v>152</v>
      </c>
      <c r="I23" s="32"/>
      <c r="J23" s="44"/>
      <c r="K23" s="32"/>
      <c r="L23" s="32"/>
      <c r="M23" s="32"/>
      <c r="N23" s="32"/>
      <c r="O23" s="60" t="s">
        <v>155</v>
      </c>
      <c r="P23" s="32"/>
      <c r="Q23" s="32"/>
      <c r="R23" s="32"/>
      <c r="S23" s="32"/>
      <c r="T23" s="62" t="s">
        <v>156</v>
      </c>
      <c r="U23" s="44"/>
      <c r="V23" s="32"/>
    </row>
    <row r="24" spans="1:22" ht="15.75" customHeight="1">
      <c r="A24" s="32"/>
      <c r="B24" s="32"/>
      <c r="C24" s="39" t="s">
        <v>153</v>
      </c>
      <c r="D24" s="32"/>
      <c r="E24" s="32"/>
      <c r="F24" s="32"/>
      <c r="G24" s="32"/>
      <c r="H24" s="39" t="s">
        <v>154</v>
      </c>
      <c r="I24" s="32"/>
      <c r="J24" s="44"/>
      <c r="K24" s="32"/>
      <c r="L24" s="32"/>
      <c r="M24" s="63" t="s">
        <v>159</v>
      </c>
      <c r="N24" s="64"/>
      <c r="O24" s="32"/>
      <c r="P24" s="32"/>
      <c r="Q24" s="32"/>
      <c r="R24" s="65" t="s">
        <v>161</v>
      </c>
      <c r="S24" s="66"/>
      <c r="T24" s="32"/>
      <c r="U24" s="32"/>
      <c r="V24" s="32"/>
    </row>
    <row r="25" spans="1:22" ht="15.75" customHeight="1">
      <c r="A25" s="32"/>
      <c r="B25" s="32"/>
      <c r="C25" s="32"/>
      <c r="D25" s="60" t="s">
        <v>155</v>
      </c>
      <c r="E25" s="32"/>
      <c r="F25" s="32"/>
      <c r="G25" s="32"/>
      <c r="H25" s="32"/>
      <c r="I25" s="62" t="s">
        <v>156</v>
      </c>
      <c r="J25" s="44"/>
      <c r="K25" s="32"/>
      <c r="L25" s="32"/>
      <c r="M25" s="66"/>
      <c r="N25" s="60" t="s">
        <v>163</v>
      </c>
      <c r="P25" s="32"/>
      <c r="Q25" s="32"/>
      <c r="R25" s="66"/>
      <c r="S25" s="60" t="s">
        <v>164</v>
      </c>
      <c r="T25" s="32"/>
      <c r="U25" s="32"/>
      <c r="V25" s="32"/>
    </row>
    <row r="26" spans="1:22" ht="15.75" customHeight="1">
      <c r="A26" s="32"/>
      <c r="B26" s="39" t="s">
        <v>159</v>
      </c>
      <c r="C26" s="44"/>
      <c r="D26" s="32"/>
      <c r="E26" s="32"/>
      <c r="F26" s="32"/>
      <c r="G26" s="65" t="s">
        <v>161</v>
      </c>
      <c r="H26" s="32"/>
      <c r="I26" s="32"/>
      <c r="J26" s="32"/>
      <c r="K26" s="32"/>
      <c r="L26" s="32"/>
      <c r="M26" s="39" t="s">
        <v>165</v>
      </c>
      <c r="N26" s="44"/>
      <c r="O26" s="40"/>
      <c r="P26" s="32"/>
      <c r="Q26" s="32"/>
      <c r="R26" s="66" t="s">
        <v>166</v>
      </c>
      <c r="S26" s="32"/>
      <c r="T26" s="32"/>
      <c r="U26" s="32"/>
      <c r="V26" s="32"/>
    </row>
    <row r="27" spans="1:22" ht="15.75" customHeight="1">
      <c r="A27" s="32"/>
      <c r="B27" s="32"/>
      <c r="C27" s="32"/>
      <c r="D27" s="60" t="s">
        <v>163</v>
      </c>
      <c r="E27" s="32"/>
      <c r="F27" s="32"/>
      <c r="G27" s="66"/>
      <c r="H27" s="60" t="s">
        <v>164</v>
      </c>
      <c r="I27" s="32"/>
      <c r="J27" s="32"/>
      <c r="K27" s="32"/>
      <c r="L27" s="32"/>
      <c r="M27" s="32"/>
      <c r="N27" s="32" t="s">
        <v>167</v>
      </c>
      <c r="O27" s="40"/>
      <c r="P27" s="32"/>
      <c r="Q27" s="32"/>
      <c r="R27" s="32"/>
      <c r="S27" s="32" t="s">
        <v>168</v>
      </c>
      <c r="T27" s="32"/>
      <c r="U27" s="44"/>
      <c r="V27" s="32"/>
    </row>
    <row r="28" spans="1:22" ht="15.75" customHeight="1">
      <c r="A28" s="32"/>
      <c r="B28" s="39" t="s">
        <v>165</v>
      </c>
      <c r="C28" s="44"/>
      <c r="D28" s="40"/>
      <c r="E28" s="32"/>
      <c r="F28" s="32"/>
      <c r="G28" s="66" t="s">
        <v>166</v>
      </c>
      <c r="H28" s="32"/>
      <c r="I28" s="32"/>
      <c r="J28" s="32"/>
      <c r="K28" s="32"/>
      <c r="L28" s="32"/>
      <c r="M28" s="32"/>
      <c r="N28" s="32"/>
      <c r="O28" s="60" t="s">
        <v>163</v>
      </c>
      <c r="P28" s="32"/>
      <c r="Q28" s="32"/>
      <c r="R28" s="32"/>
      <c r="S28" s="32"/>
      <c r="T28" s="60" t="s">
        <v>164</v>
      </c>
      <c r="U28" s="32"/>
      <c r="V28" s="32"/>
    </row>
    <row r="29" spans="1:22" ht="15.75" customHeight="1">
      <c r="A29" s="32"/>
      <c r="B29" s="32"/>
      <c r="C29" s="32" t="s">
        <v>167</v>
      </c>
      <c r="D29" s="40"/>
      <c r="E29" s="32"/>
      <c r="F29" s="32"/>
      <c r="G29" s="32"/>
      <c r="H29" s="32" t="s">
        <v>168</v>
      </c>
      <c r="I29" s="32"/>
      <c r="J29" s="44"/>
      <c r="K29" s="32"/>
      <c r="L29" s="32"/>
      <c r="M29" s="32"/>
      <c r="N29" s="32" t="s">
        <v>170</v>
      </c>
      <c r="O29" s="32"/>
      <c r="P29" s="32"/>
      <c r="Q29" s="32"/>
      <c r="R29" s="32"/>
      <c r="S29" s="39" t="s">
        <v>172</v>
      </c>
      <c r="T29" s="32"/>
      <c r="U29" s="44"/>
      <c r="V29" s="32"/>
    </row>
    <row r="30" spans="1:22" ht="15.75" customHeight="1">
      <c r="A30" s="32"/>
      <c r="B30" s="32"/>
      <c r="C30" s="32"/>
      <c r="D30" s="60" t="s">
        <v>163</v>
      </c>
      <c r="E30" s="32"/>
      <c r="F30" s="32"/>
      <c r="G30" s="32"/>
      <c r="H30" s="32"/>
      <c r="I30" s="60" t="s">
        <v>164</v>
      </c>
      <c r="J30" s="32"/>
      <c r="K30" s="32"/>
      <c r="L30" s="32"/>
      <c r="M30" s="32"/>
      <c r="N30" s="32"/>
      <c r="O30" s="60" t="s">
        <v>163</v>
      </c>
      <c r="P30" s="32"/>
      <c r="Q30" s="32"/>
      <c r="R30" s="32"/>
      <c r="S30" s="32"/>
      <c r="T30" s="60" t="s">
        <v>164</v>
      </c>
      <c r="U30" s="32"/>
      <c r="V30" s="32"/>
    </row>
    <row r="31" spans="1:22" ht="15.75" customHeight="1">
      <c r="A31" s="32"/>
      <c r="B31" s="32"/>
      <c r="C31" s="32" t="s">
        <v>170</v>
      </c>
      <c r="D31" s="32"/>
      <c r="E31" s="32"/>
      <c r="F31" s="32"/>
      <c r="G31" s="32"/>
      <c r="H31" s="39" t="s">
        <v>172</v>
      </c>
      <c r="I31" s="32"/>
      <c r="J31" s="44"/>
      <c r="K31" s="32"/>
      <c r="L31" s="32"/>
      <c r="M31" s="32"/>
      <c r="N31" s="32" t="s">
        <v>179</v>
      </c>
      <c r="O31" s="32"/>
      <c r="P31" s="32"/>
      <c r="Q31" s="32"/>
      <c r="R31" s="32"/>
      <c r="S31" s="32" t="s">
        <v>180</v>
      </c>
      <c r="T31" s="32"/>
      <c r="U31" s="44"/>
      <c r="V31" s="32"/>
    </row>
    <row r="32" spans="1:22" ht="15.75" customHeight="1">
      <c r="A32" s="32"/>
      <c r="B32" s="32"/>
      <c r="C32" s="32"/>
      <c r="D32" s="60" t="s">
        <v>163</v>
      </c>
      <c r="E32" s="32"/>
      <c r="F32" s="32"/>
      <c r="G32" s="32"/>
      <c r="H32" s="32"/>
      <c r="I32" s="60" t="s">
        <v>164</v>
      </c>
      <c r="J32" s="32"/>
      <c r="K32" s="32"/>
      <c r="L32" s="32"/>
      <c r="M32" s="32"/>
      <c r="N32" s="32" t="s">
        <v>182</v>
      </c>
      <c r="O32" s="32"/>
      <c r="P32" s="32"/>
      <c r="Q32" s="32"/>
      <c r="R32" s="32"/>
      <c r="S32" s="39" t="s">
        <v>183</v>
      </c>
      <c r="T32" s="32"/>
      <c r="U32" s="32"/>
      <c r="V32" s="32"/>
    </row>
    <row r="33" spans="1:22" ht="15.75" customHeight="1">
      <c r="A33" s="32"/>
      <c r="B33" s="32"/>
      <c r="C33" s="32" t="s">
        <v>179</v>
      </c>
      <c r="D33" s="32"/>
      <c r="E33" s="32"/>
      <c r="F33" s="32"/>
      <c r="G33" s="32"/>
      <c r="H33" s="32" t="s">
        <v>180</v>
      </c>
      <c r="I33" s="32"/>
      <c r="J33" s="44"/>
      <c r="K33" s="32"/>
      <c r="L33" s="32"/>
      <c r="M33" s="32"/>
      <c r="N33" s="32" t="s">
        <v>184</v>
      </c>
      <c r="O33" s="32"/>
      <c r="P33" s="32"/>
      <c r="Q33" s="32"/>
      <c r="R33" s="32"/>
      <c r="S33" s="39" t="s">
        <v>185</v>
      </c>
      <c r="T33" s="32"/>
      <c r="U33" s="32"/>
      <c r="V33" s="32"/>
    </row>
    <row r="34" spans="1:22" ht="15.75" customHeight="1">
      <c r="A34" s="32"/>
      <c r="B34" s="32"/>
      <c r="C34" s="32" t="s">
        <v>182</v>
      </c>
      <c r="D34" s="32"/>
      <c r="E34" s="32"/>
      <c r="F34" s="32"/>
      <c r="G34" s="32"/>
      <c r="H34" s="39" t="s">
        <v>183</v>
      </c>
      <c r="I34" s="32"/>
      <c r="J34" s="32"/>
      <c r="K34" s="32"/>
      <c r="L34" s="32"/>
      <c r="M34" s="32"/>
      <c r="N34" s="32" t="s">
        <v>186</v>
      </c>
      <c r="O34" s="32"/>
      <c r="P34" s="32"/>
      <c r="Q34" s="32"/>
      <c r="R34" s="32"/>
      <c r="S34" s="32" t="s">
        <v>187</v>
      </c>
      <c r="T34" s="32"/>
      <c r="U34" s="32"/>
      <c r="V34" s="32"/>
    </row>
    <row r="35" spans="1:22" ht="15.75" customHeight="1">
      <c r="A35" s="32"/>
      <c r="B35" s="32"/>
      <c r="C35" s="32" t="s">
        <v>184</v>
      </c>
      <c r="D35" s="32"/>
      <c r="E35" s="32"/>
      <c r="F35" s="32"/>
      <c r="G35" s="32"/>
      <c r="H35" s="39" t="s">
        <v>185</v>
      </c>
      <c r="I35" s="32"/>
      <c r="J35" s="32"/>
      <c r="K35" s="32"/>
      <c r="L35" s="32"/>
      <c r="M35" s="32"/>
      <c r="N35" s="32" t="s">
        <v>188</v>
      </c>
      <c r="O35" s="32"/>
      <c r="P35" s="32"/>
      <c r="Q35" s="32"/>
      <c r="R35" s="32"/>
      <c r="S35" s="39" t="s">
        <v>189</v>
      </c>
      <c r="T35" s="32"/>
      <c r="U35" s="32"/>
      <c r="V35" s="32"/>
    </row>
    <row r="36" spans="1:22" ht="12.75">
      <c r="A36" s="32"/>
      <c r="B36" s="32"/>
      <c r="C36" s="32" t="s">
        <v>186</v>
      </c>
      <c r="D36" s="32"/>
      <c r="E36" s="32"/>
      <c r="F36" s="32"/>
      <c r="G36" s="32"/>
      <c r="H36" s="32" t="s">
        <v>187</v>
      </c>
      <c r="I36" s="32"/>
      <c r="J36" s="32"/>
      <c r="K36" s="32"/>
      <c r="L36" s="32"/>
      <c r="M36" s="68" t="s">
        <v>190</v>
      </c>
      <c r="N36" s="69"/>
      <c r="O36" s="69"/>
      <c r="P36" s="69"/>
      <c r="Q36" s="69"/>
      <c r="R36" s="68" t="s">
        <v>192</v>
      </c>
      <c r="S36" s="69"/>
      <c r="T36" s="32"/>
      <c r="U36" s="32"/>
      <c r="V36" s="32"/>
    </row>
    <row r="37" spans="1:22" ht="12.75">
      <c r="A37" s="32"/>
      <c r="B37" s="32"/>
      <c r="C37" s="32" t="s">
        <v>188</v>
      </c>
      <c r="D37" s="32"/>
      <c r="E37" s="32"/>
      <c r="F37" s="32"/>
      <c r="G37" s="32"/>
      <c r="H37" s="39" t="s">
        <v>189</v>
      </c>
      <c r="I37" s="32"/>
      <c r="J37" s="32"/>
      <c r="K37" s="32"/>
      <c r="L37" s="32"/>
      <c r="M37" s="69"/>
      <c r="N37" s="70" t="s">
        <v>163</v>
      </c>
      <c r="O37" s="69"/>
      <c r="P37" s="69"/>
      <c r="Q37" s="69"/>
      <c r="R37" s="69"/>
      <c r="S37" s="70" t="s">
        <v>164</v>
      </c>
      <c r="T37" s="32"/>
      <c r="U37" s="32"/>
      <c r="V37" s="32"/>
    </row>
    <row r="38" spans="1:22" ht="12.75">
      <c r="A38" s="32"/>
      <c r="B38" s="39" t="s">
        <v>190</v>
      </c>
      <c r="C38" s="32"/>
      <c r="D38" s="32"/>
      <c r="E38" s="32"/>
      <c r="F38" s="32"/>
      <c r="G38" s="39" t="s">
        <v>192</v>
      </c>
      <c r="H38" s="32"/>
      <c r="I38" s="32"/>
      <c r="J38" s="32"/>
      <c r="K38" s="32"/>
      <c r="L38" s="32"/>
      <c r="M38" s="71" t="s">
        <v>116</v>
      </c>
      <c r="N38" s="69"/>
      <c r="O38" s="69"/>
      <c r="P38" s="69"/>
      <c r="Q38" s="69"/>
      <c r="R38" s="69" t="s">
        <v>194</v>
      </c>
      <c r="S38" s="69"/>
      <c r="T38" s="32"/>
      <c r="U38" s="32"/>
      <c r="V38" s="32"/>
    </row>
    <row r="39" spans="1:22" ht="12.75">
      <c r="A39" s="32"/>
      <c r="B39" s="32"/>
      <c r="C39" s="60" t="s">
        <v>163</v>
      </c>
      <c r="D39" s="32"/>
      <c r="E39" s="32"/>
      <c r="F39" s="32"/>
      <c r="G39" s="32"/>
      <c r="H39" s="60" t="s">
        <v>164</v>
      </c>
      <c r="I39" s="32"/>
      <c r="J39" s="32"/>
      <c r="K39" s="32"/>
      <c r="L39" s="32"/>
      <c r="N39" s="72" t="s">
        <v>195</v>
      </c>
      <c r="P39" s="32"/>
      <c r="Q39" s="32"/>
      <c r="R39" s="32"/>
      <c r="S39" s="68" t="s">
        <v>199</v>
      </c>
      <c r="T39" s="44"/>
      <c r="U39" s="32"/>
      <c r="V39" s="32"/>
    </row>
    <row r="40" spans="1:22" ht="12.75">
      <c r="A40" s="32"/>
      <c r="B40" s="32" t="s">
        <v>200</v>
      </c>
      <c r="C40" s="32"/>
      <c r="D40" s="32"/>
      <c r="E40" s="32"/>
      <c r="F40" s="32"/>
      <c r="G40" s="66" t="s">
        <v>194</v>
      </c>
      <c r="H40" s="32"/>
      <c r="I40" s="32"/>
      <c r="J40" s="32"/>
      <c r="K40" s="32"/>
      <c r="L40" s="32"/>
      <c r="V40" s="32"/>
    </row>
    <row r="41" spans="1:22" ht="12.75">
      <c r="A41" s="32"/>
      <c r="B41" s="32"/>
      <c r="C41" s="73" t="s">
        <v>195</v>
      </c>
      <c r="D41" s="32"/>
      <c r="E41" s="32"/>
      <c r="F41" s="32"/>
      <c r="G41" s="32"/>
      <c r="H41" s="39" t="s">
        <v>199</v>
      </c>
      <c r="I41" s="44"/>
      <c r="J41" s="32"/>
      <c r="K41" s="32"/>
      <c r="L41" s="32"/>
      <c r="M41" s="32"/>
      <c r="N41" s="39" t="s">
        <v>201</v>
      </c>
      <c r="O41" s="32"/>
      <c r="P41" s="32"/>
      <c r="Q41" s="32"/>
      <c r="R41" s="32"/>
      <c r="S41" s="39" t="s">
        <v>202</v>
      </c>
      <c r="T41" s="32"/>
      <c r="U41" s="32"/>
      <c r="V41" s="32"/>
    </row>
    <row r="42" spans="1:22" ht="12.75">
      <c r="A42" s="32"/>
      <c r="B42" s="32"/>
      <c r="C42" s="32"/>
      <c r="D42" s="60" t="s">
        <v>204</v>
      </c>
      <c r="E42" s="32"/>
      <c r="F42" s="32"/>
      <c r="G42" s="32"/>
      <c r="H42" s="32"/>
      <c r="I42" s="60" t="s">
        <v>205</v>
      </c>
      <c r="J42" s="32"/>
      <c r="K42" s="32"/>
      <c r="L42" s="32"/>
      <c r="M42" s="32"/>
      <c r="N42" s="32"/>
      <c r="O42" s="43" t="s">
        <v>206</v>
      </c>
      <c r="P42" s="32"/>
      <c r="Q42" s="32"/>
      <c r="R42" s="32"/>
      <c r="S42" s="32"/>
      <c r="T42" s="43" t="s">
        <v>207</v>
      </c>
      <c r="U42" s="44"/>
      <c r="V42" s="32"/>
    </row>
    <row r="43" spans="1:22" ht="12.75">
      <c r="A43" s="32"/>
      <c r="B43" s="32"/>
      <c r="C43" s="39" t="s">
        <v>201</v>
      </c>
      <c r="D43" s="32"/>
      <c r="E43" s="32"/>
      <c r="F43" s="32"/>
      <c r="G43" s="32"/>
      <c r="H43" s="39" t="s">
        <v>202</v>
      </c>
      <c r="I43" s="32"/>
      <c r="J43" s="32"/>
      <c r="K43" s="32"/>
      <c r="L43" s="32"/>
      <c r="M43" s="32"/>
      <c r="N43" s="39" t="s">
        <v>208</v>
      </c>
      <c r="O43" s="32"/>
      <c r="P43" s="32"/>
      <c r="Q43" s="32"/>
      <c r="R43" s="32"/>
      <c r="S43" s="39" t="s">
        <v>209</v>
      </c>
      <c r="T43" s="32"/>
      <c r="U43" s="32"/>
      <c r="V43" s="32"/>
    </row>
    <row r="44" spans="1:22" ht="12.75">
      <c r="A44" s="32"/>
      <c r="B44" s="32"/>
      <c r="C44" s="32"/>
      <c r="D44" s="39" t="s">
        <v>206</v>
      </c>
      <c r="E44" s="32"/>
      <c r="F44" s="32"/>
      <c r="G44" s="32"/>
      <c r="H44" s="32"/>
      <c r="I44" s="39" t="s">
        <v>207</v>
      </c>
      <c r="J44" s="44"/>
      <c r="K44" s="32"/>
      <c r="L44" s="32"/>
      <c r="M44" s="32"/>
      <c r="N44" s="39" t="s">
        <v>210</v>
      </c>
      <c r="O44" s="44"/>
      <c r="P44" s="32"/>
      <c r="Q44" s="32"/>
      <c r="R44" s="32"/>
      <c r="S44" s="39" t="s">
        <v>211</v>
      </c>
      <c r="T44" s="44"/>
      <c r="U44" s="32"/>
      <c r="V44" s="32"/>
    </row>
    <row r="45" spans="1:22" ht="12.75">
      <c r="A45" s="32"/>
      <c r="B45" s="32"/>
      <c r="C45" s="39" t="s">
        <v>208</v>
      </c>
      <c r="D45" s="32"/>
      <c r="E45" s="32"/>
      <c r="F45" s="32"/>
      <c r="G45" s="32"/>
      <c r="H45" s="39" t="s">
        <v>209</v>
      </c>
      <c r="I45" s="32"/>
      <c r="J45" s="32"/>
      <c r="K45" s="32"/>
      <c r="L45" s="32"/>
      <c r="M45" s="32"/>
      <c r="N45" s="39" t="s">
        <v>212</v>
      </c>
      <c r="O45" s="44"/>
      <c r="P45" s="32"/>
      <c r="Q45" s="32"/>
      <c r="R45" s="32"/>
      <c r="S45" s="39" t="s">
        <v>213</v>
      </c>
      <c r="T45" s="32"/>
      <c r="U45" s="32"/>
      <c r="V45" s="32"/>
    </row>
    <row r="46" spans="1:22" ht="12.75">
      <c r="A46" s="32"/>
      <c r="B46" s="32"/>
      <c r="C46" s="39" t="s">
        <v>210</v>
      </c>
      <c r="D46" s="44"/>
      <c r="E46" s="32"/>
      <c r="F46" s="32"/>
      <c r="G46" s="32"/>
      <c r="H46" s="39" t="s">
        <v>211</v>
      </c>
      <c r="I46" s="44"/>
      <c r="J46" s="32"/>
      <c r="K46" s="32"/>
      <c r="L46" s="32"/>
      <c r="M46" s="32"/>
      <c r="N46" s="32" t="s">
        <v>214</v>
      </c>
      <c r="O46" s="32"/>
      <c r="P46" s="32"/>
      <c r="Q46" s="32"/>
      <c r="R46" s="32"/>
      <c r="S46" s="32" t="s">
        <v>215</v>
      </c>
      <c r="T46" s="32"/>
      <c r="U46" s="32"/>
      <c r="V46" s="32"/>
    </row>
    <row r="47" spans="1:22" ht="12.75">
      <c r="A47" s="32"/>
      <c r="B47" s="32"/>
      <c r="C47" s="39" t="s">
        <v>212</v>
      </c>
      <c r="D47" s="44"/>
      <c r="E47" s="32"/>
      <c r="F47" s="32"/>
      <c r="G47" s="32"/>
      <c r="H47" s="39" t="s">
        <v>213</v>
      </c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</row>
    <row r="48" spans="1:22" ht="12.75">
      <c r="A48" s="32"/>
      <c r="B48" s="32"/>
      <c r="C48" s="32" t="s">
        <v>214</v>
      </c>
      <c r="D48" s="32"/>
      <c r="E48" s="32"/>
      <c r="F48" s="32"/>
      <c r="G48" s="32"/>
      <c r="H48" s="32" t="s">
        <v>215</v>
      </c>
      <c r="I48" s="32"/>
      <c r="J48" s="32"/>
      <c r="K48" s="32"/>
      <c r="L48" s="32"/>
      <c r="M48" s="105" t="s">
        <v>216</v>
      </c>
      <c r="N48" s="104"/>
      <c r="O48" s="104"/>
      <c r="P48" s="104"/>
      <c r="Q48" s="104"/>
      <c r="R48" s="104"/>
      <c r="S48" s="32"/>
      <c r="T48" s="32"/>
      <c r="U48" s="32"/>
      <c r="V48" s="32"/>
    </row>
    <row r="49" spans="1:22" ht="12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9" t="s">
        <v>218</v>
      </c>
      <c r="N49" s="32"/>
      <c r="O49" s="32"/>
      <c r="P49" s="32"/>
      <c r="Q49" s="32"/>
      <c r="R49" s="74" t="s">
        <v>219</v>
      </c>
      <c r="S49" s="32"/>
      <c r="T49" s="32"/>
      <c r="U49" s="32"/>
      <c r="V49" s="32"/>
    </row>
    <row r="50" spans="1:22" ht="12.75">
      <c r="A50" s="32"/>
      <c r="B50" s="105" t="s">
        <v>216</v>
      </c>
      <c r="C50" s="104"/>
      <c r="D50" s="104"/>
      <c r="E50" s="104"/>
      <c r="F50" s="104"/>
      <c r="G50" s="104"/>
      <c r="H50" s="32"/>
      <c r="I50" s="32"/>
      <c r="J50" s="32"/>
      <c r="K50" s="32"/>
      <c r="L50" s="32"/>
      <c r="M50" s="39" t="s">
        <v>223</v>
      </c>
      <c r="N50" s="32"/>
      <c r="O50" s="32"/>
      <c r="P50" s="32"/>
      <c r="Q50" s="32"/>
      <c r="R50" s="75" t="s">
        <v>224</v>
      </c>
      <c r="S50" s="32"/>
      <c r="T50" s="32"/>
      <c r="U50" s="32"/>
      <c r="V50" s="32"/>
    </row>
    <row r="51" spans="1:22" ht="12.75">
      <c r="A51" s="32"/>
      <c r="B51" s="39" t="s">
        <v>218</v>
      </c>
      <c r="C51" s="32"/>
      <c r="D51" s="32"/>
      <c r="E51" s="32"/>
      <c r="F51" s="32"/>
      <c r="G51" s="39" t="s">
        <v>219</v>
      </c>
      <c r="H51" s="32"/>
      <c r="I51" s="32"/>
      <c r="J51" s="32"/>
      <c r="K51" s="32"/>
      <c r="L51" s="32"/>
      <c r="M51" s="39" t="s">
        <v>226</v>
      </c>
      <c r="N51" s="32"/>
      <c r="O51" s="32"/>
      <c r="P51" s="32"/>
      <c r="Q51" s="32"/>
      <c r="R51" s="74" t="s">
        <v>227</v>
      </c>
      <c r="S51" s="32"/>
      <c r="T51" s="32"/>
      <c r="U51" s="32"/>
      <c r="V51" s="32"/>
    </row>
    <row r="52" spans="1:22" ht="12.75">
      <c r="A52" s="32"/>
      <c r="B52" s="39" t="s">
        <v>223</v>
      </c>
      <c r="C52" s="32"/>
      <c r="D52" s="32"/>
      <c r="E52" s="32"/>
      <c r="F52" s="32"/>
      <c r="G52" s="32" t="s">
        <v>224</v>
      </c>
      <c r="H52" s="32"/>
      <c r="I52" s="32"/>
      <c r="J52" s="32"/>
      <c r="K52" s="32"/>
      <c r="L52" s="32"/>
      <c r="M52" s="39" t="s">
        <v>228</v>
      </c>
      <c r="N52" s="32"/>
      <c r="O52" s="32"/>
      <c r="P52" s="32"/>
      <c r="Q52" s="32"/>
      <c r="R52" s="75" t="s">
        <v>229</v>
      </c>
      <c r="S52" s="32"/>
      <c r="T52" s="32"/>
      <c r="U52" s="32"/>
      <c r="V52" s="32"/>
    </row>
    <row r="53" spans="1:22" ht="12.75">
      <c r="A53" s="32"/>
      <c r="B53" s="39" t="s">
        <v>226</v>
      </c>
      <c r="C53" s="32"/>
      <c r="D53" s="32"/>
      <c r="E53" s="32"/>
      <c r="F53" s="32"/>
      <c r="G53" s="39" t="s">
        <v>227</v>
      </c>
      <c r="H53" s="32"/>
      <c r="I53" s="32"/>
      <c r="J53" s="32"/>
      <c r="K53" s="32"/>
      <c r="L53" s="32"/>
      <c r="M53" s="39" t="s">
        <v>231</v>
      </c>
      <c r="N53" s="32"/>
      <c r="O53" s="32"/>
      <c r="P53" s="32"/>
      <c r="Q53" s="32"/>
      <c r="R53" s="75" t="s">
        <v>232</v>
      </c>
      <c r="S53" s="32"/>
      <c r="T53" s="32"/>
      <c r="U53" s="32"/>
      <c r="V53" s="32"/>
    </row>
    <row r="54" spans="1:22" ht="12.75">
      <c r="A54" s="32"/>
      <c r="B54" s="39" t="s">
        <v>228</v>
      </c>
      <c r="C54" s="32"/>
      <c r="D54" s="32"/>
      <c r="E54" s="32"/>
      <c r="F54" s="32"/>
      <c r="G54" s="32" t="s">
        <v>229</v>
      </c>
      <c r="H54" s="32"/>
      <c r="I54" s="32"/>
      <c r="J54" s="32"/>
      <c r="K54" s="32"/>
      <c r="L54" s="32"/>
      <c r="M54" s="39" t="s">
        <v>233</v>
      </c>
      <c r="N54" s="32"/>
      <c r="O54" s="32"/>
      <c r="P54" s="32"/>
      <c r="Q54" s="32"/>
      <c r="R54" s="74" t="s">
        <v>235</v>
      </c>
      <c r="S54" s="32"/>
      <c r="T54" s="32"/>
      <c r="U54" s="32"/>
      <c r="V54" s="32"/>
    </row>
    <row r="55" spans="1:22" ht="12.75">
      <c r="A55" s="32"/>
      <c r="B55" s="39" t="s">
        <v>231</v>
      </c>
      <c r="C55" s="32"/>
      <c r="D55" s="32"/>
      <c r="E55" s="32"/>
      <c r="F55" s="32"/>
      <c r="G55" s="32" t="s">
        <v>232</v>
      </c>
      <c r="H55" s="32"/>
      <c r="I55" s="32"/>
      <c r="J55" s="32"/>
      <c r="K55" s="32"/>
      <c r="L55" s="32"/>
      <c r="M55" s="105" t="s">
        <v>236</v>
      </c>
      <c r="N55" s="104"/>
      <c r="O55" s="104"/>
      <c r="P55" s="104"/>
      <c r="Q55" s="104"/>
      <c r="R55" s="104"/>
      <c r="S55" s="32"/>
      <c r="T55" s="32"/>
      <c r="U55" s="32"/>
      <c r="V55" s="32"/>
    </row>
    <row r="56" spans="1:22" ht="12.75">
      <c r="A56" s="32"/>
      <c r="B56" s="39" t="s">
        <v>233</v>
      </c>
      <c r="C56" s="32"/>
      <c r="D56" s="32"/>
      <c r="E56" s="32"/>
      <c r="F56" s="32"/>
      <c r="G56" s="39" t="s">
        <v>235</v>
      </c>
      <c r="H56" s="32"/>
      <c r="I56" s="32"/>
      <c r="J56" s="32"/>
      <c r="K56" s="32"/>
      <c r="L56" s="32"/>
      <c r="M56" s="39" t="s">
        <v>237</v>
      </c>
      <c r="N56" s="32"/>
      <c r="O56" s="32"/>
      <c r="P56" s="32"/>
      <c r="Q56" s="32"/>
      <c r="R56" s="75" t="s">
        <v>238</v>
      </c>
      <c r="S56" s="32"/>
      <c r="T56" s="32"/>
      <c r="U56" s="32"/>
      <c r="V56" s="32"/>
    </row>
    <row r="57" spans="1:22" ht="12.75">
      <c r="A57" s="32"/>
      <c r="B57" s="105" t="s">
        <v>236</v>
      </c>
      <c r="C57" s="104"/>
      <c r="D57" s="104"/>
      <c r="E57" s="104"/>
      <c r="F57" s="104"/>
      <c r="G57" s="104"/>
      <c r="H57" s="32"/>
      <c r="I57" s="32"/>
      <c r="J57" s="32"/>
      <c r="K57" s="32"/>
      <c r="L57" s="32"/>
      <c r="M57" s="39" t="s">
        <v>241</v>
      </c>
      <c r="N57" s="44"/>
      <c r="O57" s="32"/>
      <c r="P57" s="32"/>
      <c r="Q57" s="32"/>
      <c r="R57" s="75" t="s">
        <v>242</v>
      </c>
      <c r="S57" s="32"/>
      <c r="T57" s="32"/>
      <c r="U57" s="32"/>
      <c r="V57" s="32"/>
    </row>
    <row r="58" spans="1:22" ht="12.75">
      <c r="A58" s="32"/>
      <c r="B58" s="39" t="s">
        <v>237</v>
      </c>
      <c r="C58" s="32"/>
      <c r="D58" s="32"/>
      <c r="E58" s="32"/>
      <c r="F58" s="32"/>
      <c r="G58" s="32" t="s">
        <v>238</v>
      </c>
      <c r="H58" s="32"/>
      <c r="I58" s="32"/>
      <c r="J58" s="32"/>
      <c r="K58" s="32"/>
      <c r="L58" s="32"/>
      <c r="M58" s="39" t="s">
        <v>243</v>
      </c>
      <c r="N58" s="32"/>
      <c r="O58" s="32"/>
      <c r="P58" s="32"/>
      <c r="Q58" s="32"/>
      <c r="R58" s="74" t="s">
        <v>244</v>
      </c>
      <c r="S58" s="32"/>
      <c r="T58" s="32"/>
      <c r="U58" s="32"/>
      <c r="V58" s="32"/>
    </row>
    <row r="59" spans="1:22" ht="12.75">
      <c r="A59" s="32"/>
      <c r="B59" s="39" t="s">
        <v>241</v>
      </c>
      <c r="C59" s="44"/>
      <c r="D59" s="32"/>
      <c r="E59" s="32"/>
      <c r="F59" s="32"/>
      <c r="G59" s="32" t="s">
        <v>242</v>
      </c>
      <c r="H59" s="32"/>
      <c r="I59" s="32"/>
      <c r="J59" s="32"/>
      <c r="K59" s="32"/>
      <c r="L59" s="32"/>
      <c r="M59" s="105" t="s">
        <v>246</v>
      </c>
      <c r="N59" s="104"/>
      <c r="O59" s="104"/>
      <c r="P59" s="104"/>
      <c r="Q59" s="104"/>
      <c r="R59" s="104"/>
      <c r="S59" s="32"/>
      <c r="T59" s="32"/>
      <c r="U59" s="32"/>
      <c r="V59" s="32"/>
    </row>
    <row r="60" spans="1:22" ht="12.75">
      <c r="A60" s="32"/>
      <c r="B60" s="39" t="s">
        <v>243</v>
      </c>
      <c r="C60" s="32"/>
      <c r="D60" s="32"/>
      <c r="E60" s="32"/>
      <c r="F60" s="32"/>
      <c r="G60" s="39" t="s">
        <v>244</v>
      </c>
      <c r="H60" s="32"/>
      <c r="I60" s="32"/>
      <c r="J60" s="32"/>
      <c r="K60" s="32"/>
      <c r="L60" s="32"/>
      <c r="M60" s="39" t="s">
        <v>248</v>
      </c>
      <c r="N60" s="44"/>
      <c r="O60" s="32"/>
      <c r="P60" s="32"/>
      <c r="Q60" s="32"/>
      <c r="R60" s="75" t="s">
        <v>249</v>
      </c>
      <c r="S60" s="32"/>
      <c r="T60" s="32"/>
      <c r="U60" s="32"/>
      <c r="V60" s="32"/>
    </row>
    <row r="61" spans="1:22" ht="12.75">
      <c r="A61" s="32"/>
      <c r="B61" s="105" t="s">
        <v>246</v>
      </c>
      <c r="C61" s="104"/>
      <c r="D61" s="104"/>
      <c r="E61" s="104"/>
      <c r="F61" s="104"/>
      <c r="G61" s="104"/>
      <c r="H61" s="32"/>
      <c r="I61" s="32"/>
      <c r="J61" s="32"/>
      <c r="K61" s="32"/>
      <c r="L61" s="32"/>
      <c r="M61" s="39" t="s">
        <v>250</v>
      </c>
      <c r="N61" s="32"/>
      <c r="O61" s="32"/>
      <c r="P61" s="32"/>
      <c r="Q61" s="32"/>
      <c r="R61" s="75" t="s">
        <v>251</v>
      </c>
      <c r="S61" s="32"/>
      <c r="T61" s="32"/>
      <c r="U61" s="32"/>
      <c r="V61" s="32"/>
    </row>
    <row r="62" spans="1:22" ht="12.75">
      <c r="A62" s="32"/>
      <c r="B62" s="39" t="s">
        <v>248</v>
      </c>
      <c r="C62" s="44"/>
      <c r="D62" s="32"/>
      <c r="E62" s="32"/>
      <c r="F62" s="32"/>
      <c r="G62" s="32" t="s">
        <v>249</v>
      </c>
      <c r="H62" s="32"/>
      <c r="I62" s="32"/>
      <c r="J62" s="32"/>
      <c r="K62" s="32"/>
      <c r="L62" s="32"/>
      <c r="M62" s="39" t="s">
        <v>252</v>
      </c>
      <c r="N62" s="44"/>
      <c r="O62" s="32"/>
      <c r="P62" s="32"/>
      <c r="Q62" s="32"/>
      <c r="R62" s="75" t="s">
        <v>253</v>
      </c>
      <c r="S62" s="32"/>
      <c r="T62" s="32"/>
      <c r="U62" s="32"/>
      <c r="V62" s="32"/>
    </row>
    <row r="63" spans="1:22" ht="12.75">
      <c r="A63" s="32"/>
      <c r="B63" s="39" t="s">
        <v>250</v>
      </c>
      <c r="C63" s="32"/>
      <c r="D63" s="32"/>
      <c r="E63" s="32"/>
      <c r="F63" s="32"/>
      <c r="G63" s="32" t="s">
        <v>251</v>
      </c>
      <c r="H63" s="32"/>
      <c r="I63" s="32"/>
      <c r="J63" s="32"/>
      <c r="K63" s="32"/>
      <c r="L63" s="32"/>
      <c r="M63" s="39" t="s">
        <v>254</v>
      </c>
      <c r="N63" s="44"/>
      <c r="O63" s="44"/>
      <c r="P63" s="32"/>
      <c r="Q63" s="32"/>
      <c r="R63" s="75" t="s">
        <v>255</v>
      </c>
      <c r="S63" s="32"/>
      <c r="T63" s="32"/>
      <c r="U63" s="32"/>
      <c r="V63" s="32"/>
    </row>
    <row r="64" spans="1:22" ht="12.75">
      <c r="A64" s="32"/>
      <c r="B64" s="39" t="s">
        <v>252</v>
      </c>
      <c r="C64" s="44"/>
      <c r="D64" s="32"/>
      <c r="E64" s="32"/>
      <c r="F64" s="32"/>
      <c r="G64" s="32" t="s">
        <v>253</v>
      </c>
      <c r="H64" s="32"/>
      <c r="I64" s="32"/>
      <c r="J64" s="32"/>
      <c r="K64" s="32"/>
      <c r="L64" s="32"/>
      <c r="M64" s="39" t="s">
        <v>256</v>
      </c>
      <c r="N64" s="44"/>
      <c r="O64" s="44"/>
      <c r="P64" s="44"/>
      <c r="Q64" s="32"/>
      <c r="R64" s="75" t="s">
        <v>257</v>
      </c>
      <c r="S64" s="32"/>
      <c r="T64" s="32"/>
      <c r="U64" s="32"/>
      <c r="V64" s="32"/>
    </row>
    <row r="65" spans="1:22" ht="12.75">
      <c r="A65" s="32"/>
      <c r="B65" s="39" t="s">
        <v>254</v>
      </c>
      <c r="C65" s="44"/>
      <c r="D65" s="44"/>
      <c r="E65" s="32"/>
      <c r="F65" s="32"/>
      <c r="G65" s="32" t="s">
        <v>255</v>
      </c>
      <c r="H65" s="32"/>
      <c r="I65" s="32"/>
      <c r="J65" s="32"/>
      <c r="K65" s="32"/>
      <c r="L65" s="32"/>
      <c r="M65" s="39" t="s">
        <v>260</v>
      </c>
      <c r="N65" s="44"/>
      <c r="O65" s="32"/>
      <c r="P65" s="32"/>
      <c r="Q65" s="32"/>
      <c r="R65" s="75" t="s">
        <v>261</v>
      </c>
      <c r="S65" s="32"/>
      <c r="T65" s="32"/>
      <c r="U65" s="32"/>
      <c r="V65" s="32"/>
    </row>
    <row r="66" spans="1:22" ht="12.75">
      <c r="A66" s="32"/>
      <c r="B66" s="39" t="s">
        <v>256</v>
      </c>
      <c r="C66" s="44"/>
      <c r="D66" s="44"/>
      <c r="E66" s="44"/>
      <c r="F66" s="32"/>
      <c r="G66" s="32" t="s">
        <v>257</v>
      </c>
      <c r="H66" s="32"/>
      <c r="I66" s="32"/>
      <c r="J66" s="32"/>
      <c r="K66" s="32"/>
      <c r="L66" s="32"/>
      <c r="M66" s="39" t="s">
        <v>263</v>
      </c>
      <c r="N66" s="44"/>
      <c r="O66" s="32"/>
      <c r="P66" s="32"/>
      <c r="Q66" s="32"/>
      <c r="R66" s="75" t="s">
        <v>264</v>
      </c>
      <c r="S66" s="32"/>
      <c r="T66" s="32"/>
      <c r="U66" s="32"/>
      <c r="V66" s="32"/>
    </row>
    <row r="67" spans="1:22" ht="12.75">
      <c r="A67" s="32"/>
      <c r="B67" s="39" t="s">
        <v>260</v>
      </c>
      <c r="C67" s="44"/>
      <c r="D67" s="32"/>
      <c r="E67" s="32"/>
      <c r="F67" s="32"/>
      <c r="G67" s="32" t="s">
        <v>261</v>
      </c>
      <c r="H67" s="32"/>
      <c r="I67" s="32"/>
      <c r="J67" s="32"/>
      <c r="K67" s="32"/>
      <c r="L67" s="32"/>
      <c r="M67" s="39" t="s">
        <v>265</v>
      </c>
      <c r="N67" s="44"/>
      <c r="O67" s="44"/>
      <c r="P67" s="44"/>
      <c r="Q67" s="32"/>
      <c r="R67" s="75" t="s">
        <v>266</v>
      </c>
      <c r="S67" s="32"/>
      <c r="T67" s="32"/>
      <c r="U67" s="32"/>
      <c r="V67" s="32"/>
    </row>
    <row r="68" spans="1:22" ht="12.75">
      <c r="A68" s="32"/>
      <c r="B68" s="39" t="s">
        <v>263</v>
      </c>
      <c r="C68" s="44"/>
      <c r="D68" s="32"/>
      <c r="E68" s="32"/>
      <c r="F68" s="32"/>
      <c r="G68" s="32" t="s">
        <v>264</v>
      </c>
      <c r="H68" s="32"/>
      <c r="I68" s="32"/>
      <c r="J68" s="32"/>
      <c r="K68" s="32"/>
      <c r="L68" s="32"/>
      <c r="M68" s="39" t="s">
        <v>267</v>
      </c>
      <c r="N68" s="44"/>
      <c r="O68" s="44"/>
      <c r="P68" s="32"/>
      <c r="Q68" s="32"/>
      <c r="R68" s="75" t="s">
        <v>268</v>
      </c>
      <c r="S68" s="32"/>
      <c r="T68" s="32"/>
      <c r="U68" s="32"/>
      <c r="V68" s="32"/>
    </row>
    <row r="69" spans="1:22" ht="12.75">
      <c r="A69" s="32"/>
      <c r="B69" s="39" t="s">
        <v>265</v>
      </c>
      <c r="C69" s="44"/>
      <c r="D69" s="44"/>
      <c r="E69" s="44"/>
      <c r="F69" s="32"/>
      <c r="G69" s="32" t="s">
        <v>266</v>
      </c>
      <c r="H69" s="32"/>
      <c r="I69" s="32"/>
      <c r="J69" s="32"/>
      <c r="K69" s="32"/>
      <c r="L69" s="32"/>
      <c r="M69" s="39" t="s">
        <v>270</v>
      </c>
      <c r="N69" s="44"/>
      <c r="O69" s="44"/>
      <c r="P69" s="32"/>
      <c r="Q69" s="32"/>
      <c r="R69" s="75" t="s">
        <v>271</v>
      </c>
      <c r="S69" s="32"/>
      <c r="T69" s="32"/>
      <c r="U69" s="32"/>
      <c r="V69" s="32"/>
    </row>
    <row r="70" spans="1:22" ht="12.75">
      <c r="A70" s="32"/>
      <c r="B70" s="39" t="s">
        <v>267</v>
      </c>
      <c r="C70" s="44"/>
      <c r="D70" s="44"/>
      <c r="E70" s="32"/>
      <c r="F70" s="32"/>
      <c r="G70" s="32" t="s">
        <v>268</v>
      </c>
      <c r="H70" s="32"/>
      <c r="I70" s="32"/>
      <c r="J70" s="32"/>
      <c r="K70" s="32"/>
      <c r="L70" s="32"/>
      <c r="M70" s="39" t="s">
        <v>272</v>
      </c>
      <c r="N70" s="44"/>
      <c r="O70" s="44"/>
      <c r="P70" s="32"/>
      <c r="Q70" s="32"/>
      <c r="R70" s="75" t="s">
        <v>273</v>
      </c>
      <c r="S70" s="32"/>
      <c r="T70" s="32"/>
      <c r="U70" s="32"/>
      <c r="V70" s="32"/>
    </row>
    <row r="71" spans="1:22" ht="12.75">
      <c r="A71" s="32"/>
      <c r="B71" s="39" t="s">
        <v>270</v>
      </c>
      <c r="C71" s="44"/>
      <c r="D71" s="44"/>
      <c r="E71" s="32"/>
      <c r="F71" s="32"/>
      <c r="G71" s="32" t="s">
        <v>271</v>
      </c>
      <c r="H71" s="32"/>
      <c r="I71" s="32"/>
      <c r="J71" s="32"/>
      <c r="K71" s="32"/>
      <c r="L71" s="32"/>
      <c r="M71" s="39" t="s">
        <v>274</v>
      </c>
      <c r="N71" s="44"/>
      <c r="O71" s="44"/>
      <c r="P71" s="44"/>
      <c r="Q71" s="32"/>
      <c r="R71" s="75" t="s">
        <v>275</v>
      </c>
      <c r="S71" s="32"/>
      <c r="T71" s="32"/>
      <c r="U71" s="32"/>
      <c r="V71" s="32"/>
    </row>
    <row r="72" spans="1:22" ht="12.75">
      <c r="A72" s="32"/>
      <c r="B72" s="39" t="s">
        <v>272</v>
      </c>
      <c r="C72" s="44"/>
      <c r="D72" s="44"/>
      <c r="E72" s="32"/>
      <c r="F72" s="32"/>
      <c r="G72" s="32" t="s">
        <v>273</v>
      </c>
      <c r="H72" s="32"/>
      <c r="I72" s="32"/>
      <c r="J72" s="32"/>
      <c r="K72" s="32"/>
      <c r="L72" s="32"/>
      <c r="M72" s="39" t="s">
        <v>278</v>
      </c>
      <c r="N72" s="44"/>
      <c r="O72" s="44"/>
      <c r="P72" s="32"/>
      <c r="Q72" s="32"/>
      <c r="R72" s="75" t="s">
        <v>279</v>
      </c>
      <c r="S72" s="32"/>
      <c r="T72" s="32"/>
      <c r="U72" s="32"/>
      <c r="V72" s="32"/>
    </row>
    <row r="73" spans="1:22" ht="12.75">
      <c r="A73" s="32"/>
      <c r="B73" s="39" t="s">
        <v>274</v>
      </c>
      <c r="C73" s="44"/>
      <c r="D73" s="44"/>
      <c r="E73" s="44"/>
      <c r="F73" s="32"/>
      <c r="G73" s="32" t="s">
        <v>275</v>
      </c>
      <c r="H73" s="32"/>
      <c r="I73" s="32"/>
      <c r="J73" s="32"/>
      <c r="K73" s="32"/>
      <c r="L73" s="32"/>
      <c r="M73" s="39" t="s">
        <v>280</v>
      </c>
      <c r="N73" s="44"/>
      <c r="O73" s="44"/>
      <c r="P73" s="44"/>
      <c r="Q73" s="32"/>
      <c r="R73" s="74" t="s">
        <v>281</v>
      </c>
      <c r="S73" s="32"/>
      <c r="T73" s="32"/>
      <c r="U73" s="32"/>
      <c r="V73" s="32"/>
    </row>
    <row r="74" spans="1:22" ht="12.75">
      <c r="A74" s="32"/>
      <c r="B74" s="39" t="s">
        <v>278</v>
      </c>
      <c r="C74" s="44"/>
      <c r="D74" s="44"/>
      <c r="E74" s="32"/>
      <c r="F74" s="32"/>
      <c r="G74" s="32" t="s">
        <v>279</v>
      </c>
      <c r="H74" s="32"/>
      <c r="I74" s="32"/>
      <c r="J74" s="32"/>
      <c r="K74" s="32"/>
      <c r="L74" s="32"/>
      <c r="M74" s="39" t="s">
        <v>283</v>
      </c>
      <c r="N74" s="44"/>
      <c r="O74" s="44"/>
      <c r="P74" s="32"/>
      <c r="Q74" s="32"/>
      <c r="R74" s="75" t="s">
        <v>284</v>
      </c>
      <c r="S74" s="32"/>
      <c r="T74" s="32"/>
      <c r="U74" s="32"/>
      <c r="V74" s="32"/>
    </row>
    <row r="75" spans="1:22" ht="12.75">
      <c r="A75" s="32"/>
      <c r="B75" s="39" t="s">
        <v>280</v>
      </c>
      <c r="C75" s="44"/>
      <c r="D75" s="44"/>
      <c r="E75" s="44"/>
      <c r="F75" s="32"/>
      <c r="G75" s="39" t="s">
        <v>281</v>
      </c>
      <c r="H75" s="32"/>
      <c r="I75" s="32"/>
      <c r="J75" s="32"/>
      <c r="K75" s="32"/>
      <c r="L75" s="32"/>
      <c r="M75" s="39" t="s">
        <v>285</v>
      </c>
      <c r="N75" s="44"/>
      <c r="O75" s="44"/>
      <c r="P75" s="44"/>
      <c r="Q75" s="32"/>
      <c r="R75" s="75" t="s">
        <v>286</v>
      </c>
      <c r="S75" s="32"/>
      <c r="T75" s="32"/>
      <c r="U75" s="32"/>
      <c r="V75" s="32"/>
    </row>
    <row r="76" spans="1:22" ht="12.75">
      <c r="A76" s="32"/>
      <c r="B76" s="39" t="s">
        <v>283</v>
      </c>
      <c r="C76" s="44"/>
      <c r="D76" s="44"/>
      <c r="E76" s="32"/>
      <c r="F76" s="32"/>
      <c r="G76" s="32" t="s">
        <v>284</v>
      </c>
      <c r="H76" s="32"/>
      <c r="I76" s="32"/>
      <c r="J76" s="32"/>
      <c r="K76" s="32"/>
      <c r="L76" s="32"/>
      <c r="M76" s="39" t="s">
        <v>287</v>
      </c>
      <c r="N76" s="44"/>
      <c r="O76" s="44"/>
      <c r="P76" s="32"/>
      <c r="Q76" s="32"/>
      <c r="R76" s="75" t="s">
        <v>288</v>
      </c>
      <c r="S76" s="32"/>
      <c r="T76" s="32"/>
      <c r="U76" s="32"/>
      <c r="V76" s="32"/>
    </row>
    <row r="77" spans="1:22" ht="12.75">
      <c r="A77" s="32"/>
      <c r="B77" s="39" t="s">
        <v>285</v>
      </c>
      <c r="C77" s="44"/>
      <c r="D77" s="44"/>
      <c r="E77" s="44"/>
      <c r="F77" s="32"/>
      <c r="G77" s="32" t="s">
        <v>286</v>
      </c>
      <c r="H77" s="32"/>
      <c r="I77" s="32"/>
      <c r="J77" s="32"/>
      <c r="K77" s="32"/>
      <c r="L77" s="32"/>
      <c r="M77" s="39" t="s">
        <v>290</v>
      </c>
      <c r="N77" s="44"/>
      <c r="O77" s="32"/>
      <c r="P77" s="32"/>
      <c r="Q77" s="32"/>
      <c r="R77" s="75" t="s">
        <v>291</v>
      </c>
      <c r="S77" s="32"/>
      <c r="T77" s="32"/>
      <c r="U77" s="32"/>
      <c r="V77" s="32"/>
    </row>
    <row r="78" spans="1:22" ht="12.75">
      <c r="A78" s="32"/>
      <c r="B78" s="39" t="s">
        <v>287</v>
      </c>
      <c r="C78" s="44"/>
      <c r="D78" s="44"/>
      <c r="E78" s="32"/>
      <c r="F78" s="32"/>
      <c r="G78" s="32" t="s">
        <v>288</v>
      </c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</row>
    <row r="79" spans="1:22" ht="12.75">
      <c r="A79" s="32"/>
      <c r="B79" s="39" t="s">
        <v>290</v>
      </c>
      <c r="C79" s="44"/>
      <c r="D79" s="32"/>
      <c r="E79" s="32"/>
      <c r="F79" s="32"/>
      <c r="G79" s="32" t="s">
        <v>291</v>
      </c>
      <c r="H79" s="32"/>
      <c r="I79" s="32"/>
      <c r="J79" s="32"/>
      <c r="K79" s="32"/>
      <c r="L79" s="32"/>
    </row>
    <row r="80" spans="1:22" ht="12.7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</row>
  </sheetData>
  <mergeCells count="8">
    <mergeCell ref="A1:I1"/>
    <mergeCell ref="B50:G50"/>
    <mergeCell ref="B57:G57"/>
    <mergeCell ref="B61:G61"/>
    <mergeCell ref="L1:T1"/>
    <mergeCell ref="M59:R59"/>
    <mergeCell ref="M55:R55"/>
    <mergeCell ref="M48:R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E65"/>
  <sheetViews>
    <sheetView tabSelected="1" workbookViewId="0">
      <selection activeCell="B2" sqref="B2:B6"/>
    </sheetView>
  </sheetViews>
  <sheetFormatPr defaultColWidth="14.42578125" defaultRowHeight="15.75" customHeight="1"/>
  <cols>
    <col min="1" max="1" width="24.5703125" customWidth="1"/>
    <col min="2" max="2" width="31.85546875" customWidth="1"/>
    <col min="3" max="3" width="29.28515625" customWidth="1"/>
    <col min="4" max="4" width="27.28515625" customWidth="1"/>
    <col min="5" max="5" width="25.28515625" customWidth="1"/>
    <col min="6" max="6" width="24.85546875" customWidth="1"/>
    <col min="7" max="7" width="16.85546875" customWidth="1"/>
    <col min="9" max="9" width="31.42578125" customWidth="1"/>
    <col min="10" max="10" width="27.5703125" customWidth="1"/>
    <col min="11" max="11" width="28" customWidth="1"/>
    <col min="12" max="12" width="25.7109375" customWidth="1"/>
    <col min="14" max="14" width="34.42578125" customWidth="1"/>
    <col min="15" max="15" width="23.85546875" customWidth="1"/>
    <col min="20" max="20" width="41.140625" customWidth="1"/>
  </cols>
  <sheetData>
    <row r="1" spans="1:31" ht="15.75" customHeight="1">
      <c r="A1" s="109" t="s">
        <v>98</v>
      </c>
      <c r="B1" s="104"/>
      <c r="C1" s="104"/>
      <c r="D1" s="104"/>
      <c r="E1" s="104"/>
      <c r="F1" s="104"/>
      <c r="G1" s="104"/>
      <c r="I1" s="108" t="s">
        <v>102</v>
      </c>
      <c r="J1" s="104"/>
      <c r="K1" s="104"/>
      <c r="L1" s="104"/>
      <c r="M1" s="104"/>
      <c r="N1" s="104"/>
      <c r="O1" s="41"/>
    </row>
    <row r="2" spans="1:31" ht="15.75" customHeight="1">
      <c r="A2" s="46" t="str">
        <f>HYPERLINK("https://sdg-trade.com/","Главная")</f>
        <v>Главная</v>
      </c>
      <c r="B2" s="118" t="str">
        <f>HYPERLINK("https://sdg-trade.com/market/stati/treyding-dlya-novichkov","Для новичков")</f>
        <v>Для новичков</v>
      </c>
      <c r="C2" s="46" t="str">
        <f>HYPERLINK("https://sdg-trade.com/obuchenie","Обучение трейдингу")</f>
        <v>Обучение трейдингу</v>
      </c>
      <c r="D2" s="46" t="str">
        <f>HYPERLINK("https://sdg-trade.com/torgovyie-usloviya","Услуги и тарифы")</f>
        <v>Услуги и тарифы</v>
      </c>
      <c r="E2" s="46" t="str">
        <f>HYPERLINK("https://sdg-trade.com/market/stati","Блог")</f>
        <v>Блог</v>
      </c>
      <c r="F2" s="51" t="s">
        <v>116</v>
      </c>
      <c r="G2" s="46" t="str">
        <f>HYPERLINK("https://sdg-trade.com/o-kompanii","О компании")</f>
        <v>О компании</v>
      </c>
      <c r="H2" s="18"/>
      <c r="I2" s="54" t="str">
        <f>HYPERLINK("https://sdg-trade.com/","Главная")</f>
        <v>Главная</v>
      </c>
      <c r="J2" s="54" t="str">
        <f>HYPERLINK("https://sdg-trade.com/treyding-dlya-novichkov","Для новичков")</f>
        <v>Для новичков</v>
      </c>
      <c r="K2" s="54" t="str">
        <f>HYPERLINK("https://sdg-trade.com/obuchenie","Обучение")</f>
        <v>Обучение</v>
      </c>
      <c r="L2" s="54" t="str">
        <f>HYPERLINK("https://sdg-trade.com/torgovyie-usloviya","Услуги и тарифы")</f>
        <v>Услуги и тарифы</v>
      </c>
      <c r="M2" s="54" t="str">
        <f>HYPERLINK("https://sdg-trade.com/otkryt-schet","Открыть счет")</f>
        <v>Открыть счет</v>
      </c>
      <c r="N2" s="57" t="s">
        <v>116</v>
      </c>
      <c r="O2" s="54" t="str">
        <f>HYPERLINK("https://sdg-trade.com/o-kompanii","О нас")</f>
        <v>О нас</v>
      </c>
    </row>
    <row r="3" spans="1:31" ht="15.75" customHeight="1">
      <c r="B3" s="119" t="str">
        <f>HYPERLINK("https://sdg-trade.com/kak-stat-klientom","Статьи для начинающих")</f>
        <v>Статьи для начинающих</v>
      </c>
      <c r="C3" s="59" t="str">
        <f>HYPERLINK("https://sdg-trade.com/obuchenie/besplatnoe","Бесплатное обучение")</f>
        <v>Бесплатное обучение</v>
      </c>
      <c r="D3" s="59" t="str">
        <f>HYPERLINK("https://sdg-trade.com/torgovyie-usloviya#salebuy","Открыть торговый счет")</f>
        <v>Открыть торговый счет</v>
      </c>
      <c r="E3" s="59" t="str">
        <f>HYPERLINK("https://sdg-trade.com/kak-stat-klientom","Статьи для начинающих")</f>
        <v>Статьи для начинающих</v>
      </c>
      <c r="F3" s="59" t="str">
        <f>HYPERLINK("https://sdg-trade.com/programmnoe-obespechenie","Торговые платформы")</f>
        <v>Торговые платформы</v>
      </c>
      <c r="G3" s="59" t="str">
        <f>HYPERLINK("https://sdg-trade.com/o-kompanii/novosti-sdg-trade","Новости компании")</f>
        <v>Новости компании</v>
      </c>
      <c r="L3" s="18"/>
      <c r="M3" s="18"/>
      <c r="N3" s="61" t="str">
        <f>HYPERLINK("https://sdg-trade.com/klientam/programmnoe-obespechenie","Программное обеспечение")</f>
        <v>Программное обеспечение</v>
      </c>
      <c r="O3" s="61" t="str">
        <f>HYPERLINK("https://sdg-trade.com/o-kompanii/novosti-sdg-trade","Новости")</f>
        <v>Новости</v>
      </c>
      <c r="S3" s="107" t="s">
        <v>157</v>
      </c>
      <c r="T3" s="67" t="s">
        <v>162</v>
      </c>
      <c r="U3" s="5" t="s">
        <v>169</v>
      </c>
      <c r="V3" s="5" t="s">
        <v>171</v>
      </c>
      <c r="W3" s="5" t="s">
        <v>173</v>
      </c>
      <c r="X3" s="5" t="s">
        <v>174</v>
      </c>
      <c r="Y3" s="5" t="s">
        <v>175</v>
      </c>
      <c r="Z3" s="5" t="s">
        <v>176</v>
      </c>
      <c r="AA3" s="5" t="s">
        <v>177</v>
      </c>
      <c r="AB3" s="5" t="s">
        <v>178</v>
      </c>
      <c r="AC3" s="5"/>
      <c r="AD3" s="5"/>
      <c r="AE3" s="5"/>
    </row>
    <row r="4" spans="1:31" ht="15.75" customHeight="1">
      <c r="B4" s="119" t="str">
        <f>HYPERLINK("https://sdg-trade.com/market/terminologiya","Терминология")</f>
        <v>Терминология</v>
      </c>
      <c r="C4" s="59" t="str">
        <f>HYPERLINK("https://sdg-trade.com/individualnyi-kouching","Индивидуальный коучинг")</f>
        <v>Индивидуальный коучинг</v>
      </c>
      <c r="D4" s="59" t="str">
        <f>HYPERLINK("https://sdg-trade.com/torgovyie-usloviya#demo","Открыть демо-счет")</f>
        <v>Открыть демо-счет</v>
      </c>
      <c r="E4" s="59" t="str">
        <f>HYPERLINK("https://sdg-trade.com/programmnoe-obespechenie","Торговые платформы")</f>
        <v>Торговые платформы</v>
      </c>
      <c r="F4" s="59" t="str">
        <f>HYPERLINK("https://sdg-trade.com/tradingview.html","Графики акций онлайн")</f>
        <v>Графики акций онлайн</v>
      </c>
      <c r="G4" s="59" t="str">
        <f>HYPERLINK("https://sdg-trade.com/o-kompanii/otzyvy-klientov","Отзывы клиентов")</f>
        <v>Отзывы клиентов</v>
      </c>
      <c r="H4" s="18"/>
      <c r="L4" s="18"/>
      <c r="M4" s="18"/>
      <c r="N4" s="61" t="str">
        <f>HYPERLINK("https://sdg-trade.com/klientam/online-translyatsiya","Онлайн-трансляция")</f>
        <v>Онлайн-трансляция</v>
      </c>
      <c r="O4" s="61" t="str">
        <f>HYPERLINK("https://sdg-trade.com/market/stati","Блог")</f>
        <v>Блог</v>
      </c>
      <c r="S4" s="104"/>
      <c r="T4" s="67" t="s">
        <v>193</v>
      </c>
      <c r="U4" s="5" t="s">
        <v>196</v>
      </c>
      <c r="V4" s="5" t="s">
        <v>197</v>
      </c>
    </row>
    <row r="5" spans="1:31" ht="15.75" customHeight="1">
      <c r="B5" s="119" t="str">
        <f>HYPERLINK("https://sdg-trade.com/klientam/faq","FAQ")</f>
        <v>FAQ</v>
      </c>
      <c r="D5" s="59" t="str">
        <f>HYPERLINK("https://sdg-trade.com/obuchenie","Обучение")</f>
        <v>Обучение</v>
      </c>
      <c r="E5" s="59" t="str">
        <f>HYPERLINK("https://sdg-trade.com/market","Фондовый рынок США")</f>
        <v>Фондовый рынок США</v>
      </c>
      <c r="F5" s="59" t="str">
        <f>HYPERLINK("https://sdg-trade.com/klientam/popolnenie","Пополнение и вывод")</f>
        <v>Пополнение и вывод</v>
      </c>
      <c r="G5" s="59" t="str">
        <f>HYPERLINK("https://sdg-trade.com/o-kompanii/kontakty","Контакты")</f>
        <v>Контакты</v>
      </c>
      <c r="H5" s="18"/>
      <c r="L5" s="18"/>
      <c r="M5" s="18"/>
      <c r="N5" s="61" t="str">
        <f>HYPERLINK("https://sdg-trade.com/klientam/lichnaya-statistika","Личная статистика")</f>
        <v>Личная статистика</v>
      </c>
      <c r="O5" s="61" t="str">
        <f>HYPERLINK("https://sdg-trade.com/o-kompanii/kontakty","Контакты")</f>
        <v>Контакты</v>
      </c>
      <c r="S5" s="104"/>
      <c r="T5" s="67" t="s">
        <v>217</v>
      </c>
      <c r="U5" s="5" t="s">
        <v>220</v>
      </c>
      <c r="V5" s="5" t="s">
        <v>222</v>
      </c>
      <c r="W5" s="5" t="s">
        <v>176</v>
      </c>
    </row>
    <row r="6" spans="1:31" ht="15.75" customHeight="1">
      <c r="B6" s="120"/>
      <c r="F6" s="59" t="str">
        <f>HYPERLINK("https://sdg-trade.com/klientam/lichnaya-statistika","Статистика и баланс")</f>
        <v>Статистика и баланс</v>
      </c>
      <c r="H6" s="18"/>
      <c r="L6" s="18"/>
      <c r="M6" s="18"/>
      <c r="N6" s="61" t="str">
        <f>HYPERLINK("https://sdg-trade.com/klientam/sistema-individualnogo-risk-menedzhmenta","Рискменеджмент")</f>
        <v>Рискменеджмент</v>
      </c>
      <c r="O6" s="61" t="str">
        <f>HYPERLINK("https://sdg-trade.com/o-kompanii/otzyvy-klientov","Отзывы клиентов")</f>
        <v>Отзывы клиентов</v>
      </c>
      <c r="S6" s="104"/>
      <c r="T6" s="67" t="s">
        <v>230</v>
      </c>
      <c r="U6" s="5" t="s">
        <v>174</v>
      </c>
      <c r="V6" s="5" t="s">
        <v>177</v>
      </c>
      <c r="W6" s="5" t="s">
        <v>239</v>
      </c>
      <c r="X6" s="5" t="s">
        <v>240</v>
      </c>
    </row>
    <row r="7" spans="1:31" ht="15.75" customHeight="1">
      <c r="F7" s="59" t="str">
        <f>HYPERLINK("https://sdg-trade.com/klientam/sistema-individualnogo-risk-menedzhmenta","Рискменеджмент")</f>
        <v>Рискменеджмент</v>
      </c>
      <c r="H7" s="18"/>
      <c r="L7" s="18"/>
      <c r="M7" s="18"/>
      <c r="N7" s="61" t="str">
        <f>HYPERLINK("https://sdg-trade.com/klientam/faq","FAQ")</f>
        <v>FAQ</v>
      </c>
      <c r="S7" s="104"/>
      <c r="T7" s="67" t="s">
        <v>247</v>
      </c>
      <c r="U7" s="5" t="s">
        <v>258</v>
      </c>
      <c r="V7" s="5" t="s">
        <v>196</v>
      </c>
      <c r="W7" s="5" t="s">
        <v>259</v>
      </c>
    </row>
    <row r="8" spans="1:31" ht="15.75" customHeight="1">
      <c r="A8" s="18"/>
      <c r="F8" s="59" t="str">
        <f>HYPERLINK("https://sdg-trade.com/kalendar-sobyitij","Календарь событий")</f>
        <v>Календарь событий</v>
      </c>
      <c r="H8" s="18"/>
      <c r="I8" s="18"/>
      <c r="J8" s="18"/>
      <c r="K8" s="9"/>
      <c r="L8" s="18"/>
      <c r="M8" s="18"/>
      <c r="N8" s="61" t="str">
        <f>HYPERLINK("https://sdg-trade.com/klientam/terminologiya","Терминология")</f>
        <v>Терминология</v>
      </c>
      <c r="O8" s="18"/>
      <c r="S8" s="104"/>
      <c r="T8" s="67" t="s">
        <v>269</v>
      </c>
      <c r="U8" s="5" t="s">
        <v>276</v>
      </c>
      <c r="V8" s="5" t="s">
        <v>277</v>
      </c>
    </row>
    <row r="9" spans="1:31" ht="15.75" customHeight="1">
      <c r="F9" s="59" t="str">
        <f>HYPERLINK("https://sdg-trade.com/klientam/online-translyatsiya","Вебинары")</f>
        <v>Вебинары</v>
      </c>
      <c r="I9" s="18"/>
      <c r="J9" s="18"/>
      <c r="K9" s="9"/>
      <c r="L9" s="18"/>
      <c r="M9" s="18"/>
      <c r="N9" s="61" t="str">
        <f>HYPERLINK("https://sdg-trade.com/klientam/popolnenie","Пополнение и вывод")</f>
        <v>Пополнение и вывод</v>
      </c>
      <c r="O9" s="18"/>
      <c r="S9" s="104"/>
      <c r="T9" s="67" t="s">
        <v>282</v>
      </c>
      <c r="U9" s="5" t="s">
        <v>276</v>
      </c>
      <c r="V9" s="5" t="s">
        <v>277</v>
      </c>
    </row>
    <row r="10" spans="1:31" ht="15.75" customHeight="1">
      <c r="S10" s="104"/>
      <c r="T10" s="67" t="s">
        <v>292</v>
      </c>
      <c r="U10" s="5" t="s">
        <v>294</v>
      </c>
      <c r="V10" s="5" t="s">
        <v>174</v>
      </c>
      <c r="W10" s="5" t="s">
        <v>177</v>
      </c>
      <c r="X10" s="5" t="s">
        <v>295</v>
      </c>
    </row>
    <row r="11" spans="1:31" ht="15.75" customHeight="1">
      <c r="A11" s="110" t="s">
        <v>296</v>
      </c>
      <c r="B11" s="104"/>
      <c r="C11" s="104"/>
      <c r="D11" s="104"/>
      <c r="I11" s="108" t="s">
        <v>297</v>
      </c>
      <c r="J11" s="104"/>
      <c r="K11" s="104"/>
      <c r="L11" s="104"/>
      <c r="S11" s="104"/>
      <c r="T11" s="67" t="s">
        <v>298</v>
      </c>
      <c r="U11" s="5" t="s">
        <v>196</v>
      </c>
    </row>
    <row r="12" spans="1:31" ht="15.75" customHeight="1">
      <c r="A12" s="51" t="s">
        <v>300</v>
      </c>
      <c r="B12" s="51" t="s">
        <v>301</v>
      </c>
      <c r="C12" s="51" t="s">
        <v>302</v>
      </c>
      <c r="D12" s="76" t="s">
        <v>303</v>
      </c>
      <c r="H12" s="18"/>
      <c r="I12" s="77" t="s">
        <v>148</v>
      </c>
      <c r="J12" s="77" t="s">
        <v>128</v>
      </c>
      <c r="K12" s="77" t="s">
        <v>304</v>
      </c>
      <c r="L12" s="77" t="s">
        <v>305</v>
      </c>
      <c r="S12" s="104"/>
      <c r="T12" s="67" t="s">
        <v>306</v>
      </c>
      <c r="U12" s="5" t="s">
        <v>196</v>
      </c>
      <c r="V12" s="5" t="s">
        <v>175</v>
      </c>
      <c r="W12" s="5" t="s">
        <v>307</v>
      </c>
    </row>
    <row r="13" spans="1:31" ht="15.75" customHeight="1">
      <c r="A13" s="78" t="str">
        <f>HYPERLINK("https://sdg-trade.com/","Главная")</f>
        <v>Главная</v>
      </c>
      <c r="B13" s="78" t="str">
        <f>HYPERLINK("https://sdg-trade.com/obuchenie","Обучение трейдингу")</f>
        <v>Обучение трейдингу</v>
      </c>
      <c r="C13" s="59" t="str">
        <f>HYPERLINK("https://sdg-trade.com/market/prazdniki-v-ssha","История трейдинга в США")</f>
        <v>История трейдинга в США</v>
      </c>
      <c r="D13" s="59" t="str">
        <f>HYPERLINK("https://sdg-trade.com/programmnoe-obespechenie","Программное обеспечение")</f>
        <v>Программное обеспечение</v>
      </c>
      <c r="H13" s="18"/>
      <c r="I13" s="61" t="str">
        <f>HYPERLINK("https://sdg-trade.com/kak-stat-klientom","Полезные статьи для начинающих")</f>
        <v>Полезные статьи для начинающих</v>
      </c>
      <c r="J13" s="61" t="str">
        <f>HYPERLINK("https://sdg-trade.com/bazoviy","Базовый курс дейтрейдинга")</f>
        <v>Базовый курс дейтрейдинга</v>
      </c>
      <c r="K13" s="61" t="str">
        <f>HYPERLINK("https://sdg-trade.com/market","Фондовый рынок США")</f>
        <v>Фондовый рынок США</v>
      </c>
      <c r="L13" s="61" t="str">
        <f>HYPERLINK("https://sdg-trade.com/torgovyie-usloviya","Торговые условия")</f>
        <v>Торговые условия</v>
      </c>
      <c r="S13" s="104"/>
      <c r="T13" s="67" t="s">
        <v>309</v>
      </c>
      <c r="U13" s="5" t="s">
        <v>311</v>
      </c>
      <c r="V13" s="5" t="s">
        <v>222</v>
      </c>
      <c r="W13" s="5" t="s">
        <v>276</v>
      </c>
      <c r="X13" s="5" t="s">
        <v>277</v>
      </c>
    </row>
    <row r="14" spans="1:31" ht="15.75" customHeight="1">
      <c r="A14" s="59" t="str">
        <f>HYPERLINK("https://sdg-trade.com/confidence.html","Полиитка конфиденциальности")</f>
        <v>Полиитка конфиденциальности</v>
      </c>
      <c r="B14" s="59" t="str">
        <f>HYPERLINK("https://sdg-trade.com/obuchenie/besplatnoe","Бесплатное обучение")</f>
        <v>Бесплатное обучение</v>
      </c>
      <c r="C14" s="59" t="str">
        <f>HYPERLINK("https://sdg-trade.com/market/stati","Статьи о трейдинге")</f>
        <v>Статьи о трейдинге</v>
      </c>
      <c r="D14" s="59" t="str">
        <f>HYPERLINK("https://sdg-trade.com/tradingview.html","Графики акций онлайн")</f>
        <v>Графики акций онлайн</v>
      </c>
      <c r="H14" s="18"/>
      <c r="I14" s="61" t="str">
        <f>HYPERLINK("https://sdg-trade.com/o-kompanii/novosti-sdg-trade","Новости")</f>
        <v>Новости</v>
      </c>
      <c r="J14" s="61" t="str">
        <f>HYPERLINK("https://sdg-trade.com/strategy","Формализованные стратегии")</f>
        <v>Формализованные стратегии</v>
      </c>
      <c r="K14" s="61" t="str">
        <f>HYPERLINK("https://sdg-trade.com/market/stati","Статьи")</f>
        <v>Статьи</v>
      </c>
      <c r="L14" s="61" t="str">
        <f>HYPERLINK("https://sdg-trade.com/otkryt-schet","Открыть Демо счет")</f>
        <v>Открыть Демо счет</v>
      </c>
      <c r="M14" s="18"/>
      <c r="N14" s="18"/>
      <c r="O14" s="18"/>
      <c r="S14" s="104"/>
      <c r="T14" s="67" t="s">
        <v>314</v>
      </c>
      <c r="U14" s="5" t="s">
        <v>222</v>
      </c>
      <c r="V14" s="5" t="s">
        <v>318</v>
      </c>
      <c r="W14" s="5" t="s">
        <v>276</v>
      </c>
      <c r="X14" s="5" t="s">
        <v>277</v>
      </c>
    </row>
    <row r="15" spans="1:31" ht="15.75" customHeight="1">
      <c r="A15" s="59" t="str">
        <f>HYPERLINK("https://sdg-trade.com/o-kompanii/novosti-sdg-trade","Новости компании")</f>
        <v>Новости компании</v>
      </c>
      <c r="B15" s="59" t="str">
        <f>HYPERLINK("https://sdg-trade.com/bazoviy","Базовый курс дейтрейдинга")</f>
        <v>Базовый курс дейтрейдинга</v>
      </c>
      <c r="C15" s="59" t="str">
        <f>HYPERLINK("https://sdg-trade.com/market/nasdaq-exchange","Биржа NASDAQ")</f>
        <v>Биржа NASDAQ</v>
      </c>
      <c r="D15" s="59" t="str">
        <f>HYPERLINK("https://sdg-trade.com/market/terminologiya","Терминология")</f>
        <v>Терминология</v>
      </c>
      <c r="H15" s="18"/>
      <c r="I15" s="61" t="str">
        <f>HYPERLINK("https://sdg-trade.com/o-kompanii/kontakty","Контакты")</f>
        <v>Контакты</v>
      </c>
      <c r="J15" s="61" t="str">
        <f>HYPERLINK("https://sdg-trade.com/lp/year","Трансформация 365")</f>
        <v>Трансформация 365</v>
      </c>
      <c r="K15" s="61" t="str">
        <f>HYPERLINK("https://sdg-trade.com/market/nasdaq-exchange","Биржа NASDAQ")</f>
        <v>Биржа NASDAQ</v>
      </c>
      <c r="L15" s="61" t="str">
        <f>HYPERLINK("https://sdg-trade.com/otkryt-schet","Открыть счет")</f>
        <v>Открыть счет</v>
      </c>
      <c r="M15" s="18"/>
      <c r="N15" s="18"/>
      <c r="O15" s="18"/>
      <c r="S15" s="104"/>
      <c r="T15" s="67" t="s">
        <v>321</v>
      </c>
      <c r="U15" s="5" t="s">
        <v>277</v>
      </c>
      <c r="V15" s="5" t="s">
        <v>276</v>
      </c>
    </row>
    <row r="16" spans="1:31" ht="15.75" customHeight="1">
      <c r="A16" s="59" t="str">
        <f>HYPERLINK("https://sdg-trade.com/o-kompanii/otzyvy-klientov","Отзывы клиентов")</f>
        <v>Отзывы клиентов</v>
      </c>
      <c r="B16" s="59" t="str">
        <f>HYPERLINK("https://sdg-trade.com/strategy","Формализованные стратегии")</f>
        <v>Формализованные стратегии</v>
      </c>
      <c r="C16" s="59" t="str">
        <f>HYPERLINK("https://sdg-trade.com/market/nyse-exchange","Биржа NYSE")</f>
        <v>Биржа NYSE</v>
      </c>
      <c r="D16" s="59" t="str">
        <f>HYPERLINK("https://sdg-trade.com/klientam/faq","FAQ")</f>
        <v>FAQ</v>
      </c>
      <c r="H16" s="18"/>
      <c r="I16" s="61" t="str">
        <f>HYPERLINK("https://sdg-trade.com/kalendar-sobyitij","Календарь событий")</f>
        <v>Календарь событий</v>
      </c>
      <c r="J16" s="61" t="str">
        <f>HYPERLINK("https://sdg-trade.com/lp/psihologiya","Психология в трейдинге")</f>
        <v>Психология в трейдинге</v>
      </c>
      <c r="K16" s="61" t="str">
        <f>HYPERLINK("https://sdg-trade.com/market/nyse-exchange","Биржа NYSE")</f>
        <v>Биржа NYSE</v>
      </c>
      <c r="L16" s="61" t="str">
        <f>HYPERLINK("https://sdg-trade.com/programmnoe-obespechenie","Программное обеспечение")</f>
        <v>Программное обеспечение</v>
      </c>
      <c r="M16" s="18"/>
      <c r="N16" s="18"/>
      <c r="O16" s="18"/>
      <c r="S16" s="104"/>
      <c r="T16" s="67" t="s">
        <v>328</v>
      </c>
      <c r="U16" s="5" t="s">
        <v>196</v>
      </c>
      <c r="V16" s="5" t="s">
        <v>177</v>
      </c>
      <c r="W16" s="5" t="s">
        <v>331</v>
      </c>
    </row>
    <row r="17" spans="1:21" ht="15.75" customHeight="1">
      <c r="A17" s="59" t="str">
        <f>HYPERLINK("https://sdg-trade.com/polzovatelskoe_soglashenie.html","Публичная оферта")</f>
        <v>Публичная оферта</v>
      </c>
      <c r="B17" s="59" t="str">
        <f>HYPERLINK("https://sdg-trade.com/lp/year","Трансформация 365")</f>
        <v>Трансформация 365</v>
      </c>
      <c r="C17" s="59" t="str">
        <f>HYPERLINK("https://sdg-trade.com/market/amex","Биржа Amex")</f>
        <v>Биржа Amex</v>
      </c>
      <c r="H17" s="18"/>
      <c r="I17" s="61" t="str">
        <f>HYPERLINK("https://sdg-trade.com/confidence.html","Полиитка конфиденциальности")</f>
        <v>Полиитка конфиденциальности</v>
      </c>
      <c r="J17" s="61" t="str">
        <f>HYPERLINK("https://sdg-trade.com/lp/trade","Трейдинг в рыночный штиль")</f>
        <v>Трейдинг в рыночный штиль</v>
      </c>
      <c r="K17" s="61" t="str">
        <f>HYPERLINK("https://sdg-trade.com/market/amex","Биржа Amex")</f>
        <v>Биржа Amex</v>
      </c>
      <c r="L17" s="61" t="str">
        <f>HYPERLINK("https://sdg-trade.com/tradingview.html","Графики акций онлайн")</f>
        <v>Графики акций онлайн</v>
      </c>
      <c r="M17" s="18"/>
      <c r="N17" s="18"/>
      <c r="O17" s="18"/>
      <c r="S17" s="5"/>
    </row>
    <row r="18" spans="1:21" ht="15.75" customHeight="1">
      <c r="A18" s="59" t="str">
        <f>HYPERLINK("https://sdg-trade.com/karta-sajta","Карта сайта")</f>
        <v>Карта сайта</v>
      </c>
      <c r="B18" s="59" t="str">
        <f>HYPERLINK("https://sdg-trade.com/lp/psihologiya","Психология в трейдинге")</f>
        <v>Психология в трейдинге</v>
      </c>
      <c r="C18" s="59" t="str">
        <f>HYPERLINK("https://sdg-trade.com/market/dejtrejding","Дейтрейдинг")</f>
        <v>Дейтрейдинг</v>
      </c>
      <c r="H18" s="18"/>
      <c r="I18" s="61" t="str">
        <f>HYPERLINK("https://sdg-trade.com/polzovatelskoe_soglashenie.html","Публичная оферта")</f>
        <v>Публичная оферта</v>
      </c>
      <c r="J18" s="61" t="str">
        <f>HYPERLINK("https://sdg-trade.com/obuchenie/besplatnoe","Бесплатное обучение")</f>
        <v>Бесплатное обучение</v>
      </c>
      <c r="K18" s="61" t="str">
        <f>HYPERLINK("https://sdg-trade.com/market/dejtrejding","Дейтрейдинг")</f>
        <v>Дейтрейдинг</v>
      </c>
      <c r="L18" s="18"/>
      <c r="M18" s="18"/>
      <c r="N18" s="18"/>
      <c r="O18" s="18"/>
      <c r="S18" s="107" t="s">
        <v>157</v>
      </c>
      <c r="T18" s="79" t="s">
        <v>338</v>
      </c>
    </row>
    <row r="19" spans="1:21" ht="15.75" customHeight="1">
      <c r="A19" s="59" t="str">
        <f>HYPERLINK("https://sdg-trade.com/o-kompanii/kontakty","Контакты")</f>
        <v>Контакты</v>
      </c>
      <c r="B19" s="59" t="str">
        <f>HYPERLINK("https://sdg-trade.com/lp/trade","Трейдинг в рыночный штиль")</f>
        <v>Трейдинг в рыночный штиль</v>
      </c>
      <c r="H19" s="18"/>
      <c r="I19" s="61" t="str">
        <f>HYPERLINK("https://sdg-trade.com/karta-sajta","Карта сайта")</f>
        <v>Карта сайта</v>
      </c>
      <c r="J19" s="18"/>
      <c r="K19" s="61" t="str">
        <f>HYPERLINK("https://sdg-trade.com/market/terminologiya","Терминология")</f>
        <v>Терминология</v>
      </c>
      <c r="L19" s="18"/>
      <c r="M19" s="18"/>
      <c r="N19" s="18"/>
      <c r="O19" s="18"/>
      <c r="S19" s="104"/>
      <c r="T19" s="79" t="s">
        <v>342</v>
      </c>
    </row>
    <row r="20" spans="1:21" ht="15.75" customHeight="1">
      <c r="H20" s="18"/>
      <c r="I20" s="18"/>
      <c r="J20" s="18"/>
      <c r="K20" s="61" t="str">
        <f>HYPERLINK("https://sdg-trade.com/market/prazdniki-v-ssha","Праздники и выходные в США")</f>
        <v>Праздники и выходные в США</v>
      </c>
      <c r="L20" s="18"/>
      <c r="M20" s="18"/>
      <c r="N20" s="18"/>
      <c r="O20" s="18"/>
      <c r="S20" s="104"/>
      <c r="T20" s="79" t="s">
        <v>344</v>
      </c>
    </row>
    <row r="21" spans="1:21" ht="15.75" customHeight="1">
      <c r="E21" s="18"/>
      <c r="G21" s="18"/>
      <c r="H21" s="18"/>
      <c r="I21" s="18"/>
      <c r="J21" s="18"/>
      <c r="K21" s="61" t="str">
        <f>HYPERLINK("https://sdg-trade.com/klientam/faq","FAQ")</f>
        <v>FAQ</v>
      </c>
      <c r="L21" s="18"/>
      <c r="M21" s="18"/>
      <c r="N21" s="18"/>
      <c r="O21" s="18"/>
      <c r="S21" s="104"/>
      <c r="T21" s="79" t="s">
        <v>345</v>
      </c>
      <c r="U21" s="79" t="s">
        <v>346</v>
      </c>
    </row>
    <row r="22" spans="1:21" ht="15.75" customHeight="1">
      <c r="E22" s="18"/>
      <c r="G22" s="18"/>
      <c r="H22" s="18"/>
      <c r="M22" s="18"/>
      <c r="N22" s="18"/>
      <c r="O22" s="18"/>
      <c r="S22" s="104"/>
      <c r="T22" s="79" t="s">
        <v>347</v>
      </c>
    </row>
    <row r="23" spans="1:21" ht="15.75" customHeight="1">
      <c r="S23" s="104"/>
      <c r="T23" s="80" t="s">
        <v>348</v>
      </c>
      <c r="U23" s="5" t="s">
        <v>350</v>
      </c>
    </row>
    <row r="24" spans="1:21" ht="15.75" customHeight="1">
      <c r="S24" s="104"/>
      <c r="T24" s="81" t="s">
        <v>351</v>
      </c>
      <c r="U24" s="79" t="s">
        <v>352</v>
      </c>
    </row>
    <row r="25" spans="1:21" ht="15.75" customHeight="1">
      <c r="S25" s="104"/>
      <c r="T25" s="81" t="s">
        <v>353</v>
      </c>
      <c r="U25" s="79" t="s">
        <v>354</v>
      </c>
    </row>
    <row r="26" spans="1:21" ht="15.75" customHeight="1">
      <c r="S26" s="104"/>
      <c r="T26" s="79" t="s">
        <v>355</v>
      </c>
      <c r="U26" s="5" t="s">
        <v>356</v>
      </c>
    </row>
    <row r="27" spans="1:21" ht="15.75" customHeight="1">
      <c r="S27" s="104"/>
      <c r="T27" s="81" t="s">
        <v>357</v>
      </c>
      <c r="U27" s="81" t="s">
        <v>358</v>
      </c>
    </row>
    <row r="28" spans="1:21" ht="15.75" customHeight="1">
      <c r="S28" s="104"/>
      <c r="T28" s="79" t="s">
        <v>359</v>
      </c>
    </row>
    <row r="29" spans="1:21" ht="15.75" customHeight="1">
      <c r="S29" s="104"/>
      <c r="T29" s="80" t="s">
        <v>360</v>
      </c>
      <c r="U29" s="5" t="s">
        <v>361</v>
      </c>
    </row>
    <row r="30" spans="1:21" ht="15.75" customHeight="1">
      <c r="S30" s="104"/>
      <c r="T30" s="79" t="s">
        <v>362</v>
      </c>
    </row>
    <row r="31" spans="1:21" ht="15.75" customHeight="1">
      <c r="S31" s="104"/>
      <c r="T31" s="80" t="s">
        <v>259</v>
      </c>
      <c r="U31" s="5" t="s">
        <v>364</v>
      </c>
    </row>
    <row r="32" spans="1:21" ht="15.75" customHeight="1">
      <c r="S32" s="104"/>
      <c r="T32" s="79" t="s">
        <v>365</v>
      </c>
      <c r="U32" s="5" t="s">
        <v>366</v>
      </c>
    </row>
    <row r="33" spans="19:24" ht="15.75" customHeight="1">
      <c r="S33" s="104"/>
      <c r="T33" s="79" t="s">
        <v>367</v>
      </c>
      <c r="U33" s="5" t="s">
        <v>369</v>
      </c>
    </row>
    <row r="34" spans="19:24" ht="15.75" customHeight="1">
      <c r="S34" s="104"/>
      <c r="T34" s="80" t="s">
        <v>295</v>
      </c>
      <c r="U34" s="8" t="s">
        <v>370</v>
      </c>
    </row>
    <row r="35" spans="19:24" ht="15.75" customHeight="1">
      <c r="S35" s="104"/>
      <c r="T35" s="80" t="s">
        <v>311</v>
      </c>
      <c r="U35" s="5" t="s">
        <v>364</v>
      </c>
    </row>
    <row r="36" spans="19:24" ht="12.75">
      <c r="S36" s="104"/>
      <c r="T36" s="80" t="s">
        <v>331</v>
      </c>
      <c r="U36" s="5" t="s">
        <v>371</v>
      </c>
      <c r="X36" s="5" t="s">
        <v>372</v>
      </c>
    </row>
    <row r="39" spans="19:24" ht="12.75">
      <c r="S39" s="5" t="s">
        <v>373</v>
      </c>
    </row>
    <row r="40" spans="19:24" ht="12.75">
      <c r="S40" s="5" t="s">
        <v>374</v>
      </c>
    </row>
    <row r="41" spans="19:24" ht="12.75">
      <c r="S41" s="5" t="s">
        <v>374</v>
      </c>
    </row>
    <row r="42" spans="19:24" ht="12.75">
      <c r="S42" s="5" t="s">
        <v>374</v>
      </c>
    </row>
    <row r="43" spans="19:24" ht="12.75">
      <c r="S43" s="5" t="s">
        <v>375</v>
      </c>
    </row>
    <row r="44" spans="19:24" ht="12.75">
      <c r="S44" s="5" t="s">
        <v>374</v>
      </c>
    </row>
    <row r="45" spans="19:24" ht="12.75">
      <c r="S45" s="5" t="s">
        <v>374</v>
      </c>
    </row>
    <row r="46" spans="19:24" ht="12.75">
      <c r="S46" s="5" t="s">
        <v>374</v>
      </c>
    </row>
    <row r="47" spans="19:24" ht="12.75">
      <c r="S47" s="5" t="s">
        <v>374</v>
      </c>
    </row>
    <row r="48" spans="19:24" ht="12.75">
      <c r="S48" s="5" t="s">
        <v>374</v>
      </c>
    </row>
    <row r="49" spans="19:19" ht="12.75">
      <c r="S49" s="5" t="s">
        <v>377</v>
      </c>
    </row>
    <row r="50" spans="19:19" ht="12.75">
      <c r="S50" s="5" t="s">
        <v>377</v>
      </c>
    </row>
    <row r="51" spans="19:19" ht="12.75">
      <c r="S51" s="5" t="s">
        <v>377</v>
      </c>
    </row>
    <row r="52" spans="19:19" ht="12.75">
      <c r="S52" s="5" t="s">
        <v>377</v>
      </c>
    </row>
    <row r="53" spans="19:19" ht="12.75">
      <c r="S53" s="5" t="s">
        <v>377</v>
      </c>
    </row>
    <row r="54" spans="19:19" ht="12.75">
      <c r="S54" s="5" t="s">
        <v>377</v>
      </c>
    </row>
    <row r="55" spans="19:19" ht="12.75">
      <c r="S55" s="5" t="s">
        <v>377</v>
      </c>
    </row>
    <row r="56" spans="19:19" ht="12.75">
      <c r="S56" s="5" t="s">
        <v>377</v>
      </c>
    </row>
    <row r="57" spans="19:19" ht="12.75">
      <c r="S57" s="5" t="s">
        <v>377</v>
      </c>
    </row>
    <row r="58" spans="19:19" ht="12.75">
      <c r="S58" s="5" t="s">
        <v>377</v>
      </c>
    </row>
    <row r="59" spans="19:19" ht="12.75">
      <c r="S59" s="5" t="s">
        <v>377</v>
      </c>
    </row>
    <row r="60" spans="19:19" ht="12.75">
      <c r="S60" s="5" t="s">
        <v>377</v>
      </c>
    </row>
    <row r="61" spans="19:19" ht="12.75">
      <c r="S61" s="5" t="s">
        <v>380</v>
      </c>
    </row>
    <row r="62" spans="19:19" ht="12.75">
      <c r="S62" s="5" t="s">
        <v>380</v>
      </c>
    </row>
    <row r="63" spans="19:19" ht="12.75">
      <c r="S63" s="5" t="s">
        <v>380</v>
      </c>
    </row>
    <row r="64" spans="19:19" ht="12.75">
      <c r="S64" s="5" t="s">
        <v>381</v>
      </c>
    </row>
    <row r="65" spans="19:19" ht="12.75">
      <c r="S65" s="5" t="s">
        <v>380</v>
      </c>
    </row>
  </sheetData>
  <mergeCells count="6">
    <mergeCell ref="S18:S36"/>
    <mergeCell ref="I1:N1"/>
    <mergeCell ref="I11:L11"/>
    <mergeCell ref="A1:G1"/>
    <mergeCell ref="A11:D11"/>
    <mergeCell ref="S3:S16"/>
  </mergeCells>
  <hyperlinks>
    <hyperlink ref="S3" r:id="rId1"/>
    <hyperlink ref="T3" r:id="rId2"/>
    <hyperlink ref="T4" r:id="rId3"/>
    <hyperlink ref="T5" r:id="rId4"/>
    <hyperlink ref="T6" r:id="rId5"/>
    <hyperlink ref="T7" r:id="rId6"/>
    <hyperlink ref="T8" r:id="rId7"/>
    <hyperlink ref="T9" r:id="rId8"/>
    <hyperlink ref="T10" r:id="rId9"/>
    <hyperlink ref="T11" r:id="rId10"/>
    <hyperlink ref="T12" r:id="rId11"/>
    <hyperlink ref="T13" r:id="rId12"/>
    <hyperlink ref="T14" r:id="rId13"/>
    <hyperlink ref="T15" r:id="rId14"/>
    <hyperlink ref="T16" r:id="rId15"/>
    <hyperlink ref="S18" r:id="rId1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997"/>
  <sheetViews>
    <sheetView workbookViewId="0">
      <pane ySplit="1" topLeftCell="A120" activePane="bottomLeft" state="frozen"/>
      <selection pane="bottomLeft" activeCell="A140" sqref="A140:E150"/>
    </sheetView>
  </sheetViews>
  <sheetFormatPr defaultColWidth="14.42578125" defaultRowHeight="15.75" customHeight="1"/>
  <cols>
    <col min="1" max="1" width="67.42578125" customWidth="1"/>
    <col min="2" max="2" width="62.7109375" customWidth="1"/>
    <col min="3" max="3" width="36.7109375" customWidth="1"/>
    <col min="4" max="4" width="42.85546875" customWidth="1"/>
  </cols>
  <sheetData>
    <row r="1" spans="1:4" ht="15.75" customHeight="1">
      <c r="A1" s="45" t="s">
        <v>105</v>
      </c>
      <c r="B1" s="45" t="s">
        <v>109</v>
      </c>
      <c r="C1" s="48" t="s">
        <v>111</v>
      </c>
      <c r="D1" s="45" t="s">
        <v>112</v>
      </c>
    </row>
    <row r="2" spans="1:4" ht="15.75" customHeight="1">
      <c r="A2" s="113" t="s">
        <v>113</v>
      </c>
      <c r="B2" s="113" t="s">
        <v>121</v>
      </c>
      <c r="C2" s="92" t="s">
        <v>132</v>
      </c>
      <c r="D2" s="93"/>
    </row>
    <row r="3" spans="1:4" ht="15.75" customHeight="1">
      <c r="A3" s="112"/>
      <c r="B3" s="112"/>
      <c r="C3" s="94" t="s">
        <v>137</v>
      </c>
      <c r="D3" s="93"/>
    </row>
    <row r="4" spans="1:4" ht="15.75" customHeight="1">
      <c r="A4" s="111" t="s">
        <v>139</v>
      </c>
      <c r="B4" s="111" t="s">
        <v>147</v>
      </c>
      <c r="C4" s="94" t="s">
        <v>132</v>
      </c>
    </row>
    <row r="5" spans="1:4" ht="15.75" customHeight="1">
      <c r="A5" s="112"/>
      <c r="B5" s="112"/>
      <c r="C5" s="94" t="s">
        <v>137</v>
      </c>
    </row>
    <row r="6" spans="1:4" ht="15.75" customHeight="1">
      <c r="A6" s="111" t="s">
        <v>158</v>
      </c>
      <c r="B6" s="111" t="s">
        <v>160</v>
      </c>
      <c r="C6" s="94" t="s">
        <v>132</v>
      </c>
    </row>
    <row r="7" spans="1:4" ht="15.75" customHeight="1">
      <c r="A7" s="112"/>
      <c r="B7" s="112"/>
      <c r="C7" s="94" t="s">
        <v>137</v>
      </c>
    </row>
    <row r="8" spans="1:4" ht="15.75" customHeight="1">
      <c r="A8" s="111" t="s">
        <v>181</v>
      </c>
      <c r="B8" s="111" t="s">
        <v>191</v>
      </c>
      <c r="C8" s="94" t="s">
        <v>132</v>
      </c>
    </row>
    <row r="9" spans="1:4" ht="15.75" customHeight="1">
      <c r="A9" s="112"/>
      <c r="B9" s="112"/>
      <c r="C9" s="94" t="s">
        <v>137</v>
      </c>
    </row>
    <row r="10" spans="1:4" ht="15.75" customHeight="1">
      <c r="A10" s="111" t="s">
        <v>198</v>
      </c>
      <c r="B10" s="111" t="s">
        <v>203</v>
      </c>
      <c r="C10" s="94" t="s">
        <v>132</v>
      </c>
    </row>
    <row r="11" spans="1:4" ht="15.75" customHeight="1">
      <c r="A11" s="112"/>
      <c r="B11" s="112"/>
      <c r="C11" s="94" t="s">
        <v>137</v>
      </c>
    </row>
    <row r="12" spans="1:4" ht="15.75" customHeight="1">
      <c r="A12" s="91" t="s">
        <v>221</v>
      </c>
      <c r="B12" s="91" t="s">
        <v>225</v>
      </c>
      <c r="C12" s="94" t="s">
        <v>234</v>
      </c>
    </row>
    <row r="13" spans="1:4" ht="15.75" customHeight="1">
      <c r="A13" s="111" t="s">
        <v>245</v>
      </c>
      <c r="B13" s="111" t="s">
        <v>132</v>
      </c>
      <c r="C13" s="94" t="s">
        <v>262</v>
      </c>
      <c r="D13" s="93"/>
    </row>
    <row r="14" spans="1:4" ht="15.75" customHeight="1">
      <c r="A14" s="112"/>
      <c r="B14" s="112"/>
      <c r="C14" s="94" t="s">
        <v>262</v>
      </c>
      <c r="D14" s="93"/>
    </row>
    <row r="15" spans="1:4" ht="15.75" customHeight="1">
      <c r="A15" s="112"/>
      <c r="B15" s="112"/>
      <c r="C15" s="94" t="s">
        <v>262</v>
      </c>
      <c r="D15" s="93"/>
    </row>
    <row r="16" spans="1:4" ht="15.75" customHeight="1">
      <c r="A16" s="112"/>
      <c r="B16" s="112"/>
      <c r="C16" s="94" t="s">
        <v>262</v>
      </c>
      <c r="D16" s="93"/>
    </row>
    <row r="17" spans="1:5" ht="15.75" customHeight="1">
      <c r="A17" s="111" t="s">
        <v>289</v>
      </c>
      <c r="B17" s="111" t="s">
        <v>293</v>
      </c>
      <c r="C17" s="94" t="s">
        <v>299</v>
      </c>
      <c r="D17" s="93"/>
    </row>
    <row r="18" spans="1:5" ht="15.75" customHeight="1">
      <c r="A18" s="112"/>
      <c r="B18" s="112"/>
      <c r="C18" s="94" t="s">
        <v>299</v>
      </c>
      <c r="D18" s="93"/>
    </row>
    <row r="19" spans="1:5" ht="15.75" customHeight="1">
      <c r="A19" s="111" t="s">
        <v>121</v>
      </c>
      <c r="B19" s="111" t="s">
        <v>308</v>
      </c>
      <c r="C19" s="94" t="s">
        <v>113</v>
      </c>
      <c r="D19" s="93"/>
    </row>
    <row r="20" spans="1:5" ht="15.75" customHeight="1">
      <c r="A20" s="112"/>
      <c r="B20" s="112"/>
      <c r="C20" s="94" t="s">
        <v>234</v>
      </c>
      <c r="D20" s="93"/>
    </row>
    <row r="21" spans="1:5" s="93" customFormat="1" ht="15.75" customHeight="1">
      <c r="A21" s="91" t="s">
        <v>310</v>
      </c>
      <c r="B21" s="91" t="s">
        <v>308</v>
      </c>
      <c r="C21" s="90" t="s">
        <v>312</v>
      </c>
      <c r="E21" s="98" t="s">
        <v>797</v>
      </c>
    </row>
    <row r="22" spans="1:5" ht="15.75" customHeight="1">
      <c r="A22" s="116" t="s">
        <v>313</v>
      </c>
      <c r="B22" s="116" t="s">
        <v>308</v>
      </c>
      <c r="C22" s="95" t="s">
        <v>315</v>
      </c>
      <c r="D22" s="96"/>
    </row>
    <row r="23" spans="1:5" ht="15.75" customHeight="1">
      <c r="A23" s="117"/>
      <c r="B23" s="117"/>
      <c r="C23" s="97" t="s">
        <v>319</v>
      </c>
      <c r="D23" s="96"/>
    </row>
    <row r="24" spans="1:5" ht="15.75" customHeight="1">
      <c r="A24" s="117"/>
      <c r="B24" s="117"/>
      <c r="C24" s="95" t="s">
        <v>323</v>
      </c>
      <c r="D24" s="96"/>
    </row>
    <row r="25" spans="1:5" ht="15.75" customHeight="1">
      <c r="A25" s="114" t="s">
        <v>324</v>
      </c>
      <c r="B25" s="111" t="s">
        <v>326</v>
      </c>
      <c r="C25" s="99" t="s">
        <v>327</v>
      </c>
      <c r="D25" s="93"/>
    </row>
    <row r="26" spans="1:5" ht="15.75" customHeight="1">
      <c r="A26" s="112"/>
      <c r="B26" s="112"/>
      <c r="C26" s="100" t="s">
        <v>330</v>
      </c>
      <c r="D26" s="93"/>
    </row>
    <row r="27" spans="1:5" ht="15.75" customHeight="1">
      <c r="A27" s="112"/>
      <c r="B27" s="112"/>
      <c r="C27" s="100" t="s">
        <v>332</v>
      </c>
      <c r="D27" s="93"/>
    </row>
    <row r="28" spans="1:5" ht="15.75" customHeight="1">
      <c r="A28" s="112"/>
      <c r="B28" s="112"/>
      <c r="C28" s="100" t="s">
        <v>334</v>
      </c>
      <c r="D28" s="93"/>
    </row>
    <row r="29" spans="1:5" ht="15.75" customHeight="1">
      <c r="A29" s="112"/>
      <c r="B29" s="112"/>
      <c r="C29" s="100" t="s">
        <v>336</v>
      </c>
      <c r="D29" s="93"/>
    </row>
    <row r="30" spans="1:5" ht="15.75" customHeight="1">
      <c r="A30" s="112"/>
      <c r="B30" s="112"/>
      <c r="C30" s="100" t="s">
        <v>337</v>
      </c>
      <c r="D30" s="93"/>
    </row>
    <row r="31" spans="1:5" ht="15.75" customHeight="1">
      <c r="A31" s="112"/>
      <c r="B31" s="112"/>
      <c r="C31" s="94" t="s">
        <v>340</v>
      </c>
      <c r="D31" s="93"/>
    </row>
    <row r="32" spans="1:5" ht="15.75" customHeight="1">
      <c r="A32" s="112"/>
      <c r="B32" s="112"/>
      <c r="C32" s="94" t="s">
        <v>341</v>
      </c>
      <c r="D32" s="93"/>
    </row>
    <row r="33" spans="1:4" ht="15.75" customHeight="1">
      <c r="A33" s="112"/>
      <c r="B33" s="112"/>
      <c r="C33" s="94" t="s">
        <v>349</v>
      </c>
      <c r="D33" s="93"/>
    </row>
    <row r="34" spans="1:4" ht="15.75" customHeight="1">
      <c r="A34" s="112"/>
      <c r="B34" s="112"/>
      <c r="C34" s="94" t="s">
        <v>363</v>
      </c>
      <c r="D34" s="93"/>
    </row>
    <row r="35" spans="1:4" ht="15.75" customHeight="1">
      <c r="A35" s="112"/>
      <c r="B35" s="112"/>
      <c r="C35" s="94" t="s">
        <v>376</v>
      </c>
      <c r="D35" s="93"/>
    </row>
    <row r="36" spans="1:4" ht="15.75" customHeight="1">
      <c r="A36" s="112"/>
      <c r="B36" s="112"/>
      <c r="C36" s="94" t="s">
        <v>378</v>
      </c>
      <c r="D36" s="93"/>
    </row>
    <row r="37" spans="1:4" ht="12.75">
      <c r="A37" s="112"/>
      <c r="B37" s="112"/>
      <c r="C37" s="94" t="s">
        <v>382</v>
      </c>
      <c r="D37" s="93"/>
    </row>
    <row r="38" spans="1:4" ht="12.75">
      <c r="A38" s="112"/>
      <c r="B38" s="112"/>
      <c r="C38" s="94" t="s">
        <v>383</v>
      </c>
      <c r="D38" s="93"/>
    </row>
    <row r="39" spans="1:4" ht="12.75">
      <c r="A39" s="112"/>
      <c r="B39" s="112"/>
      <c r="C39" s="94" t="s">
        <v>385</v>
      </c>
      <c r="D39" s="93"/>
    </row>
    <row r="40" spans="1:4" ht="12.75">
      <c r="A40" s="112"/>
      <c r="B40" s="112"/>
      <c r="C40" s="94" t="s">
        <v>386</v>
      </c>
      <c r="D40" s="93"/>
    </row>
    <row r="41" spans="1:4" ht="12.75">
      <c r="A41" s="112"/>
      <c r="B41" s="112"/>
      <c r="C41" s="94" t="s">
        <v>234</v>
      </c>
      <c r="D41" s="93"/>
    </row>
    <row r="42" spans="1:4" ht="12.75">
      <c r="A42" s="112"/>
      <c r="B42" s="112"/>
      <c r="C42" s="94" t="s">
        <v>319</v>
      </c>
      <c r="D42" s="93"/>
    </row>
    <row r="43" spans="1:4" ht="12.75">
      <c r="A43" s="112"/>
      <c r="B43" s="112"/>
      <c r="C43" s="94" t="s">
        <v>390</v>
      </c>
      <c r="D43" s="93"/>
    </row>
    <row r="44" spans="1:4" ht="12.75">
      <c r="A44" s="112"/>
      <c r="B44" s="112"/>
      <c r="C44" s="94" t="s">
        <v>391</v>
      </c>
      <c r="D44" s="93"/>
    </row>
    <row r="45" spans="1:4" ht="12.75">
      <c r="A45" s="112"/>
      <c r="B45" s="112"/>
      <c r="C45" s="94" t="s">
        <v>394</v>
      </c>
      <c r="D45" s="93"/>
    </row>
    <row r="46" spans="1:4" ht="12.75">
      <c r="A46" s="112"/>
      <c r="B46" s="112"/>
      <c r="C46" s="94" t="s">
        <v>403</v>
      </c>
      <c r="D46" s="93"/>
    </row>
    <row r="47" spans="1:4" ht="12.75">
      <c r="A47" s="112"/>
      <c r="B47" s="112"/>
      <c r="C47" s="94" t="s">
        <v>405</v>
      </c>
      <c r="D47" s="93"/>
    </row>
    <row r="48" spans="1:4" ht="12.75">
      <c r="A48" s="112"/>
      <c r="B48" s="112"/>
      <c r="C48" s="94" t="s">
        <v>407</v>
      </c>
      <c r="D48" s="93"/>
    </row>
    <row r="49" spans="1:4" ht="12.75">
      <c r="A49" s="112"/>
      <c r="B49" s="112"/>
      <c r="C49" s="94" t="s">
        <v>409</v>
      </c>
      <c r="D49" s="93"/>
    </row>
    <row r="50" spans="1:4" ht="12.75">
      <c r="A50" s="112"/>
      <c r="B50" s="112"/>
      <c r="C50" s="94" t="s">
        <v>132</v>
      </c>
      <c r="D50" s="93"/>
    </row>
    <row r="51" spans="1:4" ht="12.75">
      <c r="A51" s="112"/>
      <c r="B51" s="112"/>
      <c r="C51" s="94" t="s">
        <v>411</v>
      </c>
      <c r="D51" s="93"/>
    </row>
    <row r="52" spans="1:4" ht="12.75">
      <c r="A52" s="112"/>
      <c r="B52" s="112"/>
      <c r="C52" s="94" t="s">
        <v>413</v>
      </c>
      <c r="D52" s="93"/>
    </row>
    <row r="53" spans="1:4" ht="12.75">
      <c r="A53" s="112"/>
      <c r="B53" s="112"/>
      <c r="C53" s="94" t="s">
        <v>415</v>
      </c>
      <c r="D53" s="93"/>
    </row>
    <row r="54" spans="1:4" ht="12.75">
      <c r="A54" s="112"/>
      <c r="B54" s="112"/>
      <c r="C54" s="94" t="s">
        <v>417</v>
      </c>
      <c r="D54" s="93"/>
    </row>
    <row r="55" spans="1:4" ht="12.75">
      <c r="A55" s="112"/>
      <c r="B55" s="112"/>
      <c r="C55" s="94" t="s">
        <v>419</v>
      </c>
      <c r="D55" s="93"/>
    </row>
    <row r="56" spans="1:4" ht="12.75">
      <c r="A56" s="112"/>
      <c r="B56" s="112"/>
      <c r="C56" s="94" t="s">
        <v>421</v>
      </c>
      <c r="D56" s="93"/>
    </row>
    <row r="57" spans="1:4" ht="12.75">
      <c r="A57" s="112"/>
      <c r="B57" s="112"/>
      <c r="C57" s="94" t="s">
        <v>423</v>
      </c>
      <c r="D57" s="93"/>
    </row>
    <row r="58" spans="1:4" ht="12.75">
      <c r="A58" s="112"/>
      <c r="B58" s="112"/>
      <c r="C58" s="94" t="s">
        <v>425</v>
      </c>
      <c r="D58" s="93"/>
    </row>
    <row r="59" spans="1:4" ht="12.75">
      <c r="A59" s="112"/>
      <c r="B59" s="112"/>
      <c r="C59" s="94" t="s">
        <v>427</v>
      </c>
      <c r="D59" s="93"/>
    </row>
    <row r="60" spans="1:4" ht="12.75">
      <c r="A60" s="112"/>
      <c r="B60" s="112"/>
      <c r="C60" s="94" t="s">
        <v>430</v>
      </c>
      <c r="D60" s="93"/>
    </row>
    <row r="61" spans="1:4" ht="12.75">
      <c r="A61" s="112"/>
      <c r="B61" s="112"/>
      <c r="C61" s="94" t="s">
        <v>438</v>
      </c>
      <c r="D61" s="93"/>
    </row>
    <row r="62" spans="1:4" ht="12.75">
      <c r="A62" s="112"/>
      <c r="B62" s="112"/>
      <c r="C62" s="94" t="s">
        <v>438</v>
      </c>
      <c r="D62" s="93"/>
    </row>
    <row r="63" spans="1:4" ht="12.75">
      <c r="A63" s="112"/>
      <c r="B63" s="112"/>
      <c r="C63" s="94" t="s">
        <v>440</v>
      </c>
      <c r="D63" s="93"/>
    </row>
    <row r="64" spans="1:4" ht="12.75">
      <c r="A64" s="112"/>
      <c r="B64" s="112"/>
      <c r="C64" s="94" t="s">
        <v>442</v>
      </c>
      <c r="D64" s="93"/>
    </row>
    <row r="65" spans="1:4" ht="12.75">
      <c r="A65" s="112"/>
      <c r="B65" s="112"/>
      <c r="C65" s="94" t="s">
        <v>444</v>
      </c>
      <c r="D65" s="93"/>
    </row>
    <row r="66" spans="1:4" ht="12.75">
      <c r="A66" s="112"/>
      <c r="B66" s="112"/>
      <c r="C66" s="94" t="s">
        <v>446</v>
      </c>
      <c r="D66" s="93"/>
    </row>
    <row r="67" spans="1:4" ht="12.75">
      <c r="A67" s="112"/>
      <c r="B67" s="112"/>
      <c r="C67" s="94" t="s">
        <v>448</v>
      </c>
      <c r="D67" s="93"/>
    </row>
    <row r="68" spans="1:4" ht="12.75">
      <c r="A68" s="112"/>
      <c r="B68" s="112"/>
      <c r="C68" s="94" t="s">
        <v>449</v>
      </c>
      <c r="D68" s="93"/>
    </row>
    <row r="69" spans="1:4" ht="12.75">
      <c r="A69" s="112"/>
      <c r="B69" s="112"/>
      <c r="C69" s="94" t="s">
        <v>449</v>
      </c>
      <c r="D69" s="93"/>
    </row>
    <row r="70" spans="1:4" ht="12.75">
      <c r="A70" s="112"/>
      <c r="B70" s="112"/>
      <c r="C70" s="94" t="s">
        <v>460</v>
      </c>
      <c r="D70" s="93"/>
    </row>
    <row r="71" spans="1:4" ht="12.75">
      <c r="A71" s="112"/>
      <c r="B71" s="112"/>
      <c r="C71" s="94" t="s">
        <v>262</v>
      </c>
      <c r="D71" s="93"/>
    </row>
    <row r="72" spans="1:4" ht="12.75">
      <c r="A72" s="112"/>
      <c r="B72" s="112"/>
      <c r="C72" s="94" t="s">
        <v>465</v>
      </c>
      <c r="D72" s="93"/>
    </row>
    <row r="73" spans="1:4" ht="12.75">
      <c r="A73" s="111" t="s">
        <v>467</v>
      </c>
      <c r="B73" s="111" t="s">
        <v>470</v>
      </c>
      <c r="C73" s="94" t="s">
        <v>327</v>
      </c>
      <c r="D73" s="93"/>
    </row>
    <row r="74" spans="1:4" ht="12.75">
      <c r="A74" s="112"/>
      <c r="B74" s="112"/>
      <c r="C74" s="94" t="s">
        <v>330</v>
      </c>
      <c r="D74" s="93"/>
    </row>
    <row r="75" spans="1:4" ht="12.75">
      <c r="A75" s="112"/>
      <c r="B75" s="112"/>
      <c r="C75" s="94" t="s">
        <v>332</v>
      </c>
      <c r="D75" s="93"/>
    </row>
    <row r="76" spans="1:4" ht="12.75">
      <c r="A76" s="112"/>
      <c r="B76" s="112"/>
      <c r="C76" s="94" t="s">
        <v>336</v>
      </c>
      <c r="D76" s="93"/>
    </row>
    <row r="77" spans="1:4" ht="12.75">
      <c r="A77" s="112"/>
      <c r="B77" s="112"/>
      <c r="C77" s="94" t="s">
        <v>340</v>
      </c>
      <c r="D77" s="93"/>
    </row>
    <row r="78" spans="1:4" ht="12.75">
      <c r="A78" s="112"/>
      <c r="B78" s="112"/>
      <c r="C78" s="94" t="s">
        <v>341</v>
      </c>
      <c r="D78" s="93"/>
    </row>
    <row r="79" spans="1:4" ht="12.75">
      <c r="A79" s="112"/>
      <c r="B79" s="112"/>
      <c r="C79" s="94" t="s">
        <v>363</v>
      </c>
      <c r="D79" s="93"/>
    </row>
    <row r="80" spans="1:4" ht="12.75">
      <c r="A80" s="112"/>
      <c r="B80" s="112"/>
      <c r="C80" s="94" t="s">
        <v>376</v>
      </c>
      <c r="D80" s="93"/>
    </row>
    <row r="81" spans="1:4" ht="12.75">
      <c r="A81" s="112"/>
      <c r="B81" s="112"/>
      <c r="C81" s="94" t="s">
        <v>488</v>
      </c>
      <c r="D81" s="93"/>
    </row>
    <row r="82" spans="1:4" ht="12.75">
      <c r="A82" s="112"/>
      <c r="B82" s="112"/>
      <c r="C82" s="94" t="s">
        <v>383</v>
      </c>
      <c r="D82" s="93"/>
    </row>
    <row r="83" spans="1:4" ht="12.75">
      <c r="A83" s="112"/>
      <c r="B83" s="112"/>
      <c r="C83" s="94" t="s">
        <v>491</v>
      </c>
      <c r="D83" s="93"/>
    </row>
    <row r="84" spans="1:4" ht="12.75">
      <c r="A84" s="112"/>
      <c r="B84" s="112"/>
      <c r="C84" s="94" t="s">
        <v>386</v>
      </c>
      <c r="D84" s="93"/>
    </row>
    <row r="85" spans="1:4" ht="12.75">
      <c r="A85" s="112"/>
      <c r="B85" s="112"/>
      <c r="C85" s="94" t="s">
        <v>234</v>
      </c>
      <c r="D85" s="93"/>
    </row>
    <row r="86" spans="1:4" ht="12.75">
      <c r="A86" s="112"/>
      <c r="B86" s="112"/>
      <c r="C86" s="94" t="s">
        <v>391</v>
      </c>
      <c r="D86" s="93"/>
    </row>
    <row r="87" spans="1:4" ht="12.75">
      <c r="A87" s="112"/>
      <c r="B87" s="112"/>
      <c r="C87" s="94" t="s">
        <v>394</v>
      </c>
      <c r="D87" s="93"/>
    </row>
    <row r="88" spans="1:4" ht="12.75">
      <c r="A88" s="112"/>
      <c r="B88" s="112"/>
      <c r="C88" s="94" t="s">
        <v>403</v>
      </c>
      <c r="D88" s="93"/>
    </row>
    <row r="89" spans="1:4" ht="12.75">
      <c r="A89" s="112"/>
      <c r="B89" s="112"/>
      <c r="C89" s="94" t="s">
        <v>497</v>
      </c>
      <c r="D89" s="93"/>
    </row>
    <row r="90" spans="1:4" ht="12.75">
      <c r="A90" s="112"/>
      <c r="B90" s="112"/>
      <c r="C90" s="94" t="s">
        <v>405</v>
      </c>
      <c r="D90" s="93"/>
    </row>
    <row r="91" spans="1:4" ht="12.75">
      <c r="A91" s="112"/>
      <c r="B91" s="112"/>
      <c r="C91" s="94" t="s">
        <v>407</v>
      </c>
      <c r="D91" s="93"/>
    </row>
    <row r="92" spans="1:4" ht="12.75">
      <c r="A92" s="112"/>
      <c r="B92" s="112"/>
      <c r="C92" s="94" t="s">
        <v>132</v>
      </c>
      <c r="D92" s="93"/>
    </row>
    <row r="93" spans="1:4" ht="12.75">
      <c r="A93" s="112"/>
      <c r="B93" s="112"/>
      <c r="C93" s="94" t="s">
        <v>501</v>
      </c>
      <c r="D93" s="93"/>
    </row>
    <row r="94" spans="1:4" ht="12.75">
      <c r="A94" s="112"/>
      <c r="B94" s="112"/>
      <c r="C94" s="94" t="s">
        <v>413</v>
      </c>
      <c r="D94" s="93"/>
    </row>
    <row r="95" spans="1:4" ht="12.75">
      <c r="A95" s="112"/>
      <c r="B95" s="112"/>
      <c r="C95" s="94" t="s">
        <v>415</v>
      </c>
      <c r="D95" s="93"/>
    </row>
    <row r="96" spans="1:4" ht="12.75">
      <c r="A96" s="112"/>
      <c r="B96" s="112"/>
      <c r="C96" s="94" t="s">
        <v>419</v>
      </c>
      <c r="D96" s="93"/>
    </row>
    <row r="97" spans="1:4" ht="12.75">
      <c r="A97" s="112"/>
      <c r="B97" s="112"/>
      <c r="C97" s="94" t="s">
        <v>505</v>
      </c>
      <c r="D97" s="93"/>
    </row>
    <row r="98" spans="1:4" ht="12.75">
      <c r="A98" s="112"/>
      <c r="B98" s="112"/>
      <c r="C98" s="94" t="s">
        <v>507</v>
      </c>
      <c r="D98" s="93"/>
    </row>
    <row r="99" spans="1:4" ht="12.75">
      <c r="A99" s="112"/>
      <c r="B99" s="112"/>
      <c r="C99" s="94" t="s">
        <v>509</v>
      </c>
      <c r="D99" s="93"/>
    </row>
    <row r="100" spans="1:4" ht="12.75">
      <c r="A100" s="112"/>
      <c r="B100" s="112"/>
      <c r="C100" s="94" t="s">
        <v>425</v>
      </c>
      <c r="D100" s="93"/>
    </row>
    <row r="101" spans="1:4" ht="12.75">
      <c r="A101" s="112"/>
      <c r="B101" s="112"/>
      <c r="C101" s="94" t="s">
        <v>430</v>
      </c>
      <c r="D101" s="93"/>
    </row>
    <row r="102" spans="1:4" ht="12.75">
      <c r="A102" s="112"/>
      <c r="B102" s="112"/>
      <c r="C102" s="94" t="s">
        <v>438</v>
      </c>
      <c r="D102" s="93"/>
    </row>
    <row r="103" spans="1:4" ht="12.75">
      <c r="A103" s="112"/>
      <c r="B103" s="112"/>
      <c r="C103" s="94" t="s">
        <v>513</v>
      </c>
      <c r="D103" s="93"/>
    </row>
    <row r="104" spans="1:4" ht="12.75">
      <c r="A104" s="112"/>
      <c r="B104" s="112"/>
      <c r="C104" s="94" t="s">
        <v>449</v>
      </c>
      <c r="D104" s="93"/>
    </row>
    <row r="105" spans="1:4" ht="12.75">
      <c r="A105" s="112"/>
      <c r="B105" s="112"/>
      <c r="C105" s="94" t="s">
        <v>262</v>
      </c>
      <c r="D105" s="93"/>
    </row>
    <row r="106" spans="1:4" ht="12.75">
      <c r="A106" s="112"/>
      <c r="B106" s="112"/>
      <c r="C106" s="94" t="s">
        <v>465</v>
      </c>
      <c r="D106" s="93"/>
    </row>
    <row r="107" spans="1:4" ht="12.75">
      <c r="A107" s="112"/>
      <c r="B107" s="112"/>
      <c r="C107" s="94" t="s">
        <v>516</v>
      </c>
      <c r="D107" s="93"/>
    </row>
    <row r="108" spans="1:4" ht="12.75">
      <c r="A108" s="112"/>
      <c r="B108" s="112"/>
      <c r="C108" s="94" t="s">
        <v>518</v>
      </c>
      <c r="D108" s="93"/>
    </row>
    <row r="109" spans="1:4" ht="12.75">
      <c r="A109" s="112"/>
      <c r="B109" s="112"/>
      <c r="C109" s="94" t="s">
        <v>519</v>
      </c>
      <c r="D109" s="93"/>
    </row>
    <row r="110" spans="1:4" s="93" customFormat="1" ht="12.75">
      <c r="A110" s="101" t="s">
        <v>521</v>
      </c>
      <c r="B110" s="91" t="s">
        <v>523</v>
      </c>
      <c r="C110" s="94" t="s">
        <v>524</v>
      </c>
    </row>
    <row r="111" spans="1:4" ht="12.75">
      <c r="A111" s="114" t="s">
        <v>526</v>
      </c>
      <c r="B111" s="111" t="s">
        <v>478</v>
      </c>
      <c r="C111" s="94" t="s">
        <v>524</v>
      </c>
      <c r="D111" s="93"/>
    </row>
    <row r="112" spans="1:4" ht="12.75">
      <c r="A112" s="112"/>
      <c r="B112" s="112"/>
      <c r="C112" s="101" t="s">
        <v>516</v>
      </c>
      <c r="D112" s="93"/>
    </row>
    <row r="113" spans="1:5" ht="12.75">
      <c r="A113" s="112"/>
      <c r="B113" s="112"/>
      <c r="C113" s="94" t="s">
        <v>519</v>
      </c>
      <c r="D113" s="93"/>
    </row>
    <row r="114" spans="1:5" s="93" customFormat="1" ht="12.75">
      <c r="A114" s="101" t="s">
        <v>530</v>
      </c>
      <c r="B114" s="91" t="s">
        <v>532</v>
      </c>
      <c r="C114" s="94" t="s">
        <v>440</v>
      </c>
    </row>
    <row r="115" spans="1:5" s="93" customFormat="1" ht="12.75">
      <c r="A115" s="101" t="s">
        <v>534</v>
      </c>
      <c r="B115" s="91" t="s">
        <v>536</v>
      </c>
      <c r="C115" s="94" t="s">
        <v>440</v>
      </c>
    </row>
    <row r="116" spans="1:5" ht="12.75">
      <c r="A116" s="114" t="s">
        <v>538</v>
      </c>
      <c r="B116" s="111" t="s">
        <v>540</v>
      </c>
      <c r="C116" s="94" t="s">
        <v>524</v>
      </c>
      <c r="D116" s="93"/>
    </row>
    <row r="117" spans="1:5" ht="11.25" customHeight="1">
      <c r="A117" s="112"/>
      <c r="B117" s="112"/>
      <c r="C117" s="94" t="s">
        <v>470</v>
      </c>
      <c r="D117" s="93"/>
    </row>
    <row r="118" spans="1:5" ht="12.75">
      <c r="A118" s="112"/>
      <c r="B118" s="112"/>
      <c r="C118" s="94" t="s">
        <v>519</v>
      </c>
      <c r="D118" s="93"/>
    </row>
    <row r="119" spans="1:5" s="93" customFormat="1" ht="12.75">
      <c r="A119" s="102" t="s">
        <v>544</v>
      </c>
      <c r="B119" s="91" t="s">
        <v>546</v>
      </c>
      <c r="C119" s="90" t="s">
        <v>548</v>
      </c>
    </row>
    <row r="120" spans="1:5" s="93" customFormat="1" ht="12.75">
      <c r="A120" s="101" t="s">
        <v>549</v>
      </c>
      <c r="B120" s="91" t="s">
        <v>546</v>
      </c>
      <c r="C120" s="94" t="s">
        <v>546</v>
      </c>
    </row>
    <row r="121" spans="1:5" s="93" customFormat="1" ht="12" customHeight="1">
      <c r="A121" s="102" t="s">
        <v>147</v>
      </c>
      <c r="B121" s="91" t="s">
        <v>552</v>
      </c>
      <c r="C121" s="94" t="s">
        <v>139</v>
      </c>
    </row>
    <row r="122" spans="1:5" ht="12.75">
      <c r="A122" s="115" t="s">
        <v>554</v>
      </c>
      <c r="B122" s="111" t="s">
        <v>552</v>
      </c>
      <c r="C122" s="94" t="s">
        <v>326</v>
      </c>
      <c r="D122" s="93"/>
    </row>
    <row r="123" spans="1:5" ht="12.75">
      <c r="A123" s="112"/>
      <c r="B123" s="112"/>
      <c r="C123" s="94" t="s">
        <v>524</v>
      </c>
      <c r="D123" s="93"/>
    </row>
    <row r="124" spans="1:5" ht="12.75">
      <c r="A124" s="112"/>
      <c r="B124" s="112"/>
      <c r="C124" s="94" t="s">
        <v>519</v>
      </c>
      <c r="D124" s="93"/>
    </row>
    <row r="125" spans="1:5" s="93" customFormat="1" ht="12.75">
      <c r="A125" s="101" t="s">
        <v>558</v>
      </c>
      <c r="B125" s="91" t="s">
        <v>560</v>
      </c>
      <c r="C125" s="94" t="s">
        <v>341</v>
      </c>
    </row>
    <row r="126" spans="1:5" s="93" customFormat="1" ht="12.75">
      <c r="A126" s="102" t="s">
        <v>160</v>
      </c>
      <c r="B126" s="91" t="s">
        <v>563</v>
      </c>
      <c r="C126" s="94" t="s">
        <v>158</v>
      </c>
    </row>
    <row r="127" spans="1:5" s="93" customFormat="1" ht="12.75">
      <c r="A127" s="102" t="s">
        <v>565</v>
      </c>
      <c r="B127" s="91" t="s">
        <v>563</v>
      </c>
      <c r="C127" s="90" t="s">
        <v>567</v>
      </c>
    </row>
    <row r="128" spans="1:5" ht="12.75">
      <c r="A128" s="114" t="s">
        <v>568</v>
      </c>
      <c r="B128" s="111" t="s">
        <v>570</v>
      </c>
      <c r="C128" s="94" t="s">
        <v>340</v>
      </c>
      <c r="D128" s="93"/>
      <c r="E128" s="93"/>
    </row>
    <row r="129" spans="1:5" ht="12.75">
      <c r="A129" s="112"/>
      <c r="B129" s="112"/>
      <c r="C129" s="94" t="s">
        <v>340</v>
      </c>
      <c r="D129" s="93"/>
      <c r="E129" s="93"/>
    </row>
    <row r="130" spans="1:5" ht="12.75">
      <c r="A130" s="112"/>
      <c r="B130" s="112"/>
      <c r="C130" s="94" t="s">
        <v>341</v>
      </c>
      <c r="D130" s="93"/>
      <c r="E130" s="93"/>
    </row>
    <row r="131" spans="1:5" ht="12.75">
      <c r="A131" s="115" t="s">
        <v>573</v>
      </c>
      <c r="B131" s="111" t="s">
        <v>574</v>
      </c>
      <c r="C131" s="94" t="s">
        <v>340</v>
      </c>
      <c r="D131" s="93"/>
      <c r="E131" s="93"/>
    </row>
    <row r="132" spans="1:5" ht="12.75">
      <c r="A132" s="112"/>
      <c r="B132" s="112"/>
      <c r="C132" s="94" t="s">
        <v>340</v>
      </c>
      <c r="D132" s="93"/>
      <c r="E132" s="93"/>
    </row>
    <row r="133" spans="1:5" s="93" customFormat="1" ht="12.75">
      <c r="A133" s="91" t="s">
        <v>577</v>
      </c>
      <c r="B133" s="91" t="s">
        <v>579</v>
      </c>
      <c r="C133" s="94" t="s">
        <v>580</v>
      </c>
    </row>
    <row r="134" spans="1:5" ht="12.75">
      <c r="A134" s="114" t="s">
        <v>582</v>
      </c>
      <c r="B134" s="111" t="s">
        <v>583</v>
      </c>
      <c r="C134" s="94" t="s">
        <v>383</v>
      </c>
      <c r="D134" s="93"/>
      <c r="E134" s="93"/>
    </row>
    <row r="135" spans="1:5" ht="12.75">
      <c r="A135" s="112"/>
      <c r="B135" s="112"/>
      <c r="C135" s="94" t="s">
        <v>413</v>
      </c>
      <c r="D135" s="93"/>
      <c r="E135" s="93"/>
    </row>
    <row r="136" spans="1:5" ht="12.75">
      <c r="A136" s="91" t="s">
        <v>586</v>
      </c>
      <c r="B136" s="91" t="s">
        <v>587</v>
      </c>
      <c r="C136" s="94" t="s">
        <v>308</v>
      </c>
      <c r="D136" s="93"/>
    </row>
    <row r="137" spans="1:5" ht="12.75">
      <c r="A137" s="91" t="s">
        <v>191</v>
      </c>
      <c r="B137" s="91" t="s">
        <v>524</v>
      </c>
      <c r="C137" s="94" t="s">
        <v>181</v>
      </c>
      <c r="D137" s="93"/>
    </row>
    <row r="138" spans="1:5" s="93" customFormat="1" ht="12.75">
      <c r="A138" s="91" t="s">
        <v>587</v>
      </c>
      <c r="B138" s="91" t="s">
        <v>524</v>
      </c>
      <c r="C138" s="90" t="s">
        <v>591</v>
      </c>
    </row>
    <row r="139" spans="1:5" s="93" customFormat="1" ht="12.75">
      <c r="A139" s="101" t="s">
        <v>592</v>
      </c>
      <c r="B139" s="91" t="s">
        <v>157</v>
      </c>
      <c r="C139" s="94" t="s">
        <v>299</v>
      </c>
    </row>
    <row r="140" spans="1:5" ht="12.75">
      <c r="A140" s="111" t="s">
        <v>595</v>
      </c>
      <c r="B140" s="111" t="s">
        <v>596</v>
      </c>
      <c r="C140" s="94" t="s">
        <v>597</v>
      </c>
      <c r="D140" s="93"/>
      <c r="E140" s="93"/>
    </row>
    <row r="141" spans="1:5" ht="12.75">
      <c r="A141" s="112"/>
      <c r="B141" s="112"/>
      <c r="C141" s="94" t="s">
        <v>446</v>
      </c>
      <c r="D141" s="93"/>
      <c r="E141" s="93"/>
    </row>
    <row r="142" spans="1:5" ht="12.75">
      <c r="A142" s="112"/>
      <c r="B142" s="112"/>
      <c r="C142" s="94" t="s">
        <v>599</v>
      </c>
      <c r="D142" s="93"/>
      <c r="E142" s="93"/>
    </row>
    <row r="143" spans="1:5" ht="12.75">
      <c r="A143" s="112"/>
      <c r="B143" s="112"/>
      <c r="C143" s="94" t="s">
        <v>438</v>
      </c>
      <c r="D143" s="93"/>
      <c r="E143" s="93"/>
    </row>
    <row r="144" spans="1:5" ht="12.75">
      <c r="A144" s="112"/>
      <c r="B144" s="112"/>
      <c r="C144" s="94" t="s">
        <v>602</v>
      </c>
      <c r="D144" s="93"/>
      <c r="E144" s="93"/>
    </row>
    <row r="145" spans="1:5" ht="12.75">
      <c r="A145" s="112"/>
      <c r="B145" s="112"/>
      <c r="C145" s="94" t="s">
        <v>603</v>
      </c>
      <c r="D145" s="93"/>
      <c r="E145" s="93"/>
    </row>
    <row r="146" spans="1:5" ht="12.75">
      <c r="A146" s="112"/>
      <c r="B146" s="112"/>
      <c r="C146" s="94" t="s">
        <v>336</v>
      </c>
      <c r="D146" s="93"/>
      <c r="E146" s="93"/>
    </row>
    <row r="147" spans="1:5" ht="12.75">
      <c r="A147" s="112"/>
      <c r="B147" s="112"/>
      <c r="C147" s="94" t="s">
        <v>409</v>
      </c>
      <c r="D147" s="93"/>
      <c r="E147" s="93"/>
    </row>
    <row r="148" spans="1:5" ht="12.75">
      <c r="A148" s="112"/>
      <c r="B148" s="112"/>
      <c r="C148" s="94" t="s">
        <v>403</v>
      </c>
      <c r="D148" s="93"/>
      <c r="E148" s="93"/>
    </row>
    <row r="149" spans="1:5" ht="12.75">
      <c r="A149" s="112"/>
      <c r="B149" s="112"/>
      <c r="C149" s="94" t="s">
        <v>606</v>
      </c>
      <c r="D149" s="93"/>
      <c r="E149" s="93"/>
    </row>
    <row r="150" spans="1:5" ht="12.75">
      <c r="A150" s="112"/>
      <c r="B150" s="112"/>
      <c r="C150" s="94" t="s">
        <v>394</v>
      </c>
      <c r="D150" s="93"/>
      <c r="E150" s="93"/>
    </row>
    <row r="151" spans="1:5" s="93" customFormat="1" ht="12.75">
      <c r="A151" s="91" t="s">
        <v>203</v>
      </c>
      <c r="B151" s="91" t="s">
        <v>608</v>
      </c>
      <c r="C151" s="94" t="s">
        <v>198</v>
      </c>
    </row>
    <row r="152" spans="1:5" s="93" customFormat="1" ht="12.75">
      <c r="A152" s="101" t="s">
        <v>610</v>
      </c>
      <c r="B152" s="91" t="s">
        <v>608</v>
      </c>
      <c r="C152" s="90" t="s">
        <v>612</v>
      </c>
    </row>
    <row r="153" spans="1:5" ht="12.75">
      <c r="C153" s="84"/>
    </row>
    <row r="154" spans="1:5" ht="12.75">
      <c r="C154" s="84"/>
    </row>
    <row r="155" spans="1:5" ht="12.75">
      <c r="C155" s="84"/>
    </row>
    <row r="156" spans="1:5" ht="12.75">
      <c r="C156" s="84"/>
    </row>
    <row r="157" spans="1:5" ht="12.75">
      <c r="C157" s="84"/>
    </row>
    <row r="158" spans="1:5" ht="12.75">
      <c r="C158" s="84"/>
    </row>
    <row r="159" spans="1:5" ht="12.75">
      <c r="C159" s="84"/>
    </row>
    <row r="160" spans="1:5" ht="12.75">
      <c r="C160" s="84"/>
    </row>
    <row r="161" spans="3:3" ht="12.75">
      <c r="C161" s="84"/>
    </row>
    <row r="162" spans="3:3" ht="12.75">
      <c r="C162" s="84"/>
    </row>
    <row r="163" spans="3:3" ht="12.75">
      <c r="C163" s="84"/>
    </row>
    <row r="164" spans="3:3" ht="12.75">
      <c r="C164" s="84"/>
    </row>
    <row r="165" spans="3:3" ht="12.75">
      <c r="C165" s="84"/>
    </row>
    <row r="166" spans="3:3" ht="12.75">
      <c r="C166" s="84"/>
    </row>
    <row r="167" spans="3:3" ht="12.75">
      <c r="C167" s="84"/>
    </row>
    <row r="168" spans="3:3" ht="12.75">
      <c r="C168" s="84"/>
    </row>
    <row r="169" spans="3:3" ht="12.75">
      <c r="C169" s="84"/>
    </row>
    <row r="170" spans="3:3" ht="12.75">
      <c r="C170" s="84"/>
    </row>
    <row r="171" spans="3:3" ht="12.75">
      <c r="C171" s="84"/>
    </row>
    <row r="172" spans="3:3" ht="12.75">
      <c r="C172" s="84"/>
    </row>
    <row r="173" spans="3:3" ht="12.75">
      <c r="C173" s="84"/>
    </row>
    <row r="174" spans="3:3" ht="12.75">
      <c r="C174" s="84"/>
    </row>
    <row r="175" spans="3:3" ht="12.75">
      <c r="C175" s="84"/>
    </row>
    <row r="176" spans="3:3" ht="12.75">
      <c r="C176" s="84"/>
    </row>
    <row r="177" spans="3:3" ht="12.75">
      <c r="C177" s="84"/>
    </row>
    <row r="178" spans="3:3" ht="12.75">
      <c r="C178" s="84"/>
    </row>
    <row r="179" spans="3:3" ht="12.75">
      <c r="C179" s="84"/>
    </row>
    <row r="180" spans="3:3" ht="12.75">
      <c r="C180" s="84"/>
    </row>
    <row r="181" spans="3:3" ht="12.75">
      <c r="C181" s="84"/>
    </row>
    <row r="182" spans="3:3" ht="12.75">
      <c r="C182" s="84"/>
    </row>
    <row r="183" spans="3:3" ht="12.75">
      <c r="C183" s="84"/>
    </row>
    <row r="184" spans="3:3" ht="12.75">
      <c r="C184" s="84"/>
    </row>
    <row r="185" spans="3:3" ht="12.75">
      <c r="C185" s="84"/>
    </row>
    <row r="186" spans="3:3" ht="12.75">
      <c r="C186" s="84"/>
    </row>
    <row r="187" spans="3:3" ht="12.75">
      <c r="C187" s="84"/>
    </row>
    <row r="188" spans="3:3" ht="12.75">
      <c r="C188" s="84"/>
    </row>
    <row r="189" spans="3:3" ht="12.75">
      <c r="C189" s="84"/>
    </row>
    <row r="190" spans="3:3" ht="12.75">
      <c r="C190" s="84"/>
    </row>
    <row r="191" spans="3:3" ht="12.75">
      <c r="C191" s="84"/>
    </row>
    <row r="192" spans="3:3" ht="12.75">
      <c r="C192" s="84"/>
    </row>
    <row r="193" spans="3:3" ht="12.75">
      <c r="C193" s="84"/>
    </row>
    <row r="194" spans="3:3" ht="12.75">
      <c r="C194" s="84"/>
    </row>
    <row r="195" spans="3:3" ht="12.75">
      <c r="C195" s="84"/>
    </row>
    <row r="196" spans="3:3" ht="12.75">
      <c r="C196" s="84"/>
    </row>
    <row r="197" spans="3:3" ht="12.75">
      <c r="C197" s="84"/>
    </row>
    <row r="198" spans="3:3" ht="12.75">
      <c r="C198" s="84"/>
    </row>
    <row r="199" spans="3:3" ht="12.75">
      <c r="C199" s="84"/>
    </row>
    <row r="200" spans="3:3" ht="12.75">
      <c r="C200" s="84"/>
    </row>
    <row r="201" spans="3:3" ht="12.75">
      <c r="C201" s="84"/>
    </row>
    <row r="202" spans="3:3" ht="12.75">
      <c r="C202" s="84"/>
    </row>
    <row r="203" spans="3:3" ht="12.75">
      <c r="C203" s="84"/>
    </row>
    <row r="204" spans="3:3" ht="12.75">
      <c r="C204" s="84"/>
    </row>
    <row r="205" spans="3:3" ht="12.75">
      <c r="C205" s="84"/>
    </row>
    <row r="206" spans="3:3" ht="12.75">
      <c r="C206" s="84"/>
    </row>
    <row r="207" spans="3:3" ht="12.75">
      <c r="C207" s="84"/>
    </row>
    <row r="208" spans="3:3" ht="12.75">
      <c r="C208" s="84"/>
    </row>
    <row r="209" spans="3:3" ht="12.75">
      <c r="C209" s="84"/>
    </row>
    <row r="210" spans="3:3" ht="12.75">
      <c r="C210" s="84"/>
    </row>
    <row r="211" spans="3:3" ht="12.75">
      <c r="C211" s="84"/>
    </row>
    <row r="212" spans="3:3" ht="12.75">
      <c r="C212" s="84"/>
    </row>
    <row r="213" spans="3:3" ht="12.75">
      <c r="C213" s="84"/>
    </row>
    <row r="214" spans="3:3" ht="12.75">
      <c r="C214" s="84"/>
    </row>
    <row r="215" spans="3:3" ht="12.75">
      <c r="C215" s="84"/>
    </row>
    <row r="216" spans="3:3" ht="12.75">
      <c r="C216" s="84"/>
    </row>
    <row r="217" spans="3:3" ht="12.75">
      <c r="C217" s="84"/>
    </row>
    <row r="218" spans="3:3" ht="12.75">
      <c r="C218" s="84"/>
    </row>
    <row r="219" spans="3:3" ht="12.75">
      <c r="C219" s="84"/>
    </row>
    <row r="220" spans="3:3" ht="12.75">
      <c r="C220" s="84"/>
    </row>
    <row r="221" spans="3:3" ht="12.75">
      <c r="C221" s="84"/>
    </row>
    <row r="222" spans="3:3" ht="12.75">
      <c r="C222" s="84"/>
    </row>
    <row r="223" spans="3:3" ht="12.75">
      <c r="C223" s="84"/>
    </row>
    <row r="224" spans="3:3" ht="12.75">
      <c r="C224" s="84"/>
    </row>
    <row r="225" spans="3:3" ht="12.75">
      <c r="C225" s="84"/>
    </row>
    <row r="226" spans="3:3" ht="12.75">
      <c r="C226" s="84"/>
    </row>
    <row r="227" spans="3:3" ht="12.75">
      <c r="C227" s="84"/>
    </row>
    <row r="228" spans="3:3" ht="12.75">
      <c r="C228" s="84"/>
    </row>
    <row r="229" spans="3:3" ht="12.75">
      <c r="C229" s="84"/>
    </row>
    <row r="230" spans="3:3" ht="12.75">
      <c r="C230" s="84"/>
    </row>
    <row r="231" spans="3:3" ht="12.75">
      <c r="C231" s="84"/>
    </row>
    <row r="232" spans="3:3" ht="12.75">
      <c r="C232" s="84"/>
    </row>
    <row r="233" spans="3:3" ht="12.75">
      <c r="C233" s="84"/>
    </row>
    <row r="234" spans="3:3" ht="12.75">
      <c r="C234" s="84"/>
    </row>
    <row r="235" spans="3:3" ht="12.75">
      <c r="C235" s="84"/>
    </row>
    <row r="236" spans="3:3" ht="12.75">
      <c r="C236" s="84"/>
    </row>
    <row r="237" spans="3:3" ht="12.75">
      <c r="C237" s="84"/>
    </row>
    <row r="238" spans="3:3" ht="12.75">
      <c r="C238" s="84"/>
    </row>
    <row r="239" spans="3:3" ht="12.75">
      <c r="C239" s="84"/>
    </row>
    <row r="240" spans="3:3" ht="12.75">
      <c r="C240" s="84"/>
    </row>
    <row r="241" spans="3:3" ht="12.75">
      <c r="C241" s="84"/>
    </row>
    <row r="242" spans="3:3" ht="12.75">
      <c r="C242" s="84"/>
    </row>
    <row r="243" spans="3:3" ht="12.75">
      <c r="C243" s="84"/>
    </row>
    <row r="244" spans="3:3" ht="12.75">
      <c r="C244" s="84"/>
    </row>
    <row r="245" spans="3:3" ht="12.75">
      <c r="C245" s="84"/>
    </row>
    <row r="246" spans="3:3" ht="12.75">
      <c r="C246" s="84"/>
    </row>
    <row r="247" spans="3:3" ht="12.75">
      <c r="C247" s="84"/>
    </row>
    <row r="248" spans="3:3" ht="12.75">
      <c r="C248" s="84"/>
    </row>
    <row r="249" spans="3:3" ht="12.75">
      <c r="C249" s="84"/>
    </row>
    <row r="250" spans="3:3" ht="12.75">
      <c r="C250" s="84"/>
    </row>
    <row r="251" spans="3:3" ht="12.75">
      <c r="C251" s="84"/>
    </row>
    <row r="252" spans="3:3" ht="12.75">
      <c r="C252" s="84"/>
    </row>
    <row r="253" spans="3:3" ht="12.75">
      <c r="C253" s="84"/>
    </row>
    <row r="254" spans="3:3" ht="12.75">
      <c r="C254" s="84"/>
    </row>
    <row r="255" spans="3:3" ht="12.75">
      <c r="C255" s="84"/>
    </row>
    <row r="256" spans="3:3" ht="12.75">
      <c r="C256" s="84"/>
    </row>
    <row r="257" spans="3:3" ht="12.75">
      <c r="C257" s="84"/>
    </row>
    <row r="258" spans="3:3" ht="12.75">
      <c r="C258" s="84"/>
    </row>
    <row r="259" spans="3:3" ht="12.75">
      <c r="C259" s="84"/>
    </row>
    <row r="260" spans="3:3" ht="12.75">
      <c r="C260" s="84"/>
    </row>
    <row r="261" spans="3:3" ht="12.75">
      <c r="C261" s="84"/>
    </row>
    <row r="262" spans="3:3" ht="12.75">
      <c r="C262" s="84"/>
    </row>
    <row r="263" spans="3:3" ht="12.75">
      <c r="C263" s="84"/>
    </row>
    <row r="264" spans="3:3" ht="12.75">
      <c r="C264" s="84"/>
    </row>
    <row r="265" spans="3:3" ht="12.75">
      <c r="C265" s="84"/>
    </row>
    <row r="266" spans="3:3" ht="12.75">
      <c r="C266" s="84"/>
    </row>
    <row r="267" spans="3:3" ht="12.75">
      <c r="C267" s="84"/>
    </row>
    <row r="268" spans="3:3" ht="12.75">
      <c r="C268" s="84"/>
    </row>
    <row r="269" spans="3:3" ht="12.75">
      <c r="C269" s="84"/>
    </row>
    <row r="270" spans="3:3" ht="12.75">
      <c r="C270" s="84"/>
    </row>
    <row r="271" spans="3:3" ht="12.75">
      <c r="C271" s="84"/>
    </row>
    <row r="272" spans="3:3" ht="12.75">
      <c r="C272" s="84"/>
    </row>
    <row r="273" spans="3:3" ht="12.75">
      <c r="C273" s="84"/>
    </row>
    <row r="274" spans="3:3" ht="12.75">
      <c r="C274" s="84"/>
    </row>
    <row r="275" spans="3:3" ht="12.75">
      <c r="C275" s="84"/>
    </row>
    <row r="276" spans="3:3" ht="12.75">
      <c r="C276" s="84"/>
    </row>
    <row r="277" spans="3:3" ht="12.75">
      <c r="C277" s="84"/>
    </row>
    <row r="278" spans="3:3" ht="12.75">
      <c r="C278" s="84"/>
    </row>
    <row r="279" spans="3:3" ht="12.75">
      <c r="C279" s="84"/>
    </row>
    <row r="280" spans="3:3" ht="12.75">
      <c r="C280" s="84"/>
    </row>
    <row r="281" spans="3:3" ht="12.75">
      <c r="C281" s="84"/>
    </row>
    <row r="282" spans="3:3" ht="12.75">
      <c r="C282" s="84"/>
    </row>
    <row r="283" spans="3:3" ht="12.75">
      <c r="C283" s="84"/>
    </row>
    <row r="284" spans="3:3" ht="12.75">
      <c r="C284" s="84"/>
    </row>
    <row r="285" spans="3:3" ht="12.75">
      <c r="C285" s="84"/>
    </row>
    <row r="286" spans="3:3" ht="12.75">
      <c r="C286" s="84"/>
    </row>
    <row r="287" spans="3:3" ht="12.75">
      <c r="C287" s="84"/>
    </row>
    <row r="288" spans="3:3" ht="12.75">
      <c r="C288" s="84"/>
    </row>
    <row r="289" spans="3:3" ht="12.75">
      <c r="C289" s="84"/>
    </row>
    <row r="290" spans="3:3" ht="12.75">
      <c r="C290" s="84"/>
    </row>
    <row r="291" spans="3:3" ht="12.75">
      <c r="C291" s="84"/>
    </row>
    <row r="292" spans="3:3" ht="12.75">
      <c r="C292" s="84"/>
    </row>
    <row r="293" spans="3:3" ht="12.75">
      <c r="C293" s="84"/>
    </row>
    <row r="294" spans="3:3" ht="12.75">
      <c r="C294" s="84"/>
    </row>
    <row r="295" spans="3:3" ht="12.75">
      <c r="C295" s="84"/>
    </row>
    <row r="296" spans="3:3" ht="12.75">
      <c r="C296" s="84"/>
    </row>
    <row r="297" spans="3:3" ht="12.75">
      <c r="C297" s="84"/>
    </row>
    <row r="298" spans="3:3" ht="12.75">
      <c r="C298" s="84"/>
    </row>
    <row r="299" spans="3:3" ht="12.75">
      <c r="C299" s="84"/>
    </row>
    <row r="300" spans="3:3" ht="12.75">
      <c r="C300" s="84"/>
    </row>
    <row r="301" spans="3:3" ht="12.75">
      <c r="C301" s="84"/>
    </row>
    <row r="302" spans="3:3" ht="12.75">
      <c r="C302" s="84"/>
    </row>
    <row r="303" spans="3:3" ht="12.75">
      <c r="C303" s="84"/>
    </row>
    <row r="304" spans="3:3" ht="12.75">
      <c r="C304" s="84"/>
    </row>
    <row r="305" spans="3:3" ht="12.75">
      <c r="C305" s="84"/>
    </row>
    <row r="306" spans="3:3" ht="12.75">
      <c r="C306" s="84"/>
    </row>
    <row r="307" spans="3:3" ht="12.75">
      <c r="C307" s="84"/>
    </row>
    <row r="308" spans="3:3" ht="12.75">
      <c r="C308" s="84"/>
    </row>
    <row r="309" spans="3:3" ht="12.75">
      <c r="C309" s="84"/>
    </row>
    <row r="310" spans="3:3" ht="12.75">
      <c r="C310" s="84"/>
    </row>
    <row r="311" spans="3:3" ht="12.75">
      <c r="C311" s="84"/>
    </row>
    <row r="312" spans="3:3" ht="12.75">
      <c r="C312" s="84"/>
    </row>
    <row r="313" spans="3:3" ht="12.75">
      <c r="C313" s="84"/>
    </row>
    <row r="314" spans="3:3" ht="12.75">
      <c r="C314" s="84"/>
    </row>
    <row r="315" spans="3:3" ht="12.75">
      <c r="C315" s="84"/>
    </row>
    <row r="316" spans="3:3" ht="12.75">
      <c r="C316" s="84"/>
    </row>
    <row r="317" spans="3:3" ht="12.75">
      <c r="C317" s="84"/>
    </row>
    <row r="318" spans="3:3" ht="12.75">
      <c r="C318" s="84"/>
    </row>
    <row r="319" spans="3:3" ht="12.75">
      <c r="C319" s="84"/>
    </row>
    <row r="320" spans="3:3" ht="12.75">
      <c r="C320" s="84"/>
    </row>
    <row r="321" spans="3:3" ht="12.75">
      <c r="C321" s="84"/>
    </row>
    <row r="322" spans="3:3" ht="12.75">
      <c r="C322" s="84"/>
    </row>
    <row r="323" spans="3:3" ht="12.75">
      <c r="C323" s="84"/>
    </row>
    <row r="324" spans="3:3" ht="12.75">
      <c r="C324" s="84"/>
    </row>
    <row r="325" spans="3:3" ht="12.75">
      <c r="C325" s="84"/>
    </row>
    <row r="326" spans="3:3" ht="12.75">
      <c r="C326" s="84"/>
    </row>
    <row r="327" spans="3:3" ht="12.75">
      <c r="C327" s="84"/>
    </row>
    <row r="328" spans="3:3" ht="12.75">
      <c r="C328" s="84"/>
    </row>
    <row r="329" spans="3:3" ht="12.75">
      <c r="C329" s="84"/>
    </row>
    <row r="330" spans="3:3" ht="12.75">
      <c r="C330" s="84"/>
    </row>
    <row r="331" spans="3:3" ht="12.75">
      <c r="C331" s="84"/>
    </row>
    <row r="332" spans="3:3" ht="12.75">
      <c r="C332" s="84"/>
    </row>
    <row r="333" spans="3:3" ht="12.75">
      <c r="C333" s="84"/>
    </row>
    <row r="334" spans="3:3" ht="12.75">
      <c r="C334" s="84"/>
    </row>
    <row r="335" spans="3:3" ht="12.75">
      <c r="C335" s="84"/>
    </row>
    <row r="336" spans="3:3" ht="12.75">
      <c r="C336" s="84"/>
    </row>
    <row r="337" spans="3:3" ht="12.75">
      <c r="C337" s="84"/>
    </row>
    <row r="338" spans="3:3" ht="12.75">
      <c r="C338" s="84"/>
    </row>
    <row r="339" spans="3:3" ht="12.75">
      <c r="C339" s="84"/>
    </row>
    <row r="340" spans="3:3" ht="12.75">
      <c r="C340" s="84"/>
    </row>
    <row r="341" spans="3:3" ht="12.75">
      <c r="C341" s="84"/>
    </row>
    <row r="342" spans="3:3" ht="12.75">
      <c r="C342" s="84"/>
    </row>
    <row r="343" spans="3:3" ht="12.75">
      <c r="C343" s="84"/>
    </row>
    <row r="344" spans="3:3" ht="12.75">
      <c r="C344" s="84"/>
    </row>
    <row r="345" spans="3:3" ht="12.75">
      <c r="C345" s="84"/>
    </row>
    <row r="346" spans="3:3" ht="12.75">
      <c r="C346" s="84"/>
    </row>
    <row r="347" spans="3:3" ht="12.75">
      <c r="C347" s="84"/>
    </row>
    <row r="348" spans="3:3" ht="12.75">
      <c r="C348" s="84"/>
    </row>
    <row r="349" spans="3:3" ht="12.75">
      <c r="C349" s="84"/>
    </row>
    <row r="350" spans="3:3" ht="12.75">
      <c r="C350" s="84"/>
    </row>
    <row r="351" spans="3:3" ht="12.75">
      <c r="C351" s="84"/>
    </row>
    <row r="352" spans="3:3" ht="12.75">
      <c r="C352" s="84"/>
    </row>
    <row r="353" spans="3:3" ht="12.75">
      <c r="C353" s="84"/>
    </row>
    <row r="354" spans="3:3" ht="12.75">
      <c r="C354" s="84"/>
    </row>
    <row r="355" spans="3:3" ht="12.75">
      <c r="C355" s="84"/>
    </row>
    <row r="356" spans="3:3" ht="12.75">
      <c r="C356" s="84"/>
    </row>
    <row r="357" spans="3:3" ht="12.75">
      <c r="C357" s="84"/>
    </row>
    <row r="358" spans="3:3" ht="12.75">
      <c r="C358" s="84"/>
    </row>
    <row r="359" spans="3:3" ht="12.75">
      <c r="C359" s="84"/>
    </row>
    <row r="360" spans="3:3" ht="12.75">
      <c r="C360" s="84"/>
    </row>
    <row r="361" spans="3:3" ht="12.75">
      <c r="C361" s="84"/>
    </row>
    <row r="362" spans="3:3" ht="12.75">
      <c r="C362" s="84"/>
    </row>
    <row r="363" spans="3:3" ht="12.75">
      <c r="C363" s="84"/>
    </row>
    <row r="364" spans="3:3" ht="12.75">
      <c r="C364" s="84"/>
    </row>
    <row r="365" spans="3:3" ht="12.75">
      <c r="C365" s="84"/>
    </row>
    <row r="366" spans="3:3" ht="12.75">
      <c r="C366" s="84"/>
    </row>
    <row r="367" spans="3:3" ht="12.75">
      <c r="C367" s="84"/>
    </row>
    <row r="368" spans="3:3" ht="12.75">
      <c r="C368" s="84"/>
    </row>
    <row r="369" spans="3:3" ht="12.75">
      <c r="C369" s="84"/>
    </row>
    <row r="370" spans="3:3" ht="12.75">
      <c r="C370" s="84"/>
    </row>
    <row r="371" spans="3:3" ht="12.75">
      <c r="C371" s="84"/>
    </row>
    <row r="372" spans="3:3" ht="12.75">
      <c r="C372" s="84"/>
    </row>
    <row r="373" spans="3:3" ht="12.75">
      <c r="C373" s="84"/>
    </row>
    <row r="374" spans="3:3" ht="12.75">
      <c r="C374" s="84"/>
    </row>
    <row r="375" spans="3:3" ht="12.75">
      <c r="C375" s="84"/>
    </row>
    <row r="376" spans="3:3" ht="12.75">
      <c r="C376" s="84"/>
    </row>
    <row r="377" spans="3:3" ht="12.75">
      <c r="C377" s="84"/>
    </row>
    <row r="378" spans="3:3" ht="12.75">
      <c r="C378" s="84"/>
    </row>
    <row r="379" spans="3:3" ht="12.75">
      <c r="C379" s="84"/>
    </row>
    <row r="380" spans="3:3" ht="12.75">
      <c r="C380" s="84"/>
    </row>
    <row r="381" spans="3:3" ht="12.75">
      <c r="C381" s="84"/>
    </row>
    <row r="382" spans="3:3" ht="12.75">
      <c r="C382" s="84"/>
    </row>
    <row r="383" spans="3:3" ht="12.75">
      <c r="C383" s="84"/>
    </row>
    <row r="384" spans="3:3" ht="12.75">
      <c r="C384" s="84"/>
    </row>
    <row r="385" spans="3:3" ht="12.75">
      <c r="C385" s="84"/>
    </row>
    <row r="386" spans="3:3" ht="12.75">
      <c r="C386" s="84"/>
    </row>
    <row r="387" spans="3:3" ht="12.75">
      <c r="C387" s="84"/>
    </row>
    <row r="388" spans="3:3" ht="12.75">
      <c r="C388" s="84"/>
    </row>
    <row r="389" spans="3:3" ht="12.75">
      <c r="C389" s="84"/>
    </row>
    <row r="390" spans="3:3" ht="12.75">
      <c r="C390" s="84"/>
    </row>
    <row r="391" spans="3:3" ht="12.75">
      <c r="C391" s="84"/>
    </row>
    <row r="392" spans="3:3" ht="12.75">
      <c r="C392" s="84"/>
    </row>
    <row r="393" spans="3:3" ht="12.75">
      <c r="C393" s="84"/>
    </row>
    <row r="394" spans="3:3" ht="12.75">
      <c r="C394" s="84"/>
    </row>
    <row r="395" spans="3:3" ht="12.75">
      <c r="C395" s="84"/>
    </row>
    <row r="396" spans="3:3" ht="12.75">
      <c r="C396" s="84"/>
    </row>
    <row r="397" spans="3:3" ht="12.75">
      <c r="C397" s="84"/>
    </row>
    <row r="398" spans="3:3" ht="12.75">
      <c r="C398" s="84"/>
    </row>
    <row r="399" spans="3:3" ht="12.75">
      <c r="C399" s="84"/>
    </row>
    <row r="400" spans="3:3" ht="12.75">
      <c r="C400" s="84"/>
    </row>
    <row r="401" spans="3:3" ht="12.75">
      <c r="C401" s="84"/>
    </row>
    <row r="402" spans="3:3" ht="12.75">
      <c r="C402" s="84"/>
    </row>
    <row r="403" spans="3:3" ht="12.75">
      <c r="C403" s="84"/>
    </row>
    <row r="404" spans="3:3" ht="12.75">
      <c r="C404" s="84"/>
    </row>
    <row r="405" spans="3:3" ht="12.75">
      <c r="C405" s="84"/>
    </row>
    <row r="406" spans="3:3" ht="12.75">
      <c r="C406" s="84"/>
    </row>
    <row r="407" spans="3:3" ht="12.75">
      <c r="C407" s="84"/>
    </row>
    <row r="408" spans="3:3" ht="12.75">
      <c r="C408" s="84"/>
    </row>
    <row r="409" spans="3:3" ht="12.75">
      <c r="C409" s="84"/>
    </row>
    <row r="410" spans="3:3" ht="12.75">
      <c r="C410" s="84"/>
    </row>
    <row r="411" spans="3:3" ht="12.75">
      <c r="C411" s="84"/>
    </row>
    <row r="412" spans="3:3" ht="12.75">
      <c r="C412" s="84"/>
    </row>
    <row r="413" spans="3:3" ht="12.75">
      <c r="C413" s="84"/>
    </row>
    <row r="414" spans="3:3" ht="12.75">
      <c r="C414" s="84"/>
    </row>
    <row r="415" spans="3:3" ht="12.75">
      <c r="C415" s="84"/>
    </row>
    <row r="416" spans="3:3" ht="12.75">
      <c r="C416" s="84"/>
    </row>
    <row r="417" spans="3:3" ht="12.75">
      <c r="C417" s="84"/>
    </row>
    <row r="418" spans="3:3" ht="12.75">
      <c r="C418" s="84"/>
    </row>
    <row r="419" spans="3:3" ht="12.75">
      <c r="C419" s="84"/>
    </row>
    <row r="420" spans="3:3" ht="12.75">
      <c r="C420" s="84"/>
    </row>
    <row r="421" spans="3:3" ht="12.75">
      <c r="C421" s="84"/>
    </row>
    <row r="422" spans="3:3" ht="12.75">
      <c r="C422" s="84"/>
    </row>
    <row r="423" spans="3:3" ht="12.75">
      <c r="C423" s="84"/>
    </row>
    <row r="424" spans="3:3" ht="12.75">
      <c r="C424" s="84"/>
    </row>
    <row r="425" spans="3:3" ht="12.75">
      <c r="C425" s="84"/>
    </row>
    <row r="426" spans="3:3" ht="12.75">
      <c r="C426" s="84"/>
    </row>
    <row r="427" spans="3:3" ht="12.75">
      <c r="C427" s="84"/>
    </row>
    <row r="428" spans="3:3" ht="12.75">
      <c r="C428" s="84"/>
    </row>
    <row r="429" spans="3:3" ht="12.75">
      <c r="C429" s="84"/>
    </row>
    <row r="430" spans="3:3" ht="12.75">
      <c r="C430" s="84"/>
    </row>
    <row r="431" spans="3:3" ht="12.75">
      <c r="C431" s="84"/>
    </row>
    <row r="432" spans="3:3" ht="12.75">
      <c r="C432" s="84"/>
    </row>
    <row r="433" spans="3:3" ht="12.75">
      <c r="C433" s="84"/>
    </row>
    <row r="434" spans="3:3" ht="12.75">
      <c r="C434" s="84"/>
    </row>
    <row r="435" spans="3:3" ht="12.75">
      <c r="C435" s="84"/>
    </row>
    <row r="436" spans="3:3" ht="12.75">
      <c r="C436" s="84"/>
    </row>
    <row r="437" spans="3:3" ht="12.75">
      <c r="C437" s="84"/>
    </row>
    <row r="438" spans="3:3" ht="12.75">
      <c r="C438" s="84"/>
    </row>
    <row r="439" spans="3:3" ht="12.75">
      <c r="C439" s="84"/>
    </row>
    <row r="440" spans="3:3" ht="12.75">
      <c r="C440" s="84"/>
    </row>
    <row r="441" spans="3:3" ht="12.75">
      <c r="C441" s="84"/>
    </row>
    <row r="442" spans="3:3" ht="12.75">
      <c r="C442" s="84"/>
    </row>
    <row r="443" spans="3:3" ht="12.75">
      <c r="C443" s="84"/>
    </row>
    <row r="444" spans="3:3" ht="12.75">
      <c r="C444" s="84"/>
    </row>
    <row r="445" spans="3:3" ht="12.75">
      <c r="C445" s="84"/>
    </row>
    <row r="446" spans="3:3" ht="12.75">
      <c r="C446" s="84"/>
    </row>
    <row r="447" spans="3:3" ht="12.75">
      <c r="C447" s="84"/>
    </row>
    <row r="448" spans="3:3" ht="12.75">
      <c r="C448" s="84"/>
    </row>
    <row r="449" spans="3:3" ht="12.75">
      <c r="C449" s="84"/>
    </row>
    <row r="450" spans="3:3" ht="12.75">
      <c r="C450" s="84"/>
    </row>
    <row r="451" spans="3:3" ht="12.75">
      <c r="C451" s="84"/>
    </row>
    <row r="452" spans="3:3" ht="12.75">
      <c r="C452" s="84"/>
    </row>
    <row r="453" spans="3:3" ht="12.75">
      <c r="C453" s="84"/>
    </row>
    <row r="454" spans="3:3" ht="12.75">
      <c r="C454" s="84"/>
    </row>
    <row r="455" spans="3:3" ht="12.75">
      <c r="C455" s="84"/>
    </row>
    <row r="456" spans="3:3" ht="12.75">
      <c r="C456" s="84"/>
    </row>
    <row r="457" spans="3:3" ht="12.75">
      <c r="C457" s="84"/>
    </row>
    <row r="458" spans="3:3" ht="12.75">
      <c r="C458" s="84"/>
    </row>
    <row r="459" spans="3:3" ht="12.75">
      <c r="C459" s="84"/>
    </row>
    <row r="460" spans="3:3" ht="12.75">
      <c r="C460" s="84"/>
    </row>
    <row r="461" spans="3:3" ht="12.75">
      <c r="C461" s="84"/>
    </row>
    <row r="462" spans="3:3" ht="12.75">
      <c r="C462" s="84"/>
    </row>
    <row r="463" spans="3:3" ht="12.75">
      <c r="C463" s="84"/>
    </row>
    <row r="464" spans="3:3" ht="12.75">
      <c r="C464" s="84"/>
    </row>
    <row r="465" spans="3:3" ht="12.75">
      <c r="C465" s="84"/>
    </row>
    <row r="466" spans="3:3" ht="12.75">
      <c r="C466" s="84"/>
    </row>
    <row r="467" spans="3:3" ht="12.75">
      <c r="C467" s="84"/>
    </row>
    <row r="468" spans="3:3" ht="12.75">
      <c r="C468" s="84"/>
    </row>
    <row r="469" spans="3:3" ht="12.75">
      <c r="C469" s="84"/>
    </row>
    <row r="470" spans="3:3" ht="12.75">
      <c r="C470" s="84"/>
    </row>
    <row r="471" spans="3:3" ht="12.75">
      <c r="C471" s="84"/>
    </row>
    <row r="472" spans="3:3" ht="12.75">
      <c r="C472" s="84"/>
    </row>
    <row r="473" spans="3:3" ht="12.75">
      <c r="C473" s="84"/>
    </row>
    <row r="474" spans="3:3" ht="12.75">
      <c r="C474" s="84"/>
    </row>
    <row r="475" spans="3:3" ht="12.75">
      <c r="C475" s="84"/>
    </row>
    <row r="476" spans="3:3" ht="12.75">
      <c r="C476" s="84"/>
    </row>
    <row r="477" spans="3:3" ht="12.75">
      <c r="C477" s="84"/>
    </row>
    <row r="478" spans="3:3" ht="12.75">
      <c r="C478" s="84"/>
    </row>
    <row r="479" spans="3:3" ht="12.75">
      <c r="C479" s="84"/>
    </row>
    <row r="480" spans="3:3" ht="12.75">
      <c r="C480" s="84"/>
    </row>
    <row r="481" spans="3:3" ht="12.75">
      <c r="C481" s="84"/>
    </row>
    <row r="482" spans="3:3" ht="12.75">
      <c r="C482" s="84"/>
    </row>
    <row r="483" spans="3:3" ht="12.75">
      <c r="C483" s="84"/>
    </row>
    <row r="484" spans="3:3" ht="12.75">
      <c r="C484" s="84"/>
    </row>
    <row r="485" spans="3:3" ht="12.75">
      <c r="C485" s="84"/>
    </row>
    <row r="486" spans="3:3" ht="12.75">
      <c r="C486" s="84"/>
    </row>
    <row r="487" spans="3:3" ht="12.75">
      <c r="C487" s="84"/>
    </row>
    <row r="488" spans="3:3" ht="12.75">
      <c r="C488" s="84"/>
    </row>
    <row r="489" spans="3:3" ht="12.75">
      <c r="C489" s="84"/>
    </row>
    <row r="490" spans="3:3" ht="12.75">
      <c r="C490" s="84"/>
    </row>
    <row r="491" spans="3:3" ht="12.75">
      <c r="C491" s="84"/>
    </row>
    <row r="492" spans="3:3" ht="12.75">
      <c r="C492" s="84"/>
    </row>
    <row r="493" spans="3:3" ht="12.75">
      <c r="C493" s="84"/>
    </row>
    <row r="494" spans="3:3" ht="12.75">
      <c r="C494" s="84"/>
    </row>
    <row r="495" spans="3:3" ht="12.75">
      <c r="C495" s="84"/>
    </row>
    <row r="496" spans="3:3" ht="12.75">
      <c r="C496" s="84"/>
    </row>
    <row r="497" spans="3:3" ht="12.75">
      <c r="C497" s="84"/>
    </row>
    <row r="498" spans="3:3" ht="12.75">
      <c r="C498" s="84"/>
    </row>
    <row r="499" spans="3:3" ht="12.75">
      <c r="C499" s="84"/>
    </row>
    <row r="500" spans="3:3" ht="12.75">
      <c r="C500" s="84"/>
    </row>
    <row r="501" spans="3:3" ht="12.75">
      <c r="C501" s="84"/>
    </row>
    <row r="502" spans="3:3" ht="12.75">
      <c r="C502" s="84"/>
    </row>
    <row r="503" spans="3:3" ht="12.75">
      <c r="C503" s="84"/>
    </row>
    <row r="504" spans="3:3" ht="12.75">
      <c r="C504" s="84"/>
    </row>
    <row r="505" spans="3:3" ht="12.75">
      <c r="C505" s="84"/>
    </row>
    <row r="506" spans="3:3" ht="12.75">
      <c r="C506" s="84"/>
    </row>
    <row r="507" spans="3:3" ht="12.75">
      <c r="C507" s="84"/>
    </row>
    <row r="508" spans="3:3" ht="12.75">
      <c r="C508" s="84"/>
    </row>
    <row r="509" spans="3:3" ht="12.75">
      <c r="C509" s="84"/>
    </row>
    <row r="510" spans="3:3" ht="12.75">
      <c r="C510" s="84"/>
    </row>
    <row r="511" spans="3:3" ht="12.75">
      <c r="C511" s="84"/>
    </row>
    <row r="512" spans="3:3" ht="12.75">
      <c r="C512" s="84"/>
    </row>
    <row r="513" spans="3:3" ht="12.75">
      <c r="C513" s="84"/>
    </row>
    <row r="514" spans="3:3" ht="12.75">
      <c r="C514" s="84"/>
    </row>
    <row r="515" spans="3:3" ht="12.75">
      <c r="C515" s="84"/>
    </row>
    <row r="516" spans="3:3" ht="12.75">
      <c r="C516" s="84"/>
    </row>
    <row r="517" spans="3:3" ht="12.75">
      <c r="C517" s="84"/>
    </row>
    <row r="518" spans="3:3" ht="12.75">
      <c r="C518" s="84"/>
    </row>
    <row r="519" spans="3:3" ht="12.75">
      <c r="C519" s="84"/>
    </row>
    <row r="520" spans="3:3" ht="12.75">
      <c r="C520" s="84"/>
    </row>
    <row r="521" spans="3:3" ht="12.75">
      <c r="C521" s="84"/>
    </row>
    <row r="522" spans="3:3" ht="12.75">
      <c r="C522" s="84"/>
    </row>
    <row r="523" spans="3:3" ht="12.75">
      <c r="C523" s="84"/>
    </row>
    <row r="524" spans="3:3" ht="12.75">
      <c r="C524" s="84"/>
    </row>
    <row r="525" spans="3:3" ht="12.75">
      <c r="C525" s="84"/>
    </row>
    <row r="526" spans="3:3" ht="12.75">
      <c r="C526" s="84"/>
    </row>
    <row r="527" spans="3:3" ht="12.75">
      <c r="C527" s="84"/>
    </row>
    <row r="528" spans="3:3" ht="12.75">
      <c r="C528" s="84"/>
    </row>
    <row r="529" spans="3:3" ht="12.75">
      <c r="C529" s="84"/>
    </row>
    <row r="530" spans="3:3" ht="12.75">
      <c r="C530" s="84"/>
    </row>
    <row r="531" spans="3:3" ht="12.75">
      <c r="C531" s="84"/>
    </row>
    <row r="532" spans="3:3" ht="12.75">
      <c r="C532" s="84"/>
    </row>
    <row r="533" spans="3:3" ht="12.75">
      <c r="C533" s="84"/>
    </row>
    <row r="534" spans="3:3" ht="12.75">
      <c r="C534" s="84"/>
    </row>
    <row r="535" spans="3:3" ht="12.75">
      <c r="C535" s="84"/>
    </row>
    <row r="536" spans="3:3" ht="12.75">
      <c r="C536" s="84"/>
    </row>
    <row r="537" spans="3:3" ht="12.75">
      <c r="C537" s="84"/>
    </row>
    <row r="538" spans="3:3" ht="12.75">
      <c r="C538" s="84"/>
    </row>
    <row r="539" spans="3:3" ht="12.75">
      <c r="C539" s="84"/>
    </row>
    <row r="540" spans="3:3" ht="12.75">
      <c r="C540" s="84"/>
    </row>
    <row r="541" spans="3:3" ht="12.75">
      <c r="C541" s="84"/>
    </row>
    <row r="542" spans="3:3" ht="12.75">
      <c r="C542" s="84"/>
    </row>
    <row r="543" spans="3:3" ht="12.75">
      <c r="C543" s="84"/>
    </row>
    <row r="544" spans="3:3" ht="12.75">
      <c r="C544" s="84"/>
    </row>
    <row r="545" spans="3:3" ht="12.75">
      <c r="C545" s="84"/>
    </row>
    <row r="546" spans="3:3" ht="12.75">
      <c r="C546" s="84"/>
    </row>
    <row r="547" spans="3:3" ht="12.75">
      <c r="C547" s="84"/>
    </row>
    <row r="548" spans="3:3" ht="12.75">
      <c r="C548" s="84"/>
    </row>
    <row r="549" spans="3:3" ht="12.75">
      <c r="C549" s="84"/>
    </row>
    <row r="550" spans="3:3" ht="12.75">
      <c r="C550" s="84"/>
    </row>
    <row r="551" spans="3:3" ht="12.75">
      <c r="C551" s="84"/>
    </row>
    <row r="552" spans="3:3" ht="12.75">
      <c r="C552" s="84"/>
    </row>
    <row r="553" spans="3:3" ht="12.75">
      <c r="C553" s="84"/>
    </row>
    <row r="554" spans="3:3" ht="12.75">
      <c r="C554" s="84"/>
    </row>
    <row r="555" spans="3:3" ht="12.75">
      <c r="C555" s="84"/>
    </row>
    <row r="556" spans="3:3" ht="12.75">
      <c r="C556" s="84"/>
    </row>
    <row r="557" spans="3:3" ht="12.75">
      <c r="C557" s="84"/>
    </row>
    <row r="558" spans="3:3" ht="12.75">
      <c r="C558" s="84"/>
    </row>
    <row r="559" spans="3:3" ht="12.75">
      <c r="C559" s="84"/>
    </row>
    <row r="560" spans="3:3" ht="12.75">
      <c r="C560" s="84"/>
    </row>
    <row r="561" spans="3:3" ht="12.75">
      <c r="C561" s="84"/>
    </row>
    <row r="562" spans="3:3" ht="12.75">
      <c r="C562" s="84"/>
    </row>
    <row r="563" spans="3:3" ht="12.75">
      <c r="C563" s="84"/>
    </row>
    <row r="564" spans="3:3" ht="12.75">
      <c r="C564" s="84"/>
    </row>
    <row r="565" spans="3:3" ht="12.75">
      <c r="C565" s="84"/>
    </row>
    <row r="566" spans="3:3" ht="12.75">
      <c r="C566" s="84"/>
    </row>
    <row r="567" spans="3:3" ht="12.75">
      <c r="C567" s="84"/>
    </row>
    <row r="568" spans="3:3" ht="12.75">
      <c r="C568" s="84"/>
    </row>
    <row r="569" spans="3:3" ht="12.75">
      <c r="C569" s="84"/>
    </row>
    <row r="570" spans="3:3" ht="12.75">
      <c r="C570" s="84"/>
    </row>
    <row r="571" spans="3:3" ht="12.75">
      <c r="C571" s="84"/>
    </row>
    <row r="572" spans="3:3" ht="12.75">
      <c r="C572" s="84"/>
    </row>
    <row r="573" spans="3:3" ht="12.75">
      <c r="C573" s="84"/>
    </row>
    <row r="574" spans="3:3" ht="12.75">
      <c r="C574" s="84"/>
    </row>
    <row r="575" spans="3:3" ht="12.75">
      <c r="C575" s="84"/>
    </row>
    <row r="576" spans="3:3" ht="12.75">
      <c r="C576" s="84"/>
    </row>
    <row r="577" spans="3:3" ht="12.75">
      <c r="C577" s="84"/>
    </row>
    <row r="578" spans="3:3" ht="12.75">
      <c r="C578" s="84"/>
    </row>
    <row r="579" spans="3:3" ht="12.75">
      <c r="C579" s="84"/>
    </row>
    <row r="580" spans="3:3" ht="12.75">
      <c r="C580" s="84"/>
    </row>
    <row r="581" spans="3:3" ht="12.75">
      <c r="C581" s="84"/>
    </row>
    <row r="582" spans="3:3" ht="12.75">
      <c r="C582" s="84"/>
    </row>
    <row r="583" spans="3:3" ht="12.75">
      <c r="C583" s="84"/>
    </row>
    <row r="584" spans="3:3" ht="12.75">
      <c r="C584" s="84"/>
    </row>
    <row r="585" spans="3:3" ht="12.75">
      <c r="C585" s="84"/>
    </row>
    <row r="586" spans="3:3" ht="12.75">
      <c r="C586" s="84"/>
    </row>
    <row r="587" spans="3:3" ht="12.75">
      <c r="C587" s="84"/>
    </row>
    <row r="588" spans="3:3" ht="12.75">
      <c r="C588" s="84"/>
    </row>
    <row r="589" spans="3:3" ht="12.75">
      <c r="C589" s="84"/>
    </row>
    <row r="590" spans="3:3" ht="12.75">
      <c r="C590" s="84"/>
    </row>
    <row r="591" spans="3:3" ht="12.75">
      <c r="C591" s="84"/>
    </row>
    <row r="592" spans="3:3" ht="12.75">
      <c r="C592" s="84"/>
    </row>
    <row r="593" spans="3:3" ht="12.75">
      <c r="C593" s="84"/>
    </row>
    <row r="594" spans="3:3" ht="12.75">
      <c r="C594" s="84"/>
    </row>
    <row r="595" spans="3:3" ht="12.75">
      <c r="C595" s="84"/>
    </row>
    <row r="596" spans="3:3" ht="12.75">
      <c r="C596" s="84"/>
    </row>
    <row r="597" spans="3:3" ht="12.75">
      <c r="C597" s="84"/>
    </row>
    <row r="598" spans="3:3" ht="12.75">
      <c r="C598" s="84"/>
    </row>
    <row r="599" spans="3:3" ht="12.75">
      <c r="C599" s="84"/>
    </row>
    <row r="600" spans="3:3" ht="12.75">
      <c r="C600" s="84"/>
    </row>
    <row r="601" spans="3:3" ht="12.75">
      <c r="C601" s="84"/>
    </row>
    <row r="602" spans="3:3" ht="12.75">
      <c r="C602" s="84"/>
    </row>
    <row r="603" spans="3:3" ht="12.75">
      <c r="C603" s="84"/>
    </row>
    <row r="604" spans="3:3" ht="12.75">
      <c r="C604" s="84"/>
    </row>
    <row r="605" spans="3:3" ht="12.75">
      <c r="C605" s="84"/>
    </row>
    <row r="606" spans="3:3" ht="12.75">
      <c r="C606" s="84"/>
    </row>
    <row r="607" spans="3:3" ht="12.75">
      <c r="C607" s="84"/>
    </row>
    <row r="608" spans="3:3" ht="12.75">
      <c r="C608" s="84"/>
    </row>
    <row r="609" spans="3:3" ht="12.75">
      <c r="C609" s="84"/>
    </row>
    <row r="610" spans="3:3" ht="12.75">
      <c r="C610" s="84"/>
    </row>
    <row r="611" spans="3:3" ht="12.75">
      <c r="C611" s="84"/>
    </row>
    <row r="612" spans="3:3" ht="12.75">
      <c r="C612" s="84"/>
    </row>
    <row r="613" spans="3:3" ht="12.75">
      <c r="C613" s="84"/>
    </row>
    <row r="614" spans="3:3" ht="12.75">
      <c r="C614" s="84"/>
    </row>
    <row r="615" spans="3:3" ht="12.75">
      <c r="C615" s="84"/>
    </row>
    <row r="616" spans="3:3" ht="12.75">
      <c r="C616" s="84"/>
    </row>
    <row r="617" spans="3:3" ht="12.75">
      <c r="C617" s="84"/>
    </row>
    <row r="618" spans="3:3" ht="12.75">
      <c r="C618" s="84"/>
    </row>
    <row r="619" spans="3:3" ht="12.75">
      <c r="C619" s="84"/>
    </row>
    <row r="620" spans="3:3" ht="12.75">
      <c r="C620" s="84"/>
    </row>
    <row r="621" spans="3:3" ht="12.75">
      <c r="C621" s="84"/>
    </row>
    <row r="622" spans="3:3" ht="12.75">
      <c r="C622" s="84"/>
    </row>
    <row r="623" spans="3:3" ht="12.75">
      <c r="C623" s="84"/>
    </row>
    <row r="624" spans="3:3" ht="12.75">
      <c r="C624" s="84"/>
    </row>
    <row r="625" spans="3:3" ht="12.75">
      <c r="C625" s="84"/>
    </row>
    <row r="626" spans="3:3" ht="12.75">
      <c r="C626" s="84"/>
    </row>
    <row r="627" spans="3:3" ht="12.75">
      <c r="C627" s="84"/>
    </row>
    <row r="628" spans="3:3" ht="12.75">
      <c r="C628" s="84"/>
    </row>
    <row r="629" spans="3:3" ht="12.75">
      <c r="C629" s="84"/>
    </row>
    <row r="630" spans="3:3" ht="12.75">
      <c r="C630" s="84"/>
    </row>
    <row r="631" spans="3:3" ht="12.75">
      <c r="C631" s="84"/>
    </row>
    <row r="632" spans="3:3" ht="12.75">
      <c r="C632" s="84"/>
    </row>
    <row r="633" spans="3:3" ht="12.75">
      <c r="C633" s="84"/>
    </row>
    <row r="634" spans="3:3" ht="12.75">
      <c r="C634" s="84"/>
    </row>
    <row r="635" spans="3:3" ht="12.75">
      <c r="C635" s="84"/>
    </row>
    <row r="636" spans="3:3" ht="12.75">
      <c r="C636" s="84"/>
    </row>
    <row r="637" spans="3:3" ht="12.75">
      <c r="C637" s="84"/>
    </row>
    <row r="638" spans="3:3" ht="12.75">
      <c r="C638" s="84"/>
    </row>
    <row r="639" spans="3:3" ht="12.75">
      <c r="C639" s="84"/>
    </row>
    <row r="640" spans="3:3" ht="12.75">
      <c r="C640" s="84"/>
    </row>
    <row r="641" spans="3:3" ht="12.75">
      <c r="C641" s="84"/>
    </row>
    <row r="642" spans="3:3" ht="12.75">
      <c r="C642" s="84"/>
    </row>
    <row r="643" spans="3:3" ht="12.75">
      <c r="C643" s="84"/>
    </row>
    <row r="644" spans="3:3" ht="12.75">
      <c r="C644" s="84"/>
    </row>
    <row r="645" spans="3:3" ht="12.75">
      <c r="C645" s="84"/>
    </row>
    <row r="646" spans="3:3" ht="12.75">
      <c r="C646" s="84"/>
    </row>
    <row r="647" spans="3:3" ht="12.75">
      <c r="C647" s="84"/>
    </row>
    <row r="648" spans="3:3" ht="12.75">
      <c r="C648" s="84"/>
    </row>
    <row r="649" spans="3:3" ht="12.75">
      <c r="C649" s="84"/>
    </row>
    <row r="650" spans="3:3" ht="12.75">
      <c r="C650" s="84"/>
    </row>
    <row r="651" spans="3:3" ht="12.75">
      <c r="C651" s="84"/>
    </row>
    <row r="652" spans="3:3" ht="12.75">
      <c r="C652" s="84"/>
    </row>
    <row r="653" spans="3:3" ht="12.75">
      <c r="C653" s="84"/>
    </row>
    <row r="654" spans="3:3" ht="12.75">
      <c r="C654" s="84"/>
    </row>
    <row r="655" spans="3:3" ht="12.75">
      <c r="C655" s="84"/>
    </row>
    <row r="656" spans="3:3" ht="12.75">
      <c r="C656" s="84"/>
    </row>
    <row r="657" spans="3:3" ht="12.75">
      <c r="C657" s="84"/>
    </row>
    <row r="658" spans="3:3" ht="12.75">
      <c r="C658" s="84"/>
    </row>
    <row r="659" spans="3:3" ht="12.75">
      <c r="C659" s="84"/>
    </row>
    <row r="660" spans="3:3" ht="12.75">
      <c r="C660" s="84"/>
    </row>
    <row r="661" spans="3:3" ht="12.75">
      <c r="C661" s="84"/>
    </row>
    <row r="662" spans="3:3" ht="12.75">
      <c r="C662" s="84"/>
    </row>
    <row r="663" spans="3:3" ht="12.75">
      <c r="C663" s="84"/>
    </row>
    <row r="664" spans="3:3" ht="12.75">
      <c r="C664" s="84"/>
    </row>
    <row r="665" spans="3:3" ht="12.75">
      <c r="C665" s="84"/>
    </row>
    <row r="666" spans="3:3" ht="12.75">
      <c r="C666" s="84"/>
    </row>
    <row r="667" spans="3:3" ht="12.75">
      <c r="C667" s="84"/>
    </row>
    <row r="668" spans="3:3" ht="12.75">
      <c r="C668" s="84"/>
    </row>
    <row r="669" spans="3:3" ht="12.75">
      <c r="C669" s="84"/>
    </row>
    <row r="670" spans="3:3" ht="12.75">
      <c r="C670" s="84"/>
    </row>
    <row r="671" spans="3:3" ht="12.75">
      <c r="C671" s="84"/>
    </row>
    <row r="672" spans="3:3" ht="12.75">
      <c r="C672" s="84"/>
    </row>
    <row r="673" spans="3:3" ht="12.75">
      <c r="C673" s="84"/>
    </row>
    <row r="674" spans="3:3" ht="12.75">
      <c r="C674" s="84"/>
    </row>
    <row r="675" spans="3:3" ht="12.75">
      <c r="C675" s="84"/>
    </row>
    <row r="676" spans="3:3" ht="12.75">
      <c r="C676" s="84"/>
    </row>
    <row r="677" spans="3:3" ht="12.75">
      <c r="C677" s="84"/>
    </row>
    <row r="678" spans="3:3" ht="12.75">
      <c r="C678" s="84"/>
    </row>
    <row r="679" spans="3:3" ht="12.75">
      <c r="C679" s="84"/>
    </row>
    <row r="680" spans="3:3" ht="12.75">
      <c r="C680" s="84"/>
    </row>
    <row r="681" spans="3:3" ht="12.75">
      <c r="C681" s="84"/>
    </row>
    <row r="682" spans="3:3" ht="12.75">
      <c r="C682" s="84"/>
    </row>
    <row r="683" spans="3:3" ht="12.75">
      <c r="C683" s="84"/>
    </row>
    <row r="684" spans="3:3" ht="12.75">
      <c r="C684" s="84"/>
    </row>
    <row r="685" spans="3:3" ht="12.75">
      <c r="C685" s="84"/>
    </row>
    <row r="686" spans="3:3" ht="12.75">
      <c r="C686" s="84"/>
    </row>
    <row r="687" spans="3:3" ht="12.75">
      <c r="C687" s="84"/>
    </row>
    <row r="688" spans="3:3" ht="12.75">
      <c r="C688" s="84"/>
    </row>
    <row r="689" spans="3:3" ht="12.75">
      <c r="C689" s="84"/>
    </row>
    <row r="690" spans="3:3" ht="12.75">
      <c r="C690" s="84"/>
    </row>
    <row r="691" spans="3:3" ht="12.75">
      <c r="C691" s="84"/>
    </row>
    <row r="692" spans="3:3" ht="12.75">
      <c r="C692" s="84"/>
    </row>
    <row r="693" spans="3:3" ht="12.75">
      <c r="C693" s="84"/>
    </row>
    <row r="694" spans="3:3" ht="12.75">
      <c r="C694" s="84"/>
    </row>
    <row r="695" spans="3:3" ht="12.75">
      <c r="C695" s="84"/>
    </row>
    <row r="696" spans="3:3" ht="12.75">
      <c r="C696" s="84"/>
    </row>
    <row r="697" spans="3:3" ht="12.75">
      <c r="C697" s="84"/>
    </row>
    <row r="698" spans="3:3" ht="12.75">
      <c r="C698" s="84"/>
    </row>
    <row r="699" spans="3:3" ht="12.75">
      <c r="C699" s="84"/>
    </row>
    <row r="700" spans="3:3" ht="12.75">
      <c r="C700" s="84"/>
    </row>
    <row r="701" spans="3:3" ht="12.75">
      <c r="C701" s="84"/>
    </row>
    <row r="702" spans="3:3" ht="12.75">
      <c r="C702" s="84"/>
    </row>
    <row r="703" spans="3:3" ht="12.75">
      <c r="C703" s="84"/>
    </row>
    <row r="704" spans="3:3" ht="12.75">
      <c r="C704" s="84"/>
    </row>
    <row r="705" spans="3:3" ht="12.75">
      <c r="C705" s="84"/>
    </row>
    <row r="706" spans="3:3" ht="12.75">
      <c r="C706" s="84"/>
    </row>
    <row r="707" spans="3:3" ht="12.75">
      <c r="C707" s="84"/>
    </row>
    <row r="708" spans="3:3" ht="12.75">
      <c r="C708" s="84"/>
    </row>
    <row r="709" spans="3:3" ht="12.75">
      <c r="C709" s="84"/>
    </row>
    <row r="710" spans="3:3" ht="12.75">
      <c r="C710" s="84"/>
    </row>
    <row r="711" spans="3:3" ht="12.75">
      <c r="C711" s="84"/>
    </row>
    <row r="712" spans="3:3" ht="12.75">
      <c r="C712" s="84"/>
    </row>
    <row r="713" spans="3:3" ht="12.75">
      <c r="C713" s="84"/>
    </row>
    <row r="714" spans="3:3" ht="12.75">
      <c r="C714" s="84"/>
    </row>
    <row r="715" spans="3:3" ht="12.75">
      <c r="C715" s="84"/>
    </row>
    <row r="716" spans="3:3" ht="12.75">
      <c r="C716" s="84"/>
    </row>
    <row r="717" spans="3:3" ht="12.75">
      <c r="C717" s="84"/>
    </row>
    <row r="718" spans="3:3" ht="12.75">
      <c r="C718" s="84"/>
    </row>
    <row r="719" spans="3:3" ht="12.75">
      <c r="C719" s="84"/>
    </row>
    <row r="720" spans="3:3" ht="12.75">
      <c r="C720" s="84"/>
    </row>
    <row r="721" spans="3:3" ht="12.75">
      <c r="C721" s="84"/>
    </row>
    <row r="722" spans="3:3" ht="12.75">
      <c r="C722" s="84"/>
    </row>
    <row r="723" spans="3:3" ht="12.75">
      <c r="C723" s="84"/>
    </row>
    <row r="724" spans="3:3" ht="12.75">
      <c r="C724" s="84"/>
    </row>
    <row r="725" spans="3:3" ht="12.75">
      <c r="C725" s="84"/>
    </row>
    <row r="726" spans="3:3" ht="12.75">
      <c r="C726" s="84"/>
    </row>
    <row r="727" spans="3:3" ht="12.75">
      <c r="C727" s="84"/>
    </row>
    <row r="728" spans="3:3" ht="12.75">
      <c r="C728" s="84"/>
    </row>
    <row r="729" spans="3:3" ht="12.75">
      <c r="C729" s="84"/>
    </row>
    <row r="730" spans="3:3" ht="12.75">
      <c r="C730" s="84"/>
    </row>
    <row r="731" spans="3:3" ht="12.75">
      <c r="C731" s="84"/>
    </row>
    <row r="732" spans="3:3" ht="12.75">
      <c r="C732" s="84"/>
    </row>
    <row r="733" spans="3:3" ht="12.75">
      <c r="C733" s="84"/>
    </row>
    <row r="734" spans="3:3" ht="12.75">
      <c r="C734" s="84"/>
    </row>
    <row r="735" spans="3:3" ht="12.75">
      <c r="C735" s="84"/>
    </row>
    <row r="736" spans="3:3" ht="12.75">
      <c r="C736" s="84"/>
    </row>
    <row r="737" spans="3:3" ht="12.75">
      <c r="C737" s="84"/>
    </row>
    <row r="738" spans="3:3" ht="12.75">
      <c r="C738" s="84"/>
    </row>
    <row r="739" spans="3:3" ht="12.75">
      <c r="C739" s="84"/>
    </row>
    <row r="740" spans="3:3" ht="12.75">
      <c r="C740" s="84"/>
    </row>
    <row r="741" spans="3:3" ht="12.75">
      <c r="C741" s="84"/>
    </row>
    <row r="742" spans="3:3" ht="12.75">
      <c r="C742" s="84"/>
    </row>
    <row r="743" spans="3:3" ht="12.75">
      <c r="C743" s="84"/>
    </row>
    <row r="744" spans="3:3" ht="12.75">
      <c r="C744" s="84"/>
    </row>
    <row r="745" spans="3:3" ht="12.75">
      <c r="C745" s="84"/>
    </row>
    <row r="746" spans="3:3" ht="12.75">
      <c r="C746" s="84"/>
    </row>
    <row r="747" spans="3:3" ht="12.75">
      <c r="C747" s="84"/>
    </row>
    <row r="748" spans="3:3" ht="12.75">
      <c r="C748" s="84"/>
    </row>
    <row r="749" spans="3:3" ht="12.75">
      <c r="C749" s="84"/>
    </row>
    <row r="750" spans="3:3" ht="12.75">
      <c r="C750" s="84"/>
    </row>
    <row r="751" spans="3:3" ht="12.75">
      <c r="C751" s="84"/>
    </row>
    <row r="752" spans="3:3" ht="12.75">
      <c r="C752" s="84"/>
    </row>
    <row r="753" spans="3:3" ht="12.75">
      <c r="C753" s="84"/>
    </row>
    <row r="754" spans="3:3" ht="12.75">
      <c r="C754" s="84"/>
    </row>
    <row r="755" spans="3:3" ht="12.75">
      <c r="C755" s="84"/>
    </row>
    <row r="756" spans="3:3" ht="12.75">
      <c r="C756" s="84"/>
    </row>
    <row r="757" spans="3:3" ht="12.75">
      <c r="C757" s="84"/>
    </row>
    <row r="758" spans="3:3" ht="12.75">
      <c r="C758" s="84"/>
    </row>
    <row r="759" spans="3:3" ht="12.75">
      <c r="C759" s="84"/>
    </row>
    <row r="760" spans="3:3" ht="12.75">
      <c r="C760" s="84"/>
    </row>
    <row r="761" spans="3:3" ht="12.75">
      <c r="C761" s="84"/>
    </row>
    <row r="762" spans="3:3" ht="12.75">
      <c r="C762" s="84"/>
    </row>
    <row r="763" spans="3:3" ht="12.75">
      <c r="C763" s="84"/>
    </row>
    <row r="764" spans="3:3" ht="12.75">
      <c r="C764" s="84"/>
    </row>
    <row r="765" spans="3:3" ht="12.75">
      <c r="C765" s="84"/>
    </row>
    <row r="766" spans="3:3" ht="12.75">
      <c r="C766" s="84"/>
    </row>
    <row r="767" spans="3:3" ht="12.75">
      <c r="C767" s="84"/>
    </row>
    <row r="768" spans="3:3" ht="12.75">
      <c r="C768" s="84"/>
    </row>
    <row r="769" spans="3:3" ht="12.75">
      <c r="C769" s="84"/>
    </row>
    <row r="770" spans="3:3" ht="12.75">
      <c r="C770" s="84"/>
    </row>
    <row r="771" spans="3:3" ht="12.75">
      <c r="C771" s="84"/>
    </row>
    <row r="772" spans="3:3" ht="12.75">
      <c r="C772" s="84"/>
    </row>
    <row r="773" spans="3:3" ht="12.75">
      <c r="C773" s="84"/>
    </row>
    <row r="774" spans="3:3" ht="12.75">
      <c r="C774" s="84"/>
    </row>
    <row r="775" spans="3:3" ht="12.75">
      <c r="C775" s="84"/>
    </row>
    <row r="776" spans="3:3" ht="12.75">
      <c r="C776" s="84"/>
    </row>
    <row r="777" spans="3:3" ht="12.75">
      <c r="C777" s="84"/>
    </row>
    <row r="778" spans="3:3" ht="12.75">
      <c r="C778" s="84"/>
    </row>
    <row r="779" spans="3:3" ht="12.75">
      <c r="C779" s="84"/>
    </row>
    <row r="780" spans="3:3" ht="12.75">
      <c r="C780" s="84"/>
    </row>
    <row r="781" spans="3:3" ht="12.75">
      <c r="C781" s="84"/>
    </row>
    <row r="782" spans="3:3" ht="12.75">
      <c r="C782" s="84"/>
    </row>
    <row r="783" spans="3:3" ht="12.75">
      <c r="C783" s="84"/>
    </row>
    <row r="784" spans="3:3" ht="12.75">
      <c r="C784" s="84"/>
    </row>
    <row r="785" spans="3:3" ht="12.75">
      <c r="C785" s="84"/>
    </row>
    <row r="786" spans="3:3" ht="12.75">
      <c r="C786" s="84"/>
    </row>
    <row r="787" spans="3:3" ht="12.75">
      <c r="C787" s="84"/>
    </row>
    <row r="788" spans="3:3" ht="12.75">
      <c r="C788" s="84"/>
    </row>
    <row r="789" spans="3:3" ht="12.75">
      <c r="C789" s="84"/>
    </row>
    <row r="790" spans="3:3" ht="12.75">
      <c r="C790" s="84"/>
    </row>
    <row r="791" spans="3:3" ht="12.75">
      <c r="C791" s="84"/>
    </row>
    <row r="792" spans="3:3" ht="12.75">
      <c r="C792" s="84"/>
    </row>
    <row r="793" spans="3:3" ht="12.75">
      <c r="C793" s="84"/>
    </row>
    <row r="794" spans="3:3" ht="12.75">
      <c r="C794" s="84"/>
    </row>
    <row r="795" spans="3:3" ht="12.75">
      <c r="C795" s="84"/>
    </row>
    <row r="796" spans="3:3" ht="12.75">
      <c r="C796" s="84"/>
    </row>
    <row r="797" spans="3:3" ht="12.75">
      <c r="C797" s="84"/>
    </row>
    <row r="798" spans="3:3" ht="12.75">
      <c r="C798" s="84"/>
    </row>
    <row r="799" spans="3:3" ht="12.75">
      <c r="C799" s="84"/>
    </row>
    <row r="800" spans="3:3" ht="12.75">
      <c r="C800" s="84"/>
    </row>
    <row r="801" spans="3:3" ht="12.75">
      <c r="C801" s="84"/>
    </row>
    <row r="802" spans="3:3" ht="12.75">
      <c r="C802" s="84"/>
    </row>
    <row r="803" spans="3:3" ht="12.75">
      <c r="C803" s="84"/>
    </row>
    <row r="804" spans="3:3" ht="12.75">
      <c r="C804" s="84"/>
    </row>
    <row r="805" spans="3:3" ht="12.75">
      <c r="C805" s="84"/>
    </row>
    <row r="806" spans="3:3" ht="12.75">
      <c r="C806" s="84"/>
    </row>
    <row r="807" spans="3:3" ht="12.75">
      <c r="C807" s="84"/>
    </row>
    <row r="808" spans="3:3" ht="12.75">
      <c r="C808" s="84"/>
    </row>
    <row r="809" spans="3:3" ht="12.75">
      <c r="C809" s="84"/>
    </row>
    <row r="810" spans="3:3" ht="12.75">
      <c r="C810" s="84"/>
    </row>
    <row r="811" spans="3:3" ht="12.75">
      <c r="C811" s="84"/>
    </row>
    <row r="812" spans="3:3" ht="12.75">
      <c r="C812" s="84"/>
    </row>
    <row r="813" spans="3:3" ht="12.75">
      <c r="C813" s="84"/>
    </row>
    <row r="814" spans="3:3" ht="12.75">
      <c r="C814" s="84"/>
    </row>
    <row r="815" spans="3:3" ht="12.75">
      <c r="C815" s="84"/>
    </row>
    <row r="816" spans="3:3" ht="12.75">
      <c r="C816" s="84"/>
    </row>
    <row r="817" spans="3:3" ht="12.75">
      <c r="C817" s="84"/>
    </row>
    <row r="818" spans="3:3" ht="12.75">
      <c r="C818" s="84"/>
    </row>
    <row r="819" spans="3:3" ht="12.75">
      <c r="C819" s="84"/>
    </row>
    <row r="820" spans="3:3" ht="12.75">
      <c r="C820" s="84"/>
    </row>
    <row r="821" spans="3:3" ht="12.75">
      <c r="C821" s="84"/>
    </row>
    <row r="822" spans="3:3" ht="12.75">
      <c r="C822" s="84"/>
    </row>
    <row r="823" spans="3:3" ht="12.75">
      <c r="C823" s="84"/>
    </row>
    <row r="824" spans="3:3" ht="12.75">
      <c r="C824" s="84"/>
    </row>
    <row r="825" spans="3:3" ht="12.75">
      <c r="C825" s="84"/>
    </row>
    <row r="826" spans="3:3" ht="12.75">
      <c r="C826" s="84"/>
    </row>
    <row r="827" spans="3:3" ht="12.75">
      <c r="C827" s="84"/>
    </row>
    <row r="828" spans="3:3" ht="12.75">
      <c r="C828" s="84"/>
    </row>
    <row r="829" spans="3:3" ht="12.75">
      <c r="C829" s="84"/>
    </row>
    <row r="830" spans="3:3" ht="12.75">
      <c r="C830" s="84"/>
    </row>
    <row r="831" spans="3:3" ht="12.75">
      <c r="C831" s="84"/>
    </row>
    <row r="832" spans="3:3" ht="12.75">
      <c r="C832" s="84"/>
    </row>
    <row r="833" spans="3:3" ht="12.75">
      <c r="C833" s="84"/>
    </row>
    <row r="834" spans="3:3" ht="12.75">
      <c r="C834" s="84"/>
    </row>
    <row r="835" spans="3:3" ht="12.75">
      <c r="C835" s="84"/>
    </row>
    <row r="836" spans="3:3" ht="12.75">
      <c r="C836" s="84"/>
    </row>
    <row r="837" spans="3:3" ht="12.75">
      <c r="C837" s="84"/>
    </row>
    <row r="838" spans="3:3" ht="12.75">
      <c r="C838" s="84"/>
    </row>
    <row r="839" spans="3:3" ht="12.75">
      <c r="C839" s="84"/>
    </row>
    <row r="840" spans="3:3" ht="12.75">
      <c r="C840" s="84"/>
    </row>
    <row r="841" spans="3:3" ht="12.75">
      <c r="C841" s="84"/>
    </row>
    <row r="842" spans="3:3" ht="12.75">
      <c r="C842" s="84"/>
    </row>
    <row r="843" spans="3:3" ht="12.75">
      <c r="C843" s="84"/>
    </row>
    <row r="844" spans="3:3" ht="12.75">
      <c r="C844" s="84"/>
    </row>
    <row r="845" spans="3:3" ht="12.75">
      <c r="C845" s="84"/>
    </row>
    <row r="846" spans="3:3" ht="12.75">
      <c r="C846" s="84"/>
    </row>
    <row r="847" spans="3:3" ht="12.75">
      <c r="C847" s="84"/>
    </row>
    <row r="848" spans="3:3" ht="12.75">
      <c r="C848" s="84"/>
    </row>
    <row r="849" spans="3:3" ht="12.75">
      <c r="C849" s="84"/>
    </row>
    <row r="850" spans="3:3" ht="12.75">
      <c r="C850" s="84"/>
    </row>
    <row r="851" spans="3:3" ht="12.75">
      <c r="C851" s="84"/>
    </row>
    <row r="852" spans="3:3" ht="12.75">
      <c r="C852" s="84"/>
    </row>
    <row r="853" spans="3:3" ht="12.75">
      <c r="C853" s="84"/>
    </row>
    <row r="854" spans="3:3" ht="12.75">
      <c r="C854" s="84"/>
    </row>
    <row r="855" spans="3:3" ht="12.75">
      <c r="C855" s="84"/>
    </row>
    <row r="856" spans="3:3" ht="12.75">
      <c r="C856" s="84"/>
    </row>
    <row r="857" spans="3:3" ht="12.75">
      <c r="C857" s="84"/>
    </row>
    <row r="858" spans="3:3" ht="12.75">
      <c r="C858" s="84"/>
    </row>
    <row r="859" spans="3:3" ht="12.75">
      <c r="C859" s="84"/>
    </row>
    <row r="860" spans="3:3" ht="12.75">
      <c r="C860" s="84"/>
    </row>
    <row r="861" spans="3:3" ht="12.75">
      <c r="C861" s="84"/>
    </row>
    <row r="862" spans="3:3" ht="12.75">
      <c r="C862" s="84"/>
    </row>
    <row r="863" spans="3:3" ht="12.75">
      <c r="C863" s="84"/>
    </row>
    <row r="864" spans="3:3" ht="12.75">
      <c r="C864" s="84"/>
    </row>
    <row r="865" spans="3:3" ht="12.75">
      <c r="C865" s="84"/>
    </row>
    <row r="866" spans="3:3" ht="12.75">
      <c r="C866" s="84"/>
    </row>
    <row r="867" spans="3:3" ht="12.75">
      <c r="C867" s="84"/>
    </row>
    <row r="868" spans="3:3" ht="12.75">
      <c r="C868" s="84"/>
    </row>
    <row r="869" spans="3:3" ht="12.75">
      <c r="C869" s="84"/>
    </row>
    <row r="870" spans="3:3" ht="12.75">
      <c r="C870" s="84"/>
    </row>
    <row r="871" spans="3:3" ht="12.75">
      <c r="C871" s="84"/>
    </row>
    <row r="872" spans="3:3" ht="12.75">
      <c r="C872" s="84"/>
    </row>
    <row r="873" spans="3:3" ht="12.75">
      <c r="C873" s="84"/>
    </row>
    <row r="874" spans="3:3" ht="12.75">
      <c r="C874" s="84"/>
    </row>
    <row r="875" spans="3:3" ht="12.75">
      <c r="C875" s="84"/>
    </row>
    <row r="876" spans="3:3" ht="12.75">
      <c r="C876" s="84"/>
    </row>
    <row r="877" spans="3:3" ht="12.75">
      <c r="C877" s="84"/>
    </row>
    <row r="878" spans="3:3" ht="12.75">
      <c r="C878" s="84"/>
    </row>
    <row r="879" spans="3:3" ht="12.75">
      <c r="C879" s="84"/>
    </row>
    <row r="880" spans="3:3" ht="12.75">
      <c r="C880" s="84"/>
    </row>
    <row r="881" spans="3:3" ht="12.75">
      <c r="C881" s="84"/>
    </row>
    <row r="882" spans="3:3" ht="12.75">
      <c r="C882" s="84"/>
    </row>
    <row r="883" spans="3:3" ht="12.75">
      <c r="C883" s="84"/>
    </row>
    <row r="884" spans="3:3" ht="12.75">
      <c r="C884" s="84"/>
    </row>
    <row r="885" spans="3:3" ht="12.75">
      <c r="C885" s="84"/>
    </row>
    <row r="886" spans="3:3" ht="12.75">
      <c r="C886" s="84"/>
    </row>
    <row r="887" spans="3:3" ht="12.75">
      <c r="C887" s="84"/>
    </row>
    <row r="888" spans="3:3" ht="12.75">
      <c r="C888" s="84"/>
    </row>
    <row r="889" spans="3:3" ht="12.75">
      <c r="C889" s="84"/>
    </row>
    <row r="890" spans="3:3" ht="12.75">
      <c r="C890" s="84"/>
    </row>
    <row r="891" spans="3:3" ht="12.75">
      <c r="C891" s="84"/>
    </row>
    <row r="892" spans="3:3" ht="12.75">
      <c r="C892" s="84"/>
    </row>
    <row r="893" spans="3:3" ht="12.75">
      <c r="C893" s="84"/>
    </row>
    <row r="894" spans="3:3" ht="12.75">
      <c r="C894" s="84"/>
    </row>
    <row r="895" spans="3:3" ht="12.75">
      <c r="C895" s="84"/>
    </row>
    <row r="896" spans="3:3" ht="12.75">
      <c r="C896" s="84"/>
    </row>
    <row r="897" spans="3:3" ht="12.75">
      <c r="C897" s="84"/>
    </row>
    <row r="898" spans="3:3" ht="12.75">
      <c r="C898" s="84"/>
    </row>
    <row r="899" spans="3:3" ht="12.75">
      <c r="C899" s="84"/>
    </row>
    <row r="900" spans="3:3" ht="12.75">
      <c r="C900" s="84"/>
    </row>
    <row r="901" spans="3:3" ht="12.75">
      <c r="C901" s="84"/>
    </row>
    <row r="902" spans="3:3" ht="12.75">
      <c r="C902" s="84"/>
    </row>
    <row r="903" spans="3:3" ht="12.75">
      <c r="C903" s="84"/>
    </row>
    <row r="904" spans="3:3" ht="12.75">
      <c r="C904" s="84"/>
    </row>
    <row r="905" spans="3:3" ht="12.75">
      <c r="C905" s="84"/>
    </row>
    <row r="906" spans="3:3" ht="12.75">
      <c r="C906" s="84"/>
    </row>
    <row r="907" spans="3:3" ht="12.75">
      <c r="C907" s="84"/>
    </row>
    <row r="908" spans="3:3" ht="12.75">
      <c r="C908" s="84"/>
    </row>
    <row r="909" spans="3:3" ht="12.75">
      <c r="C909" s="84"/>
    </row>
    <row r="910" spans="3:3" ht="12.75">
      <c r="C910" s="84"/>
    </row>
    <row r="911" spans="3:3" ht="12.75">
      <c r="C911" s="84"/>
    </row>
    <row r="912" spans="3:3" ht="12.75">
      <c r="C912" s="84"/>
    </row>
    <row r="913" spans="3:3" ht="12.75">
      <c r="C913" s="84"/>
    </row>
    <row r="914" spans="3:3" ht="12.75">
      <c r="C914" s="84"/>
    </row>
    <row r="915" spans="3:3" ht="12.75">
      <c r="C915" s="84"/>
    </row>
    <row r="916" spans="3:3" ht="12.75">
      <c r="C916" s="84"/>
    </row>
    <row r="917" spans="3:3" ht="12.75">
      <c r="C917" s="84"/>
    </row>
    <row r="918" spans="3:3" ht="12.75">
      <c r="C918" s="84"/>
    </row>
    <row r="919" spans="3:3" ht="12.75">
      <c r="C919" s="84"/>
    </row>
    <row r="920" spans="3:3" ht="12.75">
      <c r="C920" s="84"/>
    </row>
    <row r="921" spans="3:3" ht="12.75">
      <c r="C921" s="84"/>
    </row>
    <row r="922" spans="3:3" ht="12.75">
      <c r="C922" s="84"/>
    </row>
    <row r="923" spans="3:3" ht="12.75">
      <c r="C923" s="84"/>
    </row>
    <row r="924" spans="3:3" ht="12.75">
      <c r="C924" s="84"/>
    </row>
    <row r="925" spans="3:3" ht="12.75">
      <c r="C925" s="84"/>
    </row>
    <row r="926" spans="3:3" ht="12.75">
      <c r="C926" s="84"/>
    </row>
    <row r="927" spans="3:3" ht="12.75">
      <c r="C927" s="84"/>
    </row>
    <row r="928" spans="3:3" ht="12.75">
      <c r="C928" s="84"/>
    </row>
    <row r="929" spans="3:3" ht="12.75">
      <c r="C929" s="84"/>
    </row>
    <row r="930" spans="3:3" ht="12.75">
      <c r="C930" s="84"/>
    </row>
    <row r="931" spans="3:3" ht="12.75">
      <c r="C931" s="84"/>
    </row>
    <row r="932" spans="3:3" ht="12.75">
      <c r="C932" s="84"/>
    </row>
    <row r="933" spans="3:3" ht="12.75">
      <c r="C933" s="84"/>
    </row>
    <row r="934" spans="3:3" ht="12.75">
      <c r="C934" s="84"/>
    </row>
    <row r="935" spans="3:3" ht="12.75">
      <c r="C935" s="84"/>
    </row>
    <row r="936" spans="3:3" ht="12.75">
      <c r="C936" s="84"/>
    </row>
    <row r="937" spans="3:3" ht="12.75">
      <c r="C937" s="84"/>
    </row>
    <row r="938" spans="3:3" ht="12.75">
      <c r="C938" s="84"/>
    </row>
    <row r="939" spans="3:3" ht="12.75">
      <c r="C939" s="84"/>
    </row>
    <row r="940" spans="3:3" ht="12.75">
      <c r="C940" s="84"/>
    </row>
    <row r="941" spans="3:3" ht="12.75">
      <c r="C941" s="84"/>
    </row>
    <row r="942" spans="3:3" ht="12.75">
      <c r="C942" s="84"/>
    </row>
    <row r="943" spans="3:3" ht="12.75">
      <c r="C943" s="84"/>
    </row>
    <row r="944" spans="3:3" ht="12.75">
      <c r="C944" s="84"/>
    </row>
    <row r="945" spans="3:3" ht="12.75">
      <c r="C945" s="84"/>
    </row>
    <row r="946" spans="3:3" ht="12.75">
      <c r="C946" s="84"/>
    </row>
    <row r="947" spans="3:3" ht="12.75">
      <c r="C947" s="84"/>
    </row>
    <row r="948" spans="3:3" ht="12.75">
      <c r="C948" s="84"/>
    </row>
    <row r="949" spans="3:3" ht="12.75">
      <c r="C949" s="84"/>
    </row>
    <row r="950" spans="3:3" ht="12.75">
      <c r="C950" s="84"/>
    </row>
    <row r="951" spans="3:3" ht="12.75">
      <c r="C951" s="84"/>
    </row>
    <row r="952" spans="3:3" ht="12.75">
      <c r="C952" s="84"/>
    </row>
    <row r="953" spans="3:3" ht="12.75">
      <c r="C953" s="84"/>
    </row>
    <row r="954" spans="3:3" ht="12.75">
      <c r="C954" s="84"/>
    </row>
    <row r="955" spans="3:3" ht="12.75">
      <c r="C955" s="84"/>
    </row>
    <row r="956" spans="3:3" ht="12.75">
      <c r="C956" s="84"/>
    </row>
    <row r="957" spans="3:3" ht="12.75">
      <c r="C957" s="84"/>
    </row>
    <row r="958" spans="3:3" ht="12.75">
      <c r="C958" s="84"/>
    </row>
    <row r="959" spans="3:3" ht="12.75">
      <c r="C959" s="84"/>
    </row>
    <row r="960" spans="3:3" ht="12.75">
      <c r="C960" s="84"/>
    </row>
    <row r="961" spans="3:3" ht="12.75">
      <c r="C961" s="84"/>
    </row>
    <row r="962" spans="3:3" ht="12.75">
      <c r="C962" s="84"/>
    </row>
    <row r="963" spans="3:3" ht="12.75">
      <c r="C963" s="84"/>
    </row>
    <row r="964" spans="3:3" ht="12.75">
      <c r="C964" s="84"/>
    </row>
    <row r="965" spans="3:3" ht="12.75">
      <c r="C965" s="84"/>
    </row>
    <row r="966" spans="3:3" ht="12.75">
      <c r="C966" s="84"/>
    </row>
    <row r="967" spans="3:3" ht="12.75">
      <c r="C967" s="84"/>
    </row>
    <row r="968" spans="3:3" ht="12.75">
      <c r="C968" s="84"/>
    </row>
    <row r="969" spans="3:3" ht="12.75">
      <c r="C969" s="84"/>
    </row>
    <row r="970" spans="3:3" ht="12.75">
      <c r="C970" s="84"/>
    </row>
    <row r="971" spans="3:3" ht="12.75">
      <c r="C971" s="84"/>
    </row>
    <row r="972" spans="3:3" ht="12.75">
      <c r="C972" s="84"/>
    </row>
    <row r="973" spans="3:3" ht="12.75">
      <c r="C973" s="84"/>
    </row>
    <row r="974" spans="3:3" ht="12.75">
      <c r="C974" s="84"/>
    </row>
    <row r="975" spans="3:3" ht="12.75">
      <c r="C975" s="84"/>
    </row>
    <row r="976" spans="3:3" ht="12.75">
      <c r="C976" s="84"/>
    </row>
    <row r="977" spans="3:3" ht="12.75">
      <c r="C977" s="84"/>
    </row>
    <row r="978" spans="3:3" ht="12.75">
      <c r="C978" s="84"/>
    </row>
    <row r="979" spans="3:3" ht="12.75">
      <c r="C979" s="84"/>
    </row>
    <row r="980" spans="3:3" ht="12.75">
      <c r="C980" s="84"/>
    </row>
    <row r="981" spans="3:3" ht="12.75">
      <c r="C981" s="84"/>
    </row>
    <row r="982" spans="3:3" ht="12.75">
      <c r="C982" s="84"/>
    </row>
    <row r="983" spans="3:3" ht="12.75">
      <c r="C983" s="84"/>
    </row>
    <row r="984" spans="3:3" ht="12.75">
      <c r="C984" s="84"/>
    </row>
    <row r="985" spans="3:3" ht="12.75">
      <c r="C985" s="84"/>
    </row>
    <row r="986" spans="3:3" ht="12.75">
      <c r="C986" s="84"/>
    </row>
    <row r="987" spans="3:3" ht="12.75">
      <c r="C987" s="84"/>
    </row>
    <row r="988" spans="3:3" ht="12.75">
      <c r="C988" s="84"/>
    </row>
    <row r="989" spans="3:3" ht="12.75">
      <c r="C989" s="84"/>
    </row>
    <row r="990" spans="3:3" ht="12.75">
      <c r="C990" s="84"/>
    </row>
    <row r="991" spans="3:3" ht="12.75">
      <c r="C991" s="84"/>
    </row>
    <row r="992" spans="3:3" ht="12.75">
      <c r="C992" s="84"/>
    </row>
    <row r="993" spans="3:3" ht="12.75">
      <c r="C993" s="84"/>
    </row>
    <row r="994" spans="3:3" ht="12.75">
      <c r="C994" s="84"/>
    </row>
    <row r="995" spans="3:3" ht="12.75">
      <c r="C995" s="84"/>
    </row>
    <row r="996" spans="3:3" ht="12.75">
      <c r="C996" s="84"/>
    </row>
    <row r="997" spans="3:3" ht="12.75">
      <c r="C997" s="84"/>
    </row>
  </sheetData>
  <mergeCells count="36">
    <mergeCell ref="A13:A16"/>
    <mergeCell ref="B19:B20"/>
    <mergeCell ref="A111:A113"/>
    <mergeCell ref="B111:B113"/>
    <mergeCell ref="A19:A20"/>
    <mergeCell ref="A17:A18"/>
    <mergeCell ref="B13:B16"/>
    <mergeCell ref="A25:A72"/>
    <mergeCell ref="A73:A109"/>
    <mergeCell ref="B25:B72"/>
    <mergeCell ref="B73:B109"/>
    <mergeCell ref="B17:B18"/>
    <mergeCell ref="B134:B135"/>
    <mergeCell ref="A134:A135"/>
    <mergeCell ref="B131:B132"/>
    <mergeCell ref="B140:B150"/>
    <mergeCell ref="A140:A150"/>
    <mergeCell ref="A131:A132"/>
    <mergeCell ref="B128:B130"/>
    <mergeCell ref="A128:A130"/>
    <mergeCell ref="A122:A124"/>
    <mergeCell ref="B122:B124"/>
    <mergeCell ref="A22:A24"/>
    <mergeCell ref="B22:B24"/>
    <mergeCell ref="B116:B118"/>
    <mergeCell ref="A116:A118"/>
    <mergeCell ref="A6:A7"/>
    <mergeCell ref="A8:A9"/>
    <mergeCell ref="A2:A3"/>
    <mergeCell ref="A4:A5"/>
    <mergeCell ref="A10:A11"/>
    <mergeCell ref="B10:B11"/>
    <mergeCell ref="B4:B5"/>
    <mergeCell ref="B6:B7"/>
    <mergeCell ref="B8:B9"/>
    <mergeCell ref="B2:B3"/>
  </mergeCells>
  <hyperlinks>
    <hyperlink ref="A2" r:id="rId1"/>
    <hyperlink ref="B2" r:id="rId2"/>
    <hyperlink ref="C2" r:id="rId3"/>
    <hyperlink ref="C3" r:id="rId4"/>
    <hyperlink ref="A4" r:id="rId5"/>
    <hyperlink ref="B4" r:id="rId6"/>
    <hyperlink ref="C4" r:id="rId7"/>
    <hyperlink ref="C5" r:id="rId8"/>
    <hyperlink ref="A6" r:id="rId9"/>
    <hyperlink ref="B6" r:id="rId10"/>
    <hyperlink ref="C6" r:id="rId11"/>
    <hyperlink ref="C7" r:id="rId12"/>
    <hyperlink ref="A8" r:id="rId13"/>
    <hyperlink ref="B8" r:id="rId14"/>
    <hyperlink ref="C8" r:id="rId15"/>
    <hyperlink ref="C9" r:id="rId16"/>
    <hyperlink ref="A10" r:id="rId17"/>
    <hyperlink ref="B10" r:id="rId18"/>
    <hyperlink ref="C10" r:id="rId19"/>
    <hyperlink ref="C11" r:id="rId20"/>
    <hyperlink ref="A12" r:id="rId21"/>
    <hyperlink ref="B12" r:id="rId22"/>
    <hyperlink ref="C12" r:id="rId23"/>
    <hyperlink ref="A13" r:id="rId24"/>
    <hyperlink ref="B13" r:id="rId25"/>
    <hyperlink ref="C13" r:id="rId26"/>
    <hyperlink ref="C14" r:id="rId27"/>
    <hyperlink ref="C15" r:id="rId28"/>
    <hyperlink ref="C16" r:id="rId29"/>
    <hyperlink ref="A17" r:id="rId30"/>
    <hyperlink ref="B17" r:id="rId31"/>
    <hyperlink ref="C17" r:id="rId32"/>
    <hyperlink ref="C18" r:id="rId33"/>
    <hyperlink ref="A19" r:id="rId34"/>
    <hyperlink ref="B19" r:id="rId35"/>
    <hyperlink ref="C19" r:id="rId36"/>
    <hyperlink ref="C20" r:id="rId37"/>
    <hyperlink ref="A21" r:id="rId38"/>
    <hyperlink ref="B21" r:id="rId39"/>
    <hyperlink ref="A22" r:id="rId40"/>
    <hyperlink ref="B22" r:id="rId41"/>
    <hyperlink ref="C22" r:id="rId42"/>
    <hyperlink ref="C23" r:id="rId43"/>
    <hyperlink ref="C24" r:id="rId44"/>
    <hyperlink ref="A25" r:id="rId45"/>
    <hyperlink ref="B25" r:id="rId46"/>
    <hyperlink ref="C25" r:id="rId47"/>
    <hyperlink ref="C26" r:id="rId48"/>
    <hyperlink ref="C27" r:id="rId49"/>
    <hyperlink ref="C28" r:id="rId50"/>
    <hyperlink ref="C29" r:id="rId51"/>
    <hyperlink ref="C30" r:id="rId52"/>
    <hyperlink ref="C31" r:id="rId53"/>
    <hyperlink ref="C32" r:id="rId54"/>
    <hyperlink ref="C33" r:id="rId55"/>
    <hyperlink ref="C34" r:id="rId56"/>
    <hyperlink ref="C35" r:id="rId57"/>
    <hyperlink ref="C36" r:id="rId58"/>
    <hyperlink ref="C37" r:id="rId59"/>
    <hyperlink ref="C38" r:id="rId60"/>
    <hyperlink ref="C39" r:id="rId61"/>
    <hyperlink ref="C40" r:id="rId62"/>
    <hyperlink ref="C41" r:id="rId63"/>
    <hyperlink ref="C42" r:id="rId64"/>
    <hyperlink ref="C43" r:id="rId65"/>
    <hyperlink ref="C44" r:id="rId66"/>
    <hyperlink ref="C45" r:id="rId67"/>
    <hyperlink ref="C46" r:id="rId68"/>
    <hyperlink ref="C47" r:id="rId69"/>
    <hyperlink ref="C48" r:id="rId70"/>
    <hyperlink ref="C49" r:id="rId71"/>
    <hyperlink ref="C50" r:id="rId72"/>
    <hyperlink ref="C51" r:id="rId73"/>
    <hyperlink ref="C52" r:id="rId74"/>
    <hyperlink ref="C53" r:id="rId75"/>
    <hyperlink ref="C54" r:id="rId76"/>
    <hyperlink ref="C55" r:id="rId77"/>
    <hyperlink ref="C56" r:id="rId78"/>
    <hyperlink ref="C57" r:id="rId79"/>
    <hyperlink ref="C58" r:id="rId80"/>
    <hyperlink ref="C59" r:id="rId81"/>
    <hyperlink ref="C60" r:id="rId82"/>
    <hyperlink ref="C61" r:id="rId83"/>
    <hyperlink ref="C62" r:id="rId84"/>
    <hyperlink ref="C63" r:id="rId85"/>
    <hyperlink ref="C64" r:id="rId86"/>
    <hyperlink ref="C65" r:id="rId87"/>
    <hyperlink ref="C66" r:id="rId88"/>
    <hyperlink ref="C67" r:id="rId89"/>
    <hyperlink ref="C68" r:id="rId90"/>
    <hyperlink ref="C69" r:id="rId91"/>
    <hyperlink ref="C70" r:id="rId92"/>
    <hyperlink ref="C71" r:id="rId93"/>
    <hyperlink ref="C72" r:id="rId94"/>
    <hyperlink ref="A73" r:id="rId95"/>
    <hyperlink ref="B73" r:id="rId96"/>
    <hyperlink ref="C73" r:id="rId97"/>
    <hyperlink ref="C74" r:id="rId98"/>
    <hyperlink ref="C75" r:id="rId99"/>
    <hyperlink ref="C76" r:id="rId100"/>
    <hyperlink ref="C77" r:id="rId101"/>
    <hyperlink ref="C78" r:id="rId102"/>
    <hyperlink ref="C79" r:id="rId103"/>
    <hyperlink ref="C80" r:id="rId104"/>
    <hyperlink ref="C81" r:id="rId105"/>
    <hyperlink ref="C82" r:id="rId106"/>
    <hyperlink ref="C83" r:id="rId107"/>
    <hyperlink ref="C84" r:id="rId108"/>
    <hyperlink ref="C85" r:id="rId109"/>
    <hyperlink ref="C86" r:id="rId110"/>
    <hyperlink ref="C87" r:id="rId111"/>
    <hyperlink ref="C88" r:id="rId112"/>
    <hyperlink ref="C89" r:id="rId113"/>
    <hyperlink ref="C90" r:id="rId114"/>
    <hyperlink ref="C91" r:id="rId115"/>
    <hyperlink ref="C92" r:id="rId116"/>
    <hyperlink ref="C93" r:id="rId117"/>
    <hyperlink ref="C94" r:id="rId118"/>
    <hyperlink ref="C95" r:id="rId119"/>
    <hyperlink ref="C96" r:id="rId120"/>
    <hyperlink ref="C97" r:id="rId121"/>
    <hyperlink ref="C98" r:id="rId122"/>
    <hyperlink ref="C99" r:id="rId123"/>
    <hyperlink ref="C100" r:id="rId124"/>
    <hyperlink ref="C101" r:id="rId125"/>
    <hyperlink ref="C102" r:id="rId126"/>
    <hyperlink ref="C103" r:id="rId127"/>
    <hyperlink ref="C104" r:id="rId128"/>
    <hyperlink ref="C105" r:id="rId129"/>
    <hyperlink ref="C106" r:id="rId130"/>
    <hyperlink ref="C107" r:id="rId131"/>
    <hyperlink ref="C108" r:id="rId132"/>
    <hyperlink ref="C109" r:id="rId133"/>
    <hyperlink ref="A110" r:id="rId134"/>
    <hyperlink ref="B110" r:id="rId135"/>
    <hyperlink ref="C110" r:id="rId136"/>
    <hyperlink ref="A111" r:id="rId137"/>
    <hyperlink ref="B111" r:id="rId138"/>
    <hyperlink ref="C111" r:id="rId139"/>
    <hyperlink ref="C112" r:id="rId140"/>
    <hyperlink ref="C113" r:id="rId141"/>
    <hyperlink ref="A114" r:id="rId142"/>
    <hyperlink ref="B114" r:id="rId143"/>
    <hyperlink ref="C114" r:id="rId144"/>
    <hyperlink ref="A115" r:id="rId145"/>
    <hyperlink ref="B115" r:id="rId146"/>
    <hyperlink ref="C115" r:id="rId147"/>
    <hyperlink ref="A116" r:id="rId148"/>
    <hyperlink ref="B116" r:id="rId149"/>
    <hyperlink ref="C116" r:id="rId150"/>
    <hyperlink ref="C117" r:id="rId151"/>
    <hyperlink ref="C118" r:id="rId152"/>
    <hyperlink ref="A119" r:id="rId153"/>
    <hyperlink ref="B119" r:id="rId154"/>
    <hyperlink ref="A120" r:id="rId155"/>
    <hyperlink ref="B120" r:id="rId156"/>
    <hyperlink ref="C120" r:id="rId157"/>
    <hyperlink ref="A121" r:id="rId158"/>
    <hyperlink ref="B121" r:id="rId159"/>
    <hyperlink ref="C121" r:id="rId160"/>
    <hyperlink ref="A122" r:id="rId161"/>
    <hyperlink ref="B122" r:id="rId162"/>
    <hyperlink ref="C122" r:id="rId163"/>
    <hyperlink ref="C123" r:id="rId164"/>
    <hyperlink ref="C124" r:id="rId165"/>
    <hyperlink ref="A125" r:id="rId166"/>
    <hyperlink ref="B125" r:id="rId167"/>
    <hyperlink ref="C125" r:id="rId168"/>
    <hyperlink ref="A126" r:id="rId169"/>
    <hyperlink ref="B126" r:id="rId170"/>
    <hyperlink ref="C126" r:id="rId171"/>
    <hyperlink ref="A127" r:id="rId172"/>
    <hyperlink ref="B127" r:id="rId173"/>
    <hyperlink ref="A128" r:id="rId174"/>
    <hyperlink ref="B128" r:id="rId175"/>
    <hyperlink ref="C128" r:id="rId176"/>
    <hyperlink ref="C129" r:id="rId177"/>
    <hyperlink ref="C130" r:id="rId178"/>
    <hyperlink ref="A131" r:id="rId179"/>
    <hyperlink ref="B131" r:id="rId180"/>
    <hyperlink ref="C131" r:id="rId181"/>
    <hyperlink ref="C132" r:id="rId182"/>
    <hyperlink ref="A133" r:id="rId183"/>
    <hyperlink ref="B133" r:id="rId184"/>
    <hyperlink ref="C133" r:id="rId185"/>
    <hyperlink ref="A134" r:id="rId186"/>
    <hyperlink ref="B134" r:id="rId187"/>
    <hyperlink ref="C134" r:id="rId188"/>
    <hyperlink ref="C135" r:id="rId189"/>
    <hyperlink ref="A136" r:id="rId190"/>
    <hyperlink ref="B136" r:id="rId191"/>
    <hyperlink ref="C136" r:id="rId192"/>
    <hyperlink ref="A137" r:id="rId193"/>
    <hyperlink ref="B137" r:id="rId194"/>
    <hyperlink ref="C137" r:id="rId195"/>
    <hyperlink ref="A138" r:id="rId196"/>
    <hyperlink ref="B138" r:id="rId197"/>
    <hyperlink ref="A139" r:id="rId198"/>
    <hyperlink ref="B139" r:id="rId199"/>
    <hyperlink ref="C139" r:id="rId200"/>
    <hyperlink ref="A140" r:id="rId201"/>
    <hyperlink ref="B140" r:id="rId202"/>
    <hyperlink ref="C140" r:id="rId203"/>
    <hyperlink ref="C141" r:id="rId204"/>
    <hyperlink ref="C142" r:id="rId205"/>
    <hyperlink ref="C143" r:id="rId206"/>
    <hyperlink ref="C144" r:id="rId207"/>
    <hyperlink ref="C145" r:id="rId208"/>
    <hyperlink ref="C146" r:id="rId209"/>
    <hyperlink ref="C147" r:id="rId210"/>
    <hyperlink ref="C148" r:id="rId211"/>
    <hyperlink ref="C149" r:id="rId212"/>
    <hyperlink ref="C150" r:id="rId213"/>
    <hyperlink ref="A151" r:id="rId214"/>
    <hyperlink ref="B151" r:id="rId215"/>
    <hyperlink ref="C151" r:id="rId216"/>
    <hyperlink ref="A152" r:id="rId217"/>
    <hyperlink ref="B152" r:id="rId218"/>
  </hyperlinks>
  <pageMargins left="0.7" right="0.7" top="0.75" bottom="0.75" header="0.3" footer="0.3"/>
  <pageSetup paperSize="9" orientation="portrait" r:id="rId219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301"/>
  <sheetViews>
    <sheetView workbookViewId="0">
      <pane ySplit="1" topLeftCell="A32" activePane="bottomLeft" state="frozen"/>
      <selection pane="bottomLeft" activeCell="D14" sqref="D14"/>
    </sheetView>
  </sheetViews>
  <sheetFormatPr defaultColWidth="14.42578125" defaultRowHeight="15.75" customHeight="1"/>
  <cols>
    <col min="1" max="1" width="109.7109375" customWidth="1"/>
  </cols>
  <sheetData>
    <row r="1" spans="1:1" ht="15.75" customHeight="1">
      <c r="A1" s="45" t="s">
        <v>316</v>
      </c>
    </row>
    <row r="2" spans="1:1" ht="15.75" customHeight="1">
      <c r="A2" s="52" t="s">
        <v>317</v>
      </c>
    </row>
    <row r="3" spans="1:1" ht="15.75" customHeight="1">
      <c r="A3" s="52" t="s">
        <v>320</v>
      </c>
    </row>
    <row r="4" spans="1:1" ht="15.75" customHeight="1">
      <c r="A4" s="52" t="s">
        <v>322</v>
      </c>
    </row>
    <row r="5" spans="1:1" ht="15.75" customHeight="1">
      <c r="A5" s="52" t="s">
        <v>325</v>
      </c>
    </row>
    <row r="6" spans="1:1" ht="15.75" customHeight="1">
      <c r="A6" s="52" t="s">
        <v>329</v>
      </c>
    </row>
    <row r="7" spans="1:1" ht="15.75" customHeight="1">
      <c r="A7" s="52" t="s">
        <v>333</v>
      </c>
    </row>
    <row r="8" spans="1:1" ht="15.75" customHeight="1">
      <c r="A8" s="52" t="s">
        <v>335</v>
      </c>
    </row>
    <row r="9" spans="1:1" ht="15.75" customHeight="1">
      <c r="A9" s="52" t="s">
        <v>339</v>
      </c>
    </row>
    <row r="10" spans="1:1" ht="15.75" customHeight="1">
      <c r="A10" s="52" t="s">
        <v>343</v>
      </c>
    </row>
    <row r="11" spans="1:1" ht="15.75" customHeight="1">
      <c r="A11" s="52" t="s">
        <v>368</v>
      </c>
    </row>
    <row r="12" spans="1:1" ht="15.75" customHeight="1">
      <c r="A12" s="52" t="s">
        <v>379</v>
      </c>
    </row>
    <row r="13" spans="1:1" ht="15.75" customHeight="1">
      <c r="A13" s="52" t="s">
        <v>384</v>
      </c>
    </row>
    <row r="14" spans="1:1" ht="15.75" customHeight="1">
      <c r="A14" s="52" t="s">
        <v>387</v>
      </c>
    </row>
    <row r="15" spans="1:1" ht="15.75" customHeight="1">
      <c r="A15" s="52" t="s">
        <v>388</v>
      </c>
    </row>
    <row r="16" spans="1:1" ht="15.75" customHeight="1">
      <c r="A16" s="52" t="s">
        <v>389</v>
      </c>
    </row>
    <row r="17" spans="1:1" ht="15.75" customHeight="1">
      <c r="A17" s="52" t="s">
        <v>392</v>
      </c>
    </row>
    <row r="18" spans="1:1" ht="15.75" customHeight="1">
      <c r="A18" s="52" t="s">
        <v>395</v>
      </c>
    </row>
    <row r="19" spans="1:1" ht="15.75" customHeight="1">
      <c r="A19" s="52" t="s">
        <v>404</v>
      </c>
    </row>
    <row r="20" spans="1:1" ht="15.75" customHeight="1">
      <c r="A20" s="52" t="s">
        <v>406</v>
      </c>
    </row>
    <row r="21" spans="1:1" ht="15.75" customHeight="1">
      <c r="A21" s="52" t="s">
        <v>408</v>
      </c>
    </row>
    <row r="22" spans="1:1" ht="15.75" customHeight="1">
      <c r="A22" s="52" t="s">
        <v>410</v>
      </c>
    </row>
    <row r="23" spans="1:1" ht="15.75" customHeight="1">
      <c r="A23" s="52" t="s">
        <v>412</v>
      </c>
    </row>
    <row r="24" spans="1:1" ht="15.75" customHeight="1">
      <c r="A24" s="52" t="s">
        <v>414</v>
      </c>
    </row>
    <row r="25" spans="1:1" ht="15.75" customHeight="1">
      <c r="A25" s="52" t="s">
        <v>416</v>
      </c>
    </row>
    <row r="26" spans="1:1" ht="15.75" customHeight="1">
      <c r="A26" s="52" t="s">
        <v>418</v>
      </c>
    </row>
    <row r="27" spans="1:1" ht="15.75" customHeight="1">
      <c r="A27" s="52" t="s">
        <v>420</v>
      </c>
    </row>
    <row r="28" spans="1:1" ht="15.75" customHeight="1">
      <c r="A28" s="52" t="s">
        <v>422</v>
      </c>
    </row>
    <row r="29" spans="1:1" ht="15.75" customHeight="1">
      <c r="A29" s="52" t="s">
        <v>424</v>
      </c>
    </row>
    <row r="30" spans="1:1" ht="15.75" customHeight="1">
      <c r="A30" s="52" t="s">
        <v>426</v>
      </c>
    </row>
    <row r="31" spans="1:1" ht="15.75" customHeight="1">
      <c r="A31" s="52" t="s">
        <v>434</v>
      </c>
    </row>
    <row r="32" spans="1:1" ht="15.75" customHeight="1">
      <c r="A32" s="52" t="s">
        <v>439</v>
      </c>
    </row>
    <row r="33" spans="1:1" ht="15.75" customHeight="1">
      <c r="A33" s="52" t="s">
        <v>441</v>
      </c>
    </row>
    <row r="34" spans="1:1" ht="15.75" customHeight="1">
      <c r="A34" s="52" t="s">
        <v>443</v>
      </c>
    </row>
    <row r="35" spans="1:1" ht="15.75" customHeight="1">
      <c r="A35" s="52" t="s">
        <v>445</v>
      </c>
    </row>
    <row r="36" spans="1:1" ht="15.75" customHeight="1">
      <c r="A36" s="52" t="s">
        <v>447</v>
      </c>
    </row>
    <row r="37" spans="1:1" ht="12.75">
      <c r="A37" s="52" t="s">
        <v>452</v>
      </c>
    </row>
    <row r="38" spans="1:1" ht="12.75">
      <c r="A38" s="52" t="s">
        <v>459</v>
      </c>
    </row>
    <row r="39" spans="1:1" ht="12.75">
      <c r="A39" s="52" t="s">
        <v>463</v>
      </c>
    </row>
    <row r="40" spans="1:1" ht="12.75">
      <c r="A40" s="52" t="s">
        <v>466</v>
      </c>
    </row>
    <row r="41" spans="1:1" ht="12.75">
      <c r="A41" s="52" t="s">
        <v>468</v>
      </c>
    </row>
    <row r="42" spans="1:1" ht="12.75">
      <c r="A42" s="52" t="s">
        <v>471</v>
      </c>
    </row>
    <row r="43" spans="1:1" ht="12.75">
      <c r="A43" s="52" t="s">
        <v>473</v>
      </c>
    </row>
    <row r="44" spans="1:1" ht="12.75">
      <c r="A44" s="52" t="s">
        <v>475</v>
      </c>
    </row>
    <row r="45" spans="1:1" ht="12.75">
      <c r="A45" s="52" t="s">
        <v>480</v>
      </c>
    </row>
    <row r="46" spans="1:1" ht="12.75">
      <c r="A46" s="52" t="s">
        <v>482</v>
      </c>
    </row>
    <row r="47" spans="1:1" ht="12.75">
      <c r="A47" s="52" t="s">
        <v>484</v>
      </c>
    </row>
    <row r="48" spans="1:1" ht="12.75">
      <c r="A48" s="52" t="s">
        <v>487</v>
      </c>
    </row>
    <row r="49" spans="1:1" ht="12.75">
      <c r="A49" s="52" t="s">
        <v>489</v>
      </c>
    </row>
    <row r="50" spans="1:1" ht="12.75">
      <c r="A50" s="52" t="s">
        <v>492</v>
      </c>
    </row>
    <row r="51" spans="1:1" ht="12.75">
      <c r="A51" s="52" t="s">
        <v>493</v>
      </c>
    </row>
    <row r="52" spans="1:1" ht="12.75">
      <c r="A52" s="52" t="s">
        <v>494</v>
      </c>
    </row>
    <row r="53" spans="1:1" ht="12.75">
      <c r="A53" s="52" t="s">
        <v>495</v>
      </c>
    </row>
    <row r="54" spans="1:1" ht="12.75">
      <c r="A54" s="52" t="s">
        <v>496</v>
      </c>
    </row>
    <row r="55" spans="1:1" ht="12.75">
      <c r="A55" s="52" t="s">
        <v>498</v>
      </c>
    </row>
    <row r="56" spans="1:1" ht="12.75">
      <c r="A56" s="52" t="s">
        <v>499</v>
      </c>
    </row>
    <row r="57" spans="1:1" ht="12.75">
      <c r="A57" s="52" t="s">
        <v>500</v>
      </c>
    </row>
    <row r="58" spans="1:1" ht="12.75">
      <c r="A58" s="52" t="s">
        <v>502</v>
      </c>
    </row>
    <row r="59" spans="1:1" ht="12.75">
      <c r="A59" s="52" t="s">
        <v>503</v>
      </c>
    </row>
    <row r="60" spans="1:1" ht="12.75">
      <c r="A60" s="52" t="s">
        <v>504</v>
      </c>
    </row>
    <row r="61" spans="1:1" ht="12.75">
      <c r="A61" s="52" t="s">
        <v>506</v>
      </c>
    </row>
    <row r="62" spans="1:1" ht="12.75">
      <c r="A62" s="52" t="s">
        <v>508</v>
      </c>
    </row>
    <row r="63" spans="1:1" ht="12.75">
      <c r="A63" s="52" t="s">
        <v>510</v>
      </c>
    </row>
    <row r="64" spans="1:1" ht="12.75">
      <c r="A64" s="52" t="s">
        <v>511</v>
      </c>
    </row>
    <row r="65" spans="1:1" ht="12.75">
      <c r="A65" s="52" t="s">
        <v>512</v>
      </c>
    </row>
    <row r="66" spans="1:1" ht="12.75">
      <c r="A66" s="52" t="s">
        <v>514</v>
      </c>
    </row>
    <row r="67" spans="1:1" ht="12.75">
      <c r="A67" s="52" t="s">
        <v>515</v>
      </c>
    </row>
    <row r="68" spans="1:1" ht="12.75">
      <c r="A68" s="52" t="s">
        <v>517</v>
      </c>
    </row>
    <row r="69" spans="1:1" ht="12.75">
      <c r="A69" s="52" t="s">
        <v>520</v>
      </c>
    </row>
    <row r="70" spans="1:1" ht="12.75">
      <c r="A70" s="52" t="s">
        <v>522</v>
      </c>
    </row>
    <row r="71" spans="1:1" ht="12.75">
      <c r="A71" s="52" t="s">
        <v>525</v>
      </c>
    </row>
    <row r="72" spans="1:1" ht="12.75">
      <c r="A72" s="52" t="s">
        <v>527</v>
      </c>
    </row>
    <row r="73" spans="1:1" ht="12.75">
      <c r="A73" s="52" t="s">
        <v>528</v>
      </c>
    </row>
    <row r="74" spans="1:1" ht="12.75">
      <c r="A74" s="52" t="s">
        <v>529</v>
      </c>
    </row>
    <row r="75" spans="1:1" ht="12.75">
      <c r="A75" s="52" t="s">
        <v>531</v>
      </c>
    </row>
    <row r="76" spans="1:1" ht="12.75">
      <c r="A76" s="52" t="s">
        <v>533</v>
      </c>
    </row>
    <row r="77" spans="1:1" ht="12.75">
      <c r="A77" s="52" t="s">
        <v>535</v>
      </c>
    </row>
    <row r="78" spans="1:1" ht="12.75">
      <c r="A78" s="52" t="s">
        <v>537</v>
      </c>
    </row>
    <row r="79" spans="1:1" ht="12.75">
      <c r="A79" s="52" t="s">
        <v>539</v>
      </c>
    </row>
    <row r="80" spans="1:1" ht="12.75">
      <c r="A80" s="52" t="s">
        <v>541</v>
      </c>
    </row>
    <row r="81" spans="1:1" ht="12.75">
      <c r="A81" s="52" t="s">
        <v>542</v>
      </c>
    </row>
    <row r="82" spans="1:1" ht="12.75">
      <c r="A82" s="52" t="s">
        <v>543</v>
      </c>
    </row>
    <row r="83" spans="1:1" ht="12.75">
      <c r="A83" s="52" t="s">
        <v>545</v>
      </c>
    </row>
    <row r="84" spans="1:1" ht="12.75">
      <c r="A84" s="52" t="s">
        <v>547</v>
      </c>
    </row>
    <row r="85" spans="1:1" ht="12.75">
      <c r="A85" s="52" t="s">
        <v>550</v>
      </c>
    </row>
    <row r="86" spans="1:1" ht="12.75">
      <c r="A86" s="52" t="s">
        <v>551</v>
      </c>
    </row>
    <row r="87" spans="1:1" ht="12.75">
      <c r="A87" s="52" t="s">
        <v>553</v>
      </c>
    </row>
    <row r="88" spans="1:1" ht="12.75">
      <c r="A88" s="52" t="s">
        <v>555</v>
      </c>
    </row>
    <row r="89" spans="1:1" ht="12.75">
      <c r="A89" s="52" t="s">
        <v>556</v>
      </c>
    </row>
    <row r="90" spans="1:1" ht="12.75">
      <c r="A90" s="52" t="s">
        <v>557</v>
      </c>
    </row>
    <row r="91" spans="1:1" ht="12.75">
      <c r="A91" s="52" t="s">
        <v>559</v>
      </c>
    </row>
    <row r="92" spans="1:1" ht="12.75">
      <c r="A92" s="52" t="s">
        <v>561</v>
      </c>
    </row>
    <row r="93" spans="1:1" ht="12.75">
      <c r="A93" s="52" t="s">
        <v>562</v>
      </c>
    </row>
    <row r="94" spans="1:1" ht="12.75">
      <c r="A94" s="52" t="s">
        <v>564</v>
      </c>
    </row>
    <row r="95" spans="1:1" ht="12.75">
      <c r="A95" s="52" t="s">
        <v>566</v>
      </c>
    </row>
    <row r="96" spans="1:1" ht="12.75">
      <c r="A96" s="52" t="s">
        <v>569</v>
      </c>
    </row>
    <row r="97" spans="1:1" ht="12.75">
      <c r="A97" s="52" t="s">
        <v>571</v>
      </c>
    </row>
    <row r="98" spans="1:1" ht="12.75">
      <c r="A98" s="52" t="s">
        <v>572</v>
      </c>
    </row>
    <row r="99" spans="1:1" ht="12.75">
      <c r="A99" s="52" t="s">
        <v>575</v>
      </c>
    </row>
    <row r="100" spans="1:1" ht="12.75">
      <c r="A100" s="52" t="s">
        <v>576</v>
      </c>
    </row>
    <row r="101" spans="1:1" ht="12.75">
      <c r="A101" s="52" t="s">
        <v>578</v>
      </c>
    </row>
    <row r="102" spans="1:1" ht="12.75">
      <c r="A102" s="52" t="s">
        <v>581</v>
      </c>
    </row>
    <row r="103" spans="1:1" ht="12.75">
      <c r="A103" s="52" t="s">
        <v>584</v>
      </c>
    </row>
    <row r="104" spans="1:1" ht="12.75">
      <c r="A104" s="52" t="s">
        <v>585</v>
      </c>
    </row>
    <row r="105" spans="1:1" ht="12.75">
      <c r="A105" s="52" t="s">
        <v>588</v>
      </c>
    </row>
    <row r="106" spans="1:1" ht="12.75">
      <c r="A106" s="52" t="s">
        <v>589</v>
      </c>
    </row>
    <row r="107" spans="1:1" ht="12.75">
      <c r="A107" s="52" t="s">
        <v>590</v>
      </c>
    </row>
    <row r="108" spans="1:1" ht="12.75">
      <c r="A108" s="52" t="s">
        <v>593</v>
      </c>
    </row>
    <row r="109" spans="1:1" ht="12.75">
      <c r="A109" s="52" t="s">
        <v>594</v>
      </c>
    </row>
    <row r="110" spans="1:1" ht="12.75">
      <c r="A110" s="52" t="s">
        <v>598</v>
      </c>
    </row>
    <row r="111" spans="1:1" ht="12.75">
      <c r="A111" s="52" t="s">
        <v>600</v>
      </c>
    </row>
    <row r="112" spans="1:1" ht="12.75">
      <c r="A112" s="52" t="s">
        <v>601</v>
      </c>
    </row>
    <row r="113" spans="1:1" ht="12.75">
      <c r="A113" s="52" t="s">
        <v>604</v>
      </c>
    </row>
    <row r="114" spans="1:1" ht="12.75">
      <c r="A114" s="52" t="s">
        <v>605</v>
      </c>
    </row>
    <row r="115" spans="1:1" ht="12.75">
      <c r="A115" s="52" t="s">
        <v>607</v>
      </c>
    </row>
    <row r="116" spans="1:1" ht="12.75">
      <c r="A116" s="52" t="s">
        <v>609</v>
      </c>
    </row>
    <row r="117" spans="1:1" ht="12.75">
      <c r="A117" s="52" t="s">
        <v>611</v>
      </c>
    </row>
    <row r="118" spans="1:1" ht="12.75">
      <c r="A118" s="52" t="s">
        <v>613</v>
      </c>
    </row>
    <row r="119" spans="1:1" ht="12.75">
      <c r="A119" s="52" t="s">
        <v>614</v>
      </c>
    </row>
    <row r="120" spans="1:1" ht="12.75">
      <c r="A120" s="52" t="s">
        <v>615</v>
      </c>
    </row>
    <row r="121" spans="1:1" ht="12.75">
      <c r="A121" s="52" t="s">
        <v>616</v>
      </c>
    </row>
    <row r="122" spans="1:1" ht="12.75">
      <c r="A122" s="52" t="s">
        <v>617</v>
      </c>
    </row>
    <row r="123" spans="1:1" ht="12.75">
      <c r="A123" s="52" t="s">
        <v>618</v>
      </c>
    </row>
    <row r="124" spans="1:1" ht="12.75">
      <c r="A124" s="52" t="s">
        <v>619</v>
      </c>
    </row>
    <row r="125" spans="1:1" ht="12.75">
      <c r="A125" s="52" t="s">
        <v>620</v>
      </c>
    </row>
    <row r="126" spans="1:1" ht="12.75">
      <c r="A126" s="52" t="s">
        <v>621</v>
      </c>
    </row>
    <row r="127" spans="1:1" ht="12.75">
      <c r="A127" s="52" t="s">
        <v>622</v>
      </c>
    </row>
    <row r="128" spans="1:1" ht="12.75">
      <c r="A128" s="52" t="s">
        <v>623</v>
      </c>
    </row>
    <row r="129" spans="1:1" ht="12.75">
      <c r="A129" s="52" t="s">
        <v>624</v>
      </c>
    </row>
    <row r="130" spans="1:1" ht="12.75">
      <c r="A130" s="52" t="s">
        <v>625</v>
      </c>
    </row>
    <row r="131" spans="1:1" ht="12.75">
      <c r="A131" s="52" t="s">
        <v>626</v>
      </c>
    </row>
    <row r="132" spans="1:1" ht="12.75">
      <c r="A132" s="52" t="s">
        <v>627</v>
      </c>
    </row>
    <row r="133" spans="1:1" ht="12.75">
      <c r="A133" s="52" t="s">
        <v>628</v>
      </c>
    </row>
    <row r="134" spans="1:1" ht="12.75">
      <c r="A134" s="52" t="s">
        <v>629</v>
      </c>
    </row>
    <row r="135" spans="1:1" ht="12.75">
      <c r="A135" s="52" t="s">
        <v>630</v>
      </c>
    </row>
    <row r="136" spans="1:1" ht="12.75">
      <c r="A136" s="52" t="s">
        <v>631</v>
      </c>
    </row>
    <row r="137" spans="1:1" ht="12.75">
      <c r="A137" s="52" t="s">
        <v>632</v>
      </c>
    </row>
    <row r="138" spans="1:1" ht="12.75">
      <c r="A138" s="52" t="s">
        <v>633</v>
      </c>
    </row>
    <row r="139" spans="1:1" ht="12.75">
      <c r="A139" s="52" t="s">
        <v>634</v>
      </c>
    </row>
    <row r="140" spans="1:1" ht="12.75">
      <c r="A140" s="52" t="s">
        <v>635</v>
      </c>
    </row>
    <row r="141" spans="1:1" ht="12.75">
      <c r="A141" s="52" t="s">
        <v>636</v>
      </c>
    </row>
    <row r="142" spans="1:1" ht="12.75">
      <c r="A142" s="52" t="s">
        <v>637</v>
      </c>
    </row>
    <row r="143" spans="1:1" ht="12.75">
      <c r="A143" s="52" t="s">
        <v>638</v>
      </c>
    </row>
    <row r="144" spans="1:1" ht="12.75">
      <c r="A144" s="52" t="s">
        <v>639</v>
      </c>
    </row>
    <row r="145" spans="1:1" ht="12.75">
      <c r="A145" s="52" t="s">
        <v>640</v>
      </c>
    </row>
    <row r="146" spans="1:1" ht="12.75">
      <c r="A146" s="52" t="s">
        <v>641</v>
      </c>
    </row>
    <row r="147" spans="1:1" ht="12.75">
      <c r="A147" s="52" t="s">
        <v>642</v>
      </c>
    </row>
    <row r="148" spans="1:1" ht="12.75">
      <c r="A148" s="52" t="s">
        <v>643</v>
      </c>
    </row>
    <row r="149" spans="1:1" ht="12.75">
      <c r="A149" s="52" t="s">
        <v>644</v>
      </c>
    </row>
    <row r="150" spans="1:1" ht="12.75">
      <c r="A150" s="52" t="s">
        <v>645</v>
      </c>
    </row>
    <row r="151" spans="1:1" ht="12.75">
      <c r="A151" s="52" t="s">
        <v>646</v>
      </c>
    </row>
    <row r="152" spans="1:1" ht="12.75">
      <c r="A152" s="52" t="s">
        <v>647</v>
      </c>
    </row>
    <row r="153" spans="1:1" ht="12.75">
      <c r="A153" s="52" t="s">
        <v>648</v>
      </c>
    </row>
    <row r="154" spans="1:1" ht="12.75">
      <c r="A154" s="52" t="s">
        <v>649</v>
      </c>
    </row>
    <row r="155" spans="1:1" ht="12.75">
      <c r="A155" s="52" t="s">
        <v>650</v>
      </c>
    </row>
    <row r="156" spans="1:1" ht="12.75">
      <c r="A156" s="52" t="s">
        <v>651</v>
      </c>
    </row>
    <row r="157" spans="1:1" ht="12.75">
      <c r="A157" s="52" t="s">
        <v>652</v>
      </c>
    </row>
    <row r="158" spans="1:1" ht="12.75">
      <c r="A158" s="52" t="s">
        <v>653</v>
      </c>
    </row>
    <row r="159" spans="1:1" ht="12.75">
      <c r="A159" s="52" t="s">
        <v>654</v>
      </c>
    </row>
    <row r="160" spans="1:1" ht="12.75">
      <c r="A160" s="52" t="s">
        <v>655</v>
      </c>
    </row>
    <row r="161" spans="1:1" ht="12.75">
      <c r="A161" s="52" t="s">
        <v>656</v>
      </c>
    </row>
    <row r="162" spans="1:1" ht="12.75">
      <c r="A162" s="52" t="s">
        <v>657</v>
      </c>
    </row>
    <row r="163" spans="1:1" ht="12.75">
      <c r="A163" s="52" t="s">
        <v>658</v>
      </c>
    </row>
    <row r="164" spans="1:1" ht="12.75">
      <c r="A164" s="52" t="s">
        <v>659</v>
      </c>
    </row>
    <row r="165" spans="1:1" ht="12.75">
      <c r="A165" s="52" t="s">
        <v>660</v>
      </c>
    </row>
    <row r="166" spans="1:1" ht="12.75">
      <c r="A166" s="52" t="s">
        <v>661</v>
      </c>
    </row>
    <row r="167" spans="1:1" ht="12.75">
      <c r="A167" s="52" t="s">
        <v>662</v>
      </c>
    </row>
    <row r="168" spans="1:1" ht="12.75">
      <c r="A168" s="52" t="s">
        <v>663</v>
      </c>
    </row>
    <row r="169" spans="1:1" ht="12.75">
      <c r="A169" s="52" t="s">
        <v>664</v>
      </c>
    </row>
    <row r="170" spans="1:1" ht="12.75">
      <c r="A170" s="52" t="s">
        <v>665</v>
      </c>
    </row>
    <row r="171" spans="1:1" ht="12.75">
      <c r="A171" s="52" t="s">
        <v>666</v>
      </c>
    </row>
    <row r="172" spans="1:1" ht="12.75">
      <c r="A172" s="52" t="s">
        <v>667</v>
      </c>
    </row>
    <row r="173" spans="1:1" ht="12.75">
      <c r="A173" s="52" t="s">
        <v>668</v>
      </c>
    </row>
    <row r="174" spans="1:1" ht="12.75">
      <c r="A174" s="52" t="s">
        <v>669</v>
      </c>
    </row>
    <row r="175" spans="1:1" ht="12.75">
      <c r="A175" s="52" t="s">
        <v>670</v>
      </c>
    </row>
    <row r="176" spans="1:1" ht="12.75">
      <c r="A176" s="52" t="s">
        <v>671</v>
      </c>
    </row>
    <row r="177" spans="1:1" ht="12.75">
      <c r="A177" s="52" t="s">
        <v>672</v>
      </c>
    </row>
    <row r="178" spans="1:1" ht="12.75">
      <c r="A178" s="52" t="s">
        <v>673</v>
      </c>
    </row>
    <row r="179" spans="1:1" ht="12.75">
      <c r="A179" s="52" t="s">
        <v>674</v>
      </c>
    </row>
    <row r="180" spans="1:1" ht="12.75">
      <c r="A180" s="52" t="s">
        <v>675</v>
      </c>
    </row>
    <row r="181" spans="1:1" ht="12.75">
      <c r="A181" s="52" t="s">
        <v>676</v>
      </c>
    </row>
    <row r="182" spans="1:1" ht="12.75">
      <c r="A182" s="52" t="s">
        <v>677</v>
      </c>
    </row>
    <row r="183" spans="1:1" ht="12.75">
      <c r="A183" s="52" t="s">
        <v>678</v>
      </c>
    </row>
    <row r="184" spans="1:1" ht="12.75">
      <c r="A184" s="52" t="s">
        <v>679</v>
      </c>
    </row>
    <row r="185" spans="1:1" ht="12.75">
      <c r="A185" s="52" t="s">
        <v>680</v>
      </c>
    </row>
    <row r="186" spans="1:1" ht="12.75">
      <c r="A186" s="52" t="s">
        <v>681</v>
      </c>
    </row>
    <row r="187" spans="1:1" ht="12.75">
      <c r="A187" s="52" t="s">
        <v>682</v>
      </c>
    </row>
    <row r="188" spans="1:1" ht="12.75">
      <c r="A188" s="52" t="s">
        <v>683</v>
      </c>
    </row>
    <row r="189" spans="1:1" ht="12.75">
      <c r="A189" s="52" t="s">
        <v>684</v>
      </c>
    </row>
    <row r="190" spans="1:1" ht="12.75">
      <c r="A190" s="52" t="s">
        <v>685</v>
      </c>
    </row>
    <row r="191" spans="1:1" ht="12.75">
      <c r="A191" s="52" t="s">
        <v>686</v>
      </c>
    </row>
    <row r="192" spans="1:1" ht="12.75">
      <c r="A192" s="52" t="s">
        <v>687</v>
      </c>
    </row>
    <row r="193" spans="1:1" ht="12.75">
      <c r="A193" s="52" t="s">
        <v>688</v>
      </c>
    </row>
    <row r="194" spans="1:1" ht="12.75">
      <c r="A194" s="52" t="s">
        <v>689</v>
      </c>
    </row>
    <row r="195" spans="1:1" ht="12.75">
      <c r="A195" s="52" t="s">
        <v>690</v>
      </c>
    </row>
    <row r="196" spans="1:1" ht="12.75">
      <c r="A196" s="52" t="s">
        <v>691</v>
      </c>
    </row>
    <row r="197" spans="1:1" ht="12.75">
      <c r="A197" s="52" t="s">
        <v>692</v>
      </c>
    </row>
    <row r="198" spans="1:1" ht="12.75">
      <c r="A198" s="52" t="s">
        <v>693</v>
      </c>
    </row>
    <row r="199" spans="1:1" ht="12.75">
      <c r="A199" s="52" t="s">
        <v>694</v>
      </c>
    </row>
    <row r="200" spans="1:1" ht="12.75">
      <c r="A200" s="52" t="s">
        <v>695</v>
      </c>
    </row>
    <row r="201" spans="1:1" ht="12.75">
      <c r="A201" s="52" t="s">
        <v>696</v>
      </c>
    </row>
    <row r="202" spans="1:1" ht="12.75">
      <c r="A202" s="52" t="s">
        <v>697</v>
      </c>
    </row>
    <row r="203" spans="1:1" ht="12.75">
      <c r="A203" s="52" t="s">
        <v>698</v>
      </c>
    </row>
    <row r="204" spans="1:1" ht="12.75">
      <c r="A204" s="52" t="s">
        <v>699</v>
      </c>
    </row>
    <row r="205" spans="1:1" ht="12.75">
      <c r="A205" s="52" t="s">
        <v>700</v>
      </c>
    </row>
    <row r="206" spans="1:1" ht="12.75">
      <c r="A206" s="52" t="s">
        <v>701</v>
      </c>
    </row>
    <row r="207" spans="1:1" ht="12.75">
      <c r="A207" s="52" t="s">
        <v>702</v>
      </c>
    </row>
    <row r="208" spans="1:1" ht="12.75">
      <c r="A208" s="52" t="s">
        <v>703</v>
      </c>
    </row>
    <row r="209" spans="1:1" ht="12.75">
      <c r="A209" s="52" t="s">
        <v>704</v>
      </c>
    </row>
    <row r="210" spans="1:1" ht="12.75">
      <c r="A210" s="52" t="s">
        <v>705</v>
      </c>
    </row>
    <row r="211" spans="1:1" ht="12.75">
      <c r="A211" s="52" t="s">
        <v>706</v>
      </c>
    </row>
    <row r="212" spans="1:1" ht="12.75">
      <c r="A212" s="52" t="s">
        <v>707</v>
      </c>
    </row>
    <row r="213" spans="1:1" ht="12.75">
      <c r="A213" s="52" t="s">
        <v>708</v>
      </c>
    </row>
    <row r="214" spans="1:1" ht="12.75">
      <c r="A214" s="52" t="s">
        <v>709</v>
      </c>
    </row>
    <row r="215" spans="1:1" ht="12.75">
      <c r="A215" s="52" t="s">
        <v>710</v>
      </c>
    </row>
    <row r="216" spans="1:1" ht="12.75">
      <c r="A216" s="52" t="s">
        <v>711</v>
      </c>
    </row>
    <row r="217" spans="1:1" ht="12.75">
      <c r="A217" s="52" t="s">
        <v>712</v>
      </c>
    </row>
    <row r="218" spans="1:1" ht="12.75">
      <c r="A218" s="52" t="s">
        <v>713</v>
      </c>
    </row>
    <row r="219" spans="1:1" ht="12.75">
      <c r="A219" s="52" t="s">
        <v>714</v>
      </c>
    </row>
    <row r="220" spans="1:1" ht="12.75">
      <c r="A220" s="52" t="s">
        <v>715</v>
      </c>
    </row>
    <row r="221" spans="1:1" ht="12.75">
      <c r="A221" s="52" t="s">
        <v>716</v>
      </c>
    </row>
    <row r="222" spans="1:1" ht="12.75">
      <c r="A222" s="52" t="s">
        <v>717</v>
      </c>
    </row>
    <row r="223" spans="1:1" ht="12.75">
      <c r="A223" s="52" t="s">
        <v>718</v>
      </c>
    </row>
    <row r="224" spans="1:1" ht="12.75">
      <c r="A224" s="52" t="s">
        <v>719</v>
      </c>
    </row>
    <row r="225" spans="1:1" ht="12.75">
      <c r="A225" s="52" t="s">
        <v>720</v>
      </c>
    </row>
    <row r="226" spans="1:1" ht="12.75">
      <c r="A226" s="52" t="s">
        <v>721</v>
      </c>
    </row>
    <row r="227" spans="1:1" ht="12.75">
      <c r="A227" s="52" t="s">
        <v>722</v>
      </c>
    </row>
    <row r="228" spans="1:1" ht="12.75">
      <c r="A228" s="52" t="s">
        <v>723</v>
      </c>
    </row>
    <row r="229" spans="1:1" ht="12.75">
      <c r="A229" s="52" t="s">
        <v>724</v>
      </c>
    </row>
    <row r="230" spans="1:1" ht="12.75">
      <c r="A230" s="52" t="s">
        <v>725</v>
      </c>
    </row>
    <row r="231" spans="1:1" ht="12.75">
      <c r="A231" s="52" t="s">
        <v>726</v>
      </c>
    </row>
    <row r="232" spans="1:1" ht="12.75">
      <c r="A232" s="52" t="s">
        <v>727</v>
      </c>
    </row>
    <row r="233" spans="1:1" ht="12.75">
      <c r="A233" s="52" t="s">
        <v>728</v>
      </c>
    </row>
    <row r="234" spans="1:1" ht="12.75">
      <c r="A234" s="52" t="s">
        <v>729</v>
      </c>
    </row>
    <row r="235" spans="1:1" ht="12.75">
      <c r="A235" s="52" t="s">
        <v>730</v>
      </c>
    </row>
    <row r="236" spans="1:1" ht="12.75">
      <c r="A236" s="52" t="s">
        <v>731</v>
      </c>
    </row>
    <row r="237" spans="1:1" ht="12.75">
      <c r="A237" s="52" t="s">
        <v>732</v>
      </c>
    </row>
    <row r="238" spans="1:1" ht="12.75">
      <c r="A238" s="52" t="s">
        <v>733</v>
      </c>
    </row>
    <row r="239" spans="1:1" ht="12.75">
      <c r="A239" s="52" t="s">
        <v>734</v>
      </c>
    </row>
    <row r="240" spans="1:1" ht="12.75">
      <c r="A240" s="52" t="s">
        <v>735</v>
      </c>
    </row>
    <row r="241" spans="1:1" ht="12.75">
      <c r="A241" s="52" t="s">
        <v>736</v>
      </c>
    </row>
    <row r="242" spans="1:1" ht="12.75">
      <c r="A242" s="52" t="s">
        <v>737</v>
      </c>
    </row>
    <row r="243" spans="1:1" ht="12.75">
      <c r="A243" s="52" t="s">
        <v>738</v>
      </c>
    </row>
    <row r="244" spans="1:1" ht="12.75">
      <c r="A244" s="52" t="s">
        <v>739</v>
      </c>
    </row>
    <row r="245" spans="1:1" ht="12.75">
      <c r="A245" s="52" t="s">
        <v>740</v>
      </c>
    </row>
    <row r="246" spans="1:1" ht="12.75">
      <c r="A246" s="52" t="s">
        <v>741</v>
      </c>
    </row>
    <row r="247" spans="1:1" ht="12.75">
      <c r="A247" s="52" t="s">
        <v>742</v>
      </c>
    </row>
    <row r="248" spans="1:1" ht="12.75">
      <c r="A248" s="52" t="s">
        <v>743</v>
      </c>
    </row>
    <row r="249" spans="1:1" ht="12.75">
      <c r="A249" s="52" t="s">
        <v>744</v>
      </c>
    </row>
    <row r="250" spans="1:1" ht="12.75">
      <c r="A250" s="52" t="s">
        <v>745</v>
      </c>
    </row>
    <row r="251" spans="1:1" ht="12.75">
      <c r="A251" s="52" t="s">
        <v>746</v>
      </c>
    </row>
    <row r="252" spans="1:1" ht="12.75">
      <c r="A252" s="52" t="s">
        <v>747</v>
      </c>
    </row>
    <row r="253" spans="1:1" ht="12.75">
      <c r="A253" s="52" t="s">
        <v>748</v>
      </c>
    </row>
    <row r="254" spans="1:1" ht="12.75">
      <c r="A254" s="52" t="s">
        <v>749</v>
      </c>
    </row>
    <row r="255" spans="1:1" ht="12.75">
      <c r="A255" s="52" t="s">
        <v>750</v>
      </c>
    </row>
    <row r="256" spans="1:1" ht="12.75">
      <c r="A256" s="52" t="s">
        <v>751</v>
      </c>
    </row>
    <row r="257" spans="1:1" ht="12.75">
      <c r="A257" s="52" t="s">
        <v>752</v>
      </c>
    </row>
    <row r="258" spans="1:1" ht="12.75">
      <c r="A258" s="52" t="s">
        <v>753</v>
      </c>
    </row>
    <row r="259" spans="1:1" ht="12.75">
      <c r="A259" s="52" t="s">
        <v>754</v>
      </c>
    </row>
    <row r="260" spans="1:1" ht="12.75">
      <c r="A260" s="52" t="s">
        <v>755</v>
      </c>
    </row>
    <row r="261" spans="1:1" ht="12.75">
      <c r="A261" s="52" t="s">
        <v>756</v>
      </c>
    </row>
    <row r="262" spans="1:1" ht="12.75">
      <c r="A262" s="52" t="s">
        <v>757</v>
      </c>
    </row>
    <row r="263" spans="1:1" ht="12.75">
      <c r="A263" s="52" t="s">
        <v>758</v>
      </c>
    </row>
    <row r="264" spans="1:1" ht="12.75">
      <c r="A264" s="52" t="s">
        <v>759</v>
      </c>
    </row>
    <row r="265" spans="1:1" ht="12.75">
      <c r="A265" s="52" t="s">
        <v>760</v>
      </c>
    </row>
    <row r="266" spans="1:1" ht="12.75">
      <c r="A266" s="52" t="s">
        <v>761</v>
      </c>
    </row>
    <row r="267" spans="1:1" ht="12.75">
      <c r="A267" s="52" t="s">
        <v>762</v>
      </c>
    </row>
    <row r="268" spans="1:1" ht="12.75">
      <c r="A268" s="52" t="s">
        <v>763</v>
      </c>
    </row>
    <row r="269" spans="1:1" ht="12.75">
      <c r="A269" s="52" t="s">
        <v>764</v>
      </c>
    </row>
    <row r="270" spans="1:1" ht="12.75">
      <c r="A270" s="52" t="s">
        <v>765</v>
      </c>
    </row>
    <row r="271" spans="1:1" ht="12.75">
      <c r="A271" s="52" t="s">
        <v>766</v>
      </c>
    </row>
    <row r="272" spans="1:1" ht="12.75">
      <c r="A272" s="52" t="s">
        <v>767</v>
      </c>
    </row>
    <row r="273" spans="1:1" ht="12.75">
      <c r="A273" s="52" t="s">
        <v>768</v>
      </c>
    </row>
    <row r="274" spans="1:1" ht="12.75">
      <c r="A274" s="52" t="s">
        <v>769</v>
      </c>
    </row>
    <row r="275" spans="1:1" ht="12.75">
      <c r="A275" s="52" t="s">
        <v>770</v>
      </c>
    </row>
    <row r="276" spans="1:1" ht="12.75">
      <c r="A276" s="52" t="s">
        <v>771</v>
      </c>
    </row>
    <row r="277" spans="1:1" ht="12.75">
      <c r="A277" s="52" t="s">
        <v>772</v>
      </c>
    </row>
    <row r="278" spans="1:1" ht="12.75">
      <c r="A278" s="52" t="s">
        <v>773</v>
      </c>
    </row>
    <row r="279" spans="1:1" ht="12.75">
      <c r="A279" s="52" t="s">
        <v>774</v>
      </c>
    </row>
    <row r="280" spans="1:1" ht="12.75">
      <c r="A280" s="52" t="s">
        <v>775</v>
      </c>
    </row>
    <row r="281" spans="1:1" ht="12.75">
      <c r="A281" s="52" t="s">
        <v>776</v>
      </c>
    </row>
    <row r="282" spans="1:1" ht="12.75">
      <c r="A282" s="52" t="s">
        <v>777</v>
      </c>
    </row>
    <row r="283" spans="1:1" ht="12.75">
      <c r="A283" s="52" t="s">
        <v>778</v>
      </c>
    </row>
    <row r="284" spans="1:1" ht="12.75">
      <c r="A284" s="52" t="s">
        <v>779</v>
      </c>
    </row>
    <row r="285" spans="1:1" ht="12.75">
      <c r="A285" s="52" t="s">
        <v>780</v>
      </c>
    </row>
    <row r="286" spans="1:1" ht="12.75">
      <c r="A286" s="52" t="s">
        <v>781</v>
      </c>
    </row>
    <row r="287" spans="1:1" ht="12.75">
      <c r="A287" s="52" t="s">
        <v>782</v>
      </c>
    </row>
    <row r="288" spans="1:1" ht="12.75">
      <c r="A288" s="52" t="s">
        <v>783</v>
      </c>
    </row>
    <row r="289" spans="1:1" ht="12.75">
      <c r="A289" s="52" t="s">
        <v>784</v>
      </c>
    </row>
    <row r="290" spans="1:1" ht="12.75">
      <c r="A290" s="52" t="s">
        <v>785</v>
      </c>
    </row>
    <row r="291" spans="1:1" ht="12.75">
      <c r="A291" s="52" t="s">
        <v>786</v>
      </c>
    </row>
    <row r="292" spans="1:1" ht="12.75">
      <c r="A292" s="52" t="s">
        <v>787</v>
      </c>
    </row>
    <row r="293" spans="1:1" ht="12.75">
      <c r="A293" s="52" t="s">
        <v>788</v>
      </c>
    </row>
    <row r="294" spans="1:1" ht="12.75">
      <c r="A294" s="52" t="s">
        <v>789</v>
      </c>
    </row>
    <row r="295" spans="1:1" ht="12.75">
      <c r="A295" s="52" t="s">
        <v>790</v>
      </c>
    </row>
    <row r="296" spans="1:1" ht="12.75">
      <c r="A296" s="52" t="s">
        <v>791</v>
      </c>
    </row>
    <row r="297" spans="1:1" ht="12.75">
      <c r="A297" s="52" t="s">
        <v>792</v>
      </c>
    </row>
    <row r="298" spans="1:1" ht="12.75">
      <c r="A298" s="52" t="s">
        <v>793</v>
      </c>
    </row>
    <row r="299" spans="1:1" ht="12.75">
      <c r="A299" s="52" t="s">
        <v>794</v>
      </c>
    </row>
    <row r="300" spans="1:1" ht="12.75">
      <c r="A300" s="52" t="s">
        <v>795</v>
      </c>
    </row>
    <row r="301" spans="1:1" ht="12.75">
      <c r="A301" s="52" t="s">
        <v>796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228"/>
  <sheetViews>
    <sheetView workbookViewId="0">
      <pane ySplit="1" topLeftCell="A2" activePane="bottomLeft" state="frozen"/>
      <selection pane="bottomLeft" activeCell="B18" sqref="B18"/>
    </sheetView>
  </sheetViews>
  <sheetFormatPr defaultColWidth="14.42578125" defaultRowHeight="15.75" customHeight="1"/>
  <cols>
    <col min="1" max="1" width="107.140625" customWidth="1"/>
    <col min="2" max="2" width="110.140625" customWidth="1"/>
  </cols>
  <sheetData>
    <row r="1" spans="1:2" ht="15.75" customHeight="1">
      <c r="A1" s="82" t="s">
        <v>393</v>
      </c>
      <c r="B1" s="82" t="s">
        <v>396</v>
      </c>
    </row>
    <row r="2" spans="1:2" ht="15.75" customHeight="1">
      <c r="A2" s="5" t="s">
        <v>397</v>
      </c>
      <c r="B2" t="s">
        <v>798</v>
      </c>
    </row>
    <row r="3" spans="1:2" ht="15.75" customHeight="1">
      <c r="A3" s="5" t="s">
        <v>398</v>
      </c>
      <c r="B3" t="s">
        <v>799</v>
      </c>
    </row>
    <row r="4" spans="1:2" ht="15.75" customHeight="1">
      <c r="A4" s="5" t="s">
        <v>399</v>
      </c>
      <c r="B4" t="s">
        <v>798</v>
      </c>
    </row>
    <row r="5" spans="1:2" ht="15.75" customHeight="1">
      <c r="A5" s="5" t="s">
        <v>400</v>
      </c>
      <c r="B5" t="s">
        <v>798</v>
      </c>
    </row>
    <row r="6" spans="1:2" ht="15.75" customHeight="1">
      <c r="A6" s="5" t="s">
        <v>401</v>
      </c>
      <c r="B6" t="s">
        <v>798</v>
      </c>
    </row>
    <row r="7" spans="1:2" ht="15.75" customHeight="1">
      <c r="A7" s="5" t="s">
        <v>402</v>
      </c>
      <c r="B7" t="s">
        <v>798</v>
      </c>
    </row>
    <row r="8" spans="1:2" ht="15.75" customHeight="1">
      <c r="A8" s="5"/>
      <c r="B8" s="5"/>
    </row>
    <row r="9" spans="1:2" ht="15.75" customHeight="1">
      <c r="A9" s="5"/>
      <c r="B9" s="5"/>
    </row>
    <row r="10" spans="1:2" ht="15.75" customHeight="1">
      <c r="A10" s="5"/>
      <c r="B10" s="5"/>
    </row>
    <row r="11" spans="1:2" ht="15.75" customHeight="1">
      <c r="A11" s="5"/>
      <c r="B11" s="5"/>
    </row>
    <row r="12" spans="1:2" ht="15.75" customHeight="1">
      <c r="A12" s="5"/>
      <c r="B12" s="5"/>
    </row>
    <row r="13" spans="1:2" ht="15.75" customHeight="1">
      <c r="A13" s="5"/>
      <c r="B13" s="5"/>
    </row>
    <row r="14" spans="1:2" ht="15.75" customHeight="1">
      <c r="A14" s="5"/>
      <c r="B14" s="5"/>
    </row>
    <row r="15" spans="1:2" ht="15.75" customHeight="1">
      <c r="A15" s="5"/>
      <c r="B15" s="5"/>
    </row>
    <row r="16" spans="1:2" ht="15.75" customHeight="1">
      <c r="A16" s="5"/>
      <c r="B16" s="5"/>
    </row>
    <row r="17" spans="1:2" ht="15.75" customHeight="1">
      <c r="A17" s="5"/>
      <c r="B17" s="5"/>
    </row>
    <row r="18" spans="1:2" ht="15.75" customHeight="1">
      <c r="A18" s="5"/>
      <c r="B18" s="5"/>
    </row>
    <row r="19" spans="1:2" ht="15.75" customHeight="1">
      <c r="A19" s="5"/>
      <c r="B19" s="5"/>
    </row>
    <row r="20" spans="1:2" ht="15.75" customHeight="1">
      <c r="A20" s="5"/>
      <c r="B20" s="5"/>
    </row>
    <row r="21" spans="1:2" ht="15.75" customHeight="1">
      <c r="A21" s="5"/>
      <c r="B21" s="5"/>
    </row>
    <row r="22" spans="1:2" ht="15.75" customHeight="1">
      <c r="A22" s="5"/>
      <c r="B22" s="5"/>
    </row>
    <row r="23" spans="1:2" ht="15.75" customHeight="1">
      <c r="A23" s="5"/>
      <c r="B23" s="5"/>
    </row>
    <row r="24" spans="1:2" ht="15.75" customHeight="1">
      <c r="A24" s="5"/>
      <c r="B24" s="5"/>
    </row>
    <row r="25" spans="1:2" ht="15.75" customHeight="1">
      <c r="A25" s="5"/>
      <c r="B25" s="5"/>
    </row>
    <row r="26" spans="1:2" ht="15.75" customHeight="1">
      <c r="A26" s="5"/>
      <c r="B26" s="5"/>
    </row>
    <row r="27" spans="1:2" ht="15.75" customHeight="1">
      <c r="A27" s="5"/>
      <c r="B27" s="5"/>
    </row>
    <row r="28" spans="1:2" ht="15.75" customHeight="1">
      <c r="A28" s="5"/>
      <c r="B28" s="5"/>
    </row>
    <row r="29" spans="1:2" ht="15.75" customHeight="1">
      <c r="A29" s="5"/>
      <c r="B29" s="5"/>
    </row>
    <row r="30" spans="1:2" ht="15.75" customHeight="1">
      <c r="A30" s="5"/>
      <c r="B30" s="5"/>
    </row>
    <row r="31" spans="1:2" ht="15.75" customHeight="1">
      <c r="A31" s="5"/>
      <c r="B31" s="5"/>
    </row>
    <row r="32" spans="1:2" ht="15.75" customHeight="1">
      <c r="A32" s="5"/>
      <c r="B32" s="5"/>
    </row>
    <row r="33" spans="1:2" ht="15.75" customHeight="1">
      <c r="A33" s="5"/>
      <c r="B33" s="5"/>
    </row>
    <row r="34" spans="1:2" ht="15.75" customHeight="1">
      <c r="A34" s="5"/>
      <c r="B34" s="5"/>
    </row>
    <row r="35" spans="1:2" ht="15.75" customHeight="1">
      <c r="A35" s="5"/>
      <c r="B35" s="5"/>
    </row>
    <row r="36" spans="1:2" ht="15.75" customHeight="1">
      <c r="A36" s="5"/>
      <c r="B36" s="5"/>
    </row>
    <row r="37" spans="1:2" ht="12.75">
      <c r="A37" s="5"/>
      <c r="B37" s="5"/>
    </row>
    <row r="38" spans="1:2" ht="12.75">
      <c r="A38" s="5"/>
      <c r="B38" s="5"/>
    </row>
    <row r="39" spans="1:2" ht="12.75">
      <c r="A39" s="5"/>
      <c r="B39" s="5"/>
    </row>
    <row r="40" spans="1:2" ht="12.75">
      <c r="A40" s="5"/>
      <c r="B40" s="5"/>
    </row>
    <row r="41" spans="1:2" ht="12.75">
      <c r="A41" s="5"/>
      <c r="B41" s="5"/>
    </row>
    <row r="42" spans="1:2" ht="12.75">
      <c r="A42" s="5"/>
      <c r="B42" s="5"/>
    </row>
    <row r="43" spans="1:2" ht="12.75">
      <c r="A43" s="5"/>
      <c r="B43" s="5"/>
    </row>
    <row r="44" spans="1:2" ht="12.75">
      <c r="A44" s="5"/>
      <c r="B44" s="5"/>
    </row>
    <row r="45" spans="1:2" ht="12.75">
      <c r="A45" s="5"/>
      <c r="B45" s="5"/>
    </row>
    <row r="46" spans="1:2" ht="12.75">
      <c r="A46" s="5"/>
      <c r="B46" s="5"/>
    </row>
    <row r="47" spans="1:2" ht="12.75">
      <c r="A47" s="5"/>
      <c r="B47" s="5"/>
    </row>
    <row r="48" spans="1:2" ht="12.75">
      <c r="A48" s="5"/>
      <c r="B48" s="5"/>
    </row>
    <row r="49" spans="1:2" ht="12.75">
      <c r="A49" s="5"/>
      <c r="B49" s="5"/>
    </row>
    <row r="50" spans="1:2" ht="12.75">
      <c r="A50" s="5"/>
      <c r="B50" s="5"/>
    </row>
    <row r="51" spans="1:2" ht="12.75">
      <c r="A51" s="5"/>
      <c r="B51" s="5"/>
    </row>
    <row r="52" spans="1:2" ht="12.75">
      <c r="A52" s="5"/>
      <c r="B52" s="5"/>
    </row>
    <row r="53" spans="1:2" ht="12.75">
      <c r="A53" s="5"/>
      <c r="B53" s="5"/>
    </row>
    <row r="54" spans="1:2" ht="12.75">
      <c r="A54" s="5"/>
      <c r="B54" s="5"/>
    </row>
    <row r="55" spans="1:2" ht="12.75">
      <c r="A55" s="5"/>
      <c r="B55" s="5"/>
    </row>
    <row r="56" spans="1:2" ht="12.75">
      <c r="A56" s="5"/>
      <c r="B56" s="5"/>
    </row>
    <row r="57" spans="1:2" ht="12.75">
      <c r="A57" s="5"/>
      <c r="B57" s="5"/>
    </row>
    <row r="58" spans="1:2" ht="12.75">
      <c r="A58" s="5"/>
      <c r="B58" s="5"/>
    </row>
    <row r="59" spans="1:2" ht="12.75">
      <c r="A59" s="5"/>
      <c r="B59" s="5"/>
    </row>
    <row r="60" spans="1:2" ht="12.75">
      <c r="A60" s="5"/>
      <c r="B60" s="5"/>
    </row>
    <row r="61" spans="1:2" ht="12.75">
      <c r="A61" s="5"/>
      <c r="B61" s="5"/>
    </row>
    <row r="62" spans="1:2" ht="12.75">
      <c r="A62" s="5"/>
      <c r="B62" s="5"/>
    </row>
    <row r="63" spans="1:2" ht="12.75">
      <c r="A63" s="5"/>
      <c r="B63" s="5"/>
    </row>
    <row r="64" spans="1:2" ht="12.75">
      <c r="A64" s="5"/>
      <c r="B64" s="5"/>
    </row>
    <row r="65" spans="1:2" ht="12.75">
      <c r="A65" s="5"/>
      <c r="B65" s="5"/>
    </row>
    <row r="66" spans="1:2" ht="12.75">
      <c r="A66" s="5"/>
      <c r="B66" s="5"/>
    </row>
    <row r="67" spans="1:2" ht="12.75">
      <c r="A67" s="5"/>
      <c r="B67" s="5"/>
    </row>
    <row r="68" spans="1:2" ht="12.75">
      <c r="A68" s="5"/>
      <c r="B68" s="5"/>
    </row>
    <row r="69" spans="1:2" ht="12.75">
      <c r="A69" s="5"/>
      <c r="B69" s="5"/>
    </row>
    <row r="70" spans="1:2" ht="12.75">
      <c r="A70" s="5"/>
      <c r="B70" s="5"/>
    </row>
    <row r="71" spans="1:2" ht="12.75">
      <c r="A71" s="5"/>
      <c r="B71" s="5"/>
    </row>
    <row r="72" spans="1:2" ht="12.75">
      <c r="A72" s="5"/>
      <c r="B72" s="5"/>
    </row>
    <row r="73" spans="1:2" ht="12.75">
      <c r="A73" s="5"/>
      <c r="B73" s="5"/>
    </row>
    <row r="74" spans="1:2" ht="12.75">
      <c r="A74" s="5"/>
      <c r="B74" s="5"/>
    </row>
    <row r="75" spans="1:2" ht="12.75">
      <c r="A75" s="5"/>
      <c r="B75" s="5"/>
    </row>
    <row r="76" spans="1:2" ht="12.75">
      <c r="A76" s="5"/>
      <c r="B76" s="5"/>
    </row>
    <row r="77" spans="1:2" ht="12.75">
      <c r="A77" s="5"/>
      <c r="B77" s="5"/>
    </row>
    <row r="78" spans="1:2" ht="12.75">
      <c r="A78" s="5"/>
      <c r="B78" s="5"/>
    </row>
    <row r="79" spans="1:2" ht="12.75">
      <c r="A79" s="5"/>
      <c r="B79" s="5"/>
    </row>
    <row r="80" spans="1:2" ht="12.75">
      <c r="A80" s="5"/>
      <c r="B80" s="5"/>
    </row>
    <row r="81" spans="1:2" ht="12.75">
      <c r="A81" s="5"/>
      <c r="B81" s="5"/>
    </row>
    <row r="82" spans="1:2" ht="12.75">
      <c r="A82" s="5"/>
      <c r="B82" s="5"/>
    </row>
    <row r="83" spans="1:2" ht="12.75">
      <c r="A83" s="5"/>
      <c r="B83" s="5"/>
    </row>
    <row r="84" spans="1:2" ht="12.75">
      <c r="A84" s="5"/>
      <c r="B84" s="5"/>
    </row>
    <row r="85" spans="1:2" ht="12.75">
      <c r="A85" s="5"/>
      <c r="B85" s="5"/>
    </row>
    <row r="86" spans="1:2" ht="12.75">
      <c r="A86" s="5"/>
      <c r="B86" s="5"/>
    </row>
    <row r="87" spans="1:2" ht="12.75">
      <c r="A87" s="5"/>
      <c r="B87" s="5"/>
    </row>
    <row r="88" spans="1:2" ht="12.75">
      <c r="A88" s="5"/>
      <c r="B88" s="5"/>
    </row>
    <row r="89" spans="1:2" ht="12.75">
      <c r="A89" s="5"/>
      <c r="B89" s="5"/>
    </row>
    <row r="90" spans="1:2" ht="12.75">
      <c r="A90" s="5"/>
      <c r="B90" s="5"/>
    </row>
    <row r="91" spans="1:2" ht="12.75">
      <c r="A91" s="5"/>
      <c r="B91" s="5"/>
    </row>
    <row r="92" spans="1:2" ht="12.75">
      <c r="A92" s="5"/>
      <c r="B92" s="5"/>
    </row>
    <row r="93" spans="1:2" ht="12.75">
      <c r="A93" s="5"/>
      <c r="B93" s="5"/>
    </row>
    <row r="94" spans="1:2" ht="12.75">
      <c r="A94" s="5"/>
      <c r="B94" s="5"/>
    </row>
    <row r="95" spans="1:2" ht="12.75">
      <c r="A95" s="5"/>
      <c r="B95" s="5"/>
    </row>
    <row r="96" spans="1:2" ht="12.75">
      <c r="A96" s="5"/>
      <c r="B96" s="5"/>
    </row>
    <row r="97" spans="1:2" ht="12.75">
      <c r="A97" s="5"/>
      <c r="B97" s="5"/>
    </row>
    <row r="98" spans="1:2" ht="12.75">
      <c r="A98" s="5"/>
      <c r="B98" s="5"/>
    </row>
    <row r="99" spans="1:2" ht="12.75">
      <c r="A99" s="5"/>
      <c r="B99" s="5"/>
    </row>
    <row r="100" spans="1:2" ht="12.75">
      <c r="A100" s="5"/>
      <c r="B100" s="5"/>
    </row>
    <row r="101" spans="1:2" ht="12.75">
      <c r="A101" s="5"/>
      <c r="B101" s="5"/>
    </row>
    <row r="102" spans="1:2" ht="12.75">
      <c r="A102" s="5"/>
      <c r="B102" s="5"/>
    </row>
    <row r="103" spans="1:2" ht="12.75">
      <c r="A103" s="5"/>
      <c r="B103" s="5"/>
    </row>
    <row r="104" spans="1:2" ht="12.75">
      <c r="A104" s="5"/>
      <c r="B104" s="5"/>
    </row>
    <row r="105" spans="1:2" ht="12.75">
      <c r="A105" s="5"/>
      <c r="B105" s="5"/>
    </row>
    <row r="106" spans="1:2" ht="12.75">
      <c r="A106" s="5"/>
      <c r="B106" s="5"/>
    </row>
    <row r="107" spans="1:2" ht="12.75">
      <c r="A107" s="5"/>
      <c r="B107" s="5"/>
    </row>
    <row r="108" spans="1:2" ht="12.75">
      <c r="A108" s="5"/>
      <c r="B108" s="5"/>
    </row>
    <row r="109" spans="1:2" ht="12.75">
      <c r="A109" s="5"/>
      <c r="B109" s="5"/>
    </row>
    <row r="110" spans="1:2" ht="12.75">
      <c r="A110" s="5"/>
      <c r="B110" s="5"/>
    </row>
    <row r="111" spans="1:2" ht="12.75">
      <c r="A111" s="5"/>
      <c r="B111" s="5"/>
    </row>
    <row r="112" spans="1:2" ht="12.75">
      <c r="A112" s="5"/>
      <c r="B112" s="5"/>
    </row>
    <row r="113" spans="1:2" ht="12.75">
      <c r="A113" s="5"/>
      <c r="B113" s="5"/>
    </row>
    <row r="114" spans="1:2" ht="12.75">
      <c r="A114" s="5"/>
      <c r="B114" s="5"/>
    </row>
    <row r="115" spans="1:2" ht="12.75">
      <c r="A115" s="5"/>
      <c r="B115" s="5"/>
    </row>
    <row r="116" spans="1:2" ht="12.75">
      <c r="A116" s="5"/>
      <c r="B116" s="5"/>
    </row>
    <row r="117" spans="1:2" ht="12.75">
      <c r="A117" s="5"/>
      <c r="B117" s="5"/>
    </row>
    <row r="118" spans="1:2" ht="12.75">
      <c r="A118" s="5"/>
      <c r="B118" s="5"/>
    </row>
    <row r="119" spans="1:2" ht="12.75">
      <c r="A119" s="5"/>
      <c r="B119" s="5"/>
    </row>
    <row r="120" spans="1:2" ht="12.75">
      <c r="A120" s="5"/>
      <c r="B120" s="5"/>
    </row>
    <row r="121" spans="1:2" ht="12.75">
      <c r="A121" s="5"/>
      <c r="B121" s="5"/>
    </row>
    <row r="122" spans="1:2" ht="12.75">
      <c r="A122" s="5"/>
      <c r="B122" s="5"/>
    </row>
    <row r="123" spans="1:2" ht="12.75">
      <c r="A123" s="5"/>
      <c r="B123" s="5"/>
    </row>
    <row r="124" spans="1:2" ht="12.75">
      <c r="A124" s="5"/>
      <c r="B124" s="5"/>
    </row>
    <row r="125" spans="1:2" ht="12.75">
      <c r="A125" s="5"/>
      <c r="B125" s="5"/>
    </row>
    <row r="126" spans="1:2" ht="12.75">
      <c r="A126" s="5"/>
      <c r="B126" s="5"/>
    </row>
    <row r="127" spans="1:2" ht="12.75">
      <c r="A127" s="5"/>
      <c r="B127" s="5"/>
    </row>
    <row r="128" spans="1:2" ht="12.75">
      <c r="A128" s="5"/>
      <c r="B128" s="5"/>
    </row>
    <row r="129" spans="1:2" ht="12.75">
      <c r="A129" s="5"/>
      <c r="B129" s="5"/>
    </row>
    <row r="130" spans="1:2" ht="12.75">
      <c r="A130" s="5"/>
      <c r="B130" s="5"/>
    </row>
    <row r="131" spans="1:2" ht="12.75">
      <c r="A131" s="5"/>
      <c r="B131" s="5"/>
    </row>
    <row r="132" spans="1:2" ht="12.75">
      <c r="A132" s="5"/>
      <c r="B132" s="5"/>
    </row>
    <row r="133" spans="1:2" ht="12.75">
      <c r="A133" s="5"/>
      <c r="B133" s="5"/>
    </row>
    <row r="134" spans="1:2" ht="12.75">
      <c r="A134" s="5"/>
      <c r="B134" s="5"/>
    </row>
    <row r="135" spans="1:2" ht="12.75">
      <c r="A135" s="5"/>
      <c r="B135" s="5"/>
    </row>
    <row r="136" spans="1:2" ht="12.75">
      <c r="A136" s="5"/>
      <c r="B136" s="5"/>
    </row>
    <row r="137" spans="1:2" ht="12.75">
      <c r="A137" s="5"/>
      <c r="B137" s="5"/>
    </row>
    <row r="138" spans="1:2" ht="12.75">
      <c r="A138" s="5"/>
      <c r="B138" s="5"/>
    </row>
    <row r="139" spans="1:2" ht="12.75">
      <c r="A139" s="5"/>
      <c r="B139" s="5"/>
    </row>
    <row r="140" spans="1:2" ht="12.75">
      <c r="A140" s="5"/>
      <c r="B140" s="5"/>
    </row>
    <row r="141" spans="1:2" ht="12.75">
      <c r="A141" s="5"/>
      <c r="B141" s="5"/>
    </row>
    <row r="142" spans="1:2" ht="12.75">
      <c r="A142" s="5"/>
      <c r="B142" s="5"/>
    </row>
    <row r="143" spans="1:2" ht="12.75">
      <c r="A143" s="5"/>
      <c r="B143" s="5"/>
    </row>
    <row r="144" spans="1:2" ht="12.75">
      <c r="A144" s="5"/>
      <c r="B144" s="5"/>
    </row>
    <row r="145" spans="1:2" ht="12.75">
      <c r="A145" s="5"/>
      <c r="B145" s="5"/>
    </row>
    <row r="146" spans="1:2" ht="12.75">
      <c r="A146" s="5"/>
      <c r="B146" s="5"/>
    </row>
    <row r="147" spans="1:2" ht="12.75">
      <c r="A147" s="5"/>
      <c r="B147" s="5"/>
    </row>
    <row r="148" spans="1:2" ht="12.75">
      <c r="A148" s="5"/>
      <c r="B148" s="5"/>
    </row>
    <row r="149" spans="1:2" ht="12.75">
      <c r="A149" s="5"/>
      <c r="B149" s="5"/>
    </row>
    <row r="150" spans="1:2" ht="12.75">
      <c r="A150" s="5"/>
      <c r="B150" s="5"/>
    </row>
    <row r="151" spans="1:2" ht="12.75">
      <c r="A151" s="5"/>
      <c r="B151" s="5"/>
    </row>
    <row r="152" spans="1:2" ht="12.75">
      <c r="A152" s="5"/>
      <c r="B152" s="5"/>
    </row>
    <row r="153" spans="1:2" ht="12.75">
      <c r="A153" s="5"/>
      <c r="B153" s="5"/>
    </row>
    <row r="154" spans="1:2" ht="12.75">
      <c r="A154" s="5"/>
      <c r="B154" s="5"/>
    </row>
    <row r="155" spans="1:2" ht="12.75">
      <c r="A155" s="5"/>
      <c r="B155" s="5"/>
    </row>
    <row r="156" spans="1:2" ht="12.75">
      <c r="A156" s="5"/>
      <c r="B156" s="5"/>
    </row>
    <row r="157" spans="1:2" ht="12.75">
      <c r="A157" s="5"/>
      <c r="B157" s="5"/>
    </row>
    <row r="158" spans="1:2" ht="12.75">
      <c r="A158" s="5"/>
      <c r="B158" s="5"/>
    </row>
    <row r="159" spans="1:2" ht="12.75">
      <c r="A159" s="5"/>
      <c r="B159" s="5"/>
    </row>
    <row r="160" spans="1:2" ht="12.75">
      <c r="A160" s="5"/>
      <c r="B160" s="5"/>
    </row>
    <row r="161" spans="1:2" ht="12.75">
      <c r="A161" s="5"/>
      <c r="B161" s="5"/>
    </row>
    <row r="162" spans="1:2" ht="12.75">
      <c r="A162" s="5"/>
      <c r="B162" s="5"/>
    </row>
    <row r="163" spans="1:2" ht="12.75">
      <c r="A163" s="5"/>
      <c r="B163" s="5"/>
    </row>
    <row r="164" spans="1:2" ht="12.75">
      <c r="A164" s="5"/>
      <c r="B164" s="5"/>
    </row>
    <row r="165" spans="1:2" ht="12.75">
      <c r="A165" s="5"/>
      <c r="B165" s="5"/>
    </row>
    <row r="166" spans="1:2" ht="12.75">
      <c r="A166" s="5"/>
      <c r="B166" s="5"/>
    </row>
    <row r="167" spans="1:2" ht="12.75">
      <c r="A167" s="5"/>
      <c r="B167" s="5"/>
    </row>
    <row r="168" spans="1:2" ht="12.75">
      <c r="A168" s="5"/>
      <c r="B168" s="5"/>
    </row>
    <row r="169" spans="1:2" ht="12.75">
      <c r="A169" s="5"/>
      <c r="B169" s="5"/>
    </row>
    <row r="170" spans="1:2" ht="12.75">
      <c r="A170" s="5"/>
      <c r="B170" s="5"/>
    </row>
    <row r="171" spans="1:2" ht="12.75">
      <c r="A171" s="5"/>
      <c r="B171" s="5"/>
    </row>
    <row r="172" spans="1:2" ht="12.75">
      <c r="A172" s="5"/>
      <c r="B172" s="5"/>
    </row>
    <row r="173" spans="1:2" ht="12.75">
      <c r="A173" s="5"/>
      <c r="B173" s="5"/>
    </row>
    <row r="174" spans="1:2" ht="12.75">
      <c r="A174" s="5"/>
      <c r="B174" s="5"/>
    </row>
    <row r="175" spans="1:2" ht="12.75">
      <c r="A175" s="5"/>
      <c r="B175" s="5"/>
    </row>
    <row r="176" spans="1:2" ht="12.75">
      <c r="A176" s="5"/>
      <c r="B176" s="5"/>
    </row>
    <row r="177" spans="1:2" ht="12.75">
      <c r="A177" s="5"/>
      <c r="B177" s="5"/>
    </row>
    <row r="178" spans="1:2" ht="12.75">
      <c r="A178" s="5"/>
      <c r="B178" s="5"/>
    </row>
    <row r="179" spans="1:2" ht="12.75">
      <c r="A179" s="5"/>
      <c r="B179" s="5"/>
    </row>
    <row r="180" spans="1:2" ht="12.75">
      <c r="A180" s="5"/>
      <c r="B180" s="5"/>
    </row>
    <row r="181" spans="1:2" ht="12.75">
      <c r="A181" s="5"/>
      <c r="B181" s="5"/>
    </row>
    <row r="182" spans="1:2" ht="12.75">
      <c r="A182" s="5"/>
      <c r="B182" s="5"/>
    </row>
    <row r="183" spans="1:2" ht="12.75">
      <c r="A183" s="5"/>
      <c r="B183" s="5"/>
    </row>
    <row r="184" spans="1:2" ht="12.75">
      <c r="A184" s="5"/>
      <c r="B184" s="5"/>
    </row>
    <row r="185" spans="1:2" ht="12.75">
      <c r="A185" s="5"/>
      <c r="B185" s="5"/>
    </row>
    <row r="186" spans="1:2" ht="12.75">
      <c r="A186" s="5"/>
      <c r="B186" s="5"/>
    </row>
    <row r="187" spans="1:2" ht="12.75">
      <c r="A187" s="5"/>
      <c r="B187" s="5"/>
    </row>
    <row r="188" spans="1:2" ht="12.75">
      <c r="A188" s="5"/>
      <c r="B188" s="5"/>
    </row>
    <row r="189" spans="1:2" ht="12.75">
      <c r="A189" s="5"/>
      <c r="B189" s="5"/>
    </row>
    <row r="190" spans="1:2" ht="12.75">
      <c r="A190" s="5"/>
      <c r="B190" s="5"/>
    </row>
    <row r="191" spans="1:2" ht="12.75">
      <c r="A191" s="5"/>
      <c r="B191" s="5"/>
    </row>
    <row r="192" spans="1:2" ht="12.75">
      <c r="A192" s="5"/>
      <c r="B192" s="5"/>
    </row>
    <row r="193" spans="1:2" ht="12.75">
      <c r="A193" s="5"/>
      <c r="B193" s="5"/>
    </row>
    <row r="194" spans="1:2" ht="12.75">
      <c r="A194" s="5"/>
      <c r="B194" s="5"/>
    </row>
    <row r="195" spans="1:2" ht="12.75">
      <c r="A195" s="5"/>
      <c r="B195" s="5"/>
    </row>
    <row r="196" spans="1:2" ht="12.75">
      <c r="A196" s="5"/>
      <c r="B196" s="5"/>
    </row>
    <row r="197" spans="1:2" ht="12.75">
      <c r="A197" s="5"/>
      <c r="B197" s="5"/>
    </row>
    <row r="198" spans="1:2" ht="12.75">
      <c r="A198" s="5"/>
      <c r="B198" s="5"/>
    </row>
    <row r="199" spans="1:2" ht="12.75">
      <c r="A199" s="5"/>
      <c r="B199" s="5"/>
    </row>
    <row r="200" spans="1:2" ht="12.75">
      <c r="A200" s="5"/>
      <c r="B200" s="5"/>
    </row>
    <row r="201" spans="1:2" ht="12.75">
      <c r="A201" s="5"/>
      <c r="B201" s="5"/>
    </row>
    <row r="202" spans="1:2" ht="12.75">
      <c r="A202" s="5"/>
      <c r="B202" s="5"/>
    </row>
    <row r="203" spans="1:2" ht="12.75">
      <c r="A203" s="5"/>
      <c r="B203" s="5"/>
    </row>
    <row r="204" spans="1:2" ht="12.75">
      <c r="A204" s="5"/>
      <c r="B204" s="5"/>
    </row>
    <row r="205" spans="1:2" ht="12.75">
      <c r="A205" s="5"/>
      <c r="B205" s="5"/>
    </row>
    <row r="206" spans="1:2" ht="12.75">
      <c r="A206" s="5"/>
      <c r="B206" s="5"/>
    </row>
    <row r="207" spans="1:2" ht="12.75">
      <c r="A207" s="5"/>
      <c r="B207" s="5"/>
    </row>
    <row r="208" spans="1:2" ht="12.75">
      <c r="A208" s="5"/>
      <c r="B208" s="5"/>
    </row>
    <row r="209" spans="1:2" ht="12.75">
      <c r="A209" s="5"/>
      <c r="B209" s="5"/>
    </row>
    <row r="210" spans="1:2" ht="12.75">
      <c r="A210" s="5"/>
      <c r="B210" s="5"/>
    </row>
    <row r="211" spans="1:2" ht="12.75">
      <c r="A211" s="5"/>
      <c r="B211" s="5"/>
    </row>
    <row r="212" spans="1:2" ht="12.75">
      <c r="A212" s="5"/>
      <c r="B212" s="5"/>
    </row>
    <row r="213" spans="1:2" ht="12.75">
      <c r="A213" s="5"/>
      <c r="B213" s="5"/>
    </row>
    <row r="214" spans="1:2" ht="12.75">
      <c r="A214" s="5"/>
      <c r="B214" s="5"/>
    </row>
    <row r="215" spans="1:2" ht="12.75">
      <c r="A215" s="5"/>
      <c r="B215" s="5"/>
    </row>
    <row r="216" spans="1:2" ht="12.75">
      <c r="A216" s="5"/>
      <c r="B216" s="5"/>
    </row>
    <row r="217" spans="1:2" ht="12.75">
      <c r="A217" s="5"/>
      <c r="B217" s="5"/>
    </row>
    <row r="218" spans="1:2" ht="12.75">
      <c r="A218" s="5"/>
      <c r="B218" s="5"/>
    </row>
    <row r="219" spans="1:2" ht="12.75">
      <c r="A219" s="5"/>
      <c r="B219" s="5"/>
    </row>
    <row r="220" spans="1:2" ht="12.75">
      <c r="A220" s="5"/>
      <c r="B220" s="5"/>
    </row>
    <row r="221" spans="1:2" ht="12.75">
      <c r="A221" s="5"/>
      <c r="B221" s="5"/>
    </row>
    <row r="222" spans="1:2" ht="12.75">
      <c r="A222" s="5"/>
      <c r="B222" s="5"/>
    </row>
    <row r="223" spans="1:2" ht="12.75">
      <c r="A223" s="5"/>
      <c r="B223" s="5"/>
    </row>
    <row r="224" spans="1:2" ht="12.75">
      <c r="A224" s="5"/>
      <c r="B224" s="5"/>
    </row>
    <row r="225" spans="1:2" ht="12.75">
      <c r="A225" s="5"/>
      <c r="B225" s="5"/>
    </row>
    <row r="226" spans="1:2" ht="12.75">
      <c r="A226" s="5"/>
      <c r="B226" s="5"/>
    </row>
    <row r="227" spans="1:2" ht="12.75">
      <c r="A227" s="5"/>
      <c r="B227" s="5"/>
    </row>
    <row r="228" spans="1:2" ht="12.75">
      <c r="A228" s="5"/>
      <c r="B228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9"/>
  <sheetViews>
    <sheetView workbookViewId="0"/>
  </sheetViews>
  <sheetFormatPr defaultColWidth="14.42578125" defaultRowHeight="15.75" customHeight="1"/>
  <cols>
    <col min="1" max="1" width="46.28515625" customWidth="1"/>
  </cols>
  <sheetData>
    <row r="1" spans="1:1" ht="15.75" customHeight="1">
      <c r="A1" s="30" t="s">
        <v>428</v>
      </c>
    </row>
    <row r="3" spans="1:1" ht="15.75" customHeight="1">
      <c r="A3" s="5" t="s">
        <v>429</v>
      </c>
    </row>
    <row r="4" spans="1:1" ht="15.75" customHeight="1">
      <c r="A4" s="5" t="s">
        <v>431</v>
      </c>
    </row>
    <row r="5" spans="1:1" ht="15.75" customHeight="1">
      <c r="A5" s="5" t="s">
        <v>432</v>
      </c>
    </row>
    <row r="6" spans="1:1" ht="15.75" customHeight="1">
      <c r="A6" s="5" t="s">
        <v>433</v>
      </c>
    </row>
    <row r="7" spans="1:1" ht="15.75" customHeight="1">
      <c r="A7" s="5" t="s">
        <v>435</v>
      </c>
    </row>
    <row r="8" spans="1:1" ht="15.75" customHeight="1">
      <c r="A8" s="5" t="s">
        <v>436</v>
      </c>
    </row>
    <row r="9" spans="1:1" ht="15.75" customHeight="1">
      <c r="A9" s="5" t="s">
        <v>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ТЗ</vt:lpstr>
      <vt:lpstr>Вика</vt:lpstr>
      <vt:lpstr>ТЗ accounts</vt:lpstr>
      <vt:lpstr>Структура</vt:lpstr>
      <vt:lpstr>Меню</vt:lpstr>
      <vt:lpstr>3xx редиректы</vt:lpstr>
      <vt:lpstr>Over 115 charcters</vt:lpstr>
      <vt:lpstr>Non ASCII</vt:lpstr>
      <vt:lpstr>robots.txt</vt:lpstr>
      <vt:lpstr>Битые ссылки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MrktVika</dc:creator>
  <cp:lastModifiedBy>User Windows</cp:lastModifiedBy>
  <dcterms:created xsi:type="dcterms:W3CDTF">2019-10-15T08:53:39Z</dcterms:created>
  <dcterms:modified xsi:type="dcterms:W3CDTF">2019-10-23T21:13:28Z</dcterms:modified>
</cp:coreProperties>
</file>