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7795" windowHeight="13290" activeTab="1"/>
  </bookViews>
  <sheets>
    <sheet name="Attr_AEMILIA" sheetId="1" r:id="rId1"/>
    <sheet name="AEMILIA_Stats" sheetId="3" r:id="rId2"/>
    <sheet name="Aemilia_Groups_Families_CLEAN" sheetId="5" r:id="rId3"/>
    <sheet name="Aemilia_Groups_Families" sheetId="4" r:id="rId4"/>
  </sheets>
  <definedNames>
    <definedName name="_xlnm._FilterDatabase" localSheetId="2" hidden="1">Aemilia_Groups_Families_CLEAN!$A$7:$F$7</definedName>
    <definedName name="_xlnm._FilterDatabase" localSheetId="0" hidden="1">Attr_AEMILIA!$A$1:$K$391</definedName>
  </definedNames>
  <calcPr calcId="145621"/>
  <pivotCaches>
    <pivotCache cacheId="17" r:id="rId5"/>
  </pivotCaches>
</workbook>
</file>

<file path=xl/calcChain.xml><?xml version="1.0" encoding="utf-8"?>
<calcChain xmlns="http://schemas.openxmlformats.org/spreadsheetml/2006/main">
  <c r="B143" i="3" l="1"/>
  <c r="B151" i="3"/>
  <c r="Q12" i="4" l="1"/>
  <c r="Q13" i="4"/>
  <c r="Q11" i="4"/>
  <c r="O12" i="4"/>
  <c r="O13" i="4"/>
  <c r="O11" i="4"/>
  <c r="B17" i="4"/>
  <c r="L17" i="4" s="1"/>
  <c r="M17" i="4" s="1"/>
  <c r="C17" i="4"/>
  <c r="D17" i="4"/>
  <c r="E17" i="4"/>
  <c r="F17" i="4"/>
  <c r="G17" i="4"/>
  <c r="H17" i="4"/>
  <c r="I17" i="4"/>
  <c r="J17" i="4"/>
  <c r="B18" i="4"/>
  <c r="L18" i="4" s="1"/>
  <c r="M18" i="4" s="1"/>
  <c r="C18" i="4"/>
  <c r="D18" i="4"/>
  <c r="E18" i="4"/>
  <c r="F18" i="4"/>
  <c r="G18" i="4"/>
  <c r="H18" i="4"/>
  <c r="I18" i="4"/>
  <c r="J18" i="4"/>
  <c r="C16" i="4"/>
  <c r="D16" i="4"/>
  <c r="E16" i="4"/>
  <c r="L16" i="4" s="1"/>
  <c r="M16" i="4" s="1"/>
  <c r="F16" i="4"/>
  <c r="G16" i="4"/>
  <c r="H16" i="4"/>
  <c r="I16" i="4"/>
  <c r="J16" i="4"/>
  <c r="B16" i="4"/>
  <c r="AE101" i="4" l="1"/>
  <c r="AF101" i="4"/>
  <c r="AG101" i="4"/>
  <c r="AE102" i="4"/>
  <c r="AF102" i="4"/>
  <c r="AG102" i="4"/>
  <c r="AE103" i="4"/>
  <c r="AF103" i="4"/>
  <c r="AG103" i="4"/>
  <c r="AE104" i="4"/>
  <c r="AF104" i="4"/>
  <c r="AG104" i="4"/>
  <c r="AE105" i="4"/>
  <c r="AF105" i="4"/>
  <c r="AG105" i="4"/>
  <c r="AE106" i="4"/>
  <c r="AF106" i="4"/>
  <c r="AG106" i="4"/>
  <c r="AE107" i="4"/>
  <c r="AF107" i="4"/>
  <c r="AG107" i="4"/>
  <c r="AE108" i="4"/>
  <c r="AF108" i="4"/>
  <c r="AG108" i="4"/>
  <c r="AE109" i="4"/>
  <c r="AF109" i="4"/>
  <c r="AG109" i="4"/>
  <c r="AE110" i="4"/>
  <c r="AF110" i="4"/>
  <c r="AG110" i="4"/>
  <c r="AE111" i="4"/>
  <c r="AF111" i="4"/>
  <c r="AG111" i="4"/>
  <c r="AE112" i="4"/>
  <c r="AF112" i="4"/>
  <c r="AG112" i="4"/>
  <c r="AE113" i="4"/>
  <c r="AF113" i="4"/>
  <c r="AG113" i="4"/>
  <c r="AE114" i="4"/>
  <c r="AF114" i="4"/>
  <c r="AG114" i="4"/>
  <c r="AE115" i="4"/>
  <c r="AF115" i="4"/>
  <c r="AG115" i="4"/>
  <c r="AE116" i="4"/>
  <c r="AF116" i="4"/>
  <c r="AG116" i="4"/>
  <c r="AE117" i="4"/>
  <c r="AF117" i="4"/>
  <c r="AG117" i="4"/>
  <c r="AE118" i="4"/>
  <c r="AF118" i="4"/>
  <c r="AG118"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64" i="4"/>
  <c r="AE65" i="4"/>
  <c r="AE66" i="4"/>
  <c r="AE67" i="4"/>
  <c r="AE68" i="4"/>
  <c r="AE69" i="4"/>
  <c r="AE70" i="4"/>
  <c r="AE71" i="4"/>
  <c r="AE72" i="4"/>
  <c r="AE73" i="4"/>
  <c r="AE74" i="4"/>
  <c r="AE75" i="4"/>
  <c r="AE76" i="4"/>
  <c r="AE77" i="4"/>
  <c r="AE78" i="4"/>
  <c r="AE79" i="4"/>
  <c r="AE80" i="4"/>
  <c r="AE81" i="4"/>
  <c r="AE82" i="4"/>
  <c r="AE83" i="4"/>
  <c r="AH83" i="4" s="1"/>
  <c r="AE84" i="4"/>
  <c r="AE85" i="4"/>
  <c r="AE86" i="4"/>
  <c r="AE87" i="4"/>
  <c r="AH87" i="4" s="1"/>
  <c r="AE88" i="4"/>
  <c r="AE89" i="4"/>
  <c r="AE90" i="4"/>
  <c r="AE91" i="4"/>
  <c r="AH91" i="4" s="1"/>
  <c r="AE92" i="4"/>
  <c r="AE93" i="4"/>
  <c r="AE94" i="4"/>
  <c r="AE95" i="4"/>
  <c r="AH95" i="4" s="1"/>
  <c r="AE96" i="4"/>
  <c r="AE97" i="4"/>
  <c r="AE98" i="4"/>
  <c r="AE99" i="4"/>
  <c r="AH99" i="4" s="1"/>
  <c r="AE100" i="4"/>
  <c r="AE64" i="4"/>
  <c r="AH64" i="4" l="1"/>
  <c r="AH97" i="4"/>
  <c r="AH98" i="4"/>
  <c r="AH94" i="4"/>
  <c r="AH90" i="4"/>
  <c r="AH86" i="4"/>
  <c r="AH82" i="4"/>
  <c r="AH78" i="4"/>
  <c r="AH74" i="4"/>
  <c r="AH70" i="4"/>
  <c r="AH66" i="4"/>
  <c r="AH100" i="4"/>
  <c r="AH96" i="4"/>
  <c r="AH92" i="4"/>
  <c r="AH88" i="4"/>
  <c r="AH84" i="4"/>
  <c r="AH80" i="4"/>
  <c r="AH76" i="4"/>
  <c r="AH72" i="4"/>
  <c r="AH68" i="4"/>
  <c r="AH79" i="4"/>
  <c r="AH75" i="4"/>
  <c r="AH71" i="4"/>
  <c r="AH67" i="4"/>
  <c r="AH93" i="4"/>
  <c r="AH89" i="4"/>
  <c r="AH85" i="4"/>
  <c r="AH81" i="4"/>
  <c r="AH77" i="4"/>
  <c r="AH73" i="4"/>
  <c r="AH69" i="4"/>
  <c r="AH65" i="4"/>
  <c r="AH115" i="4"/>
  <c r="AH111" i="4"/>
  <c r="AH106" i="4"/>
  <c r="AH102" i="4"/>
  <c r="AH116" i="4"/>
  <c r="AH112" i="4"/>
  <c r="AH107" i="4"/>
  <c r="AH103" i="4"/>
  <c r="AH117" i="4"/>
  <c r="AH113" i="4"/>
  <c r="AH109" i="4"/>
  <c r="AH108" i="4"/>
  <c r="AH104" i="4"/>
  <c r="AH118" i="4"/>
  <c r="AH114" i="4"/>
  <c r="AH110" i="4"/>
  <c r="AH105" i="4"/>
  <c r="AH101" i="4"/>
  <c r="AC126" i="4"/>
  <c r="AD126" i="4" s="1"/>
  <c r="AC130" i="4"/>
  <c r="AD130" i="4" s="1"/>
  <c r="AC134" i="4"/>
  <c r="AD134" i="4" s="1"/>
  <c r="AC138" i="4"/>
  <c r="AD138" i="4" s="1"/>
  <c r="AC142" i="4"/>
  <c r="AD142" i="4" s="1"/>
  <c r="AC146" i="4"/>
  <c r="AD146" i="4" s="1"/>
  <c r="AC150" i="4"/>
  <c r="AD150" i="4" s="1"/>
  <c r="AC154" i="4"/>
  <c r="AD154" i="4" s="1"/>
  <c r="AC158" i="4"/>
  <c r="AD158" i="4" s="1"/>
  <c r="AC162" i="4"/>
  <c r="AD162" i="4" s="1"/>
  <c r="AC166" i="4"/>
  <c r="AD166" i="4" s="1"/>
  <c r="AC170" i="4"/>
  <c r="AD170" i="4" s="1"/>
  <c r="AC174" i="4"/>
  <c r="AD174" i="4" s="1"/>
  <c r="AC141" i="4" l="1"/>
  <c r="AD141" i="4" s="1"/>
  <c r="AC139" i="4"/>
  <c r="AD139" i="4" s="1"/>
  <c r="AC137" i="4"/>
  <c r="AD137" i="4" s="1"/>
  <c r="AC131" i="4"/>
  <c r="AD131" i="4" s="1"/>
  <c r="AC127" i="4"/>
  <c r="AD127" i="4" s="1"/>
  <c r="AC125" i="4"/>
  <c r="AD125" i="4" s="1"/>
  <c r="AC123" i="4"/>
  <c r="AD123" i="4" s="1"/>
  <c r="AC176" i="4"/>
  <c r="AD176" i="4" s="1"/>
  <c r="AC172" i="4"/>
  <c r="AD172" i="4" s="1"/>
  <c r="AC168" i="4"/>
  <c r="AD168" i="4" s="1"/>
  <c r="AC164" i="4"/>
  <c r="AD164" i="4" s="1"/>
  <c r="AC160" i="4"/>
  <c r="AD160" i="4" s="1"/>
  <c r="AC156" i="4"/>
  <c r="AD156" i="4" s="1"/>
  <c r="AC152" i="4"/>
  <c r="AD152" i="4" s="1"/>
  <c r="AC148" i="4"/>
  <c r="AD148" i="4" s="1"/>
  <c r="AC144" i="4"/>
  <c r="AD144" i="4" s="1"/>
  <c r="AC140" i="4"/>
  <c r="AD140" i="4" s="1"/>
  <c r="AC136" i="4"/>
  <c r="AD136" i="4" s="1"/>
  <c r="AC132" i="4"/>
  <c r="AD132" i="4" s="1"/>
  <c r="AC128" i="4"/>
  <c r="AD128" i="4" s="1"/>
  <c r="AC124" i="4"/>
  <c r="AD124" i="4" s="1"/>
  <c r="AC122" i="4"/>
  <c r="AD122" i="4" s="1"/>
  <c r="AC175" i="4"/>
  <c r="AD175" i="4" s="1"/>
  <c r="AC173" i="4"/>
  <c r="AD173" i="4" s="1"/>
  <c r="AC171" i="4"/>
  <c r="AD171" i="4" s="1"/>
  <c r="AC169" i="4"/>
  <c r="AD169" i="4" s="1"/>
  <c r="AC167" i="4"/>
  <c r="AD167" i="4" s="1"/>
  <c r="AC165" i="4"/>
  <c r="AD165" i="4" s="1"/>
  <c r="AC163" i="4"/>
  <c r="AD163" i="4" s="1"/>
  <c r="AC161" i="4"/>
  <c r="AD161" i="4" s="1"/>
  <c r="AC159" i="4"/>
  <c r="AD159" i="4" s="1"/>
  <c r="AC157" i="4"/>
  <c r="AD157" i="4" s="1"/>
  <c r="AC155" i="4"/>
  <c r="AD155" i="4" s="1"/>
  <c r="AC153" i="4"/>
  <c r="AD153" i="4" s="1"/>
  <c r="AC151" i="4"/>
  <c r="AD151" i="4" s="1"/>
  <c r="AC149" i="4"/>
  <c r="AD149" i="4" s="1"/>
  <c r="AC147" i="4"/>
  <c r="AD147" i="4" s="1"/>
  <c r="AC145" i="4"/>
  <c r="AD145" i="4" s="1"/>
  <c r="AC143" i="4"/>
  <c r="AD143" i="4" s="1"/>
  <c r="AC135" i="4"/>
  <c r="AD135" i="4" s="1"/>
  <c r="AC133" i="4"/>
  <c r="AD133" i="4" s="1"/>
  <c r="AC129" i="4"/>
  <c r="AD129" i="4" s="1"/>
  <c r="B44" i="3"/>
  <c r="B159" i="3"/>
  <c r="B54" i="3"/>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2" i="1"/>
</calcChain>
</file>

<file path=xl/sharedStrings.xml><?xml version="1.0" encoding="utf-8"?>
<sst xmlns="http://schemas.openxmlformats.org/spreadsheetml/2006/main" count="2918" uniqueCount="1065">
  <si>
    <t>Note</t>
  </si>
  <si>
    <t>OCC</t>
  </si>
  <si>
    <t>N213</t>
  </si>
  <si>
    <t>ABRAMO</t>
  </si>
  <si>
    <t>Giovanni</t>
  </si>
  <si>
    <t>N/A</t>
  </si>
  <si>
    <t>sposa Elisabetta GRANDE ARACRI</t>
  </si>
  <si>
    <t>N001</t>
  </si>
  <si>
    <t>AIELLO</t>
  </si>
  <si>
    <t>Giuseppe</t>
  </si>
  <si>
    <t>a completa disposizione di CAPPA</t>
  </si>
  <si>
    <t>N238</t>
  </si>
  <si>
    <t>Salvatore</t>
  </si>
  <si>
    <t>N002</t>
  </si>
  <si>
    <t xml:space="preserve">ALLELUIA </t>
  </si>
  <si>
    <t>Lauro</t>
  </si>
  <si>
    <t>N003</t>
  </si>
  <si>
    <t xml:space="preserve">ALOI  </t>
  </si>
  <si>
    <t>N005</t>
  </si>
  <si>
    <t>AMATO</t>
  </si>
  <si>
    <t>Domenico</t>
  </si>
  <si>
    <t>N006</t>
  </si>
  <si>
    <t>Francesco</t>
  </si>
  <si>
    <t>N004</t>
  </si>
  <si>
    <t xml:space="preserve">AMATO </t>
  </si>
  <si>
    <t>Alfredo</t>
  </si>
  <si>
    <t>N344</t>
  </si>
  <si>
    <t>ameglio</t>
  </si>
  <si>
    <t>cmmercialista di valerio antonio</t>
  </si>
  <si>
    <t>N266</t>
  </si>
  <si>
    <t>ANDREOLI</t>
  </si>
  <si>
    <t>Gregorio</t>
  </si>
  <si>
    <t>imprenditore cutrese</t>
  </si>
  <si>
    <t>N364</t>
  </si>
  <si>
    <t>apuzzo</t>
  </si>
  <si>
    <t>ugo</t>
  </si>
  <si>
    <t>N007</t>
  </si>
  <si>
    <t>ARABIA</t>
  </si>
  <si>
    <t>Davide</t>
  </si>
  <si>
    <t>N251</t>
  </si>
  <si>
    <t>ARAPI</t>
  </si>
  <si>
    <t>Arsen</t>
  </si>
  <si>
    <t>N008</t>
  </si>
  <si>
    <t>ARCURI</t>
  </si>
  <si>
    <t>Rosario</t>
  </si>
  <si>
    <t>N239</t>
  </si>
  <si>
    <t>Caterina</t>
  </si>
  <si>
    <t>partecipano a incontro 21/03/2012</t>
  </si>
  <si>
    <t>N009</t>
  </si>
  <si>
    <t xml:space="preserve">ARENA </t>
  </si>
  <si>
    <t>Carmine</t>
  </si>
  <si>
    <t>N209</t>
  </si>
  <si>
    <t>partecipa all'incontro E004</t>
  </si>
  <si>
    <t>N210</t>
  </si>
  <si>
    <t>N415</t>
  </si>
  <si>
    <t>fabrizio</t>
  </si>
  <si>
    <t>N351</t>
  </si>
  <si>
    <t>asti</t>
  </si>
  <si>
    <t>francesco</t>
  </si>
  <si>
    <t>N308</t>
  </si>
  <si>
    <t>AVERSA DE FAZIO</t>
  </si>
  <si>
    <t>Antonio</t>
  </si>
  <si>
    <t>N010</t>
  </si>
  <si>
    <t>BAACHAOUI</t>
  </si>
  <si>
    <t>Karima</t>
  </si>
  <si>
    <t>N011</t>
  </si>
  <si>
    <t>Moncef</t>
  </si>
  <si>
    <t>N321</t>
  </si>
  <si>
    <t>BADALAMENTI</t>
  </si>
  <si>
    <t>Natale</t>
  </si>
  <si>
    <t>N012</t>
  </si>
  <si>
    <t xml:space="preserve">BATTAGLIA  </t>
  </si>
  <si>
    <t>Pasquale</t>
  </si>
  <si>
    <t>N013</t>
  </si>
  <si>
    <t>BELFIORE</t>
  </si>
  <si>
    <t>N014</t>
  </si>
  <si>
    <t xml:space="preserve">BELFIORE </t>
  </si>
  <si>
    <t>N015</t>
  </si>
  <si>
    <t>N404</t>
  </si>
  <si>
    <t xml:space="preserve">belfiore </t>
  </si>
  <si>
    <t>gaetano</t>
  </si>
  <si>
    <t>N016</t>
  </si>
  <si>
    <t xml:space="preserve">BERNINI  </t>
  </si>
  <si>
    <t>Giovanni Paolo</t>
  </si>
  <si>
    <t>candidato alle elezioni amministrative per il Comune di Parma dell'anno 2007</t>
  </si>
  <si>
    <t>N017</t>
  </si>
  <si>
    <t xml:space="preserve">BERTOCCO </t>
  </si>
  <si>
    <t>Erika</t>
  </si>
  <si>
    <t>N324</t>
  </si>
  <si>
    <t>BERTOZZI</t>
  </si>
  <si>
    <t>Luca</t>
  </si>
  <si>
    <t>N325</t>
  </si>
  <si>
    <t>Iller</t>
  </si>
  <si>
    <t>N254</t>
  </si>
  <si>
    <t>BEVILACQUA</t>
  </si>
  <si>
    <t>N018</t>
  </si>
  <si>
    <t>BIANCHINI</t>
  </si>
  <si>
    <t>Alessandro</t>
  </si>
  <si>
    <t>N019</t>
  </si>
  <si>
    <t xml:space="preserve">BIANCHINI </t>
  </si>
  <si>
    <t>Augusto</t>
  </si>
  <si>
    <t>figura strategica nel processo di infiltrazione della cellula criminale nei lavori relativi alla ricostruzione susseguente al sisma che ha interessato l'Emilia nel maggio 2012</t>
  </si>
  <si>
    <t>N020</t>
  </si>
  <si>
    <t xml:space="preserve">BIDIN </t>
  </si>
  <si>
    <t>Corrado</t>
  </si>
  <si>
    <t>N021</t>
  </si>
  <si>
    <t xml:space="preserve">BIGHIGNOLI </t>
  </si>
  <si>
    <t>Andrea</t>
  </si>
  <si>
    <t>N205</t>
  </si>
  <si>
    <t xml:space="preserve">BINO </t>
  </si>
  <si>
    <t>Cosimo Damiano</t>
  </si>
  <si>
    <t>per lui si è proceduto separatamente</t>
  </si>
  <si>
    <t>N418</t>
  </si>
  <si>
    <t>bistaffa</t>
  </si>
  <si>
    <t>N022</t>
  </si>
  <si>
    <t>BLASCO</t>
  </si>
  <si>
    <t>N023</t>
  </si>
  <si>
    <t>Gaetano</t>
  </si>
  <si>
    <t>N356</t>
  </si>
  <si>
    <t>Bocconcino</t>
  </si>
  <si>
    <t>Enrico</t>
  </si>
  <si>
    <t>N024</t>
  </si>
  <si>
    <t>BOLOGNINO</t>
  </si>
  <si>
    <t>N025</t>
  </si>
  <si>
    <t xml:space="preserve">BOLOGNINO </t>
  </si>
  <si>
    <t>Michele</t>
  </si>
  <si>
    <t>Detiene armi da fuoco a di sposizione delle azioni comuni e comunque dell'associazione. p.98 elemento apicale della 'ndrina emiliana</t>
  </si>
  <si>
    <t>N026</t>
  </si>
  <si>
    <t>Sergio</t>
  </si>
  <si>
    <t>A disposizione del fratello BOLOGNINO Michele</t>
  </si>
  <si>
    <t>N257</t>
  </si>
  <si>
    <t>BONACINI</t>
  </si>
  <si>
    <t>Stefano</t>
  </si>
  <si>
    <t>presidente CDA Gaudi Trade spa e presidente del carpi calcio, militante in serie B</t>
  </si>
  <si>
    <t>N402</t>
  </si>
  <si>
    <t>Bonalumi</t>
  </si>
  <si>
    <t>Olinto</t>
  </si>
  <si>
    <t>N027</t>
  </si>
  <si>
    <t>BONAZZI</t>
  </si>
  <si>
    <t>N274</t>
  </si>
  <si>
    <t>BONIFAZIO</t>
  </si>
  <si>
    <t>N320</t>
  </si>
  <si>
    <t>N028</t>
  </si>
  <si>
    <t>BOSI</t>
  </si>
  <si>
    <t>Maurizio</t>
  </si>
  <si>
    <t>N029</t>
  </si>
  <si>
    <t>BRAGA</t>
  </si>
  <si>
    <t>Bruna</t>
  </si>
  <si>
    <t>N030</t>
  </si>
  <si>
    <t>BRAULLI</t>
  </si>
  <si>
    <t>Tiziano</t>
  </si>
  <si>
    <t>N031</t>
  </si>
  <si>
    <t>BRESCIA</t>
  </si>
  <si>
    <t>nel 2012 la prefettura di reggio emilia emette nei suoi confronti il divieto di detenere armi ed esplosivi x'ritenuto contiguo ad ambienti 'ndranghetisti cutresi</t>
  </si>
  <si>
    <t>N032</t>
  </si>
  <si>
    <t>BRUGNANO</t>
  </si>
  <si>
    <t>Luigi</t>
  </si>
  <si>
    <t>N182</t>
  </si>
  <si>
    <t>richiesta integrativa presentata il 19/11/201</t>
  </si>
  <si>
    <t>N301</t>
  </si>
  <si>
    <t>Massimo</t>
  </si>
  <si>
    <t>N327</t>
  </si>
  <si>
    <t>N341</t>
  </si>
  <si>
    <t>N343</t>
  </si>
  <si>
    <t>DOMENICO</t>
  </si>
  <si>
    <t>N033</t>
  </si>
  <si>
    <t>BUSIA</t>
  </si>
  <si>
    <t>Marco</t>
  </si>
  <si>
    <t>N034</t>
  </si>
  <si>
    <t>BUTTIGLIERI</t>
  </si>
  <si>
    <t>N035</t>
  </si>
  <si>
    <t>CACCIA</t>
  </si>
  <si>
    <t>N291</t>
  </si>
  <si>
    <t>Emilio</t>
  </si>
  <si>
    <t>N304</t>
  </si>
  <si>
    <t>Tommaso</t>
  </si>
  <si>
    <t>partecipa ad E041</t>
  </si>
  <si>
    <t>N306</t>
  </si>
  <si>
    <t xml:space="preserve">CACCIA </t>
  </si>
  <si>
    <t>imprenditore vittima dell'azione collettiva di più appartenenti al sodalizio cirminoso</t>
  </si>
  <si>
    <t>N357</t>
  </si>
  <si>
    <t>cagliostro</t>
  </si>
  <si>
    <t>giovanni</t>
  </si>
  <si>
    <t>N036</t>
  </si>
  <si>
    <t>CALESSE</t>
  </si>
  <si>
    <t>Mario</t>
  </si>
  <si>
    <t>N242</t>
  </si>
  <si>
    <t xml:space="preserve">CANDELIERI </t>
  </si>
  <si>
    <t>persona di rilievo nel panorama criminale cutrese trapiantato in germania</t>
  </si>
  <si>
    <t>N243</t>
  </si>
  <si>
    <t>figlio</t>
  </si>
  <si>
    <t>N244</t>
  </si>
  <si>
    <t>nuora</t>
  </si>
  <si>
    <t>N037</t>
  </si>
  <si>
    <t>CANNIZZO</t>
  </si>
  <si>
    <t>ex (brigadiere) carabiniere</t>
  </si>
  <si>
    <t>N326</t>
  </si>
  <si>
    <t>CAPONE</t>
  </si>
  <si>
    <t>Paolo Antonio</t>
  </si>
  <si>
    <t>N038</t>
  </si>
  <si>
    <t>CAPPA</t>
  </si>
  <si>
    <t>N039</t>
  </si>
  <si>
    <t>CAPUTO</t>
  </si>
  <si>
    <t>N249</t>
  </si>
  <si>
    <t>CARDILLO</t>
  </si>
  <si>
    <t>N361</t>
  </si>
  <si>
    <t>castaldi</t>
  </si>
  <si>
    <t>marco</t>
  </si>
  <si>
    <t>N183</t>
  </si>
  <si>
    <t>CAVALLO</t>
  </si>
  <si>
    <t>richiesta integrativa presentata il 19/11/202</t>
  </si>
  <si>
    <t>N040</t>
  </si>
  <si>
    <t>CAVEDO</t>
  </si>
  <si>
    <t>N353</t>
  </si>
  <si>
    <t>cerri</t>
  </si>
  <si>
    <t>brenno</t>
  </si>
  <si>
    <t>N362</t>
  </si>
  <si>
    <t>cesarini</t>
  </si>
  <si>
    <t>N294</t>
  </si>
  <si>
    <t xml:space="preserve">CHIELLINO </t>
  </si>
  <si>
    <t>Annalisa</t>
  </si>
  <si>
    <t>N282</t>
  </si>
  <si>
    <t>CIADAMIDARO</t>
  </si>
  <si>
    <t>Roberto</t>
  </si>
  <si>
    <t>p. 1249</t>
  </si>
  <si>
    <t>N259</t>
  </si>
  <si>
    <t>CIAMPA'</t>
  </si>
  <si>
    <t>N300</t>
  </si>
  <si>
    <t>N313</t>
  </si>
  <si>
    <t>N184</t>
  </si>
  <si>
    <t>CIANFLONE</t>
  </si>
  <si>
    <t>ispettore siuperiore di PS presso questura catanzaro, richiesta integrativa presentata il 19/11/203</t>
  </si>
  <si>
    <t>N277</t>
  </si>
  <si>
    <t>CIOTTA</t>
  </si>
  <si>
    <t>arrestato (vicende dei mesi agosto/settembre 2011) nel corso dell'operazione venus condotta dai carabinieri di parma per favoreggiamento, sfruttamento della prostituzione, falso, calunnia e concussione</t>
  </si>
  <si>
    <t>N204</t>
  </si>
  <si>
    <t xml:space="preserve">CIPRESSO </t>
  </si>
  <si>
    <t xml:space="preserve">Antonio </t>
  </si>
  <si>
    <t>N360</t>
  </si>
  <si>
    <t>cipriani</t>
  </si>
  <si>
    <t>Pietro</t>
  </si>
  <si>
    <t>N041</t>
  </si>
  <si>
    <t>CLAUSI</t>
  </si>
  <si>
    <t>Donato Agostino</t>
  </si>
  <si>
    <t>N185</t>
  </si>
  <si>
    <t>CODAMO</t>
  </si>
  <si>
    <t>richiesta integrativa presentata il 19/11/204</t>
  </si>
  <si>
    <t>N042</t>
  </si>
  <si>
    <t>COLACINO</t>
  </si>
  <si>
    <t>N043</t>
  </si>
  <si>
    <t>N292</t>
  </si>
  <si>
    <t>Nicola</t>
  </si>
  <si>
    <t>N216</t>
  </si>
  <si>
    <t xml:space="preserve">COLACINO </t>
  </si>
  <si>
    <t>cognato di VILLIRILLO Romolo partecipa alla telefonata T (p. 1104) con VILLIRILLO</t>
  </si>
  <si>
    <t>N208</t>
  </si>
  <si>
    <t>CORTESE</t>
  </si>
  <si>
    <t>Giuseppe (detto Pino)</t>
  </si>
  <si>
    <t>partecipa all'incontro E003. fratello del collaboratore di giustizia CORTESE Angelo Salvatore</t>
  </si>
  <si>
    <t>N318</t>
  </si>
  <si>
    <t>Federico</t>
  </si>
  <si>
    <t>fratello del collaboratore di giustizia CORTESE Angelo Salvatore</t>
  </si>
  <si>
    <t>N186</t>
  </si>
  <si>
    <t>COSTA</t>
  </si>
  <si>
    <t>Debora</t>
  </si>
  <si>
    <t>richiesta integrativa presentata il 19/11/205</t>
  </si>
  <si>
    <t>N299</t>
  </si>
  <si>
    <t>COSTANZO</t>
  </si>
  <si>
    <t>N044</t>
  </si>
  <si>
    <t>COSTI</t>
  </si>
  <si>
    <t>Omar</t>
  </si>
  <si>
    <t>N420</t>
  </si>
  <si>
    <t>crescente</t>
  </si>
  <si>
    <t>cataldo</t>
  </si>
  <si>
    <t>N045</t>
  </si>
  <si>
    <t>CRIVARO</t>
  </si>
  <si>
    <t>N248</t>
  </si>
  <si>
    <t>N046</t>
  </si>
  <si>
    <t>CROCI</t>
  </si>
  <si>
    <t>Deborah</t>
  </si>
  <si>
    <t>N047</t>
  </si>
  <si>
    <t xml:space="preserve">CRUGLIANO </t>
  </si>
  <si>
    <t>Gianluca</t>
  </si>
  <si>
    <t>N317</t>
  </si>
  <si>
    <t>CUNETTO</t>
  </si>
  <si>
    <t>N048</t>
  </si>
  <si>
    <t xml:space="preserve">CURCIO </t>
  </si>
  <si>
    <t>N049</t>
  </si>
  <si>
    <t>N050</t>
  </si>
  <si>
    <t>Maria</t>
  </si>
  <si>
    <t>N297</t>
  </si>
  <si>
    <t>N298</t>
  </si>
  <si>
    <t>Adriano</t>
  </si>
  <si>
    <t>N401</t>
  </si>
  <si>
    <t>CUTRUZZOLARO</t>
  </si>
  <si>
    <t>CARMINE</t>
  </si>
  <si>
    <t>CARMELO</t>
  </si>
  <si>
    <t>N409</t>
  </si>
  <si>
    <t>D'AIELLO</t>
  </si>
  <si>
    <t>ANGELO</t>
  </si>
  <si>
    <t>ASSESSORE</t>
  </si>
  <si>
    <t>N419</t>
  </si>
  <si>
    <t>dall'aglio</t>
  </si>
  <si>
    <t>maurizio</t>
  </si>
  <si>
    <t>consigliere com</t>
  </si>
  <si>
    <t>N366</t>
  </si>
  <si>
    <t>dallolio</t>
  </si>
  <si>
    <t>andrea</t>
  </si>
  <si>
    <t>N187</t>
  </si>
  <si>
    <t xml:space="preserve">D'ANGELO </t>
  </si>
  <si>
    <t>richiesta integrativa presentata il 19/11/206</t>
  </si>
  <si>
    <t>N331</t>
  </si>
  <si>
    <t>DATTILO</t>
  </si>
  <si>
    <t>N051</t>
  </si>
  <si>
    <t xml:space="preserve">DATTOLI </t>
  </si>
  <si>
    <t>Elvezio</t>
  </si>
  <si>
    <t>N215</t>
  </si>
  <si>
    <t xml:space="preserve">DE CEGLIE </t>
  </si>
  <si>
    <t>partecipa alla riunione del 26/03/2011</t>
  </si>
  <si>
    <t>N220</t>
  </si>
  <si>
    <t>partecipa alla riunione del 25/06/2011</t>
  </si>
  <si>
    <t>N403</t>
  </si>
  <si>
    <t>De Matteris</t>
  </si>
  <si>
    <t>federico</t>
  </si>
  <si>
    <t>N278</t>
  </si>
  <si>
    <t>DE SIMONE</t>
  </si>
  <si>
    <t>Renato</t>
  </si>
  <si>
    <t>avvocato</t>
  </si>
  <si>
    <t>N052</t>
  </si>
  <si>
    <t>DEBBI</t>
  </si>
  <si>
    <t>Giuliano</t>
  </si>
  <si>
    <t>N053</t>
  </si>
  <si>
    <t xml:space="preserve">DELLA BELLA </t>
  </si>
  <si>
    <t>Raffaele</t>
  </si>
  <si>
    <t>N054</t>
  </si>
  <si>
    <t xml:space="preserve">DI VIA </t>
  </si>
  <si>
    <t>N055</t>
  </si>
  <si>
    <t>DILETTO</t>
  </si>
  <si>
    <t>Alfonso</t>
  </si>
  <si>
    <t>bassa reggiana</t>
  </si>
  <si>
    <t>N262</t>
  </si>
  <si>
    <t>N349</t>
  </si>
  <si>
    <t>d'urzo</t>
  </si>
  <si>
    <t>domenico</t>
  </si>
  <si>
    <t>N056</t>
  </si>
  <si>
    <t xml:space="preserve">ELEZAJ  </t>
  </si>
  <si>
    <t>Bilbil</t>
  </si>
  <si>
    <t>nato a Kukes (Albania)</t>
  </si>
  <si>
    <t>N188</t>
  </si>
  <si>
    <t xml:space="preserve">ESPOSITO </t>
  </si>
  <si>
    <t>richiesta integrativa presentata il 19/11/207</t>
  </si>
  <si>
    <t>N368</t>
  </si>
  <si>
    <t>rocchino</t>
  </si>
  <si>
    <t>N057</t>
  </si>
  <si>
    <t>FALBO</t>
  </si>
  <si>
    <t>N058</t>
  </si>
  <si>
    <t xml:space="preserve">FALSETTI </t>
  </si>
  <si>
    <t>N333</t>
  </si>
  <si>
    <t>FEDERAVICIENE</t>
  </si>
  <si>
    <t>Kristina</t>
  </si>
  <si>
    <t>N410</t>
  </si>
  <si>
    <t>FERIOLI</t>
  </si>
  <si>
    <t>SINDACO</t>
  </si>
  <si>
    <t>N352</t>
  </si>
  <si>
    <t>ferjani</t>
  </si>
  <si>
    <t>mounir</t>
  </si>
  <si>
    <t>N059</t>
  </si>
  <si>
    <t xml:space="preserve">FERRARI  </t>
  </si>
  <si>
    <t>Aldo Pietro</t>
  </si>
  <si>
    <t>N060</t>
  </si>
  <si>
    <t xml:space="preserve">FERRARO </t>
  </si>
  <si>
    <t>Vincenzo</t>
  </si>
  <si>
    <t>N345</t>
  </si>
  <si>
    <t>ferrero</t>
  </si>
  <si>
    <t>giuseppe</t>
  </si>
  <si>
    <t>N332</t>
  </si>
  <si>
    <t>FERRETTI</t>
  </si>
  <si>
    <t>N061</t>
  </si>
  <si>
    <t xml:space="preserve">FERRI BERNARDINI </t>
  </si>
  <si>
    <t>Gabriele</t>
  </si>
  <si>
    <t>N233</t>
  </si>
  <si>
    <t xml:space="preserve">FIGLIUZZI </t>
  </si>
  <si>
    <t>Franco</t>
  </si>
  <si>
    <t>p.1096, riceve la telefonata di GUALTIERI (T005)</t>
  </si>
  <si>
    <t>N062</t>
  </si>
  <si>
    <t xml:space="preserve">FLORIO </t>
  </si>
  <si>
    <t>N063</t>
  </si>
  <si>
    <t>FLORO VITO</t>
  </si>
  <si>
    <t>genero di LAMANNA</t>
  </si>
  <si>
    <t>N064</t>
  </si>
  <si>
    <t>Gianni</t>
  </si>
  <si>
    <t>detto Giuseppe, fratello di FLORO VITO Giuliano e di FLORO VITO Selvino, e di FLORO VITO Antonio</t>
  </si>
  <si>
    <t>N065</t>
  </si>
  <si>
    <t>N066</t>
  </si>
  <si>
    <t>Giuseppina</t>
  </si>
  <si>
    <t>N067</t>
  </si>
  <si>
    <t>Selvino</t>
  </si>
  <si>
    <t>detto Salvatore, fratello di FLORO VITO Giuliano</t>
  </si>
  <si>
    <t>N068</t>
  </si>
  <si>
    <t>FORMENTINI</t>
  </si>
  <si>
    <t>trasformazione del suo ruolo da debitore nei confronti di TURRA', SICILIA Giovanni e BLASCO, a quello di concorrente, unitamente a TURRA', nel reato di estorsione in danno di CACCIA Luigi (C050)</t>
  </si>
  <si>
    <t>N284</t>
  </si>
  <si>
    <t>FORNITO</t>
  </si>
  <si>
    <t>p.1252 collaborano con TATTINI</t>
  </si>
  <si>
    <t>N236</t>
  </si>
  <si>
    <t>FRIJO</t>
  </si>
  <si>
    <t xml:space="preserve"> </t>
  </si>
  <si>
    <t>N069</t>
  </si>
  <si>
    <t>FRIZZALE</t>
  </si>
  <si>
    <t>N070</t>
  </si>
  <si>
    <t xml:space="preserve">FRONTERA </t>
  </si>
  <si>
    <t>N071</t>
  </si>
  <si>
    <t>N334</t>
  </si>
  <si>
    <t>Antonella</t>
  </si>
  <si>
    <t>N417</t>
  </si>
  <si>
    <t>salvatore</t>
  </si>
  <si>
    <t>N189</t>
  </si>
  <si>
    <t xml:space="preserve">GAGLIONE </t>
  </si>
  <si>
    <t>Elia</t>
  </si>
  <si>
    <t>richiesta integrativa presentata il 19/11/208</t>
  </si>
  <si>
    <t>N226</t>
  </si>
  <si>
    <t>GALASSO</t>
  </si>
  <si>
    <t>Antonino</t>
  </si>
  <si>
    <t>partecipa alla riunione del 3/12/2011</t>
  </si>
  <si>
    <t>N221</t>
  </si>
  <si>
    <t xml:space="preserve">GANCI </t>
  </si>
  <si>
    <t>N072</t>
  </si>
  <si>
    <t xml:space="preserve">GANGI  </t>
  </si>
  <si>
    <t>mediazione tra il BERNINI e la consorteria criminale rappresentata nella fattispecie da VILLIRILLO</t>
  </si>
  <si>
    <t>N265</t>
  </si>
  <si>
    <t>GARERI</t>
  </si>
  <si>
    <t>moglie di mancuso</t>
  </si>
  <si>
    <t>N234</t>
  </si>
  <si>
    <t xml:space="preserve">GELMI </t>
  </si>
  <si>
    <t>Maria Rosa</t>
  </si>
  <si>
    <t>p. 1096 riceve la telefonata di SILIPO (T007)</t>
  </si>
  <si>
    <t>N413</t>
  </si>
  <si>
    <t>gentile</t>
  </si>
  <si>
    <t>fiore</t>
  </si>
  <si>
    <t>N414</t>
  </si>
  <si>
    <t>N421</t>
  </si>
  <si>
    <t>N073</t>
  </si>
  <si>
    <t xml:space="preserve">GENTILE </t>
  </si>
  <si>
    <t>N231</t>
  </si>
  <si>
    <t>p.1134</t>
  </si>
  <si>
    <t>N312</t>
  </si>
  <si>
    <t>N340</t>
  </si>
  <si>
    <t>Sandra</t>
  </si>
  <si>
    <t>N074</t>
  </si>
  <si>
    <t>GERACE</t>
  </si>
  <si>
    <t>Gennaro</t>
  </si>
  <si>
    <t>nato a Dernbach (D)</t>
  </si>
  <si>
    <t>N075</t>
  </si>
  <si>
    <t>N190</t>
  </si>
  <si>
    <t xml:space="preserve">GERRINI </t>
  </si>
  <si>
    <t>Giulio</t>
  </si>
  <si>
    <t>richiesta integrativa presentata il 19/11/209</t>
  </si>
  <si>
    <t>N275</t>
  </si>
  <si>
    <t>GIANNINI</t>
  </si>
  <si>
    <t>Giacomo</t>
  </si>
  <si>
    <t>N076</t>
  </si>
  <si>
    <t>GIBERTINI</t>
  </si>
  <si>
    <t>Gino</t>
  </si>
  <si>
    <t>N077</t>
  </si>
  <si>
    <t xml:space="preserve">GIBERTINI  </t>
  </si>
  <si>
    <t>Giornalista reggiano. Sottoposto a interrogatorio il 24/10/2014 nel proc. 3090/14 RNR</t>
  </si>
  <si>
    <t>N079</t>
  </si>
  <si>
    <t>GIGLIO</t>
  </si>
  <si>
    <t>fratello di GIGLIO Giuseppe</t>
  </si>
  <si>
    <t>N078</t>
  </si>
  <si>
    <t xml:space="preserve">GIGLIO </t>
  </si>
  <si>
    <t>N080</t>
  </si>
  <si>
    <t xml:space="preserve">GIGLIO  </t>
  </si>
  <si>
    <t>N227</t>
  </si>
  <si>
    <t>GOBBI</t>
  </si>
  <si>
    <t>Giorgio</t>
  </si>
  <si>
    <t>partecipa alla riunione del 3/2/2012</t>
  </si>
  <si>
    <t>N241</t>
  </si>
  <si>
    <t>GOTSALKAITE</t>
  </si>
  <si>
    <t>Rasa</t>
  </si>
  <si>
    <t>sposa SARCONE Nicolino</t>
  </si>
  <si>
    <t>N406</t>
  </si>
  <si>
    <t>gottardello</t>
  </si>
  <si>
    <t>ivano</t>
  </si>
  <si>
    <t>geometra di bianchini costruzioni</t>
  </si>
  <si>
    <t>N081</t>
  </si>
  <si>
    <t>GRANDE ARACRI</t>
  </si>
  <si>
    <t>Nicolino</t>
  </si>
  <si>
    <t>capocosca, capo della locale di riferimento in Calabria locale di Cutro-
ndrina Grande Aracri -</t>
  </si>
  <si>
    <t>attualmente detenuto presso la Casa di Reclusione di Opera (MI)</t>
  </si>
  <si>
    <t>N082</t>
  </si>
  <si>
    <t>N212</t>
  </si>
  <si>
    <t>Elisabetta</t>
  </si>
  <si>
    <t>figlia di Nicolino GRANDE ARACRI</t>
  </si>
  <si>
    <t>si sposa con ABRAMO Giovanni</t>
  </si>
  <si>
    <t>N218</t>
  </si>
  <si>
    <t>Nikol Valentina</t>
  </si>
  <si>
    <t>figlia di GRANDE ARACRI Nicolino. Alloggia all'hotel Desiderio di Roma (di fronte al policlinico) mentre suo padre vi è ricoverato (in corrispondenza dell'incontro RIUNIONE 31/05/2011)</t>
  </si>
  <si>
    <t>N222</t>
  </si>
  <si>
    <t xml:space="preserve">GRANDE ARACRI </t>
  </si>
  <si>
    <t xml:space="preserve">                                                                                 figlio di GRANDE ARACRI Francesco e nipote di GRANDE ARACRI Nicolino</t>
  </si>
  <si>
    <t>partecipa alla riunione del 30/06/2011</t>
  </si>
  <si>
    <t>N223</t>
  </si>
  <si>
    <t>N363</t>
  </si>
  <si>
    <t>grassi</t>
  </si>
  <si>
    <t>mauro</t>
  </si>
  <si>
    <t>denunciante estorsione</t>
  </si>
  <si>
    <t>N083</t>
  </si>
  <si>
    <t>GROSSETTI</t>
  </si>
  <si>
    <t xml:space="preserve"> Salvatore</t>
  </si>
  <si>
    <t>N084</t>
  </si>
  <si>
    <t>GRUZZA</t>
  </si>
  <si>
    <t>Rita</t>
  </si>
  <si>
    <t>N085</t>
  </si>
  <si>
    <t xml:space="preserve">GUALTIERI </t>
  </si>
  <si>
    <t>zona tra Piacenza e Reggio Emilia. detiene armi da fuoco a disposizione delle azioni comuni e comunque dell 'associazione</t>
  </si>
  <si>
    <t>N240</t>
  </si>
  <si>
    <t>Rocco</t>
  </si>
  <si>
    <t>N271</t>
  </si>
  <si>
    <t>N337</t>
  </si>
  <si>
    <t>N086</t>
  </si>
  <si>
    <t>GULLÀ</t>
  </si>
  <si>
    <t xml:space="preserve"> Francesco</t>
  </si>
  <si>
    <t>N354</t>
  </si>
  <si>
    <t>iannella</t>
  </si>
  <si>
    <t>venturino</t>
  </si>
  <si>
    <t>N087</t>
  </si>
  <si>
    <t>IAQUINTA</t>
  </si>
  <si>
    <t>N272</t>
  </si>
  <si>
    <t>figlio di IAQUINTA Giuseppe</t>
  </si>
  <si>
    <t>N416</t>
  </si>
  <si>
    <t>innocenti</t>
  </si>
  <si>
    <t>luigi</t>
  </si>
  <si>
    <t>conoscente di n064</t>
  </si>
  <si>
    <t>N263</t>
  </si>
  <si>
    <t xml:space="preserve">ISTREFI </t>
  </si>
  <si>
    <t>Afrim</t>
  </si>
  <si>
    <t>N191</t>
  </si>
  <si>
    <t>LAERA</t>
  </si>
  <si>
    <t>richiesta integrativa presentata il 19/11/210</t>
  </si>
  <si>
    <t>N228</t>
  </si>
  <si>
    <t>LAMANNA</t>
  </si>
  <si>
    <t xml:space="preserve">Giuseppe   </t>
  </si>
  <si>
    <t>fratello di LAMANNA Francesco</t>
  </si>
  <si>
    <t>partecipa alla riunione del 15/02/2012</t>
  </si>
  <si>
    <t>N273</t>
  </si>
  <si>
    <t>Pierluigi</t>
  </si>
  <si>
    <t>N088</t>
  </si>
  <si>
    <t xml:space="preserve">LAMANNA </t>
  </si>
  <si>
    <t>zona di Piacenza. Detiene armi da fuoco a disposizione delle azioni comuni e comunque dell'associazione</t>
  </si>
  <si>
    <t>N225</t>
  </si>
  <si>
    <t>LAROSA</t>
  </si>
  <si>
    <t>N365</t>
  </si>
  <si>
    <t>lazzarini</t>
  </si>
  <si>
    <t>N350</t>
  </si>
  <si>
    <t>lecini</t>
  </si>
  <si>
    <t>ardian</t>
  </si>
  <si>
    <t>N089</t>
  </si>
  <si>
    <t xml:space="preserve">LEPERA  </t>
  </si>
  <si>
    <t>il suo tel non era direttamente intercettato, ma viene ascoltato in quanto viene chiamato o chiama gli altri indagati, le cui utenze sono sottoposte a controllo audio</t>
  </si>
  <si>
    <t>N090</t>
  </si>
  <si>
    <t xml:space="preserve">LEROSE </t>
  </si>
  <si>
    <t>N091</t>
  </si>
  <si>
    <t>N328</t>
  </si>
  <si>
    <t>N092</t>
  </si>
  <si>
    <t>LOMONACO</t>
  </si>
  <si>
    <t>N093</t>
  </si>
  <si>
    <t xml:space="preserve">LONETTI </t>
  </si>
  <si>
    <t>N192</t>
  </si>
  <si>
    <t>richiesta integrativa presentata il 19/11/211</t>
  </si>
  <si>
    <t>N314</t>
  </si>
  <si>
    <t>LONGO</t>
  </si>
  <si>
    <t>N094</t>
  </si>
  <si>
    <t xml:space="preserve">LOPRETE </t>
  </si>
  <si>
    <t>N281</t>
  </si>
  <si>
    <t>LORENZANO</t>
  </si>
  <si>
    <t>Angela</t>
  </si>
  <si>
    <t>fidanzata di MUTO Luigi 1978</t>
  </si>
  <si>
    <t>N193</t>
  </si>
  <si>
    <t xml:space="preserve">LUPEZZA  </t>
  </si>
  <si>
    <t>richiesta integrativa presentata il 19/11/212</t>
  </si>
  <si>
    <t>N095</t>
  </si>
  <si>
    <t xml:space="preserve">MACRì </t>
  </si>
  <si>
    <t>N096</t>
  </si>
  <si>
    <t>N283</t>
  </si>
  <si>
    <t>MAFFIOLETTI</t>
  </si>
  <si>
    <t>Fabrizio</t>
  </si>
  <si>
    <t>N245</t>
  </si>
  <si>
    <t>MALETTA</t>
  </si>
  <si>
    <t>N097</t>
  </si>
  <si>
    <t>MANCUSO</t>
  </si>
  <si>
    <t>N206</t>
  </si>
  <si>
    <t>Luigi (detto Gino)</t>
  </si>
  <si>
    <t>presenti in incontri o telefonate: interlocutore nella telefonata T2329 pagina 1093</t>
  </si>
  <si>
    <t>N098</t>
  </si>
  <si>
    <t xml:space="preserve">MANFREDA  </t>
  </si>
  <si>
    <t>nato a Fucrth (Germania)</t>
  </si>
  <si>
    <t>N099</t>
  </si>
  <si>
    <t xml:space="preserve">MANICA </t>
  </si>
  <si>
    <t>N100</t>
  </si>
  <si>
    <t>MANZONI</t>
  </si>
  <si>
    <t>N264</t>
  </si>
  <si>
    <t>MARCHI</t>
  </si>
  <si>
    <t>Guido</t>
  </si>
  <si>
    <t>N260</t>
  </si>
  <si>
    <t>MARENZONI</t>
  </si>
  <si>
    <t>congiugato con RICHICHI Stefania</t>
  </si>
  <si>
    <t>N101</t>
  </si>
  <si>
    <t xml:space="preserve">MARTINO  </t>
  </si>
  <si>
    <t>N258</t>
  </si>
  <si>
    <t>Marianna</t>
  </si>
  <si>
    <t xml:space="preserve">ex moglie di SILIPO </t>
  </si>
  <si>
    <t>N289</t>
  </si>
  <si>
    <t>N338</t>
  </si>
  <si>
    <t>N256</t>
  </si>
  <si>
    <t>MASTRIANI</t>
  </si>
  <si>
    <t>N194</t>
  </si>
  <si>
    <t xml:space="preserve">MATACERA </t>
  </si>
  <si>
    <t>ispettore siuperiore di PS presso questura catanzaro  , richiesta integrativa presentata il 19/11/213</t>
  </si>
  <si>
    <t>N102</t>
  </si>
  <si>
    <t xml:space="preserve">MATTACE </t>
  </si>
  <si>
    <t>N217</t>
  </si>
  <si>
    <t>MAURO</t>
  </si>
  <si>
    <t>moglie di GRANDE ARACRI Nicolino. Alloggia all'hotel Desiderio di  Roma (di fronte al Policlinico) mentre suo marito vi è ricoverato, in corrispondenza dell'incontro RIUNIONE 31/05/2011</t>
  </si>
  <si>
    <t>N358</t>
  </si>
  <si>
    <t xml:space="preserve">melchiorre </t>
  </si>
  <si>
    <t>marcello</t>
  </si>
  <si>
    <t>N103</t>
  </si>
  <si>
    <t>MENDICINO</t>
  </si>
  <si>
    <t>N355</t>
  </si>
  <si>
    <t>Menozzi</t>
  </si>
  <si>
    <t>Dimitri</t>
  </si>
  <si>
    <t>N104</t>
  </si>
  <si>
    <t>MERCADANTE</t>
  </si>
  <si>
    <t>N105</t>
  </si>
  <si>
    <t>MESIANO</t>
  </si>
  <si>
    <t>detto Mimmo</t>
  </si>
  <si>
    <t>N330</t>
  </si>
  <si>
    <t>MESORACA</t>
  </si>
  <si>
    <t>N106</t>
  </si>
  <si>
    <t xml:space="preserve">MIGALE  </t>
  </si>
  <si>
    <t>partecipa alla riunione del 09/06/2011 al bar "Romano"</t>
  </si>
  <si>
    <t>N253</t>
  </si>
  <si>
    <t>N195</t>
  </si>
  <si>
    <t>MINELLI</t>
  </si>
  <si>
    <t>Konstantinos</t>
  </si>
  <si>
    <t>richiesta integrativa presentata il 19/11/214</t>
  </si>
  <si>
    <t>N214</t>
  </si>
  <si>
    <t>MINERVINO</t>
  </si>
  <si>
    <t>giunge all'incontro del 26/03/2011 su una fiat punto bianca. Titolare della ditta C.E.D. con sede a Cutro. La sua presenza garantisce la gestione contabile del Consorzio General Contractor Group di cui fanno parte i fratelli  VETERE.</t>
  </si>
  <si>
    <t>N107</t>
  </si>
  <si>
    <t xml:space="preserve">MOLINARI </t>
  </si>
  <si>
    <t>N108</t>
  </si>
  <si>
    <t xml:space="preserve">MORMILE </t>
  </si>
  <si>
    <t>Vittorio</t>
  </si>
  <si>
    <t>N268</t>
  </si>
  <si>
    <t>MORRONE</t>
  </si>
  <si>
    <t>N196</t>
  </si>
  <si>
    <t xml:space="preserve">MURATORI  </t>
  </si>
  <si>
    <t>richiesta integrativa presentata il 19/11/215</t>
  </si>
  <si>
    <t>N359</t>
  </si>
  <si>
    <t>mussoni</t>
  </si>
  <si>
    <t>gianluca</t>
  </si>
  <si>
    <t>N109</t>
  </si>
  <si>
    <t>MUTO</t>
  </si>
  <si>
    <t>il 14/07/2011 era stato arrestato per bancarotta fraudolenta inerente il fallimento di MARMIROLO PORFIDI</t>
  </si>
  <si>
    <t>N110</t>
  </si>
  <si>
    <t>N111</t>
  </si>
  <si>
    <t>N112</t>
  </si>
  <si>
    <t>Cesare</t>
  </si>
  <si>
    <t>detto Rino, fratello di Antonio MUTO cl 1971</t>
  </si>
  <si>
    <t>N113</t>
  </si>
  <si>
    <t>N114</t>
  </si>
  <si>
    <t>è colui che riferisce al vertice del locale madre cutrese che villirillo aveva ricevuto, insieme all'avvocato de simone renato, un'ingente somma di denaro da oppido domenico che però si era ben guardato dal consegnare alla cosca madre. Ciò determinerà la caduta di villirillo all'interno del sodalizio e l'ascesa di gualtieri</t>
  </si>
  <si>
    <t>N115</t>
  </si>
  <si>
    <t>uomo di fiducia di LAMANNA, suo factotum e guardaspalle</t>
  </si>
  <si>
    <t>N207</t>
  </si>
  <si>
    <t>partecipa a E040</t>
  </si>
  <si>
    <t>N269</t>
  </si>
  <si>
    <t>moglie di CAPPA Salvatore</t>
  </si>
  <si>
    <t>N279</t>
  </si>
  <si>
    <t>donna non identificata che conversa con GARERI Giuseppina</t>
  </si>
  <si>
    <t>N280</t>
  </si>
  <si>
    <t>uomo con forte accento campano che è con ISTREFI e minaccia MANCUSO</t>
  </si>
  <si>
    <t>N285</t>
  </si>
  <si>
    <t>amante di Blasco</t>
  </si>
  <si>
    <t>N286</t>
  </si>
  <si>
    <t>soggetto sconosciuto che partecipa a incontro 15/02/2012</t>
  </si>
  <si>
    <t>N295</t>
  </si>
  <si>
    <t>comandante di SALPIETRO</t>
  </si>
  <si>
    <t>N305</t>
  </si>
  <si>
    <t>non è noto il suo cognome. Conversa con GIGLIO Giulio per la questione relativa alle precedenze dei mezzi della GIGLIO srl sulla strada</t>
  </si>
  <si>
    <t>N307</t>
  </si>
  <si>
    <t>Mariangela dello studio commerciale clausi</t>
  </si>
  <si>
    <t>N309</t>
  </si>
  <si>
    <t>moglie di BLASCO Gaetano</t>
  </si>
  <si>
    <t>N310</t>
  </si>
  <si>
    <t>autisti PGS</t>
  </si>
  <si>
    <t>N311</t>
  </si>
  <si>
    <t>condomino di MANCUSO Luigi</t>
  </si>
  <si>
    <t>N315</t>
  </si>
  <si>
    <t>moglie di  SALPIETRO</t>
  </si>
  <si>
    <t>N329</t>
  </si>
  <si>
    <t>NADDEO</t>
  </si>
  <si>
    <t>Carmelo</t>
  </si>
  <si>
    <t>N197</t>
  </si>
  <si>
    <t xml:space="preserve">NICASTRO </t>
  </si>
  <si>
    <t>richiesta integrativa presentata il 19/11/216</t>
  </si>
  <si>
    <t>N235</t>
  </si>
  <si>
    <t>NICOLIS</t>
  </si>
  <si>
    <t>Moreno</t>
  </si>
  <si>
    <t>p. 1097 NICOLIS è imprenditore veneto, uno dei pochi ad essere ammesso davanti a GRANDE ARACRI.</t>
  </si>
  <si>
    <t>N116</t>
  </si>
  <si>
    <t xml:space="preserve">NIGRO </t>
  </si>
  <si>
    <t>Barbara</t>
  </si>
  <si>
    <t>N117</t>
  </si>
  <si>
    <t xml:space="preserve">OLIVO  </t>
  </si>
  <si>
    <t>N293</t>
  </si>
  <si>
    <t>cognato di villirillo romolo</t>
  </si>
  <si>
    <t>N118</t>
  </si>
  <si>
    <t xml:space="preserve">OPPEDISANO </t>
  </si>
  <si>
    <t>Giuseppe Domenico</t>
  </si>
  <si>
    <t>N119</t>
  </si>
  <si>
    <t>OPPIDO</t>
  </si>
  <si>
    <t>N120</t>
  </si>
  <si>
    <t xml:space="preserve">OPPIDO </t>
  </si>
  <si>
    <t>ex legale secav</t>
  </si>
  <si>
    <t>N121</t>
  </si>
  <si>
    <t>PAGLIANI</t>
  </si>
  <si>
    <t>N122</t>
  </si>
  <si>
    <t>PALERMO</t>
  </si>
  <si>
    <t>N123</t>
  </si>
  <si>
    <t>PALLONE</t>
  </si>
  <si>
    <t>N124</t>
  </si>
  <si>
    <t>PAOLINI</t>
  </si>
  <si>
    <t>factotum di SARCONE Nicolino nel 2012 la prefettura di reggio emilia emette nei suoi confronti il divieto di detenere armi ed esplosivi x'ritenuto contiguo ad ambienti 'ndranghetisti cutresi.</t>
  </si>
  <si>
    <t>N237</t>
  </si>
  <si>
    <t xml:space="preserve">PAOLINI </t>
  </si>
  <si>
    <t>nipote di PAOLINI Alfonso</t>
  </si>
  <si>
    <t>p.1109</t>
  </si>
  <si>
    <t>N290</t>
  </si>
  <si>
    <t>N407</t>
  </si>
  <si>
    <t>PARENTI</t>
  </si>
  <si>
    <t>LUIGI</t>
  </si>
  <si>
    <t>DIRIGENTE ARPA</t>
  </si>
  <si>
    <t>N247</t>
  </si>
  <si>
    <t xml:space="preserve">PASCALE </t>
  </si>
  <si>
    <t>N125</t>
  </si>
  <si>
    <t>PASSIATORE</t>
  </si>
  <si>
    <t xml:space="preserve"> Francesco Pio</t>
  </si>
  <si>
    <t>N408</t>
  </si>
  <si>
    <t>FRANCESCO</t>
  </si>
  <si>
    <t>N126</t>
  </si>
  <si>
    <t xml:space="preserve">PELAGGI </t>
  </si>
  <si>
    <t>N127</t>
  </si>
  <si>
    <t xml:space="preserve">PELAGGI  </t>
  </si>
  <si>
    <t>Paolo</t>
  </si>
  <si>
    <t>attualmente detenuto</t>
  </si>
  <si>
    <t>N412</t>
  </si>
  <si>
    <t>pellaggi</t>
  </si>
  <si>
    <t>paolo</t>
  </si>
  <si>
    <t>N128</t>
  </si>
  <si>
    <t xml:space="preserve">PELLEGRI </t>
  </si>
  <si>
    <t>N224</t>
  </si>
  <si>
    <t>PERITI</t>
  </si>
  <si>
    <t>N255</t>
  </si>
  <si>
    <t>PETROZZA</t>
  </si>
  <si>
    <t>Stella</t>
  </si>
  <si>
    <t>N129</t>
  </si>
  <si>
    <t xml:space="preserve">PEZZATTI </t>
  </si>
  <si>
    <t xml:space="preserve"> nato a Wetzikom (Svizzera)</t>
  </si>
  <si>
    <t>N130</t>
  </si>
  <si>
    <t xml:space="preserve">PICHIERRI </t>
  </si>
  <si>
    <t>N131</t>
  </si>
  <si>
    <t xml:space="preserve">PIERON </t>
  </si>
  <si>
    <t>Anna</t>
  </si>
  <si>
    <t>nata in Polonia</t>
  </si>
  <si>
    <t>N267</t>
  </si>
  <si>
    <t>PRINCIOTTA</t>
  </si>
  <si>
    <t>Enzo</t>
  </si>
  <si>
    <t>titolare della Intermedia srl</t>
  </si>
  <si>
    <t>N132</t>
  </si>
  <si>
    <t>PROCOPIO</t>
  </si>
  <si>
    <t>N133</t>
  </si>
  <si>
    <t>N198</t>
  </si>
  <si>
    <t xml:space="preserve">PROCOPIO </t>
  </si>
  <si>
    <t>richiesta integrativa presentata il 19/11/217</t>
  </si>
  <si>
    <t>N288</t>
  </si>
  <si>
    <t>PUGLIESE</t>
  </si>
  <si>
    <t>N199</t>
  </si>
  <si>
    <t xml:space="preserve">RANIERI </t>
  </si>
  <si>
    <t>Alberto Maria</t>
  </si>
  <si>
    <t>richiesta integrativa presentata il 19/11/218</t>
  </si>
  <si>
    <t>N347</t>
  </si>
  <si>
    <t>renato</t>
  </si>
  <si>
    <t>gino</t>
  </si>
  <si>
    <t>N134</t>
  </si>
  <si>
    <t>REZEPOVA</t>
  </si>
  <si>
    <t>Yana</t>
  </si>
  <si>
    <t>nata in Russia; convivente di RICHICHI Giuseppe</t>
  </si>
  <si>
    <t>N135</t>
  </si>
  <si>
    <t xml:space="preserve">RICHICHI  </t>
  </si>
  <si>
    <t>detto Andrea. organizza e dirige un'attività di spaccio di stupefacenti; detiene armi da fuoco a disposizione delle azioni comuni e
comunque dell'associazione</t>
  </si>
  <si>
    <t>N261</t>
  </si>
  <si>
    <t>Stefania</t>
  </si>
  <si>
    <t>N136</t>
  </si>
  <si>
    <t>RIILLO</t>
  </si>
  <si>
    <t>cosca ARENA</t>
  </si>
  <si>
    <t>fratello di RIILLO Pasquale</t>
  </si>
  <si>
    <t>N137</t>
  </si>
  <si>
    <t xml:space="preserve">RIILLO </t>
  </si>
  <si>
    <t>N138</t>
  </si>
  <si>
    <t>ROCCA</t>
  </si>
  <si>
    <t>coinvolto nell'affare delle piastrelle e debitore di NICOLIS. Menzionato nella T010</t>
  </si>
  <si>
    <t>N411</t>
  </si>
  <si>
    <t>tiziano</t>
  </si>
  <si>
    <t>geometra</t>
  </si>
  <si>
    <t>N276</t>
  </si>
  <si>
    <t>ROMEO</t>
  </si>
  <si>
    <t>sovrintendente capo polizia di stato in servizio presso questura parma. Intercede presso CIOTTA Antonio per conto di PAOLINI (che a sua volta è stato incaricato da villirillo) al fine di permettere  a LEPERA Francesco la concessione del porto d'armi per caccia</t>
  </si>
  <si>
    <t>N139</t>
  </si>
  <si>
    <t xml:space="preserve">ROSSI </t>
  </si>
  <si>
    <t xml:space="preserve"> Luca</t>
  </si>
  <si>
    <t>N346</t>
  </si>
  <si>
    <t>rotondo</t>
  </si>
  <si>
    <t>N219</t>
  </si>
  <si>
    <t>RUGGERI</t>
  </si>
  <si>
    <t>partecipa alla riunione del 20/06/2011</t>
  </si>
  <si>
    <t>N140</t>
  </si>
  <si>
    <t>RUGGIERO</t>
  </si>
  <si>
    <t>N335</t>
  </si>
  <si>
    <t>RULLO</t>
  </si>
  <si>
    <t>N303</t>
  </si>
  <si>
    <t>SALERNO</t>
  </si>
  <si>
    <t>Pietro Antonio</t>
  </si>
  <si>
    <t>N200</t>
  </si>
  <si>
    <t xml:space="preserve">SALPIETRO </t>
  </si>
  <si>
    <t>richiesta integrativa presentata il 19/11/219</t>
  </si>
  <si>
    <t>N141</t>
  </si>
  <si>
    <t>SALSI</t>
  </si>
  <si>
    <t>Mirco</t>
  </si>
  <si>
    <t>vice presidente della C.N.A. di  Reggio Emilia</t>
  </si>
  <si>
    <t>N142</t>
  </si>
  <si>
    <t>SALWACH</t>
  </si>
  <si>
    <t>Michael Stanley</t>
  </si>
  <si>
    <t>nato in Pennsylvania (USA</t>
  </si>
  <si>
    <t>N201</t>
  </si>
  <si>
    <t xml:space="preserve">SANARICA </t>
  </si>
  <si>
    <t>Quintino</t>
  </si>
  <si>
    <t>richiesta integrativa presentata il 19/11/220</t>
  </si>
  <si>
    <t>N144</t>
  </si>
  <si>
    <t>SARCONE</t>
  </si>
  <si>
    <t>N296</t>
  </si>
  <si>
    <t>N302</t>
  </si>
  <si>
    <t>N143</t>
  </si>
  <si>
    <t xml:space="preserve">SARCONE </t>
  </si>
  <si>
    <t>Gianluigi</t>
  </si>
  <si>
    <t>fratello di SARCONE Nicolino</t>
  </si>
  <si>
    <t>N232</t>
  </si>
  <si>
    <t xml:space="preserve">p.1135. tratto in arresto in esecuzione del provvedimento della DDA di Catanzaro del 20/05/2013, in seguito all'indagine Old Family </t>
  </si>
  <si>
    <t>N229</t>
  </si>
  <si>
    <t>SARCONE GRANDE</t>
  </si>
  <si>
    <t>interlocutore telefonata T14428; partecipante incontro 21/03/2012</t>
  </si>
  <si>
    <t>N145</t>
  </si>
  <si>
    <t xml:space="preserve">SCHIRONE </t>
  </si>
  <si>
    <t>Graziano</t>
  </si>
  <si>
    <t>N146</t>
  </si>
  <si>
    <t>SCIDA</t>
  </si>
  <si>
    <t>N147</t>
  </si>
  <si>
    <t>N148</t>
  </si>
  <si>
    <t xml:space="preserve">SCORDO </t>
  </si>
  <si>
    <t>N149</t>
  </si>
  <si>
    <t xml:space="preserve">SCOZZAFAVA </t>
  </si>
  <si>
    <t>N150</t>
  </si>
  <si>
    <t>SERGIO</t>
  </si>
  <si>
    <t>Eugenio</t>
  </si>
  <si>
    <t>N151</t>
  </si>
  <si>
    <t xml:space="preserve">SERIO </t>
  </si>
  <si>
    <t>N152</t>
  </si>
  <si>
    <t xml:space="preserve">SESTITO </t>
  </si>
  <si>
    <t>N153</t>
  </si>
  <si>
    <t xml:space="preserve">SICILIA </t>
  </si>
  <si>
    <t>N316</t>
  </si>
  <si>
    <t>SIGNORINI</t>
  </si>
  <si>
    <t>N155</t>
  </si>
  <si>
    <t>SILIPO</t>
  </si>
  <si>
    <t>N156</t>
  </si>
  <si>
    <t>fratello di Antonio</t>
  </si>
  <si>
    <t>N157</t>
  </si>
  <si>
    <t>N154</t>
  </si>
  <si>
    <t xml:space="preserve">SILIPO </t>
  </si>
  <si>
    <t>vedere evidenziatore pag. 17???</t>
  </si>
  <si>
    <t>N202</t>
  </si>
  <si>
    <t xml:space="preserve">SIRIANNI </t>
  </si>
  <si>
    <t xml:space="preserve"> Filippo</t>
  </si>
  <si>
    <t>richiesta integrativa presentata il 19/11/221</t>
  </si>
  <si>
    <t>N348</t>
  </si>
  <si>
    <t>soda</t>
  </si>
  <si>
    <t>N367</t>
  </si>
  <si>
    <t>spagnolo</t>
  </si>
  <si>
    <t>mattia</t>
  </si>
  <si>
    <t>N158</t>
  </si>
  <si>
    <t xml:space="preserve">STEFANELLI </t>
  </si>
  <si>
    <t>Fulvio</t>
  </si>
  <si>
    <t>partecipa all'INCONTRO del 9/06/2011 (p.1106). Marito di TATTINI Roberta. Pur essendo estraneo alle condotte criminali, viene portato a conoscenza di tutte le dinamiche associative e degli affari nei quali la moglie si andrà a inserire quale consulente.</t>
  </si>
  <si>
    <t>N323</t>
  </si>
  <si>
    <t>STETSIV</t>
  </si>
  <si>
    <t>N211</t>
  </si>
  <si>
    <t>STRADA</t>
  </si>
  <si>
    <t>collega di n184</t>
  </si>
  <si>
    <t>N159</t>
  </si>
  <si>
    <t>SUMMO</t>
  </si>
  <si>
    <t>detto il Professore</t>
  </si>
  <si>
    <t>N339</t>
  </si>
  <si>
    <t>TABATI</t>
  </si>
  <si>
    <t>Abderrazak</t>
  </si>
  <si>
    <t>N246</t>
  </si>
  <si>
    <t xml:space="preserve">TALARICO </t>
  </si>
  <si>
    <t>N160</t>
  </si>
  <si>
    <t xml:space="preserve">TANG </t>
  </si>
  <si>
    <t>Jianyao</t>
  </si>
  <si>
    <t>nato a Zhejiang (Repubblica Popolare Cinese)</t>
  </si>
  <si>
    <t>N400</t>
  </si>
  <si>
    <t>TARASI</t>
  </si>
  <si>
    <t>N161</t>
  </si>
  <si>
    <t xml:space="preserve">TATTINI </t>
  </si>
  <si>
    <t>Roberta</t>
  </si>
  <si>
    <t>faccendiera e profonda conoscitrice dell'ambiente bancario, svolgerà la funzione di intermediazione tra la cosca emiliana e i reali possessori del denaro, fino a raggiungere un livello di fiducia tale da consentirle di coadiuvare GUALTIERI Antonio nella gestione degli interessi della cosca emiliana (p.1106) -&gt; concorso esterno all'organizzazione 'ndranghetista</t>
  </si>
  <si>
    <t>N162</t>
  </si>
  <si>
    <t xml:space="preserve">TEDESCO </t>
  </si>
  <si>
    <t>N342</t>
  </si>
  <si>
    <t>terrieri</t>
  </si>
  <si>
    <t>claudio</t>
  </si>
  <si>
    <t>N203</t>
  </si>
  <si>
    <t xml:space="preserve">TIHAMIROVA </t>
  </si>
  <si>
    <t>Tatjana</t>
  </si>
  <si>
    <t>richiesta integrativa presentata il 19/11/222</t>
  </si>
  <si>
    <t>N163</t>
  </si>
  <si>
    <t xml:space="preserve">TIROTTA   </t>
  </si>
  <si>
    <t>riceve telefonata Txxx da SILIPO Antonio (p.1099)</t>
  </si>
  <si>
    <t>N164</t>
  </si>
  <si>
    <t xml:space="preserve">TOSTONI </t>
  </si>
  <si>
    <t>N165</t>
  </si>
  <si>
    <t xml:space="preserve">TURRA' </t>
  </si>
  <si>
    <t>N166</t>
  </si>
  <si>
    <t xml:space="preserve">URSINI </t>
  </si>
  <si>
    <t>N167</t>
  </si>
  <si>
    <t xml:space="preserve">VACCARI </t>
  </si>
  <si>
    <t>Olmes</t>
  </si>
  <si>
    <t>N252</t>
  </si>
  <si>
    <t>VALERIO</t>
  </si>
  <si>
    <t>N168</t>
  </si>
  <si>
    <t xml:space="preserve">VALERIO  </t>
  </si>
  <si>
    <t>N169</t>
  </si>
  <si>
    <t xml:space="preserve">VALERIOTI </t>
  </si>
  <si>
    <t>fidanzato di Debora COSTA</t>
  </si>
  <si>
    <t>N170</t>
  </si>
  <si>
    <t xml:space="preserve">VECCHI </t>
  </si>
  <si>
    <t>Daniela</t>
  </si>
  <si>
    <t>N171</t>
  </si>
  <si>
    <t xml:space="preserve">VERTINELLI </t>
  </si>
  <si>
    <t>fratello di Palmo</t>
  </si>
  <si>
    <t>N172</t>
  </si>
  <si>
    <t>Palmo</t>
  </si>
  <si>
    <t>N173</t>
  </si>
  <si>
    <t>VETERE</t>
  </si>
  <si>
    <t>N174</t>
  </si>
  <si>
    <t>Pierino</t>
  </si>
  <si>
    <t>N175</t>
  </si>
  <si>
    <t>N336</t>
  </si>
  <si>
    <t>N405</t>
  </si>
  <si>
    <t>vignali</t>
  </si>
  <si>
    <t>antonio</t>
  </si>
  <si>
    <t>N230</t>
  </si>
  <si>
    <t>VILLIRILLO</t>
  </si>
  <si>
    <t>Leonardo</t>
  </si>
  <si>
    <t>inteso "cassa di finocchio"</t>
  </si>
  <si>
    <t>N270</t>
  </si>
  <si>
    <t>fratello di VILLIRILLO Romolo</t>
  </si>
  <si>
    <t>N287</t>
  </si>
  <si>
    <t>zio di VILLIRILLO Romolo, fratello di VILLIRILLO Giuseppe (padre di VILLIRILLO Romolo)</t>
  </si>
  <si>
    <t>N176</t>
  </si>
  <si>
    <t xml:space="preserve">VILLIRILLO </t>
  </si>
  <si>
    <t>padre di VILLIRILLO Romolo</t>
  </si>
  <si>
    <t>N177</t>
  </si>
  <si>
    <t>Romolo</t>
  </si>
  <si>
    <t>nell'incontro del 26/03/2011 rappresenta anello di collegamento tra famiglia Grande Aracri e altri soggetti che partecipano alla riunione. Arrestato 23 luglio 2011 la prima volta. Appropriazione di soldi di spettanza diretta della cosca cutrese. La notte tra il 3 e il 4 ottobre 2011 avviene il secondo arresto: custodia cautelare in carcere</t>
  </si>
  <si>
    <t>N319</t>
  </si>
  <si>
    <t>cugino di VILLIRILLO Romolo</t>
  </si>
  <si>
    <t>N178</t>
  </si>
  <si>
    <t>VITI</t>
  </si>
  <si>
    <t>N179</t>
  </si>
  <si>
    <t xml:space="preserve">VULCANO </t>
  </si>
  <si>
    <t>collaboratore di GIGLIO Giuseppe e RIILLO Pasquale</t>
  </si>
  <si>
    <t>N180</t>
  </si>
  <si>
    <t xml:space="preserve">ZANGARI </t>
  </si>
  <si>
    <t>Valter</t>
  </si>
  <si>
    <t>N322</t>
  </si>
  <si>
    <t>ZANICHELLI</t>
  </si>
  <si>
    <t>N181</t>
  </si>
  <si>
    <t>ZHANG</t>
  </si>
  <si>
    <t>Jianyong</t>
  </si>
  <si>
    <t>nato Rep. Popolare Cinese</t>
  </si>
  <si>
    <t>N250</t>
  </si>
  <si>
    <t>ZUCCHEROFINO</t>
  </si>
  <si>
    <t>Fabio</t>
  </si>
  <si>
    <t>Code</t>
  </si>
  <si>
    <t>Surname</t>
  </si>
  <si>
    <t>Name</t>
  </si>
  <si>
    <t>Date_Birth</t>
  </si>
  <si>
    <t>Year_Birth</t>
  </si>
  <si>
    <t>Mafia_group</t>
  </si>
  <si>
    <t>note</t>
  </si>
  <si>
    <t>OCC 416bis</t>
  </si>
  <si>
    <t>OCC_mafia_method</t>
  </si>
  <si>
    <t>OCC_416_mafiaMethod</t>
  </si>
  <si>
    <t>OCC_Other_NoMafia</t>
  </si>
  <si>
    <t>Annotations_1</t>
  </si>
  <si>
    <t>Annotations_2</t>
  </si>
  <si>
    <t>OtherOCC_NoMafia</t>
  </si>
  <si>
    <t>Etichette di riga</t>
  </si>
  <si>
    <t>Totale complessivo</t>
  </si>
  <si>
    <t>Conteggio di Year_Birth</t>
  </si>
  <si>
    <t>Year</t>
  </si>
  <si>
    <t>N</t>
  </si>
  <si>
    <t>Decades</t>
  </si>
  <si>
    <t>Year_birth</t>
  </si>
  <si>
    <t>Total</t>
  </si>
  <si>
    <t>Generation</t>
  </si>
  <si>
    <t>Years</t>
  </si>
  <si>
    <t>Silent (1928-1945)</t>
  </si>
  <si>
    <t>1928-1945</t>
  </si>
  <si>
    <t>Boomers (1946-1964)</t>
  </si>
  <si>
    <t>1946-1964</t>
  </si>
  <si>
    <t>Generation X (1965-1980)</t>
  </si>
  <si>
    <t>1965-1980</t>
  </si>
  <si>
    <t>Millennials (1981-1996)</t>
  </si>
  <si>
    <t>1981-1996</t>
  </si>
  <si>
    <t>Postmillennial/Gen Z (1996- )</t>
  </si>
  <si>
    <t>1996-</t>
  </si>
  <si>
    <t>Source: Pew Research Center</t>
  </si>
  <si>
    <t>N_decades</t>
  </si>
  <si>
    <t>N_Individuals</t>
  </si>
  <si>
    <t>N_Family</t>
  </si>
  <si>
    <r>
      <t xml:space="preserve">Note_1: </t>
    </r>
    <r>
      <rPr>
        <u/>
        <sz val="12"/>
        <color rgb="FF000000"/>
        <rFont val="Arial"/>
        <family val="2"/>
      </rPr>
      <t xml:space="preserve">all stats were calculated on variable </t>
    </r>
    <r>
      <rPr>
        <i/>
        <u/>
        <sz val="12"/>
        <color rgb="FF000000"/>
        <rFont val="Arial"/>
        <family val="2"/>
      </rPr>
      <t>OCC_416 bis, see sheet Attr_AEMILIA</t>
    </r>
  </si>
  <si>
    <t>1944-1953</t>
  </si>
  <si>
    <t>1954-1963</t>
  </si>
  <si>
    <t>1964-1973</t>
  </si>
  <si>
    <t>1974-1983</t>
  </si>
  <si>
    <t>1984-1993</t>
  </si>
  <si>
    <t>Etichette di colonna</t>
  </si>
  <si>
    <t>cosca GRANDE ARACRI</t>
  </si>
  <si>
    <t>ndrina di Reggio Emilia</t>
  </si>
  <si>
    <t>N_decades_CLEAN</t>
  </si>
  <si>
    <t>Family</t>
  </si>
  <si>
    <t>pre-1928</t>
  </si>
  <si>
    <t>N_social_Gen</t>
  </si>
  <si>
    <t/>
  </si>
  <si>
    <t>N_individuals</t>
  </si>
  <si>
    <t>N_decades_Clean</t>
  </si>
  <si>
    <t>Family_Surname</t>
  </si>
  <si>
    <t>Note: for stats on mafia groups, see "Aemilia_Groups_Families_CLEAN" sheet. Information on mafia groups from this operation are not very precise, better to use figures on mafia families. See graphs below</t>
  </si>
  <si>
    <t>Pre-1928 ( -1927)</t>
  </si>
  <si>
    <t>N_soc_gen</t>
  </si>
  <si>
    <r>
      <rPr>
        <b/>
        <sz val="12"/>
        <color rgb="FF000000"/>
        <rFont val="Arial"/>
        <family val="2"/>
      </rPr>
      <t xml:space="preserve">Note_2: social generations are considered as follows: </t>
    </r>
    <r>
      <rPr>
        <sz val="12"/>
        <color rgb="FF000000"/>
        <rFont val="Arial"/>
        <family val="2"/>
      </rPr>
      <t>Pre-1928 ( -1927); Silent (1928-1945); Boomers (1946-1964); Generation X (1965-1980); Millennials (1981-1996); Postmillennial/Gen Z (1996- )</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</si>
</sst>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1"/>
      <color theme="1"/>
      <name val="Calibri"/>
      <family val="2"/>
      <scheme val="minor"/>
    </font>
    <font>
      <b/>
      <sz val="10"/>
      <color indexed="8"/>
      <name val="Arial"/>
      <family val="2"/>
    </font>
    <font>
      <b/>
      <sz val="10"/>
      <color theme="1"/>
      <name val="Arial"/>
      <family val="2"/>
    </font>
    <font>
      <sz val="10"/>
      <color theme="1"/>
      <name val="Arial"/>
      <family val="2"/>
    </font>
    <font>
      <sz val="10"/>
      <color rgb="FFFF0000"/>
      <name val="Arial"/>
      <family val="2"/>
    </font>
    <font>
      <sz val="10"/>
      <color rgb="FF000000"/>
      <name val="Arial"/>
      <family val="2"/>
    </font>
    <font>
      <b/>
      <sz val="10"/>
      <color rgb="FF000000"/>
      <name val="Arial"/>
      <family val="2"/>
    </font>
    <font>
      <b/>
      <u/>
      <sz val="12"/>
      <color rgb="FF000000"/>
      <name val="Arial"/>
      <family val="2"/>
    </font>
    <font>
      <u/>
      <sz val="12"/>
      <color rgb="FF000000"/>
      <name val="Arial"/>
      <family val="2"/>
    </font>
    <font>
      <i/>
      <u/>
      <sz val="12"/>
      <color rgb="FF000000"/>
      <name val="Arial"/>
      <family val="2"/>
    </font>
    <font>
      <u/>
      <sz val="10"/>
      <color rgb="FF000000"/>
      <name val="Arial"/>
      <family val="2"/>
    </font>
    <font>
      <sz val="12"/>
      <color rgb="FF000000"/>
      <name val="Arial"/>
      <family val="2"/>
    </font>
    <font>
      <u/>
      <sz val="10"/>
      <color theme="10"/>
      <name val="Arial"/>
      <family val="2"/>
    </font>
    <font>
      <b/>
      <sz val="11"/>
      <color rgb="FF000000"/>
      <name val="Arial"/>
      <family val="2"/>
    </font>
    <font>
      <sz val="11"/>
      <color rgb="FF000000"/>
      <name val="Arial"/>
      <family val="2"/>
    </font>
    <font>
      <b/>
      <sz val="12"/>
      <color rgb="FF000000"/>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7" fillId="0" borderId="0"/>
    <xf numFmtId="0" fontId="14" fillId="0" borderId="0" applyNumberFormat="0" applyFill="0" applyBorder="0" applyAlignment="0" applyProtection="0"/>
    <xf numFmtId="0" fontId="1" fillId="0" borderId="0"/>
    <xf numFmtId="0" fontId="7" fillId="0" borderId="0"/>
  </cellStyleXfs>
  <cellXfs count="33">
    <xf numFmtId="0" fontId="0" fillId="0" borderId="0" xfId="0"/>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pplyAlignment="1"/>
    <xf numFmtId="0" fontId="5" fillId="0" borderId="0" xfId="0" applyFont="1" applyAlignment="1"/>
    <xf numFmtId="0" fontId="5" fillId="0" borderId="0" xfId="0" applyFont="1" applyFill="1" applyAlignment="1"/>
    <xf numFmtId="0" fontId="6" fillId="0" borderId="0" xfId="0" applyFont="1" applyAlignment="1"/>
    <xf numFmtId="0" fontId="5" fillId="3" borderId="0" xfId="0" applyFont="1" applyFill="1" applyAlignment="1"/>
    <xf numFmtId="0" fontId="5" fillId="4" borderId="0" xfId="0" applyFont="1" applyFill="1" applyAlignment="1"/>
    <xf numFmtId="0" fontId="0" fillId="0" borderId="0" xfId="0" pivotButton="1"/>
    <xf numFmtId="0" fontId="0" fillId="0" borderId="0" xfId="0" applyAlignment="1">
      <alignment horizontal="left"/>
    </xf>
    <xf numFmtId="0" fontId="0" fillId="0" borderId="0" xfId="0" applyNumberFormat="1"/>
    <xf numFmtId="0" fontId="8" fillId="0" borderId="0" xfId="1" applyFont="1"/>
    <xf numFmtId="0" fontId="7" fillId="0" borderId="0" xfId="1"/>
    <xf numFmtId="0" fontId="9" fillId="0" borderId="0" xfId="1" applyNumberFormat="1" applyFont="1"/>
    <xf numFmtId="0" fontId="12" fillId="0" borderId="0" xfId="1" applyFont="1"/>
    <xf numFmtId="0" fontId="13" fillId="0" borderId="0" xfId="1" applyFont="1" applyAlignment="1"/>
    <xf numFmtId="0" fontId="7" fillId="0" borderId="0" xfId="1" applyAlignment="1">
      <alignment horizontal="left"/>
    </xf>
    <xf numFmtId="0" fontId="7" fillId="0" borderId="0" xfId="1" applyNumberFormat="1"/>
    <xf numFmtId="0" fontId="8" fillId="0" borderId="0" xfId="1" applyFont="1" applyAlignment="1">
      <alignment horizontal="left"/>
    </xf>
    <xf numFmtId="0" fontId="8" fillId="0" borderId="0" xfId="1" applyNumberFormat="1" applyFont="1"/>
    <xf numFmtId="0" fontId="14" fillId="0" borderId="0" xfId="2"/>
    <xf numFmtId="0" fontId="7" fillId="0" borderId="0" xfId="1" applyFill="1"/>
    <xf numFmtId="0" fontId="8" fillId="0" borderId="0" xfId="1" applyFont="1" applyFill="1"/>
    <xf numFmtId="0" fontId="7" fillId="0" borderId="0" xfId="1" applyFill="1" applyAlignment="1">
      <alignment horizontal="left"/>
    </xf>
    <xf numFmtId="0" fontId="7" fillId="0" borderId="0" xfId="1" applyNumberFormat="1" applyFill="1"/>
    <xf numFmtId="0" fontId="5" fillId="0" borderId="0" xfId="0" quotePrefix="1" applyFont="1" applyAlignment="1"/>
    <xf numFmtId="0" fontId="2" fillId="0" borderId="0" xfId="0" applyFont="1"/>
    <xf numFmtId="0" fontId="0" fillId="0" borderId="0" xfId="0" applyAlignment="1">
      <alignment horizontal="right"/>
    </xf>
    <xf numFmtId="0" fontId="2" fillId="0" borderId="0" xfId="0" applyFont="1" applyAlignment="1">
      <alignment horizontal="left"/>
    </xf>
    <xf numFmtId="0" fontId="2" fillId="0" borderId="0" xfId="0" applyNumberFormat="1" applyFont="1"/>
    <xf numFmtId="0" fontId="15" fillId="0" borderId="0" xfId="1" applyFont="1"/>
    <xf numFmtId="0" fontId="16" fillId="0" borderId="0" xfId="1" applyFont="1"/>
  </cellXfs>
  <cellStyles count="5">
    <cellStyle name="Collegamento ipertestuale" xfId="2" builtinId="8"/>
    <cellStyle name="Normale" xfId="0" builtinId="0"/>
    <cellStyle name="Normale 2" xfId="1"/>
    <cellStyle name="Normale 3" xfId="3"/>
    <cellStyle name="Normale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 Aemilia</a:t>
            </a:r>
            <a:r>
              <a:rPr lang="en-US" baseline="0"/>
              <a:t> - </a:t>
            </a:r>
            <a:r>
              <a:rPr lang="en-US"/>
              <a:t>Number of mafia members by year of birth, n=68</a:t>
            </a:r>
          </a:p>
        </c:rich>
      </c:tx>
      <c:layout/>
      <c:overlay val="0"/>
    </c:title>
    <c:autoTitleDeleted val="0"/>
    <c:plotArea>
      <c:layout/>
      <c:barChart>
        <c:barDir val="col"/>
        <c:grouping val="clustered"/>
        <c:varyColors val="0"/>
        <c:ser>
          <c:idx val="0"/>
          <c:order val="0"/>
          <c:tx>
            <c:strRef>
              <c:f>AEMILIA_Stats!$B$1</c:f>
              <c:strCache>
                <c:ptCount val="1"/>
                <c:pt idx="0">
                  <c:v>N</c:v>
                </c:pt>
              </c:strCache>
            </c:strRef>
          </c:tx>
          <c:invertIfNegative val="0"/>
          <c:cat>
            <c:numRef>
              <c:f>AEMILIA_Stats!$A$2:$A$43</c:f>
              <c:numCache>
                <c:formatCode>General</c:formatCode>
                <c:ptCount val="42"/>
                <c:pt idx="0">
                  <c:v>1951</c:v>
                </c:pt>
                <c:pt idx="1">
                  <c:v>1952</c:v>
                </c:pt>
                <c:pt idx="2">
                  <c:v>1953</c:v>
                </c:pt>
                <c:pt idx="3">
                  <c:v>1954</c:v>
                </c:pt>
                <c:pt idx="4">
                  <c:v>1955</c:v>
                </c:pt>
                <c:pt idx="5">
                  <c:v>1956</c:v>
                </c:pt>
                <c:pt idx="6">
                  <c:v>1957</c:v>
                </c:pt>
                <c:pt idx="7">
                  <c:v>1958</c:v>
                </c:pt>
                <c:pt idx="8">
                  <c:v>1959</c:v>
                </c:pt>
                <c:pt idx="9">
                  <c:v>1960</c:v>
                </c:pt>
                <c:pt idx="10">
                  <c:v>1961</c:v>
                </c:pt>
                <c:pt idx="11">
                  <c:v>1962</c:v>
                </c:pt>
                <c:pt idx="12">
                  <c:v>1963</c:v>
                </c:pt>
                <c:pt idx="13">
                  <c:v>1964</c:v>
                </c:pt>
                <c:pt idx="14">
                  <c:v>1965</c:v>
                </c:pt>
                <c:pt idx="15">
                  <c:v>1966</c:v>
                </c:pt>
                <c:pt idx="16">
                  <c:v>1967</c:v>
                </c:pt>
                <c:pt idx="17">
                  <c:v>1968</c:v>
                </c:pt>
                <c:pt idx="18">
                  <c:v>1969</c:v>
                </c:pt>
                <c:pt idx="19">
                  <c:v>1970</c:v>
                </c:pt>
                <c:pt idx="20">
                  <c:v>1971</c:v>
                </c:pt>
                <c:pt idx="21">
                  <c:v>1972</c:v>
                </c:pt>
                <c:pt idx="22">
                  <c:v>1973</c:v>
                </c:pt>
                <c:pt idx="23">
                  <c:v>1974</c:v>
                </c:pt>
                <c:pt idx="24">
                  <c:v>1975</c:v>
                </c:pt>
                <c:pt idx="25">
                  <c:v>1976</c:v>
                </c:pt>
                <c:pt idx="26">
                  <c:v>1977</c:v>
                </c:pt>
                <c:pt idx="27">
                  <c:v>1978</c:v>
                </c:pt>
                <c:pt idx="28">
                  <c:v>1979</c:v>
                </c:pt>
                <c:pt idx="29">
                  <c:v>1980</c:v>
                </c:pt>
                <c:pt idx="30">
                  <c:v>1981</c:v>
                </c:pt>
                <c:pt idx="31">
                  <c:v>1982</c:v>
                </c:pt>
                <c:pt idx="32">
                  <c:v>1983</c:v>
                </c:pt>
                <c:pt idx="33">
                  <c:v>1984</c:v>
                </c:pt>
                <c:pt idx="34">
                  <c:v>1985</c:v>
                </c:pt>
                <c:pt idx="35">
                  <c:v>1986</c:v>
                </c:pt>
                <c:pt idx="36">
                  <c:v>1987</c:v>
                </c:pt>
                <c:pt idx="37">
                  <c:v>1988</c:v>
                </c:pt>
                <c:pt idx="38">
                  <c:v>1989</c:v>
                </c:pt>
                <c:pt idx="39">
                  <c:v>1990</c:v>
                </c:pt>
                <c:pt idx="40">
                  <c:v>1991</c:v>
                </c:pt>
                <c:pt idx="41">
                  <c:v>1992</c:v>
                </c:pt>
              </c:numCache>
            </c:numRef>
          </c:cat>
          <c:val>
            <c:numRef>
              <c:f>AEMILIA_Stats!$B$2:$B$43</c:f>
              <c:numCache>
                <c:formatCode>General</c:formatCode>
                <c:ptCount val="42"/>
                <c:pt idx="0">
                  <c:v>0</c:v>
                </c:pt>
                <c:pt idx="1">
                  <c:v>0</c:v>
                </c:pt>
                <c:pt idx="2">
                  <c:v>1</c:v>
                </c:pt>
                <c:pt idx="3">
                  <c:v>0</c:v>
                </c:pt>
                <c:pt idx="4">
                  <c:v>1</c:v>
                </c:pt>
                <c:pt idx="5">
                  <c:v>0</c:v>
                </c:pt>
                <c:pt idx="6">
                  <c:v>2</c:v>
                </c:pt>
                <c:pt idx="7">
                  <c:v>0</c:v>
                </c:pt>
                <c:pt idx="8">
                  <c:v>0</c:v>
                </c:pt>
                <c:pt idx="9">
                  <c:v>1</c:v>
                </c:pt>
                <c:pt idx="10">
                  <c:v>3</c:v>
                </c:pt>
                <c:pt idx="11">
                  <c:v>3</c:v>
                </c:pt>
                <c:pt idx="12">
                  <c:v>1</c:v>
                </c:pt>
                <c:pt idx="13">
                  <c:v>1</c:v>
                </c:pt>
                <c:pt idx="14">
                  <c:v>3</c:v>
                </c:pt>
                <c:pt idx="15">
                  <c:v>1</c:v>
                </c:pt>
                <c:pt idx="16">
                  <c:v>6</c:v>
                </c:pt>
                <c:pt idx="17">
                  <c:v>2</c:v>
                </c:pt>
                <c:pt idx="18">
                  <c:v>3</c:v>
                </c:pt>
                <c:pt idx="19">
                  <c:v>0</c:v>
                </c:pt>
                <c:pt idx="20">
                  <c:v>7</c:v>
                </c:pt>
                <c:pt idx="21">
                  <c:v>3</c:v>
                </c:pt>
                <c:pt idx="22">
                  <c:v>4</c:v>
                </c:pt>
                <c:pt idx="23">
                  <c:v>6</c:v>
                </c:pt>
                <c:pt idx="24">
                  <c:v>3</c:v>
                </c:pt>
                <c:pt idx="25">
                  <c:v>2</c:v>
                </c:pt>
                <c:pt idx="26">
                  <c:v>2</c:v>
                </c:pt>
                <c:pt idx="27">
                  <c:v>3</c:v>
                </c:pt>
                <c:pt idx="28">
                  <c:v>3</c:v>
                </c:pt>
                <c:pt idx="29">
                  <c:v>3</c:v>
                </c:pt>
                <c:pt idx="30">
                  <c:v>1</c:v>
                </c:pt>
                <c:pt idx="31">
                  <c:v>0</c:v>
                </c:pt>
                <c:pt idx="32">
                  <c:v>2</c:v>
                </c:pt>
                <c:pt idx="33">
                  <c:v>0</c:v>
                </c:pt>
                <c:pt idx="34">
                  <c:v>0</c:v>
                </c:pt>
                <c:pt idx="35">
                  <c:v>0</c:v>
                </c:pt>
                <c:pt idx="36">
                  <c:v>0</c:v>
                </c:pt>
                <c:pt idx="37">
                  <c:v>0</c:v>
                </c:pt>
                <c:pt idx="38">
                  <c:v>1</c:v>
                </c:pt>
                <c:pt idx="39">
                  <c:v>0</c:v>
                </c:pt>
                <c:pt idx="40">
                  <c:v>0</c:v>
                </c:pt>
                <c:pt idx="41">
                  <c:v>0</c:v>
                </c:pt>
              </c:numCache>
            </c:numRef>
          </c:val>
        </c:ser>
        <c:dLbls>
          <c:showLegendKey val="0"/>
          <c:showVal val="0"/>
          <c:showCatName val="0"/>
          <c:showSerName val="0"/>
          <c:showPercent val="0"/>
          <c:showBubbleSize val="0"/>
        </c:dLbls>
        <c:gapWidth val="54"/>
        <c:overlap val="16"/>
        <c:axId val="205746176"/>
        <c:axId val="159700608"/>
      </c:barChart>
      <c:catAx>
        <c:axId val="205746176"/>
        <c:scaling>
          <c:orientation val="minMax"/>
        </c:scaling>
        <c:delete val="0"/>
        <c:axPos val="b"/>
        <c:numFmt formatCode="General" sourceLinked="1"/>
        <c:majorTickMark val="out"/>
        <c:minorTickMark val="none"/>
        <c:tickLblPos val="nextTo"/>
        <c:crossAx val="159700608"/>
        <c:crosses val="autoZero"/>
        <c:auto val="1"/>
        <c:lblAlgn val="ctr"/>
        <c:lblOffset val="100"/>
        <c:noMultiLvlLbl val="0"/>
      </c:catAx>
      <c:valAx>
        <c:axId val="159700608"/>
        <c:scaling>
          <c:orientation val="minMax"/>
        </c:scaling>
        <c:delete val="0"/>
        <c:axPos val="l"/>
        <c:majorGridlines/>
        <c:numFmt formatCode="General" sourceLinked="1"/>
        <c:majorTickMark val="out"/>
        <c:minorTickMark val="none"/>
        <c:tickLblPos val="nextTo"/>
        <c:crossAx val="2057461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a:t>
            </a:r>
            <a:r>
              <a:rPr lang="en-US" baseline="0"/>
              <a:t> Aemilia - Number of mafia members by decade of birth, n=68</a:t>
            </a:r>
            <a:endParaRPr lang="en-US"/>
          </a:p>
        </c:rich>
      </c:tx>
      <c:layout>
        <c:manualLayout>
          <c:xMode val="edge"/>
          <c:yMode val="edge"/>
          <c:x val="0.12726975742474333"/>
          <c:y val="1.8666666013415014E-2"/>
        </c:manualLayout>
      </c:layout>
      <c:overlay val="0"/>
    </c:title>
    <c:autoTitleDeleted val="0"/>
    <c:plotArea>
      <c:layout/>
      <c:barChart>
        <c:barDir val="col"/>
        <c:grouping val="clustered"/>
        <c:varyColors val="0"/>
        <c:ser>
          <c:idx val="0"/>
          <c:order val="0"/>
          <c:invertIfNegative val="0"/>
          <c:cat>
            <c:strRef>
              <c:f>AEMILIA_Stats!$A$49:$A$53</c:f>
              <c:strCache>
                <c:ptCount val="5"/>
                <c:pt idx="0">
                  <c:v>1944-1953</c:v>
                </c:pt>
                <c:pt idx="1">
                  <c:v>1954-1963</c:v>
                </c:pt>
                <c:pt idx="2">
                  <c:v>1964-1973</c:v>
                </c:pt>
                <c:pt idx="3">
                  <c:v>1974-1983</c:v>
                </c:pt>
                <c:pt idx="4">
                  <c:v>1984-1993</c:v>
                </c:pt>
              </c:strCache>
            </c:strRef>
          </c:cat>
          <c:val>
            <c:numRef>
              <c:f>AEMILIA_Stats!$B$49:$B$53</c:f>
              <c:numCache>
                <c:formatCode>General</c:formatCode>
                <c:ptCount val="5"/>
                <c:pt idx="0">
                  <c:v>1</c:v>
                </c:pt>
                <c:pt idx="1">
                  <c:v>11</c:v>
                </c:pt>
                <c:pt idx="2">
                  <c:v>30</c:v>
                </c:pt>
                <c:pt idx="3">
                  <c:v>25</c:v>
                </c:pt>
                <c:pt idx="4">
                  <c:v>1</c:v>
                </c:pt>
              </c:numCache>
            </c:numRef>
          </c:val>
        </c:ser>
        <c:dLbls>
          <c:showLegendKey val="0"/>
          <c:showVal val="0"/>
          <c:showCatName val="0"/>
          <c:showSerName val="0"/>
          <c:showPercent val="0"/>
          <c:showBubbleSize val="0"/>
        </c:dLbls>
        <c:gapWidth val="150"/>
        <c:axId val="205749760"/>
        <c:axId val="178021504"/>
      </c:barChart>
      <c:catAx>
        <c:axId val="205749760"/>
        <c:scaling>
          <c:orientation val="minMax"/>
        </c:scaling>
        <c:delete val="0"/>
        <c:axPos val="b"/>
        <c:majorTickMark val="out"/>
        <c:minorTickMark val="none"/>
        <c:tickLblPos val="nextTo"/>
        <c:crossAx val="178021504"/>
        <c:crosses val="autoZero"/>
        <c:auto val="1"/>
        <c:lblAlgn val="ctr"/>
        <c:lblOffset val="100"/>
        <c:noMultiLvlLbl val="0"/>
      </c:catAx>
      <c:valAx>
        <c:axId val="178021504"/>
        <c:scaling>
          <c:orientation val="minMax"/>
        </c:scaling>
        <c:delete val="0"/>
        <c:axPos val="l"/>
        <c:majorGridlines/>
        <c:numFmt formatCode="General" sourceLinked="1"/>
        <c:majorTickMark val="out"/>
        <c:minorTickMark val="none"/>
        <c:tickLblPos val="nextTo"/>
        <c:crossAx val="20574976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individuals, n=55</a:t>
            </a:r>
            <a:endParaRPr lang="en-US">
              <a:effectLst/>
            </a:endParaRPr>
          </a:p>
        </c:rich>
      </c:tx>
      <c:layout/>
      <c:overlay val="0"/>
    </c:title>
    <c:autoTitleDeleted val="0"/>
    <c:plotArea>
      <c:layout/>
      <c:barChart>
        <c:barDir val="col"/>
        <c:grouping val="clustered"/>
        <c:varyColors val="0"/>
        <c:ser>
          <c:idx val="0"/>
          <c:order val="0"/>
          <c:tx>
            <c:strRef>
              <c:f>AEMILIA_Stats!$A$138</c:f>
              <c:strCache>
                <c:ptCount val="1"/>
                <c:pt idx="0">
                  <c:v>N_Individuals</c:v>
                </c:pt>
              </c:strCache>
            </c:strRef>
          </c:tx>
          <c:invertIfNegative val="0"/>
          <c:cat>
            <c:numRef>
              <c:f>AEMILIA_Stats!$A$139:$A$142</c:f>
              <c:numCache>
                <c:formatCode>General</c:formatCode>
                <c:ptCount val="4"/>
                <c:pt idx="0">
                  <c:v>1</c:v>
                </c:pt>
                <c:pt idx="1">
                  <c:v>2</c:v>
                </c:pt>
                <c:pt idx="2">
                  <c:v>4</c:v>
                </c:pt>
                <c:pt idx="3">
                  <c:v>6</c:v>
                </c:pt>
              </c:numCache>
            </c:numRef>
          </c:cat>
          <c:val>
            <c:numRef>
              <c:f>AEMILIA_Stats!$B$139:$B$142</c:f>
              <c:numCache>
                <c:formatCode>General</c:formatCode>
                <c:ptCount val="4"/>
                <c:pt idx="0">
                  <c:v>48</c:v>
                </c:pt>
                <c:pt idx="1">
                  <c:v>5</c:v>
                </c:pt>
                <c:pt idx="2">
                  <c:v>1</c:v>
                </c:pt>
                <c:pt idx="3">
                  <c:v>1</c:v>
                </c:pt>
              </c:numCache>
            </c:numRef>
          </c:val>
        </c:ser>
        <c:dLbls>
          <c:showLegendKey val="0"/>
          <c:showVal val="0"/>
          <c:showCatName val="0"/>
          <c:showSerName val="0"/>
          <c:showPercent val="0"/>
          <c:showBubbleSize val="0"/>
        </c:dLbls>
        <c:gapWidth val="150"/>
        <c:axId val="207131648"/>
        <c:axId val="178023232"/>
      </c:barChart>
      <c:catAx>
        <c:axId val="207131648"/>
        <c:scaling>
          <c:orientation val="minMax"/>
        </c:scaling>
        <c:delete val="0"/>
        <c:axPos val="b"/>
        <c:title>
          <c:tx>
            <c:rich>
              <a:bodyPr/>
              <a:lstStyle/>
              <a:p>
                <a:pPr>
                  <a:defRPr sz="1200"/>
                </a:pPr>
                <a:r>
                  <a:rPr lang="en-US" sz="1200"/>
                  <a:t>Number of  individuals</a:t>
                </a:r>
              </a:p>
            </c:rich>
          </c:tx>
          <c:layout/>
          <c:overlay val="0"/>
        </c:title>
        <c:numFmt formatCode="General" sourceLinked="1"/>
        <c:majorTickMark val="out"/>
        <c:minorTickMark val="none"/>
        <c:tickLblPos val="nextTo"/>
        <c:crossAx val="178023232"/>
        <c:crosses val="autoZero"/>
        <c:auto val="1"/>
        <c:lblAlgn val="ctr"/>
        <c:lblOffset val="100"/>
        <c:noMultiLvlLbl val="0"/>
      </c:catAx>
      <c:valAx>
        <c:axId val="178023232"/>
        <c:scaling>
          <c:orientation val="minMax"/>
        </c:scaling>
        <c:delete val="0"/>
        <c:axPos val="l"/>
        <c:majorGridlines/>
        <c:title>
          <c:tx>
            <c:rich>
              <a:bodyPr rot="-5400000" vert="horz"/>
              <a:lstStyle/>
              <a:p>
                <a:pPr>
                  <a:defRPr sz="1200"/>
                </a:pPr>
                <a:r>
                  <a:rPr lang="en-US" sz="1200"/>
                  <a:t>Number of  mafia families</a:t>
                </a:r>
              </a:p>
            </c:rich>
          </c:tx>
          <c:layout/>
          <c:overlay val="0"/>
        </c:title>
        <c:numFmt formatCode="General" sourceLinked="1"/>
        <c:majorTickMark val="out"/>
        <c:minorTickMark val="none"/>
        <c:tickLblPos val="nextTo"/>
        <c:crossAx val="20713164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decades, n=55</a:t>
            </a:r>
            <a:endParaRPr lang="en-US">
              <a:effectLst/>
            </a:endParaRPr>
          </a:p>
        </c:rich>
      </c:tx>
      <c:layout/>
      <c:overlay val="0"/>
    </c:title>
    <c:autoTitleDeleted val="0"/>
    <c:plotArea>
      <c:layout/>
      <c:barChart>
        <c:barDir val="col"/>
        <c:grouping val="clustered"/>
        <c:varyColors val="0"/>
        <c:ser>
          <c:idx val="0"/>
          <c:order val="0"/>
          <c:tx>
            <c:strRef>
              <c:f>AEMILIA_Stats!$A$147</c:f>
              <c:strCache>
                <c:ptCount val="1"/>
                <c:pt idx="0">
                  <c:v>Decades</c:v>
                </c:pt>
              </c:strCache>
            </c:strRef>
          </c:tx>
          <c:invertIfNegative val="0"/>
          <c:cat>
            <c:numRef>
              <c:f>AEMILIA_Stats!$A$148:$A$150</c:f>
              <c:numCache>
                <c:formatCode>General</c:formatCode>
                <c:ptCount val="3"/>
                <c:pt idx="0">
                  <c:v>1</c:v>
                </c:pt>
                <c:pt idx="1">
                  <c:v>2</c:v>
                </c:pt>
                <c:pt idx="2">
                  <c:v>3</c:v>
                </c:pt>
              </c:numCache>
            </c:numRef>
          </c:cat>
          <c:val>
            <c:numRef>
              <c:f>AEMILIA_Stats!$B$148:$B$150</c:f>
              <c:numCache>
                <c:formatCode>General</c:formatCode>
                <c:ptCount val="3"/>
                <c:pt idx="0">
                  <c:v>53</c:v>
                </c:pt>
                <c:pt idx="1">
                  <c:v>1</c:v>
                </c:pt>
                <c:pt idx="2">
                  <c:v>1</c:v>
                </c:pt>
              </c:numCache>
            </c:numRef>
          </c:val>
        </c:ser>
        <c:dLbls>
          <c:showLegendKey val="0"/>
          <c:showVal val="0"/>
          <c:showCatName val="0"/>
          <c:showSerName val="0"/>
          <c:showPercent val="0"/>
          <c:showBubbleSize val="0"/>
        </c:dLbls>
        <c:gapWidth val="150"/>
        <c:axId val="207132160"/>
        <c:axId val="178024960"/>
      </c:barChart>
      <c:catAx>
        <c:axId val="207132160"/>
        <c:scaling>
          <c:orientation val="minMax"/>
        </c:scaling>
        <c:delete val="0"/>
        <c:axPos val="b"/>
        <c:title>
          <c:tx>
            <c:rich>
              <a:bodyPr/>
              <a:lstStyle/>
              <a:p>
                <a:pPr>
                  <a:defRPr sz="1200"/>
                </a:pPr>
                <a:r>
                  <a:rPr lang="en-US" sz="1200"/>
                  <a:t>Number of</a:t>
                </a:r>
                <a:r>
                  <a:rPr lang="en-US" sz="1200" baseline="0"/>
                  <a:t> decades</a:t>
                </a:r>
                <a:endParaRPr lang="en-US" sz="1200"/>
              </a:p>
            </c:rich>
          </c:tx>
          <c:layout/>
          <c:overlay val="0"/>
        </c:title>
        <c:numFmt formatCode="General" sourceLinked="1"/>
        <c:majorTickMark val="out"/>
        <c:minorTickMark val="none"/>
        <c:tickLblPos val="nextTo"/>
        <c:crossAx val="178024960"/>
        <c:crosses val="autoZero"/>
        <c:auto val="1"/>
        <c:lblAlgn val="ctr"/>
        <c:lblOffset val="100"/>
        <c:noMultiLvlLbl val="0"/>
      </c:catAx>
      <c:valAx>
        <c:axId val="178024960"/>
        <c:scaling>
          <c:orientation val="minMax"/>
        </c:scaling>
        <c:delete val="0"/>
        <c:axPos val="l"/>
        <c:majorGridlines/>
        <c:title>
          <c:tx>
            <c:rich>
              <a:bodyPr rot="-5400000" vert="horz"/>
              <a:lstStyle/>
              <a:p>
                <a:pPr>
                  <a:defRPr sz="1200"/>
                </a:pPr>
                <a:r>
                  <a:rPr lang="en-US" sz="1200"/>
                  <a:t>Number of mafia families</a:t>
                </a:r>
              </a:p>
            </c:rich>
          </c:tx>
          <c:layout/>
          <c:overlay val="0"/>
        </c:title>
        <c:numFmt formatCode="General" sourceLinked="1"/>
        <c:majorTickMark val="out"/>
        <c:minorTickMark val="none"/>
        <c:tickLblPos val="nextTo"/>
        <c:crossAx val="20713216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families by number of social generations, n=55</a:t>
            </a:r>
            <a:endParaRPr lang="en-US">
              <a:effectLst/>
            </a:endParaRPr>
          </a:p>
        </c:rich>
      </c:tx>
      <c:layout/>
      <c:overlay val="0"/>
    </c:title>
    <c:autoTitleDeleted val="0"/>
    <c:plotArea>
      <c:layout/>
      <c:barChart>
        <c:barDir val="col"/>
        <c:grouping val="clustered"/>
        <c:varyColors val="0"/>
        <c:ser>
          <c:idx val="0"/>
          <c:order val="0"/>
          <c:tx>
            <c:strRef>
              <c:f>AEMILIA_Stats!$A$156</c:f>
              <c:strCache>
                <c:ptCount val="1"/>
                <c:pt idx="0">
                  <c:v>N_soc_gen</c:v>
                </c:pt>
              </c:strCache>
            </c:strRef>
          </c:tx>
          <c:invertIfNegative val="0"/>
          <c:cat>
            <c:numRef>
              <c:f>AEMILIA_Stats!$A$157:$A$158</c:f>
              <c:numCache>
                <c:formatCode>General</c:formatCode>
                <c:ptCount val="2"/>
                <c:pt idx="0">
                  <c:v>1</c:v>
                </c:pt>
                <c:pt idx="1">
                  <c:v>2</c:v>
                </c:pt>
              </c:numCache>
            </c:numRef>
          </c:cat>
          <c:val>
            <c:numRef>
              <c:f>AEMILIA_Stats!$B$157:$B$158</c:f>
              <c:numCache>
                <c:formatCode>General</c:formatCode>
                <c:ptCount val="2"/>
                <c:pt idx="0">
                  <c:v>51</c:v>
                </c:pt>
                <c:pt idx="1">
                  <c:v>4</c:v>
                </c:pt>
              </c:numCache>
            </c:numRef>
          </c:val>
        </c:ser>
        <c:dLbls>
          <c:showLegendKey val="0"/>
          <c:showVal val="0"/>
          <c:showCatName val="0"/>
          <c:showSerName val="0"/>
          <c:showPercent val="0"/>
          <c:showBubbleSize val="0"/>
        </c:dLbls>
        <c:gapWidth val="150"/>
        <c:axId val="207133184"/>
        <c:axId val="178027264"/>
      </c:barChart>
      <c:catAx>
        <c:axId val="207133184"/>
        <c:scaling>
          <c:orientation val="minMax"/>
        </c:scaling>
        <c:delete val="0"/>
        <c:axPos val="b"/>
        <c:title>
          <c:tx>
            <c:rich>
              <a:bodyPr/>
              <a:lstStyle/>
              <a:p>
                <a:pPr>
                  <a:defRPr sz="1200"/>
                </a:pPr>
                <a:r>
                  <a:rPr lang="en-US" sz="1200"/>
                  <a:t>Number of</a:t>
                </a:r>
                <a:r>
                  <a:rPr lang="en-US" sz="1200" baseline="0"/>
                  <a:t>  social generations</a:t>
                </a:r>
                <a:endParaRPr lang="en-US" sz="1200"/>
              </a:p>
            </c:rich>
          </c:tx>
          <c:layout/>
          <c:overlay val="0"/>
        </c:title>
        <c:numFmt formatCode="General" sourceLinked="1"/>
        <c:majorTickMark val="out"/>
        <c:minorTickMark val="none"/>
        <c:tickLblPos val="nextTo"/>
        <c:crossAx val="178027264"/>
        <c:crosses val="autoZero"/>
        <c:auto val="1"/>
        <c:lblAlgn val="ctr"/>
        <c:lblOffset val="100"/>
        <c:noMultiLvlLbl val="0"/>
      </c:catAx>
      <c:valAx>
        <c:axId val="178027264"/>
        <c:scaling>
          <c:orientation val="minMax"/>
        </c:scaling>
        <c:delete val="0"/>
        <c:axPos val="l"/>
        <c:majorGridlines/>
        <c:title>
          <c:tx>
            <c:rich>
              <a:bodyPr rot="-5400000" vert="horz"/>
              <a:lstStyle/>
              <a:p>
                <a:pPr>
                  <a:defRPr sz="1200"/>
                </a:pPr>
                <a:r>
                  <a:rPr lang="en-US" sz="1200"/>
                  <a:t>Number of mafia families</a:t>
                </a:r>
              </a:p>
            </c:rich>
          </c:tx>
          <c:layout/>
          <c:overlay val="0"/>
        </c:title>
        <c:numFmt formatCode="General" sourceLinked="1"/>
        <c:majorTickMark val="out"/>
        <c:minorTickMark val="none"/>
        <c:tickLblPos val="nextTo"/>
        <c:crossAx val="20713318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Op. Aemilia - Number of mafia members by social generation of birth, n=68</a:t>
            </a:r>
            <a:endParaRPr lang="en-US">
              <a:effectLst/>
            </a:endParaRPr>
          </a:p>
        </c:rich>
      </c:tx>
      <c:layout/>
      <c:overlay val="0"/>
    </c:title>
    <c:autoTitleDeleted val="0"/>
    <c:plotArea>
      <c:layout/>
      <c:barChart>
        <c:barDir val="col"/>
        <c:grouping val="clustered"/>
        <c:varyColors val="0"/>
        <c:ser>
          <c:idx val="0"/>
          <c:order val="0"/>
          <c:invertIfNegative val="0"/>
          <c:cat>
            <c:strRef>
              <c:f>AEMILIA_Stats!$A$96:$A$101</c:f>
              <c:strCache>
                <c:ptCount val="6"/>
                <c:pt idx="0">
                  <c:v>Pre-1928 ( -1927)</c:v>
                </c:pt>
                <c:pt idx="1">
                  <c:v>Silent (1928-1945)</c:v>
                </c:pt>
                <c:pt idx="2">
                  <c:v>Boomers (1946-1964)</c:v>
                </c:pt>
                <c:pt idx="3">
                  <c:v>Generation X (1965-1980)</c:v>
                </c:pt>
                <c:pt idx="4">
                  <c:v>Millennials (1981-1996)</c:v>
                </c:pt>
                <c:pt idx="5">
                  <c:v>Postmillennial/Gen Z (1996- )</c:v>
                </c:pt>
              </c:strCache>
            </c:strRef>
          </c:cat>
          <c:val>
            <c:numRef>
              <c:f>AEMILIA_Stats!$C$96:$C$101</c:f>
              <c:numCache>
                <c:formatCode>General</c:formatCode>
                <c:ptCount val="6"/>
                <c:pt idx="0">
                  <c:v>0</c:v>
                </c:pt>
                <c:pt idx="1">
                  <c:v>0</c:v>
                </c:pt>
                <c:pt idx="2">
                  <c:v>13</c:v>
                </c:pt>
                <c:pt idx="3">
                  <c:v>51</c:v>
                </c:pt>
                <c:pt idx="4">
                  <c:v>4</c:v>
                </c:pt>
                <c:pt idx="5">
                  <c:v>0</c:v>
                </c:pt>
              </c:numCache>
            </c:numRef>
          </c:val>
        </c:ser>
        <c:dLbls>
          <c:showLegendKey val="0"/>
          <c:showVal val="0"/>
          <c:showCatName val="0"/>
          <c:showSerName val="0"/>
          <c:showPercent val="0"/>
          <c:showBubbleSize val="0"/>
        </c:dLbls>
        <c:gapWidth val="150"/>
        <c:axId val="207179776"/>
        <c:axId val="178029120"/>
      </c:barChart>
      <c:catAx>
        <c:axId val="207179776"/>
        <c:scaling>
          <c:orientation val="minMax"/>
        </c:scaling>
        <c:delete val="0"/>
        <c:axPos val="b"/>
        <c:majorTickMark val="out"/>
        <c:minorTickMark val="none"/>
        <c:tickLblPos val="nextTo"/>
        <c:txPr>
          <a:bodyPr rot="-2700000" vert="horz"/>
          <a:lstStyle/>
          <a:p>
            <a:pPr>
              <a:defRPr sz="1050" b="1"/>
            </a:pPr>
            <a:endParaRPr lang="en-US"/>
          </a:p>
        </c:txPr>
        <c:crossAx val="178029120"/>
        <c:crosses val="autoZero"/>
        <c:auto val="1"/>
        <c:lblAlgn val="ctr"/>
        <c:lblOffset val="100"/>
        <c:noMultiLvlLbl val="0"/>
      </c:catAx>
      <c:valAx>
        <c:axId val="178029120"/>
        <c:scaling>
          <c:orientation val="minMax"/>
        </c:scaling>
        <c:delete val="0"/>
        <c:axPos val="l"/>
        <c:majorGridlines/>
        <c:numFmt formatCode="General" sourceLinked="1"/>
        <c:majorTickMark val="out"/>
        <c:minorTickMark val="none"/>
        <c:tickLblPos val="nextTo"/>
        <c:crossAx val="207179776"/>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Mafia</a:t>
            </a:r>
            <a:r>
              <a:rPr lang="en-US" baseline="0"/>
              <a:t> families' size by longevity, in social generations</a:t>
            </a:r>
            <a:endParaRPr lang="en-US"/>
          </a:p>
        </c:rich>
      </c:tx>
      <c:layout/>
      <c:overlay val="0"/>
    </c:title>
    <c:autoTitleDeleted val="0"/>
    <c:plotArea>
      <c:layout/>
      <c:scatterChart>
        <c:scatterStyle val="lineMarker"/>
        <c:varyColors val="0"/>
        <c:ser>
          <c:idx val="0"/>
          <c:order val="0"/>
          <c:tx>
            <c:strRef>
              <c:f>Aemilia_Groups_Families_CLEAN!$F$7</c:f>
              <c:strCache>
                <c:ptCount val="1"/>
                <c:pt idx="0">
                  <c:v>N_social_Gen</c:v>
                </c:pt>
              </c:strCache>
            </c:strRef>
          </c:tx>
          <c:spPr>
            <a:ln w="28575">
              <a:noFill/>
            </a:ln>
          </c:spPr>
          <c:xVal>
            <c:numRef>
              <c:f>Aemilia_Groups_Families_CLEAN!$B$8:$B$62</c:f>
              <c:numCache>
                <c:formatCode>General</c:formatCode>
                <c:ptCount val="55"/>
                <c:pt idx="0">
                  <c:v>6</c:v>
                </c:pt>
                <c:pt idx="1">
                  <c:v>2</c:v>
                </c:pt>
                <c:pt idx="2">
                  <c:v>2</c:v>
                </c:pt>
                <c:pt idx="3">
                  <c:v>2</c:v>
                </c:pt>
                <c:pt idx="4">
                  <c:v>4</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xVal>
          <c:yVal>
            <c:numRef>
              <c:f>Aemilia_Groups_Families_CLEAN!$F$8:$F$62</c:f>
              <c:numCache>
                <c:formatCode>General</c:formatCode>
                <c:ptCount val="55"/>
                <c:pt idx="0">
                  <c:v>2</c:v>
                </c:pt>
                <c:pt idx="1">
                  <c:v>2</c:v>
                </c:pt>
                <c:pt idx="2">
                  <c:v>2</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numCache>
            </c:numRef>
          </c:yVal>
          <c:smooth val="0"/>
        </c:ser>
        <c:dLbls>
          <c:showLegendKey val="0"/>
          <c:showVal val="0"/>
          <c:showCatName val="0"/>
          <c:showSerName val="0"/>
          <c:showPercent val="0"/>
          <c:showBubbleSize val="0"/>
        </c:dLbls>
        <c:axId val="178030848"/>
        <c:axId val="178031424"/>
      </c:scatterChart>
      <c:valAx>
        <c:axId val="178030848"/>
        <c:scaling>
          <c:orientation val="minMax"/>
        </c:scaling>
        <c:delete val="0"/>
        <c:axPos val="b"/>
        <c:title>
          <c:tx>
            <c:rich>
              <a:bodyPr/>
              <a:lstStyle/>
              <a:p>
                <a:pPr>
                  <a:defRPr/>
                </a:pPr>
                <a:r>
                  <a:rPr lang="en-US"/>
                  <a:t>Number of individuals</a:t>
                </a:r>
              </a:p>
            </c:rich>
          </c:tx>
          <c:layout/>
          <c:overlay val="0"/>
        </c:title>
        <c:numFmt formatCode="General" sourceLinked="1"/>
        <c:majorTickMark val="out"/>
        <c:minorTickMark val="none"/>
        <c:tickLblPos val="nextTo"/>
        <c:crossAx val="178031424"/>
        <c:crosses val="autoZero"/>
        <c:crossBetween val="midCat"/>
      </c:valAx>
      <c:valAx>
        <c:axId val="178031424"/>
        <c:scaling>
          <c:orientation val="minMax"/>
        </c:scaling>
        <c:delete val="0"/>
        <c:axPos val="l"/>
        <c:majorGridlines/>
        <c:title>
          <c:tx>
            <c:rich>
              <a:bodyPr rot="-5400000" vert="horz"/>
              <a:lstStyle/>
              <a:p>
                <a:pPr>
                  <a:defRPr/>
                </a:pPr>
                <a:r>
                  <a:rPr lang="en-US"/>
                  <a:t>Number of social generations</a:t>
                </a:r>
              </a:p>
            </c:rich>
          </c:tx>
          <c:layout/>
          <c:overlay val="0"/>
        </c:title>
        <c:numFmt formatCode="General" sourceLinked="1"/>
        <c:majorTickMark val="out"/>
        <c:minorTickMark val="none"/>
        <c:tickLblPos val="nextTo"/>
        <c:crossAx val="178030848"/>
        <c:crosses val="autoZero"/>
        <c:crossBetween val="midCat"/>
        <c:maj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299197</xdr:colOff>
      <xdr:row>2</xdr:row>
      <xdr:rowOff>123264</xdr:rowOff>
    </xdr:from>
    <xdr:to>
      <xdr:col>14</xdr:col>
      <xdr:colOff>593912</xdr:colOff>
      <xdr:row>42</xdr:row>
      <xdr:rowOff>0</xdr:rowOff>
    </xdr:to>
    <xdr:graphicFrame macro="">
      <xdr:nvGraphicFramePr>
        <xdr:cNvPr id="2"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148078</xdr:colOff>
      <xdr:row>47</xdr:row>
      <xdr:rowOff>156881</xdr:rowOff>
    </xdr:from>
    <xdr:to>
      <xdr:col>15</xdr:col>
      <xdr:colOff>0</xdr:colOff>
      <xdr:row>90</xdr:row>
      <xdr:rowOff>11693</xdr:rowOff>
    </xdr:to>
    <xdr:graphicFrame macro="">
      <xdr:nvGraphicFramePr>
        <xdr:cNvPr id="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156883</xdr:colOff>
      <xdr:row>137</xdr:row>
      <xdr:rowOff>0</xdr:rowOff>
    </xdr:from>
    <xdr:to>
      <xdr:col>11</xdr:col>
      <xdr:colOff>202507</xdr:colOff>
      <xdr:row>165</xdr:row>
      <xdr:rowOff>1</xdr:rowOff>
    </xdr:to>
    <xdr:graphicFrame macro="">
      <xdr:nvGraphicFramePr>
        <xdr:cNvPr id="8"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291353</xdr:colOff>
      <xdr:row>136</xdr:row>
      <xdr:rowOff>134470</xdr:rowOff>
    </xdr:from>
    <xdr:to>
      <xdr:col>21</xdr:col>
      <xdr:colOff>930890</xdr:colOff>
      <xdr:row>164</xdr:row>
      <xdr:rowOff>134471</xdr:rowOff>
    </xdr:to>
    <xdr:graphicFrame macro="">
      <xdr:nvGraphicFramePr>
        <xdr:cNvPr id="9"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137</xdr:row>
      <xdr:rowOff>0</xdr:rowOff>
    </xdr:from>
    <xdr:to>
      <xdr:col>33</xdr:col>
      <xdr:colOff>34419</xdr:colOff>
      <xdr:row>165</xdr:row>
      <xdr:rowOff>1</xdr:rowOff>
    </xdr:to>
    <xdr:graphicFrame macro="">
      <xdr:nvGraphicFramePr>
        <xdr:cNvPr id="10"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168087</xdr:colOff>
      <xdr:row>94</xdr:row>
      <xdr:rowOff>67235</xdr:rowOff>
    </xdr:from>
    <xdr:to>
      <xdr:col>16</xdr:col>
      <xdr:colOff>549089</xdr:colOff>
      <xdr:row>130</xdr:row>
      <xdr:rowOff>145676</xdr:rowOff>
    </xdr:to>
    <xdr:graphicFrame macro="">
      <xdr:nvGraphicFramePr>
        <xdr:cNvPr id="11" name="Gra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5</xdr:row>
      <xdr:rowOff>180975</xdr:rowOff>
    </xdr:from>
    <xdr:to>
      <xdr:col>19</xdr:col>
      <xdr:colOff>142875</xdr:colOff>
      <xdr:row>31</xdr:row>
      <xdr:rowOff>47625</xdr:rowOff>
    </xdr:to>
    <xdr:graphicFrame macro="">
      <xdr:nvGraphicFramePr>
        <xdr:cNvPr id="2" name="Gra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unale Tommaso" refreshedDate="43360.616815624999" createdVersion="4" refreshedVersion="4" minRefreshableVersion="3" recordCount="391">
  <cacheSource type="worksheet">
    <worksheetSource ref="A1:K1048576" sheet="Attr_AEMILIA"/>
  </cacheSource>
  <cacheFields count="11">
    <cacheField name="Code" numFmtId="0">
      <sharedItems containsBlank="1"/>
    </cacheField>
    <cacheField name="Surname" numFmtId="0">
      <sharedItems containsBlank="1"/>
    </cacheField>
    <cacheField name="Name" numFmtId="0">
      <sharedItems containsBlank="1"/>
    </cacheField>
    <cacheField name="Year_Birth" numFmtId="0">
      <sharedItems containsString="0" containsBlank="1" containsNumber="1" containsInteger="1" minValue="1944" maxValue="1993" count="47">
        <m/>
        <n v="1977"/>
        <n v="1967"/>
        <n v="1978"/>
        <n v="1971"/>
        <n v="1963"/>
        <n v="1973"/>
        <n v="1981"/>
        <n v="1961"/>
        <n v="1983"/>
        <n v="1969"/>
        <n v="1974"/>
        <n v="1972"/>
        <n v="1956"/>
        <n v="1975"/>
        <n v="1953"/>
        <n v="1992"/>
        <n v="1962"/>
        <n v="1990"/>
        <n v="1968"/>
        <n v="1979"/>
        <n v="1982"/>
        <n v="1948"/>
        <n v="1958"/>
        <n v="1960"/>
        <n v="1946"/>
        <n v="1987"/>
        <n v="1988"/>
        <n v="1970"/>
        <n v="1949"/>
        <n v="1989"/>
        <n v="1955"/>
        <n v="1965"/>
        <n v="1945"/>
        <n v="1957"/>
        <n v="1976"/>
        <n v="1980"/>
        <n v="1950"/>
        <n v="1984"/>
        <n v="1959"/>
        <n v="1964"/>
        <n v="1966"/>
        <n v="1986"/>
        <n v="1944"/>
        <n v="1993"/>
        <n v="1991"/>
        <n v="1952"/>
      </sharedItems>
    </cacheField>
    <cacheField name="Mafia_group" numFmtId="0">
      <sharedItems containsBlank="1" count="10">
        <m/>
        <s v="cosca GRANDE ARACRI"/>
        <s v="ndrina di Reggio Emilia"/>
        <s v="capocosca, capo della locale di riferimento in Calabria locale di Cutro-_x000a_ndrina Grande Aracri -"/>
        <s v="figlia di Nicolino GRANDE ARACRI"/>
        <s v="                                                                                 figlio di GRANDE ARACRI Francesco e nipote di GRANDE ARACRI Nicolino"/>
        <s v="fratello di LAMANNA Francesco"/>
        <s v="nipote di PAOLINI Alfonso"/>
        <s v="cosca ARENA"/>
        <s v="territorio reggiano" u="1"/>
      </sharedItems>
    </cacheField>
    <cacheField name="Note" numFmtId="0">
      <sharedItems containsBlank="1" longText="1"/>
    </cacheField>
    <cacheField name="OCC" numFmtId="0">
      <sharedItems containsString="0" containsBlank="1" containsNumber="1" containsInteger="1" minValue="0" maxValue="1"/>
    </cacheField>
    <cacheField name="OCC 416bis" numFmtId="0">
      <sharedItems containsString="0" containsBlank="1" containsNumber="1" containsInteger="1" minValue="0" maxValue="1" count="3">
        <n v="0"/>
        <n v="1"/>
        <m/>
      </sharedItems>
    </cacheField>
    <cacheField name="OtherOCC_NoMafia" numFmtId="0">
      <sharedItems containsString="0" containsBlank="1" containsNumber="1" containsInteger="1" minValue="0" maxValue="1"/>
    </cacheField>
    <cacheField name="Annotations_1" numFmtId="0">
      <sharedItems containsNonDate="0" containsString="0" containsBlank="1"/>
    </cacheField>
    <cacheField name="Annotations_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1">
  <r>
    <s v="N213"/>
    <s v="ABRAMO"/>
    <s v="Giovanni"/>
    <x v="0"/>
    <x v="0"/>
    <s v="sposa Elisabetta GRANDE ARACRI"/>
    <n v="0"/>
    <x v="0"/>
    <n v="0"/>
    <m/>
    <m/>
  </r>
  <r>
    <s v="N001"/>
    <s v="AIELLO"/>
    <s v="Giuseppe"/>
    <x v="1"/>
    <x v="0"/>
    <m/>
    <n v="1"/>
    <x v="1"/>
    <n v="0"/>
    <m/>
    <m/>
  </r>
  <r>
    <s v="N238"/>
    <s v="AIELLO"/>
    <s v="Salvatore"/>
    <x v="0"/>
    <x v="0"/>
    <m/>
    <n v="0"/>
    <x v="0"/>
    <n v="0"/>
    <m/>
    <m/>
  </r>
  <r>
    <s v="N002"/>
    <s v="ALLELUIA "/>
    <s v="Lauro"/>
    <x v="2"/>
    <x v="0"/>
    <m/>
    <n v="1"/>
    <x v="1"/>
    <n v="0"/>
    <m/>
    <m/>
  </r>
  <r>
    <s v="N003"/>
    <s v="ALOI  "/>
    <s v="Giuseppe"/>
    <x v="3"/>
    <x v="0"/>
    <m/>
    <n v="1"/>
    <x v="0"/>
    <n v="1"/>
    <m/>
    <m/>
  </r>
  <r>
    <s v="N005"/>
    <s v="AMATO"/>
    <s v="Domenico"/>
    <x v="4"/>
    <x v="0"/>
    <m/>
    <n v="1"/>
    <x v="1"/>
    <n v="0"/>
    <m/>
    <m/>
  </r>
  <r>
    <s v="N006"/>
    <s v="AMATO"/>
    <s v="Francesco"/>
    <x v="5"/>
    <x v="0"/>
    <m/>
    <n v="1"/>
    <x v="1"/>
    <n v="0"/>
    <m/>
    <m/>
  </r>
  <r>
    <s v="N004"/>
    <s v="AMATO "/>
    <s v="Alfredo"/>
    <x v="6"/>
    <x v="0"/>
    <m/>
    <n v="1"/>
    <x v="1"/>
    <n v="0"/>
    <m/>
    <m/>
  </r>
  <r>
    <s v="N344"/>
    <s v="ameglio"/>
    <s v="Domenico"/>
    <x v="0"/>
    <x v="0"/>
    <s v="cmmercialista di valerio antonio"/>
    <n v="0"/>
    <x v="0"/>
    <n v="0"/>
    <m/>
    <m/>
  </r>
  <r>
    <s v="N266"/>
    <s v="ANDREOLI"/>
    <s v="Gregorio"/>
    <x v="0"/>
    <x v="0"/>
    <s v="imprenditore cutrese"/>
    <n v="0"/>
    <x v="0"/>
    <n v="0"/>
    <m/>
    <m/>
  </r>
  <r>
    <s v="N364"/>
    <s v="apuzzo"/>
    <s v="ugo"/>
    <x v="0"/>
    <x v="0"/>
    <m/>
    <n v="0"/>
    <x v="0"/>
    <n v="0"/>
    <m/>
    <m/>
  </r>
  <r>
    <s v="N007"/>
    <s v="ARABIA"/>
    <s v="Davide"/>
    <x v="7"/>
    <x v="0"/>
    <m/>
    <n v="1"/>
    <x v="0"/>
    <n v="1"/>
    <m/>
    <m/>
  </r>
  <r>
    <s v="N251"/>
    <s v="ARAPI"/>
    <s v="Arsen"/>
    <x v="0"/>
    <x v="0"/>
    <m/>
    <n v="0"/>
    <x v="0"/>
    <n v="0"/>
    <m/>
    <m/>
  </r>
  <r>
    <s v="N008"/>
    <s v="ARCURI"/>
    <s v="Rosario"/>
    <x v="8"/>
    <x v="0"/>
    <m/>
    <n v="1"/>
    <x v="0"/>
    <n v="1"/>
    <m/>
    <m/>
  </r>
  <r>
    <s v="N239"/>
    <s v="ARCURI"/>
    <s v="Caterina"/>
    <x v="0"/>
    <x v="0"/>
    <s v="partecipano a incontro 21/03/2012"/>
    <n v="0"/>
    <x v="0"/>
    <n v="0"/>
    <m/>
    <m/>
  </r>
  <r>
    <s v="N009"/>
    <s v="ARENA "/>
    <s v="Carmine"/>
    <x v="9"/>
    <x v="0"/>
    <m/>
    <n v="1"/>
    <x v="1"/>
    <n v="0"/>
    <m/>
    <m/>
  </r>
  <r>
    <s v="N209"/>
    <s v="ARENA "/>
    <s v="Domenico"/>
    <x v="0"/>
    <x v="0"/>
    <s v="partecipa all'incontro E004"/>
    <n v="0"/>
    <x v="0"/>
    <n v="0"/>
    <m/>
    <m/>
  </r>
  <r>
    <s v="N210"/>
    <s v="ARENA "/>
    <s v="Rosario"/>
    <x v="0"/>
    <x v="0"/>
    <s v="partecipa all'incontro E004"/>
    <n v="0"/>
    <x v="0"/>
    <n v="0"/>
    <m/>
    <m/>
  </r>
  <r>
    <s v="N415"/>
    <s v="ARENA "/>
    <s v="fabrizio"/>
    <x v="0"/>
    <x v="0"/>
    <m/>
    <n v="0"/>
    <x v="0"/>
    <n v="0"/>
    <m/>
    <m/>
  </r>
  <r>
    <s v="N351"/>
    <s v="asti"/>
    <s v="Francesco"/>
    <x v="0"/>
    <x v="0"/>
    <m/>
    <n v="0"/>
    <x v="0"/>
    <n v="0"/>
    <m/>
    <m/>
  </r>
  <r>
    <s v="N308"/>
    <s v="AVERSA DE FAZIO"/>
    <s v="Antonio"/>
    <x v="0"/>
    <x v="0"/>
    <m/>
    <n v="0"/>
    <x v="0"/>
    <n v="0"/>
    <m/>
    <m/>
  </r>
  <r>
    <s v="N010"/>
    <s v="BAACHAOUI"/>
    <s v="Karima"/>
    <x v="9"/>
    <x v="0"/>
    <m/>
    <n v="1"/>
    <x v="1"/>
    <n v="0"/>
    <m/>
    <m/>
  </r>
  <r>
    <s v="N011"/>
    <s v="BAACHAOUI"/>
    <s v="Moncef"/>
    <x v="10"/>
    <x v="0"/>
    <m/>
    <n v="1"/>
    <x v="1"/>
    <n v="0"/>
    <m/>
    <m/>
  </r>
  <r>
    <s v="N321"/>
    <s v="BADALAMENTI"/>
    <s v="Natale"/>
    <x v="0"/>
    <x v="0"/>
    <m/>
    <n v="0"/>
    <x v="0"/>
    <n v="0"/>
    <m/>
    <m/>
  </r>
  <r>
    <s v="N012"/>
    <s v="BATTAGLIA  "/>
    <s v="Pasquale"/>
    <x v="11"/>
    <x v="0"/>
    <m/>
    <n v="1"/>
    <x v="1"/>
    <n v="0"/>
    <m/>
    <m/>
  </r>
  <r>
    <s v="N013"/>
    <s v="BELFIORE"/>
    <s v="Carmine"/>
    <x v="11"/>
    <x v="0"/>
    <m/>
    <n v="1"/>
    <x v="1"/>
    <n v="0"/>
    <m/>
    <m/>
  </r>
  <r>
    <s v="N014"/>
    <s v="BELFIORE "/>
    <s v="Francesco"/>
    <x v="12"/>
    <x v="0"/>
    <m/>
    <n v="1"/>
    <x v="0"/>
    <n v="1"/>
    <m/>
    <m/>
  </r>
  <r>
    <s v="N015"/>
    <s v="BELFIORE "/>
    <s v="Giuseppe"/>
    <x v="13"/>
    <x v="0"/>
    <m/>
    <n v="1"/>
    <x v="0"/>
    <n v="1"/>
    <m/>
    <m/>
  </r>
  <r>
    <s v="N404"/>
    <s v="BELFIORE "/>
    <s v="gaetano"/>
    <x v="0"/>
    <x v="0"/>
    <m/>
    <n v="0"/>
    <x v="0"/>
    <n v="0"/>
    <m/>
    <m/>
  </r>
  <r>
    <s v="N016"/>
    <s v="BERNINI  "/>
    <s v="Giovanni Paolo"/>
    <x v="6"/>
    <x v="0"/>
    <s v="candidato alle elezioni amministrative per il Comune di Parma dell'anno 2007"/>
    <n v="1"/>
    <x v="0"/>
    <n v="1"/>
    <m/>
    <m/>
  </r>
  <r>
    <s v="N017"/>
    <s v="BERTOCCO "/>
    <s v="Erika"/>
    <x v="14"/>
    <x v="0"/>
    <m/>
    <n v="1"/>
    <x v="0"/>
    <n v="1"/>
    <m/>
    <m/>
  </r>
  <r>
    <s v="N324"/>
    <s v="BERTOZZI"/>
    <s v="Luca"/>
    <x v="0"/>
    <x v="0"/>
    <m/>
    <n v="0"/>
    <x v="0"/>
    <n v="0"/>
    <m/>
    <m/>
  </r>
  <r>
    <s v="N325"/>
    <s v="BERTOZZI"/>
    <s v="Iller"/>
    <x v="0"/>
    <x v="0"/>
    <m/>
    <n v="0"/>
    <x v="0"/>
    <n v="0"/>
    <m/>
    <m/>
  </r>
  <r>
    <s v="N254"/>
    <s v="BEVILACQUA"/>
    <s v="Antonio"/>
    <x v="0"/>
    <x v="0"/>
    <m/>
    <n v="0"/>
    <x v="0"/>
    <n v="0"/>
    <m/>
    <m/>
  </r>
  <r>
    <s v="N018"/>
    <s v="BIANCHINI"/>
    <s v="Alessandro"/>
    <x v="9"/>
    <x v="0"/>
    <m/>
    <n v="1"/>
    <x v="0"/>
    <n v="1"/>
    <m/>
    <m/>
  </r>
  <r>
    <s v="N019"/>
    <s v="BIANCHINI "/>
    <s v="Augusto"/>
    <x v="15"/>
    <x v="0"/>
    <s v="figura strategica nel processo di infiltrazione della cellula criminale nei lavori relativi alla ricostruzione susseguente al sisma che ha interessato l'Emilia nel maggio 2012"/>
    <n v="1"/>
    <x v="0"/>
    <n v="1"/>
    <m/>
    <m/>
  </r>
  <r>
    <s v="N020"/>
    <s v="BIDIN "/>
    <s v="Corrado"/>
    <x v="15"/>
    <x v="0"/>
    <m/>
    <n v="1"/>
    <x v="0"/>
    <n v="1"/>
    <m/>
    <m/>
  </r>
  <r>
    <s v="N021"/>
    <s v="BIGHIGNOLI "/>
    <s v="Andrea"/>
    <x v="11"/>
    <x v="0"/>
    <m/>
    <n v="1"/>
    <x v="0"/>
    <n v="1"/>
    <m/>
    <m/>
  </r>
  <r>
    <s v="N205"/>
    <s v="BINO "/>
    <s v="Cosimo Damiano"/>
    <x v="0"/>
    <x v="0"/>
    <s v="per lui si è proceduto separatamente"/>
    <n v="1"/>
    <x v="0"/>
    <n v="1"/>
    <m/>
    <m/>
  </r>
  <r>
    <s v="N418"/>
    <s v="bistaffa"/>
    <s v="Francesco"/>
    <x v="0"/>
    <x v="0"/>
    <m/>
    <n v="0"/>
    <x v="0"/>
    <n v="0"/>
    <m/>
    <m/>
  </r>
  <r>
    <s v="N022"/>
    <s v="BLASCO"/>
    <s v="Antonio"/>
    <x v="16"/>
    <x v="0"/>
    <m/>
    <n v="1"/>
    <x v="0"/>
    <n v="1"/>
    <m/>
    <m/>
  </r>
  <r>
    <s v="N023"/>
    <s v="BLASCO"/>
    <s v="gaetano"/>
    <x v="17"/>
    <x v="0"/>
    <m/>
    <n v="1"/>
    <x v="1"/>
    <n v="0"/>
    <m/>
    <m/>
  </r>
  <r>
    <s v="N356"/>
    <s v="Bocconcino"/>
    <s v="Enrico"/>
    <x v="0"/>
    <x v="0"/>
    <m/>
    <n v="0"/>
    <x v="0"/>
    <n v="0"/>
    <m/>
    <m/>
  </r>
  <r>
    <s v="N024"/>
    <s v="BOLOGNINO"/>
    <s v="Domenico"/>
    <x v="18"/>
    <x v="0"/>
    <m/>
    <n v="1"/>
    <x v="0"/>
    <n v="1"/>
    <m/>
    <m/>
  </r>
  <r>
    <s v="N025"/>
    <s v="BOLOGNINO "/>
    <s v="Michele"/>
    <x v="2"/>
    <x v="1"/>
    <s v="Detiene armi da fuoco a di sposizione delle azioni comuni e comunque dell'associazione. p.98 elemento apicale della 'ndrina emiliana"/>
    <n v="1"/>
    <x v="1"/>
    <n v="0"/>
    <m/>
    <m/>
  </r>
  <r>
    <s v="N026"/>
    <s v="BOLOGNINO "/>
    <s v="Sergio"/>
    <x v="19"/>
    <x v="0"/>
    <s v="A disposizione del fratello BOLOGNINO Michele"/>
    <n v="1"/>
    <x v="1"/>
    <n v="0"/>
    <m/>
    <m/>
  </r>
  <r>
    <s v="N257"/>
    <s v="BONACINI"/>
    <s v="Stefano"/>
    <x v="0"/>
    <x v="0"/>
    <s v="presidente CDA Gaudi Trade spa e presidente del carpi calcio, militante in serie B"/>
    <n v="0"/>
    <x v="0"/>
    <n v="0"/>
    <m/>
    <m/>
  </r>
  <r>
    <s v="N402"/>
    <s v="Bonalumi"/>
    <s v="Olinto"/>
    <x v="0"/>
    <x v="0"/>
    <m/>
    <n v="0"/>
    <x v="0"/>
    <n v="0"/>
    <m/>
    <m/>
  </r>
  <r>
    <s v="N027"/>
    <s v="BONAZZI"/>
    <s v="Andrea"/>
    <x v="6"/>
    <x v="0"/>
    <m/>
    <n v="1"/>
    <x v="0"/>
    <n v="1"/>
    <m/>
    <m/>
  </r>
  <r>
    <s v="N274"/>
    <s v="BONIFAZIO"/>
    <s v="Giuseppe"/>
    <x v="17"/>
    <x v="0"/>
    <m/>
    <n v="0"/>
    <x v="0"/>
    <n v="0"/>
    <m/>
    <m/>
  </r>
  <r>
    <s v="N320"/>
    <s v="BONIFAZIO"/>
    <s v="Domenico"/>
    <x v="0"/>
    <x v="0"/>
    <m/>
    <n v="0"/>
    <x v="0"/>
    <n v="0"/>
    <m/>
    <m/>
  </r>
  <r>
    <s v="N028"/>
    <s v="BOSI"/>
    <s v="Maurizio"/>
    <x v="17"/>
    <x v="0"/>
    <m/>
    <n v="1"/>
    <x v="0"/>
    <n v="1"/>
    <m/>
    <m/>
  </r>
  <r>
    <s v="N029"/>
    <s v="BRAGA"/>
    <s v="Bruna"/>
    <x v="13"/>
    <x v="0"/>
    <m/>
    <n v="1"/>
    <x v="0"/>
    <n v="1"/>
    <m/>
    <m/>
  </r>
  <r>
    <s v="N030"/>
    <s v="BRAULLI"/>
    <s v="Tiziano"/>
    <x v="15"/>
    <x v="0"/>
    <m/>
    <n v="1"/>
    <x v="0"/>
    <n v="1"/>
    <m/>
    <m/>
  </r>
  <r>
    <s v="N031"/>
    <s v="BRESCIA"/>
    <s v="Pasquale"/>
    <x v="2"/>
    <x v="0"/>
    <s v="nel 2012 la prefettura di reggio emilia emette nei suoi confronti il divieto di detenere armi ed esplosivi x'ritenuto contiguo ad ambienti 'ndranghetisti cutresi"/>
    <n v="1"/>
    <x v="1"/>
    <n v="0"/>
    <m/>
    <m/>
  </r>
  <r>
    <s v="N032"/>
    <s v="BRUGNANO"/>
    <s v="Luigi"/>
    <x v="20"/>
    <x v="0"/>
    <m/>
    <n v="1"/>
    <x v="0"/>
    <n v="1"/>
    <m/>
    <m/>
  </r>
  <r>
    <s v="N182"/>
    <s v="BRUGNANO"/>
    <s v="Salvatore"/>
    <x v="3"/>
    <x v="0"/>
    <s v="richiesta integrativa presentata il 19/11/201"/>
    <n v="1"/>
    <x v="0"/>
    <n v="1"/>
    <m/>
    <m/>
  </r>
  <r>
    <s v="N301"/>
    <s v="BRUGNANO"/>
    <s v="Massimo"/>
    <x v="0"/>
    <x v="0"/>
    <m/>
    <n v="0"/>
    <x v="0"/>
    <n v="0"/>
    <m/>
    <m/>
  </r>
  <r>
    <s v="N327"/>
    <s v="BRUGNANO"/>
    <s v="Antonio"/>
    <x v="19"/>
    <x v="0"/>
    <m/>
    <n v="0"/>
    <x v="0"/>
    <n v="0"/>
    <m/>
    <m/>
  </r>
  <r>
    <s v="N341"/>
    <s v="BRUGNANO"/>
    <s v="Giuseppe"/>
    <x v="0"/>
    <x v="0"/>
    <m/>
    <n v="0"/>
    <x v="0"/>
    <n v="0"/>
    <m/>
    <m/>
  </r>
  <r>
    <s v="N343"/>
    <s v="BRUGNANO"/>
    <s v="DOMENICO"/>
    <x v="0"/>
    <x v="0"/>
    <m/>
    <n v="0"/>
    <x v="0"/>
    <n v="0"/>
    <m/>
    <m/>
  </r>
  <r>
    <s v="N033"/>
    <s v="BUSIA"/>
    <s v="Marco"/>
    <x v="21"/>
    <x v="0"/>
    <m/>
    <n v="1"/>
    <x v="0"/>
    <n v="1"/>
    <m/>
    <m/>
  </r>
  <r>
    <s v="N034"/>
    <s v="BUTTIGLIERI"/>
    <s v="Salvatore"/>
    <x v="22"/>
    <x v="0"/>
    <m/>
    <n v="1"/>
    <x v="0"/>
    <n v="1"/>
    <m/>
    <m/>
  </r>
  <r>
    <s v="N035"/>
    <s v="CACCIA"/>
    <s v="Salvatore"/>
    <x v="5"/>
    <x v="0"/>
    <m/>
    <n v="1"/>
    <x v="0"/>
    <n v="1"/>
    <m/>
    <m/>
  </r>
  <r>
    <s v="N291"/>
    <s v="CACCIA"/>
    <s v="Emilio"/>
    <x v="0"/>
    <x v="0"/>
    <m/>
    <n v="0"/>
    <x v="0"/>
    <n v="0"/>
    <m/>
    <m/>
  </r>
  <r>
    <s v="N304"/>
    <s v="CACCIA"/>
    <s v="Tommaso"/>
    <x v="0"/>
    <x v="0"/>
    <s v="partecipa ad E041"/>
    <n v="0"/>
    <x v="0"/>
    <n v="0"/>
    <m/>
    <m/>
  </r>
  <r>
    <s v="N306"/>
    <s v="CACCIA "/>
    <s v="Luigi"/>
    <x v="0"/>
    <x v="0"/>
    <s v="imprenditore vittima dell'azione collettiva di più appartenenti al sodalizio cirminoso"/>
    <n v="0"/>
    <x v="0"/>
    <n v="0"/>
    <m/>
    <m/>
  </r>
  <r>
    <s v="N357"/>
    <s v="cagliostro"/>
    <s v="giovanni"/>
    <x v="0"/>
    <x v="0"/>
    <m/>
    <n v="0"/>
    <x v="0"/>
    <n v="0"/>
    <m/>
    <m/>
  </r>
  <r>
    <s v="N036"/>
    <s v="CALESSE"/>
    <s v="Mario"/>
    <x v="6"/>
    <x v="0"/>
    <m/>
    <n v="1"/>
    <x v="0"/>
    <n v="1"/>
    <m/>
    <m/>
  </r>
  <r>
    <s v="N242"/>
    <s v="CANDELIERI "/>
    <s v="Salvatore"/>
    <x v="0"/>
    <x v="0"/>
    <s v="persona di rilievo nel panorama criminale cutrese trapiantato in germania"/>
    <n v="0"/>
    <x v="0"/>
    <n v="0"/>
    <m/>
    <m/>
  </r>
  <r>
    <s v="N243"/>
    <s v="CANDELIERI "/>
    <s v="figlio"/>
    <x v="0"/>
    <x v="0"/>
    <m/>
    <n v="0"/>
    <x v="0"/>
    <n v="0"/>
    <m/>
    <m/>
  </r>
  <r>
    <s v="N244"/>
    <s v="CANDELIERI "/>
    <s v="nuora"/>
    <x v="0"/>
    <x v="0"/>
    <m/>
    <n v="0"/>
    <x v="0"/>
    <n v="0"/>
    <m/>
    <m/>
  </r>
  <r>
    <s v="N037"/>
    <s v="CANNIZZO"/>
    <s v="Mario"/>
    <x v="23"/>
    <x v="0"/>
    <s v="ex (brigadiere) carabiniere"/>
    <n v="1"/>
    <x v="0"/>
    <n v="1"/>
    <m/>
    <m/>
  </r>
  <r>
    <s v="N326"/>
    <s v="CAPONE"/>
    <s v="Paolo Antonio"/>
    <x v="0"/>
    <x v="0"/>
    <m/>
    <n v="0"/>
    <x v="0"/>
    <n v="0"/>
    <m/>
    <m/>
  </r>
  <r>
    <s v="N038"/>
    <s v="CAPPA"/>
    <s v="Salvatore"/>
    <x v="19"/>
    <x v="0"/>
    <m/>
    <n v="1"/>
    <x v="1"/>
    <n v="0"/>
    <m/>
    <m/>
  </r>
  <r>
    <s v="N039"/>
    <s v="CAPUTO"/>
    <s v="Gaetano"/>
    <x v="2"/>
    <x v="0"/>
    <m/>
    <n v="1"/>
    <x v="0"/>
    <n v="1"/>
    <m/>
    <m/>
  </r>
  <r>
    <s v="N249"/>
    <s v="CARDILLO"/>
    <s v="Salvatore"/>
    <x v="0"/>
    <x v="0"/>
    <m/>
    <n v="0"/>
    <x v="0"/>
    <n v="0"/>
    <m/>
    <m/>
  </r>
  <r>
    <s v="N361"/>
    <s v="castaldi"/>
    <s v="marco"/>
    <x v="0"/>
    <x v="0"/>
    <m/>
    <n v="0"/>
    <x v="0"/>
    <n v="0"/>
    <m/>
    <m/>
  </r>
  <r>
    <s v="N183"/>
    <s v="CAVALLO"/>
    <s v="Gaetano"/>
    <x v="24"/>
    <x v="0"/>
    <s v="richiesta integrativa presentata il 19/11/202"/>
    <n v="1"/>
    <x v="0"/>
    <n v="1"/>
    <m/>
    <m/>
  </r>
  <r>
    <s v="N040"/>
    <s v="CAVEDO"/>
    <s v="Maurizio"/>
    <x v="24"/>
    <x v="0"/>
    <m/>
    <n v="1"/>
    <x v="1"/>
    <n v="0"/>
    <m/>
    <m/>
  </r>
  <r>
    <s v="N353"/>
    <s v="cerri"/>
    <s v="brenno"/>
    <x v="0"/>
    <x v="0"/>
    <m/>
    <n v="0"/>
    <x v="0"/>
    <n v="0"/>
    <m/>
    <m/>
  </r>
  <r>
    <s v="N362"/>
    <s v="cesarini"/>
    <m/>
    <x v="0"/>
    <x v="0"/>
    <m/>
    <n v="0"/>
    <x v="0"/>
    <n v="0"/>
    <m/>
    <m/>
  </r>
  <r>
    <s v="N294"/>
    <s v="CHIELLINO "/>
    <s v="Annalisa"/>
    <x v="0"/>
    <x v="0"/>
    <m/>
    <n v="0"/>
    <x v="0"/>
    <n v="0"/>
    <m/>
    <m/>
  </r>
  <r>
    <s v="N282"/>
    <s v="CIADAMIDARO"/>
    <s v="Roberto"/>
    <x v="0"/>
    <x v="0"/>
    <s v="p. 1249"/>
    <n v="0"/>
    <x v="0"/>
    <n v="0"/>
    <m/>
    <m/>
  </r>
  <r>
    <s v="N259"/>
    <s v="CIAMPA'"/>
    <s v="Gaetano"/>
    <x v="25"/>
    <x v="0"/>
    <m/>
    <n v="0"/>
    <x v="0"/>
    <n v="0"/>
    <m/>
    <m/>
  </r>
  <r>
    <s v="N300"/>
    <s v="CIAMPA'"/>
    <s v="Domenico"/>
    <x v="0"/>
    <x v="0"/>
    <m/>
    <n v="0"/>
    <x v="0"/>
    <n v="0"/>
    <m/>
    <m/>
  </r>
  <r>
    <s v="N313"/>
    <s v="CIAMPA'"/>
    <s v="Salvatore"/>
    <x v="0"/>
    <x v="0"/>
    <m/>
    <n v="0"/>
    <x v="0"/>
    <n v="0"/>
    <m/>
    <m/>
  </r>
  <r>
    <s v="N184"/>
    <s v="CIANFLONE"/>
    <s v="Antonio"/>
    <x v="23"/>
    <x v="0"/>
    <s v="ispettore siuperiore di PS presso questura catanzaro, richiesta integrativa presentata il 19/11/203"/>
    <n v="1"/>
    <x v="0"/>
    <n v="1"/>
    <m/>
    <m/>
  </r>
  <r>
    <s v="N277"/>
    <s v="CIOTTA"/>
    <s v="Antonio"/>
    <x v="0"/>
    <x v="0"/>
    <s v="arrestato (vicende dei mesi agosto/settembre 2011) nel corso dell'operazione venus condotta dai carabinieri di parma per favoreggiamento, sfruttamento della prostituzione, falso, calunnia e concussione"/>
    <n v="0"/>
    <x v="0"/>
    <n v="0"/>
    <m/>
    <m/>
  </r>
  <r>
    <s v="N204"/>
    <s v="CIPRESSO "/>
    <s v="Antonio "/>
    <x v="0"/>
    <x v="0"/>
    <s v="per lui si è proceduto separatamente"/>
    <n v="1"/>
    <x v="0"/>
    <n v="1"/>
    <m/>
    <m/>
  </r>
  <r>
    <s v="N360"/>
    <s v="cipriani"/>
    <s v="Pietro"/>
    <x v="0"/>
    <x v="0"/>
    <m/>
    <n v="0"/>
    <x v="0"/>
    <n v="0"/>
    <m/>
    <m/>
  </r>
  <r>
    <s v="N041"/>
    <s v="CLAUSI"/>
    <s v="Donato Agostino"/>
    <x v="12"/>
    <x v="0"/>
    <m/>
    <n v="1"/>
    <x v="1"/>
    <n v="0"/>
    <m/>
    <m/>
  </r>
  <r>
    <s v="N185"/>
    <s v="CODAMO"/>
    <s v="Giuseppe"/>
    <x v="13"/>
    <x v="0"/>
    <s v="richiesta integrativa presentata il 19/11/204"/>
    <n v="1"/>
    <x v="0"/>
    <n v="1"/>
    <m/>
    <m/>
  </r>
  <r>
    <s v="N042"/>
    <s v="COLACINO"/>
    <s v="Michele"/>
    <x v="11"/>
    <x v="0"/>
    <s v="nel 2012 la prefettura di reggio emilia emette nei suoi confronti il divieto di detenere armi ed esplosivi x'ritenuto contiguo ad ambienti 'ndranghetisti cutresi"/>
    <n v="1"/>
    <x v="1"/>
    <n v="0"/>
    <m/>
    <m/>
  </r>
  <r>
    <s v="N043"/>
    <s v="COLACINO"/>
    <s v="Salvatore"/>
    <x v="6"/>
    <x v="0"/>
    <m/>
    <n v="1"/>
    <x v="0"/>
    <n v="1"/>
    <m/>
    <m/>
  </r>
  <r>
    <s v="N292"/>
    <s v="COLACINO"/>
    <s v="Nicola"/>
    <x v="0"/>
    <x v="0"/>
    <m/>
    <n v="0"/>
    <x v="0"/>
    <n v="0"/>
    <m/>
    <m/>
  </r>
  <r>
    <s v="N216"/>
    <s v="COLACINO "/>
    <s v="Antonio"/>
    <x v="0"/>
    <x v="0"/>
    <s v="cognato di VILLIRILLO Romolo partecipa alla telefonata T (p. 1104) con VILLIRILLO"/>
    <n v="0"/>
    <x v="0"/>
    <n v="0"/>
    <m/>
    <m/>
  </r>
  <r>
    <s v="N208"/>
    <s v="CORTESE"/>
    <s v="Giuseppe (detto Pino)"/>
    <x v="4"/>
    <x v="0"/>
    <s v="partecipa all'incontro E003. fratello del collaboratore di giustizia CORTESE Angelo Salvatore"/>
    <n v="0"/>
    <x v="0"/>
    <n v="0"/>
    <m/>
    <m/>
  </r>
  <r>
    <s v="N318"/>
    <s v="CORTESE"/>
    <s v="Federico"/>
    <x v="2"/>
    <x v="0"/>
    <s v="fratello del collaboratore di giustizia CORTESE Angelo Salvatore"/>
    <n v="0"/>
    <x v="0"/>
    <n v="0"/>
    <m/>
    <m/>
  </r>
  <r>
    <s v="N186"/>
    <s v="COSTA"/>
    <s v="Debora"/>
    <x v="14"/>
    <x v="0"/>
    <s v="richiesta integrativa presentata il 19/11/205"/>
    <n v="1"/>
    <x v="0"/>
    <n v="1"/>
    <m/>
    <m/>
  </r>
  <r>
    <s v="N299"/>
    <s v="COSTANZO"/>
    <s v="Rosario"/>
    <x v="0"/>
    <x v="0"/>
    <m/>
    <n v="0"/>
    <x v="0"/>
    <n v="0"/>
    <m/>
    <m/>
  </r>
  <r>
    <s v="N044"/>
    <s v="COSTI"/>
    <s v="Omar"/>
    <x v="11"/>
    <x v="0"/>
    <m/>
    <n v="1"/>
    <x v="0"/>
    <n v="1"/>
    <m/>
    <m/>
  </r>
  <r>
    <s v="N420"/>
    <s v="crescente"/>
    <s v="cataldo"/>
    <x v="0"/>
    <x v="0"/>
    <m/>
    <n v="0"/>
    <x v="0"/>
    <n v="0"/>
    <m/>
    <m/>
  </r>
  <r>
    <s v="N045"/>
    <s v="CRIVARO"/>
    <s v="Antonio"/>
    <x v="6"/>
    <x v="2"/>
    <m/>
    <n v="1"/>
    <x v="1"/>
    <n v="0"/>
    <m/>
    <m/>
  </r>
  <r>
    <s v="N248"/>
    <s v="CRIVARO"/>
    <s v="Gaetano"/>
    <x v="0"/>
    <x v="0"/>
    <m/>
    <n v="0"/>
    <x v="0"/>
    <n v="0"/>
    <m/>
    <m/>
  </r>
  <r>
    <s v="N046"/>
    <s v="CROCI"/>
    <s v="Deborah"/>
    <x v="26"/>
    <x v="0"/>
    <m/>
    <n v="1"/>
    <x v="0"/>
    <n v="1"/>
    <m/>
    <m/>
  </r>
  <r>
    <s v="N047"/>
    <s v="CRUGLIANO "/>
    <s v="Gianluca"/>
    <x v="27"/>
    <x v="0"/>
    <m/>
    <n v="1"/>
    <x v="0"/>
    <n v="1"/>
    <m/>
    <m/>
  </r>
  <r>
    <s v="N317"/>
    <s v="CUNETTO"/>
    <s v="Giovanni"/>
    <x v="0"/>
    <x v="0"/>
    <m/>
    <n v="0"/>
    <x v="0"/>
    <n v="0"/>
    <m/>
    <m/>
  </r>
  <r>
    <s v="N048"/>
    <s v="CURCIO "/>
    <s v="Domenico"/>
    <x v="28"/>
    <x v="0"/>
    <m/>
    <n v="1"/>
    <x v="0"/>
    <n v="1"/>
    <m/>
    <m/>
  </r>
  <r>
    <s v="N049"/>
    <s v="CURCIO "/>
    <s v="Giuseppe"/>
    <x v="29"/>
    <x v="0"/>
    <m/>
    <n v="1"/>
    <x v="0"/>
    <n v="1"/>
    <m/>
    <m/>
  </r>
  <r>
    <s v="N050"/>
    <s v="CURCIO "/>
    <s v="Maria"/>
    <x v="6"/>
    <x v="0"/>
    <m/>
    <n v="1"/>
    <x v="0"/>
    <n v="1"/>
    <m/>
    <m/>
  </r>
  <r>
    <s v="N297"/>
    <s v="CURCIO "/>
    <s v="Salvatore"/>
    <x v="0"/>
    <x v="0"/>
    <m/>
    <n v="0"/>
    <x v="0"/>
    <n v="0"/>
    <m/>
    <m/>
  </r>
  <r>
    <s v="N298"/>
    <s v="CURCIO "/>
    <s v="Adriano"/>
    <x v="0"/>
    <x v="0"/>
    <m/>
    <n v="0"/>
    <x v="0"/>
    <n v="0"/>
    <m/>
    <m/>
  </r>
  <r>
    <s v="N401"/>
    <s v="CUTRUZZOLARO"/>
    <s v="CARMINE"/>
    <x v="0"/>
    <x v="0"/>
    <s v="CARMELO"/>
    <n v="0"/>
    <x v="0"/>
    <n v="0"/>
    <m/>
    <m/>
  </r>
  <r>
    <s v="N409"/>
    <s v="D'AIELLO"/>
    <s v="ANGELO"/>
    <x v="0"/>
    <x v="0"/>
    <s v="ASSESSORE"/>
    <n v="0"/>
    <x v="0"/>
    <n v="0"/>
    <m/>
    <m/>
  </r>
  <r>
    <s v="N419"/>
    <s v="dall'aglio"/>
    <s v="maurizio"/>
    <x v="13"/>
    <x v="0"/>
    <s v="consigliere com"/>
    <n v="0"/>
    <x v="0"/>
    <n v="0"/>
    <m/>
    <m/>
  </r>
  <r>
    <s v="N366"/>
    <s v="dallolio"/>
    <s v="andrea"/>
    <x v="0"/>
    <x v="0"/>
    <m/>
    <n v="0"/>
    <x v="0"/>
    <n v="0"/>
    <m/>
    <m/>
  </r>
  <r>
    <s v="N187"/>
    <s v="D'ANGELO "/>
    <s v="Salvatore"/>
    <x v="30"/>
    <x v="0"/>
    <s v="richiesta integrativa presentata il 19/11/206"/>
    <n v="1"/>
    <x v="0"/>
    <n v="1"/>
    <m/>
    <m/>
  </r>
  <r>
    <s v="N331"/>
    <s v="DATTILO"/>
    <s v="Michele"/>
    <x v="0"/>
    <x v="0"/>
    <m/>
    <n v="0"/>
    <x v="0"/>
    <n v="0"/>
    <m/>
    <m/>
  </r>
  <r>
    <s v="N051"/>
    <s v="DATTOLI "/>
    <s v="Elvezio"/>
    <x v="6"/>
    <x v="0"/>
    <m/>
    <n v="1"/>
    <x v="0"/>
    <n v="1"/>
    <m/>
    <m/>
  </r>
  <r>
    <s v="N215"/>
    <s v="DE CEGLIE "/>
    <s v="Antonio"/>
    <x v="0"/>
    <x v="0"/>
    <s v="partecipa alla riunione del 26/03/2011"/>
    <n v="0"/>
    <x v="0"/>
    <n v="0"/>
    <m/>
    <m/>
  </r>
  <r>
    <s v="N220"/>
    <s v="DE CEGLIE "/>
    <s v="Davide"/>
    <x v="0"/>
    <x v="0"/>
    <s v="partecipa alla riunione del 25/06/2011"/>
    <n v="0"/>
    <x v="0"/>
    <n v="0"/>
    <m/>
    <m/>
  </r>
  <r>
    <s v="N403"/>
    <s v="De Matteris"/>
    <s v="federico"/>
    <x v="0"/>
    <x v="0"/>
    <m/>
    <n v="0"/>
    <x v="0"/>
    <n v="0"/>
    <m/>
    <m/>
  </r>
  <r>
    <s v="N278"/>
    <s v="DE SIMONE"/>
    <s v="Renato"/>
    <x v="0"/>
    <x v="0"/>
    <s v="avvocato"/>
    <n v="0"/>
    <x v="0"/>
    <n v="0"/>
    <m/>
    <m/>
  </r>
  <r>
    <s v="N052"/>
    <s v="DEBBI"/>
    <s v="Giuliano"/>
    <x v="31"/>
    <x v="0"/>
    <m/>
    <n v="1"/>
    <x v="0"/>
    <n v="1"/>
    <m/>
    <m/>
  </r>
  <r>
    <s v="N053"/>
    <s v="DELLA BELLA "/>
    <s v="Raffaele"/>
    <x v="24"/>
    <x v="0"/>
    <m/>
    <n v="1"/>
    <x v="0"/>
    <n v="1"/>
    <m/>
    <m/>
  </r>
  <r>
    <s v="N054"/>
    <s v="DI VIA "/>
    <s v="Francesco"/>
    <x v="32"/>
    <x v="0"/>
    <m/>
    <n v="1"/>
    <x v="0"/>
    <n v="1"/>
    <m/>
    <m/>
  </r>
  <r>
    <s v="N055"/>
    <s v="DILETTO"/>
    <s v="Alfonso"/>
    <x v="2"/>
    <x v="2"/>
    <s v="bassa reggiana"/>
    <n v="1"/>
    <x v="1"/>
    <n v="0"/>
    <m/>
    <m/>
  </r>
  <r>
    <s v="N262"/>
    <s v="DILETTO"/>
    <s v="Michele"/>
    <x v="0"/>
    <x v="0"/>
    <m/>
    <n v="0"/>
    <x v="0"/>
    <n v="0"/>
    <m/>
    <m/>
  </r>
  <r>
    <s v="N349"/>
    <s v="d'urzo"/>
    <s v="domenico"/>
    <x v="0"/>
    <x v="0"/>
    <m/>
    <n v="0"/>
    <x v="0"/>
    <n v="0"/>
    <m/>
    <m/>
  </r>
  <r>
    <s v="N056"/>
    <s v="ELEZAJ  "/>
    <s v="Bilbil"/>
    <x v="2"/>
    <x v="0"/>
    <s v="nato a Kukes (Albania)"/>
    <n v="1"/>
    <x v="0"/>
    <n v="1"/>
    <m/>
    <m/>
  </r>
  <r>
    <s v="N188"/>
    <s v="ESPOSITO "/>
    <s v="Luigi"/>
    <x v="5"/>
    <x v="0"/>
    <s v="richiesta integrativa presentata il 19/11/207"/>
    <n v="1"/>
    <x v="0"/>
    <n v="1"/>
    <m/>
    <m/>
  </r>
  <r>
    <s v="N368"/>
    <s v="ESPOSITO "/>
    <s v="rocchino"/>
    <x v="0"/>
    <x v="0"/>
    <m/>
    <n v="0"/>
    <x v="0"/>
    <n v="0"/>
    <m/>
    <m/>
  </r>
  <r>
    <s v="N057"/>
    <s v="FALBO"/>
    <s v="Francesco"/>
    <x v="32"/>
    <x v="0"/>
    <m/>
    <n v="1"/>
    <x v="0"/>
    <n v="1"/>
    <m/>
    <m/>
  </r>
  <r>
    <s v="N058"/>
    <s v="FALSETTI "/>
    <s v="Rosario"/>
    <x v="2"/>
    <x v="0"/>
    <m/>
    <n v="1"/>
    <x v="0"/>
    <n v="1"/>
    <m/>
    <m/>
  </r>
  <r>
    <s v="N333"/>
    <s v="FEDERAVICIENE"/>
    <s v="Kristina"/>
    <x v="0"/>
    <x v="0"/>
    <m/>
    <n v="0"/>
    <x v="0"/>
    <n v="0"/>
    <m/>
    <m/>
  </r>
  <r>
    <s v="N410"/>
    <s v="FERIOLI"/>
    <m/>
    <x v="0"/>
    <x v="0"/>
    <s v="SINDACO"/>
    <n v="0"/>
    <x v="0"/>
    <n v="0"/>
    <m/>
    <m/>
  </r>
  <r>
    <s v="N352"/>
    <s v="ferjani"/>
    <s v="mounir"/>
    <x v="0"/>
    <x v="0"/>
    <m/>
    <n v="0"/>
    <x v="0"/>
    <n v="0"/>
    <m/>
    <m/>
  </r>
  <r>
    <s v="N059"/>
    <s v="FERRARI  "/>
    <s v="Aldo Pietro"/>
    <x v="33"/>
    <x v="0"/>
    <m/>
    <n v="1"/>
    <x v="0"/>
    <n v="1"/>
    <m/>
    <m/>
  </r>
  <r>
    <s v="N060"/>
    <s v="FERRARO "/>
    <s v="Vincenzo"/>
    <x v="34"/>
    <x v="0"/>
    <m/>
    <n v="1"/>
    <x v="0"/>
    <n v="1"/>
    <m/>
    <m/>
  </r>
  <r>
    <s v="N345"/>
    <s v="ferrero"/>
    <s v="giuseppe"/>
    <x v="0"/>
    <x v="0"/>
    <m/>
    <n v="0"/>
    <x v="0"/>
    <n v="0"/>
    <m/>
    <m/>
  </r>
  <r>
    <s v="N332"/>
    <s v="FERRETTI"/>
    <s v="Andrea"/>
    <x v="0"/>
    <x v="0"/>
    <m/>
    <n v="0"/>
    <x v="0"/>
    <n v="0"/>
    <m/>
    <m/>
  </r>
  <r>
    <s v="N061"/>
    <s v="FERRI BERNARDINI "/>
    <s v="Gabriele"/>
    <x v="35"/>
    <x v="0"/>
    <m/>
    <n v="1"/>
    <x v="0"/>
    <n v="1"/>
    <m/>
    <m/>
  </r>
  <r>
    <s v="N233"/>
    <s v="FIGLIUZZI "/>
    <s v="Franco"/>
    <x v="0"/>
    <x v="0"/>
    <s v="p.1096, riceve la telefonata di GUALTIERI (T005)"/>
    <n v="0"/>
    <x v="0"/>
    <n v="0"/>
    <m/>
    <m/>
  </r>
  <r>
    <s v="N062"/>
    <s v="FLORIO "/>
    <s v="Francesco"/>
    <x v="30"/>
    <x v="0"/>
    <m/>
    <n v="1"/>
    <x v="0"/>
    <n v="1"/>
    <m/>
    <m/>
  </r>
  <r>
    <s v="N063"/>
    <s v="FLORO VITO"/>
    <s v="Antonio"/>
    <x v="36"/>
    <x v="0"/>
    <s v="genero di LAMANNA"/>
    <n v="1"/>
    <x v="1"/>
    <n v="0"/>
    <m/>
    <m/>
  </r>
  <r>
    <s v="N064"/>
    <s v="FLORO VITO"/>
    <s v="Gianni"/>
    <x v="3"/>
    <x v="1"/>
    <s v="detto Giuseppe, fratello di FLORO VITO Giuliano e di FLORO VITO Selvino, e di FLORO VITO Antonio"/>
    <n v="1"/>
    <x v="1"/>
    <n v="0"/>
    <m/>
    <m/>
  </r>
  <r>
    <s v="N065"/>
    <s v="FLORO VITO"/>
    <s v="Giuliano"/>
    <x v="12"/>
    <x v="1"/>
    <m/>
    <n v="1"/>
    <x v="1"/>
    <n v="0"/>
    <m/>
    <m/>
  </r>
  <r>
    <s v="N066"/>
    <s v="FLORO VITO"/>
    <s v="Giuseppina"/>
    <x v="11"/>
    <x v="0"/>
    <m/>
    <n v="1"/>
    <x v="0"/>
    <n v="1"/>
    <m/>
    <m/>
  </r>
  <r>
    <s v="N067"/>
    <s v="FLORO VITO"/>
    <s v="Selvino"/>
    <x v="35"/>
    <x v="1"/>
    <s v="detto Salvatore, fratello di FLORO VITO Giuliano"/>
    <n v="1"/>
    <x v="1"/>
    <n v="0"/>
    <m/>
    <m/>
  </r>
  <r>
    <s v="N068"/>
    <s v="FORMENTINI"/>
    <s v="Francesco"/>
    <x v="7"/>
    <x v="0"/>
    <s v="trasformazione del suo ruolo da debitore nei confronti di TURRA', SICILIA Giovanni e BLASCO, a quello di concorrente, unitamente a TURRA', nel reato di estorsione in danno di CACCIA Luigi (C050)"/>
    <n v="1"/>
    <x v="1"/>
    <n v="0"/>
    <m/>
    <m/>
  </r>
  <r>
    <s v="N284"/>
    <s v="FORNITO"/>
    <s v="Enrico"/>
    <x v="0"/>
    <x v="0"/>
    <s v="p.1252 collaborano con TATTINI"/>
    <n v="0"/>
    <x v="0"/>
    <n v="0"/>
    <m/>
    <m/>
  </r>
  <r>
    <s v="N236"/>
    <s v="FRIJO"/>
    <s v="Giuliano"/>
    <x v="37"/>
    <x v="0"/>
    <s v=" "/>
    <n v="0"/>
    <x v="0"/>
    <n v="0"/>
    <m/>
    <m/>
  </r>
  <r>
    <s v="N069"/>
    <s v="FRIZZALE"/>
    <s v="Antonio"/>
    <x v="32"/>
    <x v="0"/>
    <m/>
    <n v="1"/>
    <x v="0"/>
    <n v="1"/>
    <m/>
    <m/>
  </r>
  <r>
    <s v="N070"/>
    <s v="FRONTERA "/>
    <s v="Alfonso"/>
    <x v="11"/>
    <x v="0"/>
    <m/>
    <n v="1"/>
    <x v="0"/>
    <n v="1"/>
    <m/>
    <m/>
  </r>
  <r>
    <s v="N071"/>
    <s v="FRONTERA "/>
    <s v="Francesco"/>
    <x v="14"/>
    <x v="1"/>
    <m/>
    <n v="1"/>
    <x v="1"/>
    <n v="0"/>
    <m/>
    <m/>
  </r>
  <r>
    <s v="N334"/>
    <s v="FRONTERA "/>
    <s v="Antonella"/>
    <x v="0"/>
    <x v="0"/>
    <m/>
    <n v="0"/>
    <x v="0"/>
    <n v="0"/>
    <m/>
    <m/>
  </r>
  <r>
    <s v="N417"/>
    <s v="gaetano"/>
    <s v="salvatore"/>
    <x v="0"/>
    <x v="0"/>
    <m/>
    <n v="0"/>
    <x v="0"/>
    <n v="0"/>
    <m/>
    <m/>
  </r>
  <r>
    <s v="N189"/>
    <s v="GAGLIONE "/>
    <s v="Elia"/>
    <x v="2"/>
    <x v="0"/>
    <s v="richiesta integrativa presentata il 19/11/208"/>
    <n v="1"/>
    <x v="0"/>
    <n v="1"/>
    <m/>
    <m/>
  </r>
  <r>
    <s v="N226"/>
    <s v="GALASSO"/>
    <s v="Antonino"/>
    <x v="0"/>
    <x v="0"/>
    <s v="partecipa alla riunione del 3/12/2011"/>
    <n v="0"/>
    <x v="0"/>
    <n v="0"/>
    <m/>
    <m/>
  </r>
  <r>
    <s v="N221"/>
    <s v="GANCI "/>
    <s v="Giovanni"/>
    <x v="0"/>
    <x v="0"/>
    <s v="partecipa alla riunione del 25/06/2011"/>
    <n v="0"/>
    <x v="0"/>
    <n v="0"/>
    <m/>
    <m/>
  </r>
  <r>
    <s v="N072"/>
    <s v="GANGI  "/>
    <s v="Giovanni"/>
    <x v="3"/>
    <x v="0"/>
    <s v="mediazione tra il BERNINI e la consorteria criminale rappresentata nella fattispecie da VILLIRILLO"/>
    <n v="1"/>
    <x v="0"/>
    <n v="1"/>
    <m/>
    <m/>
  </r>
  <r>
    <s v="N265"/>
    <s v="GARERI"/>
    <s v="Giuseppina"/>
    <x v="4"/>
    <x v="0"/>
    <s v="moglie di mancuso"/>
    <n v="0"/>
    <x v="0"/>
    <n v="0"/>
    <m/>
    <m/>
  </r>
  <r>
    <s v="N234"/>
    <s v="GELMI "/>
    <s v="Maria Rosa"/>
    <x v="0"/>
    <x v="0"/>
    <s v="p. 1096 riceve la telefonata di SILIPO (T007)"/>
    <n v="0"/>
    <x v="0"/>
    <n v="0"/>
    <m/>
    <m/>
  </r>
  <r>
    <s v="N413"/>
    <s v="gentile"/>
    <s v="fiore"/>
    <x v="38"/>
    <x v="0"/>
    <m/>
    <n v="0"/>
    <x v="0"/>
    <n v="0"/>
    <m/>
    <m/>
  </r>
  <r>
    <s v="N414"/>
    <s v="gentile"/>
    <s v="fiore"/>
    <x v="8"/>
    <x v="0"/>
    <m/>
    <n v="0"/>
    <x v="0"/>
    <n v="0"/>
    <m/>
    <m/>
  </r>
  <r>
    <s v="N421"/>
    <s v="gentile"/>
    <s v="giovanni"/>
    <x v="0"/>
    <x v="0"/>
    <m/>
    <n v="0"/>
    <x v="0"/>
    <n v="0"/>
    <m/>
    <m/>
  </r>
  <r>
    <s v="N073"/>
    <s v="GENTILE "/>
    <s v="Domenico"/>
    <x v="4"/>
    <x v="0"/>
    <m/>
    <n v="1"/>
    <x v="0"/>
    <n v="1"/>
    <m/>
    <m/>
  </r>
  <r>
    <s v="N231"/>
    <s v="GENTILE "/>
    <s v="Francesco"/>
    <x v="39"/>
    <x v="0"/>
    <s v="p.1134"/>
    <n v="0"/>
    <x v="0"/>
    <n v="0"/>
    <m/>
    <m/>
  </r>
  <r>
    <s v="N312"/>
    <s v="GENTILE "/>
    <s v="Giuseppe"/>
    <x v="0"/>
    <x v="0"/>
    <m/>
    <n v="0"/>
    <x v="0"/>
    <n v="0"/>
    <m/>
    <m/>
  </r>
  <r>
    <s v="N340"/>
    <s v="GENTILE "/>
    <s v="Sandra"/>
    <x v="0"/>
    <x v="0"/>
    <m/>
    <n v="0"/>
    <x v="0"/>
    <n v="0"/>
    <m/>
    <m/>
  </r>
  <r>
    <s v="N074"/>
    <s v="GERACE"/>
    <s v="Gennaro"/>
    <x v="12"/>
    <x v="0"/>
    <s v="nato a Dernbach (D)"/>
    <n v="1"/>
    <x v="0"/>
    <n v="1"/>
    <m/>
    <m/>
  </r>
  <r>
    <s v="N075"/>
    <s v="GERACE"/>
    <s v="Salvatore"/>
    <x v="12"/>
    <x v="0"/>
    <m/>
    <n v="1"/>
    <x v="1"/>
    <n v="0"/>
    <m/>
    <m/>
  </r>
  <r>
    <s v="N190"/>
    <s v="GERRINI "/>
    <s v="Giulio"/>
    <x v="40"/>
    <x v="0"/>
    <s v="richiesta integrativa presentata il 19/11/209"/>
    <n v="1"/>
    <x v="0"/>
    <n v="1"/>
    <m/>
    <m/>
  </r>
  <r>
    <s v="N275"/>
    <s v="GIANNINI"/>
    <s v="Giacomo"/>
    <x v="0"/>
    <x v="0"/>
    <m/>
    <n v="0"/>
    <x v="0"/>
    <n v="0"/>
    <m/>
    <m/>
  </r>
  <r>
    <s v="N076"/>
    <s v="GIBERTINI"/>
    <s v="Gino"/>
    <x v="23"/>
    <x v="0"/>
    <m/>
    <n v="1"/>
    <x v="0"/>
    <n v="1"/>
    <m/>
    <m/>
  </r>
  <r>
    <s v="N077"/>
    <s v="GIBERTINI  "/>
    <s v="Marco"/>
    <x v="32"/>
    <x v="0"/>
    <s v="Giornalista reggiano. Sottoposto a interrogatorio il 24/10/2014 nel proc. 3090/14 RNR"/>
    <n v="1"/>
    <x v="0"/>
    <n v="1"/>
    <m/>
    <m/>
  </r>
  <r>
    <s v="N079"/>
    <s v="GIGLIO"/>
    <s v="Giulio"/>
    <x v="11"/>
    <x v="0"/>
    <s v="fratello di GIGLIO Giuseppe"/>
    <n v="1"/>
    <x v="1"/>
    <n v="0"/>
    <m/>
    <m/>
  </r>
  <r>
    <s v="N078"/>
    <s v="GIGLIO "/>
    <s v="Antonio"/>
    <x v="3"/>
    <x v="0"/>
    <m/>
    <n v="1"/>
    <x v="0"/>
    <n v="1"/>
    <m/>
    <m/>
  </r>
  <r>
    <s v="N080"/>
    <s v="GIGLIO  "/>
    <s v="Giuseppe"/>
    <x v="2"/>
    <x v="0"/>
    <m/>
    <n v="1"/>
    <x v="1"/>
    <n v="0"/>
    <m/>
    <m/>
  </r>
  <r>
    <s v="N227"/>
    <s v="GOBBI"/>
    <s v="Giorgio"/>
    <x v="0"/>
    <x v="0"/>
    <s v="partecipa alla riunione del 3/2/2012"/>
    <n v="0"/>
    <x v="0"/>
    <n v="0"/>
    <m/>
    <m/>
  </r>
  <r>
    <s v="N241"/>
    <s v="GOTSALKAITE"/>
    <s v="Rasa"/>
    <x v="0"/>
    <x v="0"/>
    <s v="sposa SARCONE Nicolino"/>
    <n v="0"/>
    <x v="0"/>
    <n v="0"/>
    <m/>
    <m/>
  </r>
  <r>
    <s v="N406"/>
    <s v="gottardello"/>
    <s v="ivano"/>
    <x v="0"/>
    <x v="0"/>
    <s v="geometra di bianchini costruzioni"/>
    <n v="0"/>
    <x v="0"/>
    <n v="0"/>
    <m/>
    <m/>
  </r>
  <r>
    <s v="N081"/>
    <s v="GRANDE ARACRI"/>
    <s v="Nicolino"/>
    <x v="39"/>
    <x v="3"/>
    <s v="attualmente detenuto presso la Casa di Reclusione di Opera (MI)"/>
    <n v="1"/>
    <x v="0"/>
    <n v="1"/>
    <m/>
    <m/>
  </r>
  <r>
    <s v="N082"/>
    <s v="GRANDE ARACRI"/>
    <s v="Domenico"/>
    <x v="32"/>
    <x v="0"/>
    <m/>
    <n v="1"/>
    <x v="0"/>
    <n v="1"/>
    <m/>
    <m/>
  </r>
  <r>
    <s v="N212"/>
    <s v="GRANDE ARACRI"/>
    <s v="Elisabetta"/>
    <x v="0"/>
    <x v="4"/>
    <s v="si sposa con ABRAMO Giovanni"/>
    <n v="0"/>
    <x v="0"/>
    <n v="0"/>
    <m/>
    <m/>
  </r>
  <r>
    <s v="N218"/>
    <s v="GRANDE ARACRI"/>
    <s v="Nikol Valentina"/>
    <x v="0"/>
    <x v="0"/>
    <s v="figlia di GRANDE ARACRI Nicolino. Alloggia all'hotel Desiderio di Roma (di fronte al policlinico) mentre suo padre vi è ricoverato (in corrispondenza dell'incontro RIUNIONE 31/05/2011)"/>
    <n v="0"/>
    <x v="0"/>
    <n v="0"/>
    <m/>
    <m/>
  </r>
  <r>
    <s v="N222"/>
    <s v="GRANDE ARACRI "/>
    <s v="Salvatore"/>
    <x v="20"/>
    <x v="5"/>
    <s v="partecipa alla riunione del 30/06/2011"/>
    <n v="0"/>
    <x v="0"/>
    <n v="0"/>
    <m/>
    <m/>
  </r>
  <r>
    <s v="N223"/>
    <s v="GRANDE ARACRI "/>
    <s v="Francesco"/>
    <x v="0"/>
    <x v="0"/>
    <s v="partecipa alla riunione del 30/06/2011"/>
    <n v="0"/>
    <x v="0"/>
    <n v="0"/>
    <m/>
    <m/>
  </r>
  <r>
    <s v="N363"/>
    <s v="grassi"/>
    <s v="mauro"/>
    <x v="0"/>
    <x v="0"/>
    <s v="denunciante estorsione"/>
    <n v="0"/>
    <x v="0"/>
    <n v="0"/>
    <m/>
    <m/>
  </r>
  <r>
    <s v="N083"/>
    <s v="GROSSETTI"/>
    <s v=" Salvatore"/>
    <x v="41"/>
    <x v="0"/>
    <m/>
    <n v="1"/>
    <x v="0"/>
    <n v="1"/>
    <m/>
    <m/>
  </r>
  <r>
    <s v="N084"/>
    <s v="GRUZZA"/>
    <s v="Rita"/>
    <x v="24"/>
    <x v="0"/>
    <m/>
    <n v="1"/>
    <x v="0"/>
    <n v="1"/>
    <m/>
    <m/>
  </r>
  <r>
    <s v="N085"/>
    <s v="GUALTIERI "/>
    <s v="Antonio"/>
    <x v="8"/>
    <x v="0"/>
    <s v="zona tra Piacenza e Reggio Emilia. detiene armi da fuoco a disposizione delle azioni comuni e comunque dell 'associazione"/>
    <n v="1"/>
    <x v="1"/>
    <n v="0"/>
    <m/>
    <m/>
  </r>
  <r>
    <s v="N240"/>
    <s v="GUALTIERI "/>
    <s v="Rocco"/>
    <x v="0"/>
    <x v="0"/>
    <s v="partecipano a incontro 21/03/2012"/>
    <n v="0"/>
    <x v="0"/>
    <n v="0"/>
    <m/>
    <m/>
  </r>
  <r>
    <s v="N271"/>
    <s v="GUALTIERI "/>
    <s v="Salvatore"/>
    <x v="0"/>
    <x v="0"/>
    <m/>
    <n v="0"/>
    <x v="0"/>
    <n v="0"/>
    <m/>
    <m/>
  </r>
  <r>
    <s v="N337"/>
    <s v="GUALTIERI "/>
    <s v="Tommaso"/>
    <x v="0"/>
    <x v="0"/>
    <m/>
    <n v="0"/>
    <x v="0"/>
    <n v="0"/>
    <m/>
    <m/>
  </r>
  <r>
    <s v="N086"/>
    <s v="GULLÀ"/>
    <s v=" Francesco"/>
    <x v="35"/>
    <x v="0"/>
    <m/>
    <n v="1"/>
    <x v="1"/>
    <n v="0"/>
    <m/>
    <m/>
  </r>
  <r>
    <s v="N354"/>
    <s v="iannella"/>
    <s v="venturino"/>
    <x v="0"/>
    <x v="0"/>
    <m/>
    <n v="0"/>
    <x v="0"/>
    <n v="0"/>
    <m/>
    <m/>
  </r>
  <r>
    <s v="N087"/>
    <s v="IAQUINTA"/>
    <s v="Giuseppe"/>
    <x v="34"/>
    <x v="0"/>
    <s v="nel 2012 la prefettura di reggio emilia emette nei suoi confronti il divieto di detenere armi ed esplosivi x'ritenuto contiguo ad ambienti 'ndranghetisti cutresi"/>
    <n v="1"/>
    <x v="1"/>
    <n v="0"/>
    <m/>
    <m/>
  </r>
  <r>
    <s v="N272"/>
    <s v="IAQUINTA"/>
    <s v="Vincenzo"/>
    <x v="0"/>
    <x v="0"/>
    <s v="figlio di IAQUINTA Giuseppe"/>
    <n v="0"/>
    <x v="0"/>
    <n v="0"/>
    <m/>
    <m/>
  </r>
  <r>
    <s v="N416"/>
    <s v="innocenti"/>
    <s v="luigi"/>
    <x v="0"/>
    <x v="0"/>
    <s v="conoscente di n064"/>
    <n v="0"/>
    <x v="0"/>
    <n v="0"/>
    <m/>
    <m/>
  </r>
  <r>
    <s v="N263"/>
    <s v="ISTREFI "/>
    <s v="Afrim"/>
    <x v="1"/>
    <x v="0"/>
    <m/>
    <n v="0"/>
    <x v="0"/>
    <n v="0"/>
    <m/>
    <m/>
  </r>
  <r>
    <s v="N191"/>
    <s v="LAERA"/>
    <s v="Stefano"/>
    <x v="42"/>
    <x v="0"/>
    <s v="richiesta integrativa presentata il 19/11/210"/>
    <n v="1"/>
    <x v="0"/>
    <n v="1"/>
    <m/>
    <m/>
  </r>
  <r>
    <s v="N228"/>
    <s v="LAMANNA"/>
    <s v="Giuseppe   "/>
    <x v="0"/>
    <x v="6"/>
    <s v="partecipa alla riunione del 15/02/2012"/>
    <n v="0"/>
    <x v="0"/>
    <n v="0"/>
    <m/>
    <m/>
  </r>
  <r>
    <s v="N273"/>
    <s v="LAMANNA"/>
    <s v="Pierluigi"/>
    <x v="0"/>
    <x v="0"/>
    <m/>
    <n v="0"/>
    <x v="0"/>
    <n v="0"/>
    <m/>
    <m/>
  </r>
  <r>
    <s v="N088"/>
    <s v="LAMANNA "/>
    <s v=" Francesco"/>
    <x v="8"/>
    <x v="0"/>
    <s v="zona di Piacenza. Detiene armi da fuoco a disposizione delle azioni comuni e comunque dell'associazione"/>
    <n v="1"/>
    <x v="1"/>
    <n v="0"/>
    <m/>
    <m/>
  </r>
  <r>
    <s v="N225"/>
    <s v="LAROSA"/>
    <s v="Rocco"/>
    <x v="0"/>
    <x v="0"/>
    <s v="partecipa alla riunione del 3/12/2011"/>
    <n v="0"/>
    <x v="0"/>
    <n v="0"/>
    <m/>
    <m/>
  </r>
  <r>
    <s v="N365"/>
    <s v="lazzarini"/>
    <s v="giuseppe"/>
    <x v="0"/>
    <x v="0"/>
    <m/>
    <n v="0"/>
    <x v="0"/>
    <n v="0"/>
    <m/>
    <m/>
  </r>
  <r>
    <s v="N350"/>
    <s v="lecini"/>
    <s v="ardian"/>
    <x v="0"/>
    <x v="0"/>
    <m/>
    <n v="0"/>
    <x v="0"/>
    <n v="0"/>
    <m/>
    <m/>
  </r>
  <r>
    <s v="N089"/>
    <s v="LEPERA  "/>
    <s v="Francesco"/>
    <x v="4"/>
    <x v="0"/>
    <s v="il suo tel non era direttamente intercettato, ma viene ascoltato in quanto viene chiamato o chiama gli altri indagati, le cui utenze sono sottoposte a controllo audio"/>
    <n v="1"/>
    <x v="1"/>
    <n v="0"/>
    <m/>
    <m/>
  </r>
  <r>
    <s v="N090"/>
    <s v="LEROSE "/>
    <s v="Francesco"/>
    <x v="35"/>
    <x v="0"/>
    <m/>
    <n v="1"/>
    <x v="0"/>
    <n v="1"/>
    <m/>
    <m/>
  </r>
  <r>
    <s v="N091"/>
    <s v="LEROSE "/>
    <s v="Salvatore"/>
    <x v="11"/>
    <x v="0"/>
    <s v="a completa disposizione di CAPPA"/>
    <n v="1"/>
    <x v="1"/>
    <n v="0"/>
    <m/>
    <m/>
  </r>
  <r>
    <s v="N328"/>
    <s v="LEROSE "/>
    <s v="Gino"/>
    <x v="0"/>
    <x v="0"/>
    <m/>
    <n v="0"/>
    <x v="0"/>
    <n v="0"/>
    <m/>
    <m/>
  </r>
  <r>
    <s v="N092"/>
    <s v="LOMONACO"/>
    <s v="Francesco"/>
    <x v="32"/>
    <x v="0"/>
    <m/>
    <n v="1"/>
    <x v="1"/>
    <n v="0"/>
    <m/>
    <m/>
  </r>
  <r>
    <s v="N093"/>
    <s v="LONETTI "/>
    <s v="Sergio"/>
    <x v="20"/>
    <x v="0"/>
    <m/>
    <n v="1"/>
    <x v="0"/>
    <n v="1"/>
    <m/>
    <m/>
  </r>
  <r>
    <s v="N192"/>
    <s v="LONETTI "/>
    <s v="Gennaro"/>
    <x v="26"/>
    <x v="0"/>
    <s v="richiesta integrativa presentata il 19/11/211"/>
    <n v="1"/>
    <x v="0"/>
    <n v="1"/>
    <m/>
    <m/>
  </r>
  <r>
    <s v="N314"/>
    <s v="LONGO"/>
    <s v="Gennaro"/>
    <x v="0"/>
    <x v="0"/>
    <m/>
    <n v="0"/>
    <x v="0"/>
    <n v="0"/>
    <m/>
    <m/>
  </r>
  <r>
    <s v="N094"/>
    <s v="LOPRETE "/>
    <s v="Giuseppe"/>
    <x v="31"/>
    <x v="0"/>
    <m/>
    <n v="1"/>
    <x v="0"/>
    <n v="1"/>
    <m/>
    <m/>
  </r>
  <r>
    <s v="N281"/>
    <s v="LORENZANO"/>
    <s v="Angela"/>
    <x v="0"/>
    <x v="0"/>
    <s v="fidanzata di MUTO Luigi 1978"/>
    <n v="0"/>
    <x v="0"/>
    <n v="0"/>
    <m/>
    <m/>
  </r>
  <r>
    <s v="N193"/>
    <s v="LUPEZZA  "/>
    <s v="Alessandro"/>
    <x v="28"/>
    <x v="0"/>
    <s v="richiesta integrativa presentata il 19/11/212"/>
    <n v="1"/>
    <x v="0"/>
    <n v="1"/>
    <m/>
    <m/>
  </r>
  <r>
    <s v="N095"/>
    <s v="MACRì "/>
    <s v="Francesco"/>
    <x v="4"/>
    <x v="0"/>
    <m/>
    <n v="1"/>
    <x v="0"/>
    <n v="1"/>
    <m/>
    <m/>
  </r>
  <r>
    <s v="N096"/>
    <s v="MACRì "/>
    <s v="Giuseppe"/>
    <x v="3"/>
    <x v="0"/>
    <m/>
    <n v="1"/>
    <x v="0"/>
    <n v="1"/>
    <m/>
    <m/>
  </r>
  <r>
    <s v="N283"/>
    <s v="MAFFIOLETTI"/>
    <s v="Fabrizio"/>
    <x v="0"/>
    <x v="0"/>
    <s v="p.1252 collaborano con TATTINI"/>
    <n v="0"/>
    <x v="0"/>
    <n v="0"/>
    <m/>
    <m/>
  </r>
  <r>
    <s v="N245"/>
    <s v="MALETTA"/>
    <s v="Renato"/>
    <x v="0"/>
    <x v="0"/>
    <m/>
    <n v="0"/>
    <x v="0"/>
    <n v="0"/>
    <m/>
    <m/>
  </r>
  <r>
    <s v="N097"/>
    <s v="MANCUSO"/>
    <s v="Vincenzo"/>
    <x v="32"/>
    <x v="0"/>
    <m/>
    <n v="1"/>
    <x v="1"/>
    <n v="0"/>
    <m/>
    <m/>
  </r>
  <r>
    <s v="N206"/>
    <s v="MANCUSO"/>
    <s v="Luigi (detto Gino)"/>
    <x v="28"/>
    <x v="0"/>
    <s v="presenti in incontri o telefonate: interlocutore nella telefonata T2329 pagina 1093"/>
    <n v="0"/>
    <x v="0"/>
    <n v="0"/>
    <m/>
    <m/>
  </r>
  <r>
    <s v="N098"/>
    <s v="MANFREDA  "/>
    <s v="Francesco"/>
    <x v="4"/>
    <x v="0"/>
    <s v="nato a Fucrth (Germania)"/>
    <n v="1"/>
    <x v="0"/>
    <n v="1"/>
    <m/>
    <m/>
  </r>
  <r>
    <s v="N099"/>
    <s v="MANICA "/>
    <s v="Giuseppe"/>
    <x v="5"/>
    <x v="0"/>
    <m/>
    <n v="1"/>
    <x v="0"/>
    <n v="1"/>
    <m/>
    <m/>
  </r>
  <r>
    <s v="N100"/>
    <s v="MANZONI"/>
    <s v="Giuseppe"/>
    <x v="43"/>
    <x v="0"/>
    <m/>
    <n v="1"/>
    <x v="0"/>
    <n v="1"/>
    <m/>
    <m/>
  </r>
  <r>
    <s v="N264"/>
    <s v="MARCHI"/>
    <s v="Guido"/>
    <x v="32"/>
    <x v="0"/>
    <m/>
    <n v="0"/>
    <x v="0"/>
    <n v="0"/>
    <m/>
    <m/>
  </r>
  <r>
    <s v="N260"/>
    <s v="MARENZONI"/>
    <s v="Domenico"/>
    <x v="10"/>
    <x v="0"/>
    <s v="congiugato con RICHICHI Stefania"/>
    <n v="0"/>
    <x v="0"/>
    <n v="0"/>
    <m/>
    <m/>
  </r>
  <r>
    <s v="N101"/>
    <s v="MARTINO  "/>
    <s v="Alfonso"/>
    <x v="20"/>
    <x v="0"/>
    <m/>
    <n v="1"/>
    <x v="1"/>
    <n v="0"/>
    <m/>
    <m/>
  </r>
  <r>
    <s v="N258"/>
    <s v="MARTINO  "/>
    <s v="Marianna"/>
    <x v="0"/>
    <x v="0"/>
    <s v="ex moglie di SILIPO "/>
    <n v="0"/>
    <x v="0"/>
    <n v="0"/>
    <m/>
    <m/>
  </r>
  <r>
    <s v="N289"/>
    <s v="MARTINO  "/>
    <s v="Salvatore"/>
    <x v="0"/>
    <x v="0"/>
    <m/>
    <n v="0"/>
    <x v="0"/>
    <n v="0"/>
    <m/>
    <m/>
  </r>
  <r>
    <s v="N338"/>
    <s v="MARTINO  "/>
    <s v="Giuseppe"/>
    <x v="4"/>
    <x v="0"/>
    <m/>
    <n v="0"/>
    <x v="0"/>
    <n v="0"/>
    <m/>
    <m/>
  </r>
  <r>
    <s v="N256"/>
    <s v="MASTRIANI"/>
    <s v="Francesco"/>
    <x v="0"/>
    <x v="0"/>
    <m/>
    <n v="0"/>
    <x v="0"/>
    <n v="0"/>
    <m/>
    <m/>
  </r>
  <r>
    <s v="N194"/>
    <s v="MATACERA "/>
    <s v="Francesco"/>
    <x v="10"/>
    <x v="0"/>
    <s v="ispettore siuperiore di PS presso questura catanzaro  , richiesta integrativa presentata il 19/11/213"/>
    <n v="1"/>
    <x v="0"/>
    <n v="1"/>
    <m/>
    <m/>
  </r>
  <r>
    <s v="N102"/>
    <s v="MATTACE "/>
    <s v="Domenico"/>
    <x v="12"/>
    <x v="0"/>
    <m/>
    <n v="1"/>
    <x v="0"/>
    <n v="1"/>
    <m/>
    <m/>
  </r>
  <r>
    <s v="N217"/>
    <s v="MAURO"/>
    <s v="Giuseppina"/>
    <x v="0"/>
    <x v="0"/>
    <s v="moglie di GRANDE ARACRI Nicolino. Alloggia all'hotel Desiderio di  Roma (di fronte al Policlinico) mentre suo marito vi è ricoverato, in corrispondenza dell'incontro RIUNIONE 31/05/2011"/>
    <n v="0"/>
    <x v="0"/>
    <n v="0"/>
    <m/>
    <m/>
  </r>
  <r>
    <s v="N358"/>
    <s v="melchiorre "/>
    <s v="marcello"/>
    <x v="0"/>
    <x v="0"/>
    <m/>
    <n v="0"/>
    <x v="0"/>
    <n v="0"/>
    <m/>
    <m/>
  </r>
  <r>
    <s v="N103"/>
    <s v="MENDICINO"/>
    <s v="Alfonso"/>
    <x v="14"/>
    <x v="0"/>
    <m/>
    <n v="1"/>
    <x v="0"/>
    <n v="1"/>
    <m/>
    <m/>
  </r>
  <r>
    <s v="N355"/>
    <s v="Menozzi"/>
    <s v="Dimitri"/>
    <x v="0"/>
    <x v="0"/>
    <m/>
    <n v="0"/>
    <x v="0"/>
    <n v="0"/>
    <m/>
    <m/>
  </r>
  <r>
    <s v="N104"/>
    <s v="MERCADANTE"/>
    <s v="Luigi"/>
    <x v="12"/>
    <x v="0"/>
    <m/>
    <n v="1"/>
    <x v="0"/>
    <n v="1"/>
    <m/>
    <m/>
  </r>
  <r>
    <s v="N105"/>
    <s v="MESIANO"/>
    <s v="Domenico"/>
    <x v="6"/>
    <x v="0"/>
    <s v="detto Mimmo"/>
    <n v="1"/>
    <x v="1"/>
    <n v="0"/>
    <m/>
    <m/>
  </r>
  <r>
    <s v="N330"/>
    <s v="MESORACA"/>
    <s v="Francesco"/>
    <x v="0"/>
    <x v="0"/>
    <m/>
    <n v="0"/>
    <x v="0"/>
    <n v="0"/>
    <m/>
    <m/>
  </r>
  <r>
    <s v="N106"/>
    <s v="MIGALE  "/>
    <s v="Vincenzo"/>
    <x v="10"/>
    <x v="0"/>
    <s v="partecipa alla riunione del 09/06/2011 al bar &quot;Romano&quot;"/>
    <n v="1"/>
    <x v="1"/>
    <n v="0"/>
    <m/>
    <m/>
  </r>
  <r>
    <s v="N253"/>
    <s v="MIGALE  "/>
    <s v="Salvatore"/>
    <x v="0"/>
    <x v="0"/>
    <m/>
    <n v="0"/>
    <x v="0"/>
    <n v="0"/>
    <m/>
    <m/>
  </r>
  <r>
    <s v="N195"/>
    <s v="MINELLI"/>
    <s v="Konstantinos"/>
    <x v="44"/>
    <x v="0"/>
    <s v="richiesta integrativa presentata il 19/11/214"/>
    <n v="1"/>
    <x v="0"/>
    <n v="1"/>
    <m/>
    <m/>
  </r>
  <r>
    <s v="N214"/>
    <s v="MINERVINO"/>
    <s v="Salvatore"/>
    <x v="0"/>
    <x v="0"/>
    <s v="giunge all'incontro del 26/03/2011 su una fiat punto bianca. Titolare della ditta C.E.D. con sede a Cutro. La sua presenza garantisce la gestione contabile del Consorzio General Contractor Group di cui fanno parte i fratelli  VETERE."/>
    <n v="0"/>
    <x v="0"/>
    <n v="0"/>
    <m/>
    <m/>
  </r>
  <r>
    <s v="N107"/>
    <s v="MOLINARI "/>
    <s v="Antonio"/>
    <x v="38"/>
    <x v="0"/>
    <m/>
    <n v="1"/>
    <x v="0"/>
    <n v="1"/>
    <m/>
    <m/>
  </r>
  <r>
    <s v="N108"/>
    <s v="MORMILE "/>
    <s v="Vittorio"/>
    <x v="12"/>
    <x v="0"/>
    <m/>
    <n v="1"/>
    <x v="0"/>
    <n v="1"/>
    <m/>
    <m/>
  </r>
  <r>
    <s v="N268"/>
    <s v="MORRONE"/>
    <s v="Francesco"/>
    <x v="0"/>
    <x v="0"/>
    <m/>
    <n v="0"/>
    <x v="0"/>
    <n v="0"/>
    <m/>
    <m/>
  </r>
  <r>
    <s v="N196"/>
    <s v="MURATORI  "/>
    <s v="Massimo"/>
    <x v="41"/>
    <x v="0"/>
    <s v="richiesta integrativa presentata il 19/11/215"/>
    <n v="1"/>
    <x v="0"/>
    <n v="1"/>
    <m/>
    <m/>
  </r>
  <r>
    <s v="N359"/>
    <s v="mussoni"/>
    <s v="gianluca"/>
    <x v="0"/>
    <x v="0"/>
    <m/>
    <n v="0"/>
    <x v="0"/>
    <n v="0"/>
    <m/>
    <m/>
  </r>
  <r>
    <s v="N109"/>
    <s v="MUTO"/>
    <s v="Antonio"/>
    <x v="4"/>
    <x v="0"/>
    <s v="il 14/07/2011 era stato arrestato per bancarotta fraudolenta inerente il fallimento di MARMIROLO PORFIDI"/>
    <n v="1"/>
    <x v="1"/>
    <n v="0"/>
    <m/>
    <m/>
  </r>
  <r>
    <s v="N110"/>
    <s v="MUTO"/>
    <s v="Antonio"/>
    <x v="3"/>
    <x v="0"/>
    <m/>
    <n v="1"/>
    <x v="1"/>
    <n v="0"/>
    <m/>
    <m/>
  </r>
  <r>
    <s v="N111"/>
    <s v="MUTO"/>
    <s v="Antonio"/>
    <x v="31"/>
    <x v="0"/>
    <m/>
    <n v="1"/>
    <x v="1"/>
    <n v="0"/>
    <m/>
    <m/>
  </r>
  <r>
    <s v="N112"/>
    <s v="MUTO"/>
    <s v="Cesare"/>
    <x v="36"/>
    <x v="0"/>
    <s v="detto Rino, fratello di Antonio MUTO cl 1971"/>
    <n v="1"/>
    <x v="1"/>
    <n v="0"/>
    <m/>
    <m/>
  </r>
  <r>
    <s v="N113"/>
    <s v="MUTO"/>
    <s v="Giulio"/>
    <x v="19"/>
    <x v="0"/>
    <m/>
    <n v="1"/>
    <x v="0"/>
    <n v="1"/>
    <m/>
    <m/>
  </r>
  <r>
    <s v="N114"/>
    <s v="MUTO"/>
    <s v="Luigi"/>
    <x v="14"/>
    <x v="0"/>
    <s v="è colui che riferisce al vertice del locale madre cutrese che villirillo aveva ricevuto, insieme all'avvocato de simone renato, un'ingente somma di denaro da oppido domenico che però si era ben guardato dal consegnare alla cosca madre. Ciò determinerà la caduta di villirillo all'interno del sodalizio e l'ascesa di gualtieri"/>
    <n v="1"/>
    <x v="1"/>
    <n v="0"/>
    <m/>
    <m/>
  </r>
  <r>
    <s v="N115"/>
    <s v="MUTO"/>
    <s v="Salvatore"/>
    <x v="1"/>
    <x v="0"/>
    <s v="uomo di fiducia di LAMANNA, suo factotum e guardaspalle"/>
    <n v="1"/>
    <x v="1"/>
    <n v="0"/>
    <m/>
    <m/>
  </r>
  <r>
    <s v="N207"/>
    <s v="N/A"/>
    <s v="Federico"/>
    <x v="0"/>
    <x v="0"/>
    <s v="partecipa a E040"/>
    <n v="0"/>
    <x v="0"/>
    <n v="0"/>
    <m/>
    <m/>
  </r>
  <r>
    <s v="N269"/>
    <s v="N/A"/>
    <s v="Caterina"/>
    <x v="0"/>
    <x v="0"/>
    <s v="moglie di CAPPA Salvatore"/>
    <n v="0"/>
    <x v="0"/>
    <n v="0"/>
    <m/>
    <m/>
  </r>
  <r>
    <s v="N279"/>
    <s v="N/A"/>
    <s v="donna non identificata che conversa con GARERI Giuseppina"/>
    <x v="0"/>
    <x v="0"/>
    <m/>
    <n v="0"/>
    <x v="0"/>
    <n v="0"/>
    <m/>
    <m/>
  </r>
  <r>
    <s v="N280"/>
    <s v="N/A"/>
    <s v="uomo con forte accento campano che è con ISTREFI e minaccia MANCUSO"/>
    <x v="0"/>
    <x v="0"/>
    <m/>
    <n v="0"/>
    <x v="0"/>
    <n v="0"/>
    <m/>
    <m/>
  </r>
  <r>
    <s v="N285"/>
    <s v="N/A"/>
    <s v="Kristina"/>
    <x v="0"/>
    <x v="0"/>
    <s v="amante di Blasco"/>
    <n v="0"/>
    <x v="0"/>
    <n v="0"/>
    <m/>
    <m/>
  </r>
  <r>
    <s v="N286"/>
    <s v="N/A"/>
    <s v="soggetto sconosciuto che partecipa a incontro 15/02/2012"/>
    <x v="0"/>
    <x v="0"/>
    <m/>
    <n v="0"/>
    <x v="0"/>
    <n v="0"/>
    <m/>
    <m/>
  </r>
  <r>
    <s v="N295"/>
    <s v="N/A"/>
    <s v="comandante di SALPIETRO"/>
    <x v="0"/>
    <x v="0"/>
    <m/>
    <n v="0"/>
    <x v="0"/>
    <n v="0"/>
    <m/>
    <m/>
  </r>
  <r>
    <s v="N305"/>
    <s v="N/A"/>
    <s v="Federico"/>
    <x v="0"/>
    <x v="0"/>
    <s v="non è noto il suo cognome. Conversa con GIGLIO Giulio per la questione relativa alle precedenze dei mezzi della GIGLIO srl sulla strada"/>
    <n v="0"/>
    <x v="0"/>
    <n v="0"/>
    <m/>
    <m/>
  </r>
  <r>
    <s v="N307"/>
    <s v="N/A"/>
    <s v="Mariangela dello studio commerciale clausi"/>
    <x v="0"/>
    <x v="0"/>
    <m/>
    <n v="0"/>
    <x v="0"/>
    <n v="0"/>
    <m/>
    <m/>
  </r>
  <r>
    <s v="N309"/>
    <s v="N/A"/>
    <s v="moglie di BLASCO Gaetano"/>
    <x v="0"/>
    <x v="0"/>
    <m/>
    <n v="0"/>
    <x v="0"/>
    <n v="0"/>
    <m/>
    <m/>
  </r>
  <r>
    <s v="N310"/>
    <s v="N/A"/>
    <s v="autisti PGS"/>
    <x v="0"/>
    <x v="0"/>
    <m/>
    <n v="0"/>
    <x v="0"/>
    <n v="0"/>
    <m/>
    <m/>
  </r>
  <r>
    <s v="N311"/>
    <s v="N/A"/>
    <s v="condomino di MANCUSO Luigi"/>
    <x v="0"/>
    <x v="0"/>
    <m/>
    <n v="0"/>
    <x v="0"/>
    <n v="0"/>
    <m/>
    <m/>
  </r>
  <r>
    <s v="N315"/>
    <s v="N/A"/>
    <s v="moglie di  SALPIETRO"/>
    <x v="0"/>
    <x v="0"/>
    <m/>
    <n v="0"/>
    <x v="0"/>
    <n v="0"/>
    <m/>
    <m/>
  </r>
  <r>
    <s v="N329"/>
    <s v="NADDEO"/>
    <s v="Carmelo"/>
    <x v="0"/>
    <x v="0"/>
    <m/>
    <n v="0"/>
    <x v="0"/>
    <n v="0"/>
    <m/>
    <m/>
  </r>
  <r>
    <s v="N197"/>
    <s v="NICASTRO "/>
    <s v="Antonio"/>
    <x v="7"/>
    <x v="0"/>
    <s v="richiesta integrativa presentata il 19/11/216"/>
    <n v="1"/>
    <x v="0"/>
    <n v="1"/>
    <m/>
    <m/>
  </r>
  <r>
    <s v="N235"/>
    <s v="NICOLIS"/>
    <s v="Moreno"/>
    <x v="0"/>
    <x v="0"/>
    <s v="p. 1097 NICOLIS è imprenditore veneto, uno dei pochi ad essere ammesso davanti a GRANDE ARACRI."/>
    <n v="0"/>
    <x v="0"/>
    <n v="0"/>
    <m/>
    <m/>
  </r>
  <r>
    <s v="N116"/>
    <s v="NIGRO "/>
    <s v="Barbara"/>
    <x v="1"/>
    <x v="0"/>
    <m/>
    <n v="1"/>
    <x v="0"/>
    <n v="1"/>
    <m/>
    <m/>
  </r>
  <r>
    <s v="N117"/>
    <s v="OLIVO  "/>
    <s v="Salvatore"/>
    <x v="35"/>
    <x v="0"/>
    <m/>
    <n v="1"/>
    <x v="0"/>
    <n v="1"/>
    <m/>
    <m/>
  </r>
  <r>
    <s v="N293"/>
    <s v="OLIVO  "/>
    <s v="Domenico"/>
    <x v="0"/>
    <x v="0"/>
    <s v="cognato di villirillo romolo"/>
    <n v="0"/>
    <x v="0"/>
    <n v="0"/>
    <m/>
    <m/>
  </r>
  <r>
    <s v="N118"/>
    <s v="OPPEDISANO "/>
    <s v="Giuseppe Domenico"/>
    <x v="20"/>
    <x v="0"/>
    <m/>
    <n v="1"/>
    <x v="0"/>
    <n v="1"/>
    <m/>
    <m/>
  </r>
  <r>
    <s v="N119"/>
    <s v="OPPIDO"/>
    <s v="Gaetano"/>
    <x v="11"/>
    <x v="0"/>
    <m/>
    <n v="1"/>
    <x v="1"/>
    <n v="0"/>
    <m/>
    <m/>
  </r>
  <r>
    <s v="N120"/>
    <s v="OPPIDO "/>
    <s v="Raffaele"/>
    <x v="24"/>
    <x v="0"/>
    <s v="ex legale secav"/>
    <n v="1"/>
    <x v="0"/>
    <n v="1"/>
    <m/>
    <m/>
  </r>
  <r>
    <s v="N121"/>
    <s v="PAGLIANI"/>
    <s v="Giuseppe"/>
    <x v="6"/>
    <x v="0"/>
    <m/>
    <n v="1"/>
    <x v="0"/>
    <n v="1"/>
    <m/>
    <m/>
  </r>
  <r>
    <s v="N122"/>
    <s v="PALERMO"/>
    <s v="Alessandro"/>
    <x v="40"/>
    <x v="0"/>
    <m/>
    <n v="1"/>
    <x v="0"/>
    <n v="1"/>
    <m/>
    <m/>
  </r>
  <r>
    <s v="N123"/>
    <s v="PALLONE"/>
    <s v="Giuseppe"/>
    <x v="40"/>
    <x v="0"/>
    <m/>
    <n v="1"/>
    <x v="1"/>
    <n v="0"/>
    <m/>
    <m/>
  </r>
  <r>
    <s v="N124"/>
    <s v="PAOLINI"/>
    <s v="Alfonso"/>
    <x v="15"/>
    <x v="0"/>
    <s v="factotum di SARCONE Nicolino nel 2012 la prefettura di reggio emilia emette nei suoi confronti il divieto di detenere armi ed esplosivi x'ritenuto contiguo ad ambienti 'ndranghetisti cutresi."/>
    <n v="1"/>
    <x v="1"/>
    <n v="0"/>
    <m/>
    <m/>
  </r>
  <r>
    <s v="N237"/>
    <s v="PAOLINI "/>
    <s v="Francesco"/>
    <x v="0"/>
    <x v="7"/>
    <s v="p.1109"/>
    <n v="0"/>
    <x v="0"/>
    <n v="0"/>
    <m/>
    <m/>
  </r>
  <r>
    <s v="N290"/>
    <s v="PAOLINI "/>
    <s v="Gaetano"/>
    <x v="0"/>
    <x v="0"/>
    <m/>
    <n v="0"/>
    <x v="0"/>
    <n v="0"/>
    <m/>
    <m/>
  </r>
  <r>
    <s v="N407"/>
    <s v="PARENTI"/>
    <s v="LUIGI"/>
    <x v="0"/>
    <x v="0"/>
    <s v="DIRIGENTE ARPA"/>
    <n v="0"/>
    <x v="0"/>
    <n v="0"/>
    <m/>
    <m/>
  </r>
  <r>
    <s v="N247"/>
    <s v="PASCALE "/>
    <s v="Carmine"/>
    <x v="0"/>
    <x v="0"/>
    <m/>
    <n v="0"/>
    <x v="0"/>
    <n v="0"/>
    <m/>
    <m/>
  </r>
  <r>
    <s v="N125"/>
    <s v="PASSIATORE"/>
    <s v=" Francesco Pio"/>
    <x v="17"/>
    <x v="0"/>
    <m/>
    <n v="1"/>
    <x v="0"/>
    <n v="1"/>
    <m/>
    <m/>
  </r>
  <r>
    <s v="N408"/>
    <s v="PASSIATORE"/>
    <s v="FRANCESCO"/>
    <x v="0"/>
    <x v="0"/>
    <m/>
    <n v="0"/>
    <x v="0"/>
    <n v="0"/>
    <m/>
    <m/>
  </r>
  <r>
    <s v="N126"/>
    <s v="PELAGGI "/>
    <s v="Francesco"/>
    <x v="20"/>
    <x v="0"/>
    <m/>
    <n v="1"/>
    <x v="0"/>
    <n v="1"/>
    <m/>
    <m/>
  </r>
  <r>
    <s v="N127"/>
    <s v="PELAGGI  "/>
    <s v="Paolo"/>
    <x v="11"/>
    <x v="0"/>
    <s v="attualmente detenuto"/>
    <n v="1"/>
    <x v="0"/>
    <n v="1"/>
    <m/>
    <m/>
  </r>
  <r>
    <s v="N412"/>
    <s v="pellaggi"/>
    <s v="paolo"/>
    <x v="0"/>
    <x v="0"/>
    <m/>
    <n v="0"/>
    <x v="0"/>
    <n v="0"/>
    <m/>
    <m/>
  </r>
  <r>
    <s v="N128"/>
    <s v="PELLEGRI "/>
    <s v="Francesco"/>
    <x v="39"/>
    <x v="0"/>
    <m/>
    <n v="1"/>
    <x v="0"/>
    <n v="1"/>
    <m/>
    <m/>
  </r>
  <r>
    <s v="N224"/>
    <s v="PERITI"/>
    <s v="Federico"/>
    <x v="0"/>
    <x v="0"/>
    <s v="partecipa alla riunione del 30/06/2011"/>
    <n v="0"/>
    <x v="0"/>
    <n v="0"/>
    <m/>
    <m/>
  </r>
  <r>
    <s v="N255"/>
    <s v="PETROZZA"/>
    <s v="Stella"/>
    <x v="0"/>
    <x v="0"/>
    <m/>
    <n v="0"/>
    <x v="0"/>
    <n v="0"/>
    <m/>
    <m/>
  </r>
  <r>
    <s v="N129"/>
    <s v="PEZZATTI "/>
    <s v="Sergio"/>
    <x v="5"/>
    <x v="0"/>
    <s v=" nato a Wetzikom (Svizzera)"/>
    <n v="1"/>
    <x v="0"/>
    <n v="1"/>
    <m/>
    <m/>
  </r>
  <r>
    <s v="N130"/>
    <s v="PICHIERRI "/>
    <s v="Giuseppe"/>
    <x v="5"/>
    <x v="0"/>
    <m/>
    <n v="1"/>
    <x v="0"/>
    <n v="1"/>
    <m/>
    <m/>
  </r>
  <r>
    <s v="N131"/>
    <s v="PIERON "/>
    <s v="Anna"/>
    <x v="20"/>
    <x v="0"/>
    <s v="nata in Polonia"/>
    <n v="1"/>
    <x v="0"/>
    <n v="1"/>
    <m/>
    <m/>
  </r>
  <r>
    <s v="N267"/>
    <s v="PRINCIOTTA"/>
    <s v="Enzo"/>
    <x v="0"/>
    <x v="0"/>
    <s v="titolare della Intermedia srl"/>
    <n v="0"/>
    <x v="0"/>
    <n v="0"/>
    <m/>
    <m/>
  </r>
  <r>
    <s v="N132"/>
    <s v="PROCOPIO"/>
    <s v="Giovanni"/>
    <x v="3"/>
    <x v="0"/>
    <m/>
    <n v="1"/>
    <x v="0"/>
    <n v="1"/>
    <m/>
    <m/>
  </r>
  <r>
    <s v="N133"/>
    <s v="PROCOPIO"/>
    <s v="Salvatore"/>
    <x v="11"/>
    <x v="0"/>
    <m/>
    <n v="1"/>
    <x v="0"/>
    <n v="1"/>
    <m/>
    <m/>
  </r>
  <r>
    <s v="N198"/>
    <s v="PROCOPIO "/>
    <s v="Francesco"/>
    <x v="9"/>
    <x v="0"/>
    <s v="richiesta integrativa presentata il 19/11/217"/>
    <n v="1"/>
    <x v="0"/>
    <n v="1"/>
    <m/>
    <m/>
  </r>
  <r>
    <s v="N288"/>
    <s v="PUGLIESE"/>
    <s v="Michele"/>
    <x v="35"/>
    <x v="0"/>
    <m/>
    <n v="0"/>
    <x v="0"/>
    <n v="0"/>
    <m/>
    <m/>
  </r>
  <r>
    <s v="N199"/>
    <s v="RANIERI "/>
    <s v="Alberto Maria"/>
    <x v="45"/>
    <x v="0"/>
    <s v="richiesta integrativa presentata il 19/11/218"/>
    <n v="1"/>
    <x v="0"/>
    <n v="1"/>
    <m/>
    <m/>
  </r>
  <r>
    <s v="N347"/>
    <s v="renato"/>
    <s v="gino"/>
    <x v="0"/>
    <x v="0"/>
    <m/>
    <n v="0"/>
    <x v="0"/>
    <n v="0"/>
    <m/>
    <m/>
  </r>
  <r>
    <s v="N134"/>
    <s v="REZEPOVA"/>
    <s v="Yana"/>
    <x v="30"/>
    <x v="0"/>
    <s v="nata in Russia; convivente di RICHICHI Giuseppe"/>
    <n v="1"/>
    <x v="0"/>
    <n v="1"/>
    <m/>
    <m/>
  </r>
  <r>
    <s v="N135"/>
    <s v="RICHICHI  "/>
    <s v="Giuseppe"/>
    <x v="20"/>
    <x v="0"/>
    <s v="detto Andrea. organizza e dirige un'attività di spaccio di stupefacenti; detiene armi da fuoco a disposizione delle azioni comuni e_x000a_comunque dell'associazione"/>
    <n v="1"/>
    <x v="1"/>
    <n v="0"/>
    <m/>
    <m/>
  </r>
  <r>
    <s v="N261"/>
    <s v="RICHICHI  "/>
    <s v="Stefania"/>
    <x v="0"/>
    <x v="0"/>
    <m/>
    <n v="0"/>
    <x v="0"/>
    <n v="0"/>
    <m/>
    <m/>
  </r>
  <r>
    <s v="N136"/>
    <s v="RIILLO"/>
    <s v="Francesco"/>
    <x v="4"/>
    <x v="8"/>
    <s v="fratello di RIILLO Pasquale"/>
    <n v="1"/>
    <x v="1"/>
    <n v="0"/>
    <m/>
    <m/>
  </r>
  <r>
    <s v="N137"/>
    <s v="RIILLO "/>
    <s v="Pasquale"/>
    <x v="41"/>
    <x v="8"/>
    <m/>
    <n v="1"/>
    <x v="1"/>
    <n v="0"/>
    <m/>
    <m/>
  </r>
  <r>
    <s v="N138"/>
    <s v="ROCCA"/>
    <s v="Antonio"/>
    <x v="28"/>
    <x v="0"/>
    <s v="coinvolto nell'affare delle piastrelle e debitore di NICOLIS. Menzionato nella T010"/>
    <n v="1"/>
    <x v="0"/>
    <n v="1"/>
    <m/>
    <m/>
  </r>
  <r>
    <s v="N411"/>
    <s v="ROCCA"/>
    <s v="tiziano"/>
    <x v="0"/>
    <x v="0"/>
    <s v="geometra"/>
    <n v="0"/>
    <x v="0"/>
    <n v="0"/>
    <m/>
    <m/>
  </r>
  <r>
    <s v="N276"/>
    <s v="ROMEO"/>
    <s v="Carmelo"/>
    <x v="0"/>
    <x v="0"/>
    <s v="sovrintendente capo polizia di stato in servizio presso questura parma. Intercede presso CIOTTA Antonio per conto di PAOLINI (che a sua volta è stato incaricato da villirillo) al fine di permettere  a LEPERA Francesco la concessione del porto d'armi per caccia"/>
    <n v="0"/>
    <x v="0"/>
    <n v="0"/>
    <m/>
    <m/>
  </r>
  <r>
    <s v="N139"/>
    <s v="ROSSI "/>
    <s v=" Luca"/>
    <x v="40"/>
    <x v="0"/>
    <m/>
    <n v="1"/>
    <x v="0"/>
    <n v="1"/>
    <m/>
    <m/>
  </r>
  <r>
    <s v="N346"/>
    <s v="rotondo"/>
    <s v="salvatore"/>
    <x v="0"/>
    <x v="0"/>
    <m/>
    <n v="0"/>
    <x v="0"/>
    <n v="0"/>
    <m/>
    <m/>
  </r>
  <r>
    <s v="N219"/>
    <s v="RUGGERI"/>
    <s v="Salvatore"/>
    <x v="0"/>
    <x v="0"/>
    <s v="partecipa alla riunione del 20/06/2011"/>
    <n v="0"/>
    <x v="0"/>
    <n v="0"/>
    <m/>
    <m/>
  </r>
  <r>
    <s v="N140"/>
    <s v="RUGGIERO"/>
    <s v="Giuseppe"/>
    <x v="19"/>
    <x v="0"/>
    <m/>
    <n v="1"/>
    <x v="0"/>
    <n v="1"/>
    <m/>
    <m/>
  </r>
  <r>
    <s v="N335"/>
    <s v="RULLO"/>
    <s v="Maria"/>
    <x v="0"/>
    <x v="0"/>
    <m/>
    <n v="0"/>
    <x v="0"/>
    <n v="0"/>
    <m/>
    <m/>
  </r>
  <r>
    <s v="N303"/>
    <s v="SALERNO"/>
    <s v="Pietro Antonio"/>
    <x v="0"/>
    <x v="0"/>
    <m/>
    <n v="0"/>
    <x v="0"/>
    <n v="0"/>
    <m/>
    <m/>
  </r>
  <r>
    <s v="N200"/>
    <s v="SALPIETRO "/>
    <s v="Domenico"/>
    <x v="39"/>
    <x v="0"/>
    <s v="richiesta integrativa presentata il 19/11/219"/>
    <n v="1"/>
    <x v="0"/>
    <n v="1"/>
    <m/>
    <m/>
  </r>
  <r>
    <s v="N141"/>
    <s v="SALSI"/>
    <s v="Mirco"/>
    <x v="34"/>
    <x v="0"/>
    <s v="vice presidente della C.N.A. di  Reggio Emilia"/>
    <n v="1"/>
    <x v="0"/>
    <n v="1"/>
    <m/>
    <m/>
  </r>
  <r>
    <s v="N142"/>
    <s v="SALWACH"/>
    <s v="Michael Stanley"/>
    <x v="2"/>
    <x v="0"/>
    <s v="nato in Pennsylvania (USA"/>
    <n v="1"/>
    <x v="0"/>
    <n v="1"/>
    <m/>
    <m/>
  </r>
  <r>
    <s v="N201"/>
    <s v="SANARICA "/>
    <s v="Quintino"/>
    <x v="1"/>
    <x v="0"/>
    <s v="richiesta integrativa presentata il 19/11/220"/>
    <n v="1"/>
    <x v="0"/>
    <n v="1"/>
    <m/>
    <m/>
  </r>
  <r>
    <s v="N144"/>
    <s v="SARCONE"/>
    <s v="Nicolino"/>
    <x v="32"/>
    <x v="2"/>
    <m/>
    <n v="1"/>
    <x v="1"/>
    <n v="0"/>
    <m/>
    <m/>
  </r>
  <r>
    <s v="N296"/>
    <s v="SARCONE"/>
    <s v="Carmine"/>
    <x v="0"/>
    <x v="0"/>
    <m/>
    <n v="0"/>
    <x v="0"/>
    <n v="0"/>
    <m/>
    <m/>
  </r>
  <r>
    <s v="N302"/>
    <s v="SARCONE"/>
    <s v="Giuseppe"/>
    <x v="0"/>
    <x v="0"/>
    <m/>
    <n v="0"/>
    <x v="0"/>
    <n v="0"/>
    <m/>
    <m/>
  </r>
  <r>
    <s v="N143"/>
    <s v="SARCONE "/>
    <s v="Gianluigi"/>
    <x v="4"/>
    <x v="0"/>
    <s v="fratello di SARCONE Nicolino"/>
    <n v="1"/>
    <x v="1"/>
    <n v="0"/>
    <m/>
    <m/>
  </r>
  <r>
    <s v="N232"/>
    <s v="SARCONE "/>
    <s v="Salvatore"/>
    <x v="35"/>
    <x v="0"/>
    <s v="p.1135. tratto in arresto in esecuzione del provvedimento della DDA di Catanzaro del 20/05/2013, in seguito all'indagine Old Family "/>
    <n v="0"/>
    <x v="0"/>
    <n v="0"/>
    <m/>
    <m/>
  </r>
  <r>
    <s v="N229"/>
    <s v="SARCONE GRANDE"/>
    <s v="Giuseppe"/>
    <x v="0"/>
    <x v="0"/>
    <s v="interlocutore telefonata T14428; partecipante incontro 21/03/2012"/>
    <n v="0"/>
    <x v="0"/>
    <n v="0"/>
    <m/>
    <m/>
  </r>
  <r>
    <s v="N145"/>
    <s v="SCHIRONE "/>
    <s v="Graziano"/>
    <x v="36"/>
    <x v="0"/>
    <m/>
    <n v="1"/>
    <x v="1"/>
    <n v="0"/>
    <m/>
    <m/>
  </r>
  <r>
    <s v="N146"/>
    <s v="SCIDA"/>
    <s v="Domenico"/>
    <x v="32"/>
    <x v="0"/>
    <m/>
    <n v="1"/>
    <x v="0"/>
    <n v="1"/>
    <m/>
    <m/>
  </r>
  <r>
    <s v="N147"/>
    <s v="SCIDA"/>
    <s v="Francesco"/>
    <x v="5"/>
    <x v="0"/>
    <m/>
    <n v="1"/>
    <x v="0"/>
    <n v="1"/>
    <m/>
    <m/>
  </r>
  <r>
    <s v="N148"/>
    <s v="SCORDO "/>
    <s v="Giuseppe"/>
    <x v="28"/>
    <x v="0"/>
    <m/>
    <n v="1"/>
    <x v="0"/>
    <n v="1"/>
    <m/>
    <m/>
  </r>
  <r>
    <s v="N149"/>
    <s v="SCOZZAFAVA "/>
    <s v="Antonio"/>
    <x v="9"/>
    <x v="0"/>
    <m/>
    <n v="1"/>
    <x v="0"/>
    <n v="1"/>
    <m/>
    <m/>
  </r>
  <r>
    <s v="N150"/>
    <s v="SERGIO"/>
    <s v="Eugenio"/>
    <x v="34"/>
    <x v="0"/>
    <m/>
    <n v="1"/>
    <x v="1"/>
    <n v="0"/>
    <m/>
    <m/>
  </r>
  <r>
    <s v="N151"/>
    <s v="SERIO "/>
    <s v="Luigi"/>
    <x v="6"/>
    <x v="0"/>
    <m/>
    <n v="1"/>
    <x v="1"/>
    <n v="0"/>
    <m/>
    <m/>
  </r>
  <r>
    <s v="N152"/>
    <s v="SESTITO "/>
    <s v="Salvatore"/>
    <x v="36"/>
    <x v="0"/>
    <m/>
    <n v="1"/>
    <x v="0"/>
    <n v="1"/>
    <m/>
    <m/>
  </r>
  <r>
    <s v="N153"/>
    <s v="SICILIA "/>
    <s v="Giovanni"/>
    <x v="4"/>
    <x v="0"/>
    <m/>
    <n v="1"/>
    <x v="0"/>
    <n v="1"/>
    <m/>
    <m/>
  </r>
  <r>
    <s v="N316"/>
    <s v="SIGNORINI"/>
    <s v="Paolo"/>
    <x v="34"/>
    <x v="0"/>
    <m/>
    <n v="0"/>
    <x v="0"/>
    <n v="0"/>
    <m/>
    <m/>
  </r>
  <r>
    <s v="N155"/>
    <s v="SILIPO"/>
    <s v="Francesco"/>
    <x v="27"/>
    <x v="0"/>
    <m/>
    <n v="1"/>
    <x v="0"/>
    <n v="1"/>
    <m/>
    <m/>
  </r>
  <r>
    <s v="N156"/>
    <s v="SILIPO"/>
    <s v="Luigi"/>
    <x v="4"/>
    <x v="0"/>
    <s v="fratello di Antonio"/>
    <n v="1"/>
    <x v="1"/>
    <n v="0"/>
    <m/>
    <m/>
  </r>
  <r>
    <s v="N157"/>
    <s v="SILIPO"/>
    <s v="Salvatore"/>
    <x v="35"/>
    <x v="0"/>
    <m/>
    <n v="1"/>
    <x v="0"/>
    <n v="1"/>
    <m/>
    <m/>
  </r>
  <r>
    <s v="N154"/>
    <s v="SILIPO "/>
    <s v="Antonio"/>
    <x v="10"/>
    <x v="0"/>
    <s v="vedere evidenziatore pag. 17???"/>
    <n v="1"/>
    <x v="1"/>
    <n v="0"/>
    <m/>
    <m/>
  </r>
  <r>
    <s v="N202"/>
    <s v="SIRIANNI "/>
    <s v=" Filippo"/>
    <x v="20"/>
    <x v="0"/>
    <s v="richiesta integrativa presentata il 19/11/221"/>
    <n v="1"/>
    <x v="0"/>
    <n v="1"/>
    <m/>
    <m/>
  </r>
  <r>
    <s v="N348"/>
    <s v="soda"/>
    <s v="salvatore"/>
    <x v="0"/>
    <x v="0"/>
    <m/>
    <n v="0"/>
    <x v="0"/>
    <n v="0"/>
    <m/>
    <m/>
  </r>
  <r>
    <s v="N367"/>
    <s v="spagnolo"/>
    <s v="mattia"/>
    <x v="0"/>
    <x v="0"/>
    <m/>
    <n v="0"/>
    <x v="0"/>
    <n v="0"/>
    <m/>
    <m/>
  </r>
  <r>
    <s v="N158"/>
    <s v="STEFANELLI "/>
    <s v="Fulvio"/>
    <x v="2"/>
    <x v="0"/>
    <s v="partecipa all'INCONTRO del 9/06/2011 (p.1106). Marito di TATTINI Roberta. Pur essendo estraneo alle condotte criminali, viene portato a conoscenza di tutte le dinamiche associative e degli affari nei quali la moglie si andrà a inserire quale consulente."/>
    <n v="1"/>
    <x v="0"/>
    <n v="1"/>
    <m/>
    <m/>
  </r>
  <r>
    <s v="N323"/>
    <s v="STETSIV"/>
    <s v="Paolo"/>
    <x v="0"/>
    <x v="0"/>
    <m/>
    <n v="0"/>
    <x v="0"/>
    <n v="0"/>
    <m/>
    <m/>
  </r>
  <r>
    <s v="N211"/>
    <s v="STRADA"/>
    <s v="Francesco"/>
    <x v="0"/>
    <x v="0"/>
    <s v="collega di n184"/>
    <n v="0"/>
    <x v="0"/>
    <n v="0"/>
    <m/>
    <m/>
  </r>
  <r>
    <s v="N159"/>
    <s v="SUMMO"/>
    <s v="Giovanni"/>
    <x v="15"/>
    <x v="0"/>
    <s v="detto il Professore"/>
    <n v="1"/>
    <x v="0"/>
    <n v="1"/>
    <m/>
    <m/>
  </r>
  <r>
    <s v="N339"/>
    <s v="TABATI"/>
    <s v="Abderrazak"/>
    <x v="0"/>
    <x v="0"/>
    <m/>
    <n v="0"/>
    <x v="0"/>
    <n v="0"/>
    <m/>
    <m/>
  </r>
  <r>
    <s v="N246"/>
    <s v="TALARICO "/>
    <s v="Vincenzo"/>
    <x v="0"/>
    <x v="0"/>
    <m/>
    <n v="0"/>
    <x v="0"/>
    <n v="0"/>
    <m/>
    <m/>
  </r>
  <r>
    <s v="N160"/>
    <s v="TANG "/>
    <s v="Jianyao"/>
    <x v="36"/>
    <x v="0"/>
    <s v="nato a Zhejiang (Repubblica Popolare Cinese)"/>
    <n v="1"/>
    <x v="0"/>
    <n v="1"/>
    <m/>
    <m/>
  </r>
  <r>
    <s v="N400"/>
    <s v="TARASI"/>
    <s v="LUIGI"/>
    <x v="0"/>
    <x v="0"/>
    <m/>
    <n v="0"/>
    <x v="0"/>
    <n v="0"/>
    <m/>
    <m/>
  </r>
  <r>
    <s v="N161"/>
    <s v="TATTINI "/>
    <s v="Roberta"/>
    <x v="6"/>
    <x v="0"/>
    <s v="faccendiera e profonda conoscitrice dell'ambiente bancario, svolgerà la funzione di intermediazione tra la cosca emiliana e i reali possessori del denaro, fino a raggiungere un livello di fiducia tale da consentirle di coadiuvare GUALTIERI Antonio nella gestione degli interessi della cosca emiliana (p.1106) -&gt; concorso esterno all'organizzazione 'ndranghetista"/>
    <n v="1"/>
    <x v="0"/>
    <n v="1"/>
    <m/>
    <m/>
  </r>
  <r>
    <s v="N162"/>
    <s v="TEDESCO "/>
    <s v="Rocco"/>
    <x v="11"/>
    <x v="0"/>
    <m/>
    <n v="1"/>
    <x v="0"/>
    <n v="1"/>
    <m/>
    <m/>
  </r>
  <r>
    <s v="N342"/>
    <s v="terrieri"/>
    <s v="claudio"/>
    <x v="0"/>
    <x v="0"/>
    <m/>
    <n v="0"/>
    <x v="0"/>
    <n v="0"/>
    <m/>
    <m/>
  </r>
  <r>
    <s v="N203"/>
    <s v="TIHAMIROVA "/>
    <s v="Tatjana"/>
    <x v="36"/>
    <x v="0"/>
    <s v="richiesta integrativa presentata il 19/11/222"/>
    <n v="1"/>
    <x v="0"/>
    <n v="1"/>
    <m/>
    <m/>
  </r>
  <r>
    <s v="N163"/>
    <s v="TIROTTA   "/>
    <s v="Giovanni"/>
    <x v="5"/>
    <x v="0"/>
    <s v="riceve telefonata Txxx da SILIPO Antonio (p.1099)"/>
    <n v="1"/>
    <x v="0"/>
    <n v="1"/>
    <m/>
    <m/>
  </r>
  <r>
    <s v="N164"/>
    <s v="TOSTONI "/>
    <s v="Michele"/>
    <x v="28"/>
    <x v="0"/>
    <m/>
    <n v="1"/>
    <x v="0"/>
    <n v="1"/>
    <m/>
    <m/>
  </r>
  <r>
    <s v="N165"/>
    <s v="TURRA' "/>
    <s v="Roberto"/>
    <x v="14"/>
    <x v="2"/>
    <m/>
    <n v="1"/>
    <x v="1"/>
    <n v="0"/>
    <m/>
    <m/>
  </r>
  <r>
    <s v="N166"/>
    <s v="URSINI "/>
    <s v="Mario"/>
    <x v="37"/>
    <x v="0"/>
    <m/>
    <n v="1"/>
    <x v="0"/>
    <n v="1"/>
    <m/>
    <m/>
  </r>
  <r>
    <s v="N167"/>
    <s v="VACCARI "/>
    <s v="Olmes"/>
    <x v="33"/>
    <x v="0"/>
    <m/>
    <n v="1"/>
    <x v="0"/>
    <n v="1"/>
    <m/>
    <m/>
  </r>
  <r>
    <s v="N252"/>
    <s v="VALERIO"/>
    <s v="Salvatore"/>
    <x v="0"/>
    <x v="0"/>
    <m/>
    <n v="0"/>
    <x v="0"/>
    <n v="0"/>
    <m/>
    <m/>
  </r>
  <r>
    <s v="N168"/>
    <s v="VALERIO  "/>
    <s v="Antonio"/>
    <x v="2"/>
    <x v="1"/>
    <m/>
    <n v="1"/>
    <x v="1"/>
    <n v="0"/>
    <m/>
    <m/>
  </r>
  <r>
    <s v="N169"/>
    <s v="VALERIOTI "/>
    <s v="Gabriele"/>
    <x v="30"/>
    <x v="0"/>
    <s v="fidanzato di Debora COSTA"/>
    <n v="1"/>
    <x v="1"/>
    <n v="0"/>
    <m/>
    <m/>
  </r>
  <r>
    <s v="N170"/>
    <s v="VECCHI "/>
    <s v="Daniela"/>
    <x v="10"/>
    <x v="0"/>
    <m/>
    <n v="1"/>
    <x v="0"/>
    <n v="1"/>
    <m/>
    <m/>
  </r>
  <r>
    <s v="N171"/>
    <s v="VERTINELLI "/>
    <s v="Giuseppe"/>
    <x v="17"/>
    <x v="0"/>
    <s v="fratello di Palmo"/>
    <n v="1"/>
    <x v="1"/>
    <n v="0"/>
    <m/>
    <m/>
  </r>
  <r>
    <s v="N172"/>
    <s v="VERTINELLI "/>
    <s v="Palmo"/>
    <x v="8"/>
    <x v="0"/>
    <m/>
    <n v="1"/>
    <x v="1"/>
    <n v="0"/>
    <m/>
    <m/>
  </r>
  <r>
    <s v="N173"/>
    <s v="VETERE"/>
    <s v="Pasquale"/>
    <x v="41"/>
    <x v="0"/>
    <m/>
    <n v="1"/>
    <x v="0"/>
    <n v="1"/>
    <m/>
    <m/>
  </r>
  <r>
    <s v="N174"/>
    <s v="VETERE"/>
    <s v="Pierino"/>
    <x v="4"/>
    <x v="0"/>
    <m/>
    <n v="1"/>
    <x v="1"/>
    <n v="0"/>
    <m/>
    <m/>
  </r>
  <r>
    <s v="N175"/>
    <s v="VETERE"/>
    <s v="Rosario"/>
    <x v="17"/>
    <x v="0"/>
    <m/>
    <n v="1"/>
    <x v="1"/>
    <n v="0"/>
    <m/>
    <m/>
  </r>
  <r>
    <s v="N336"/>
    <s v="VETERE"/>
    <s v="Antonio"/>
    <x v="0"/>
    <x v="0"/>
    <m/>
    <n v="0"/>
    <x v="0"/>
    <n v="0"/>
    <m/>
    <m/>
  </r>
  <r>
    <s v="N405"/>
    <s v="vignali"/>
    <s v="antonio"/>
    <x v="0"/>
    <x v="0"/>
    <m/>
    <n v="0"/>
    <x v="0"/>
    <n v="0"/>
    <m/>
    <m/>
  </r>
  <r>
    <s v="N230"/>
    <s v="VILLIRILLO"/>
    <s v="Leonardo"/>
    <x v="2"/>
    <x v="0"/>
    <s v="inteso &quot;cassa di finocchio&quot;"/>
    <n v="0"/>
    <x v="0"/>
    <n v="0"/>
    <m/>
    <m/>
  </r>
  <r>
    <s v="N270"/>
    <s v="VILLIRILLO"/>
    <s v="Luigi"/>
    <x v="0"/>
    <x v="0"/>
    <s v="fratello di VILLIRILLO Romolo"/>
    <n v="0"/>
    <x v="0"/>
    <n v="0"/>
    <m/>
    <m/>
  </r>
  <r>
    <s v="N287"/>
    <s v="VILLIRILLO"/>
    <s v="Antonio"/>
    <x v="0"/>
    <x v="0"/>
    <s v="zio di VILLIRILLO Romolo, fratello di VILLIRILLO Giuseppe (padre di VILLIRILLO Romolo)"/>
    <n v="0"/>
    <x v="0"/>
    <n v="0"/>
    <m/>
    <m/>
  </r>
  <r>
    <s v="N176"/>
    <s v="VILLIRILLO "/>
    <s v="Giuseppe"/>
    <x v="46"/>
    <x v="0"/>
    <s v="padre di VILLIRILLO Romolo"/>
    <n v="1"/>
    <x v="0"/>
    <n v="1"/>
    <m/>
    <m/>
  </r>
  <r>
    <s v="N177"/>
    <s v="VILLIRILLO "/>
    <s v="Romolo"/>
    <x v="3"/>
    <x v="0"/>
    <s v="nell'incontro del 26/03/2011 rappresenta anello di collegamento tra famiglia Grande Aracri e altri soggetti che partecipano alla riunione. Arrestato 23 luglio 2011 la prima volta. Appropriazione di soldi di spettanza diretta della cosca cutrese. La notte tra il 3 e il 4 ottobre 2011 avviene il secondo arresto: custodia cautelare in carcere"/>
    <n v="1"/>
    <x v="1"/>
    <n v="0"/>
    <m/>
    <m/>
  </r>
  <r>
    <s v="N319"/>
    <s v="VILLIRILLO "/>
    <s v="Giuseppe"/>
    <x v="26"/>
    <x v="0"/>
    <s v="cugino di VILLIRILLO Romolo"/>
    <n v="0"/>
    <x v="0"/>
    <n v="0"/>
    <m/>
    <m/>
  </r>
  <r>
    <s v="N178"/>
    <s v="VITI"/>
    <s v="Francesco"/>
    <x v="23"/>
    <x v="0"/>
    <m/>
    <n v="1"/>
    <x v="0"/>
    <n v="1"/>
    <m/>
    <m/>
  </r>
  <r>
    <s v="N179"/>
    <s v="VULCANO "/>
    <s v="Mario"/>
    <x v="20"/>
    <x v="0"/>
    <s v="collaboratore di GIGLIO Giuseppe e RIILLO Pasquale"/>
    <n v="1"/>
    <x v="1"/>
    <n v="0"/>
    <m/>
    <m/>
  </r>
  <r>
    <s v="N180"/>
    <s v="ZANGARI "/>
    <s v="Valter"/>
    <x v="12"/>
    <x v="0"/>
    <m/>
    <n v="1"/>
    <x v="0"/>
    <n v="1"/>
    <m/>
    <m/>
  </r>
  <r>
    <s v="N322"/>
    <s v="ZANICHELLI"/>
    <s v="Gianluca"/>
    <x v="0"/>
    <x v="0"/>
    <m/>
    <n v="0"/>
    <x v="0"/>
    <n v="0"/>
    <m/>
    <m/>
  </r>
  <r>
    <s v="N181"/>
    <s v="ZHANG"/>
    <s v="Jianyong"/>
    <x v="11"/>
    <x v="0"/>
    <s v="nato Rep. Popolare Cinese"/>
    <n v="1"/>
    <x v="0"/>
    <n v="1"/>
    <m/>
    <m/>
  </r>
  <r>
    <s v="N250"/>
    <s v="ZUCCHEROFINO"/>
    <s v="Fabio"/>
    <x v="0"/>
    <x v="0"/>
    <m/>
    <n v="0"/>
    <x v="0"/>
    <n v="0"/>
    <m/>
    <m/>
  </r>
  <r>
    <m/>
    <m/>
    <m/>
    <x v="0"/>
    <x v="0"/>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_pivot17" cacheId="17"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3:K8" firstHeaderRow="1" firstDataRow="2" firstDataCol="1" rowPageCount="1" colPageCount="1"/>
  <pivotFields count="11">
    <pivotField showAll="0"/>
    <pivotField showAll="0"/>
    <pivotField showAll="0"/>
    <pivotField axis="axisCol" dataField="1" showAll="0">
      <items count="48">
        <item x="43"/>
        <item x="33"/>
        <item x="25"/>
        <item x="22"/>
        <item x="29"/>
        <item x="37"/>
        <item x="46"/>
        <item x="15"/>
        <item x="31"/>
        <item x="13"/>
        <item x="34"/>
        <item x="23"/>
        <item x="39"/>
        <item x="24"/>
        <item x="8"/>
        <item x="17"/>
        <item x="5"/>
        <item x="40"/>
        <item x="32"/>
        <item x="41"/>
        <item x="2"/>
        <item x="19"/>
        <item x="10"/>
        <item x="28"/>
        <item x="4"/>
        <item x="12"/>
        <item x="6"/>
        <item x="11"/>
        <item x="14"/>
        <item x="35"/>
        <item x="1"/>
        <item x="3"/>
        <item x="20"/>
        <item x="36"/>
        <item x="7"/>
        <item x="21"/>
        <item x="9"/>
        <item x="38"/>
        <item x="42"/>
        <item x="26"/>
        <item x="27"/>
        <item x="30"/>
        <item x="18"/>
        <item x="45"/>
        <item x="16"/>
        <item x="44"/>
        <item x="0"/>
        <item t="default"/>
      </items>
    </pivotField>
    <pivotField axis="axisRow" showAll="0">
      <items count="11">
        <item x="5"/>
        <item x="3"/>
        <item x="8"/>
        <item x="1"/>
        <item x="4"/>
        <item x="6"/>
        <item x="2"/>
        <item x="7"/>
        <item m="1" x="9"/>
        <item h="1" x="0"/>
        <item t="default"/>
      </items>
    </pivotField>
    <pivotField showAll="0"/>
    <pivotField showAll="0"/>
    <pivotField axis="axisPage" multipleItemSelectionAllowed="1" showAll="0">
      <items count="4">
        <item h="1" x="0"/>
        <item x="1"/>
        <item h="1" x="2"/>
        <item t="default"/>
      </items>
    </pivotField>
    <pivotField showAll="0"/>
    <pivotField showAll="0"/>
    <pivotField showAll="0"/>
  </pivotFields>
  <rowFields count="1">
    <field x="4"/>
  </rowFields>
  <rowItems count="4">
    <i>
      <x v="2"/>
    </i>
    <i>
      <x v="3"/>
    </i>
    <i>
      <x v="6"/>
    </i>
    <i t="grand">
      <x/>
    </i>
  </rowItems>
  <colFields count="1">
    <field x="3"/>
  </colFields>
  <colItems count="10">
    <i>
      <x v="18"/>
    </i>
    <i>
      <x v="19"/>
    </i>
    <i>
      <x v="20"/>
    </i>
    <i>
      <x v="24"/>
    </i>
    <i>
      <x v="25"/>
    </i>
    <i>
      <x v="26"/>
    </i>
    <i>
      <x v="28"/>
    </i>
    <i>
      <x v="29"/>
    </i>
    <i>
      <x v="31"/>
    </i>
    <i t="grand">
      <x/>
    </i>
  </colItems>
  <pageFields count="1">
    <pageField fld="7" hier="-1"/>
  </pageFields>
  <dataFields count="1">
    <dataField name="Conteggio di Year_Birt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pewresearch.org/fact-tank/2018/03/01/defining-generations-where-millennials-end-and-post-millennials-beg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391"/>
  <sheetViews>
    <sheetView zoomScaleNormal="100" workbookViewId="0">
      <pane xSplit="3" ySplit="1" topLeftCell="D2" activePane="bottomRight" state="frozen"/>
      <selection pane="topRight" activeCell="D1" sqref="D1"/>
      <selection pane="bottomLeft" activeCell="A2" sqref="A2"/>
      <selection pane="bottomRight" activeCell="P26" sqref="P26"/>
    </sheetView>
  </sheetViews>
  <sheetFormatPr defaultColWidth="11.7109375" defaultRowHeight="12.75" x14ac:dyDescent="0.2"/>
  <cols>
    <col min="1" max="1" width="11.7109375" style="5"/>
    <col min="2" max="4" width="11.7109375" style="4"/>
    <col min="5" max="5" width="26.28515625" style="4" customWidth="1"/>
    <col min="6" max="8" width="11.7109375" style="4"/>
    <col min="9" max="9" width="19.7109375" style="4" customWidth="1"/>
    <col min="10" max="16384" width="11.7109375" style="4"/>
  </cols>
  <sheetData>
    <row r="1" spans="1:21" s="3" customFormat="1" ht="12.95" customHeight="1" x14ac:dyDescent="0.2">
      <c r="A1" s="3" t="s">
        <v>1006</v>
      </c>
      <c r="B1" s="3" t="s">
        <v>1007</v>
      </c>
      <c r="C1" s="3" t="s">
        <v>1008</v>
      </c>
      <c r="D1" s="3" t="s">
        <v>1010</v>
      </c>
      <c r="E1" s="3" t="s">
        <v>1011</v>
      </c>
      <c r="F1" s="1" t="s">
        <v>0</v>
      </c>
      <c r="G1" s="2" t="s">
        <v>1</v>
      </c>
      <c r="H1" s="3" t="s">
        <v>1013</v>
      </c>
      <c r="I1" s="3" t="s">
        <v>1019</v>
      </c>
      <c r="J1" s="3" t="s">
        <v>1017</v>
      </c>
      <c r="K1" s="3" t="s">
        <v>1018</v>
      </c>
    </row>
    <row r="2" spans="1:21" ht="12.95" hidden="1" customHeight="1" x14ac:dyDescent="0.2">
      <c r="A2" s="4" t="s">
        <v>2</v>
      </c>
      <c r="B2" s="4" t="s">
        <v>3</v>
      </c>
      <c r="C2" s="4" t="s">
        <v>4</v>
      </c>
      <c r="F2" s="4" t="s">
        <v>6</v>
      </c>
      <c r="G2" s="4">
        <v>0</v>
      </c>
      <c r="H2" s="4">
        <v>0</v>
      </c>
      <c r="I2" s="4">
        <f>IF(H2=0,G2,)</f>
        <v>0</v>
      </c>
    </row>
    <row r="3" spans="1:21" ht="12.95" customHeight="1" x14ac:dyDescent="0.2">
      <c r="A3" s="4" t="s">
        <v>7</v>
      </c>
      <c r="B3" s="4" t="s">
        <v>8</v>
      </c>
      <c r="C3" s="4" t="s">
        <v>9</v>
      </c>
      <c r="D3" s="4">
        <v>1977</v>
      </c>
      <c r="G3" s="4">
        <v>1</v>
      </c>
      <c r="H3" s="4">
        <v>1</v>
      </c>
      <c r="I3" s="4">
        <f t="shared" ref="I3:I66" si="0">IF(H3=0,G3,)</f>
        <v>0</v>
      </c>
    </row>
    <row r="4" spans="1:21" ht="12.95" hidden="1" customHeight="1" x14ac:dyDescent="0.2">
      <c r="A4" s="4" t="s">
        <v>11</v>
      </c>
      <c r="B4" s="4" t="s">
        <v>8</v>
      </c>
      <c r="C4" s="4" t="s">
        <v>12</v>
      </c>
      <c r="G4" s="4">
        <v>0</v>
      </c>
      <c r="H4" s="4">
        <v>0</v>
      </c>
      <c r="I4" s="4">
        <f t="shared" si="0"/>
        <v>0</v>
      </c>
      <c r="N4" s="4" t="s">
        <v>1009</v>
      </c>
      <c r="Q4" s="4" t="s">
        <v>1012</v>
      </c>
      <c r="S4" s="4" t="s">
        <v>1014</v>
      </c>
      <c r="T4" s="4" t="s">
        <v>1015</v>
      </c>
      <c r="U4" s="4" t="s">
        <v>1016</v>
      </c>
    </row>
    <row r="5" spans="1:21" ht="12.95" customHeight="1" x14ac:dyDescent="0.2">
      <c r="A5" s="4" t="s">
        <v>13</v>
      </c>
      <c r="B5" s="4" t="s">
        <v>14</v>
      </c>
      <c r="C5" s="4" t="s">
        <v>15</v>
      </c>
      <c r="D5" s="4">
        <v>1967</v>
      </c>
      <c r="G5" s="4">
        <v>1</v>
      </c>
      <c r="H5" s="4">
        <v>1</v>
      </c>
      <c r="I5" s="4">
        <f t="shared" si="0"/>
        <v>0</v>
      </c>
    </row>
    <row r="6" spans="1:21" ht="12.95" hidden="1" customHeight="1" x14ac:dyDescent="0.2">
      <c r="A6" s="4" t="s">
        <v>16</v>
      </c>
      <c r="B6" s="4" t="s">
        <v>17</v>
      </c>
      <c r="C6" s="4" t="s">
        <v>9</v>
      </c>
      <c r="D6" s="4">
        <v>1978</v>
      </c>
      <c r="G6" s="4">
        <v>1</v>
      </c>
      <c r="H6" s="4">
        <v>0</v>
      </c>
      <c r="I6" s="4">
        <f t="shared" si="0"/>
        <v>1</v>
      </c>
    </row>
    <row r="7" spans="1:21" ht="12.95" customHeight="1" x14ac:dyDescent="0.2">
      <c r="A7" s="4" t="s">
        <v>18</v>
      </c>
      <c r="B7" s="4" t="s">
        <v>19</v>
      </c>
      <c r="C7" s="4" t="s">
        <v>20</v>
      </c>
      <c r="D7" s="4">
        <v>1971</v>
      </c>
      <c r="G7" s="4">
        <v>1</v>
      </c>
      <c r="H7" s="4">
        <v>1</v>
      </c>
      <c r="I7" s="4">
        <f t="shared" si="0"/>
        <v>0</v>
      </c>
    </row>
    <row r="8" spans="1:21" ht="12.95" customHeight="1" x14ac:dyDescent="0.2">
      <c r="A8" s="4" t="s">
        <v>21</v>
      </c>
      <c r="B8" s="4" t="s">
        <v>19</v>
      </c>
      <c r="C8" s="4" t="s">
        <v>22</v>
      </c>
      <c r="D8" s="4">
        <v>1963</v>
      </c>
      <c r="G8" s="4">
        <v>1</v>
      </c>
      <c r="H8" s="4">
        <v>1</v>
      </c>
      <c r="I8" s="4">
        <f t="shared" si="0"/>
        <v>0</v>
      </c>
    </row>
    <row r="9" spans="1:21" ht="12.95" customHeight="1" x14ac:dyDescent="0.2">
      <c r="A9" s="4" t="s">
        <v>23</v>
      </c>
      <c r="B9" s="4" t="s">
        <v>24</v>
      </c>
      <c r="C9" s="4" t="s">
        <v>25</v>
      </c>
      <c r="D9" s="4">
        <v>1973</v>
      </c>
      <c r="G9" s="4">
        <v>1</v>
      </c>
      <c r="H9" s="4">
        <v>1</v>
      </c>
      <c r="I9" s="4">
        <f t="shared" si="0"/>
        <v>0</v>
      </c>
    </row>
    <row r="10" spans="1:21" ht="12.95" hidden="1" customHeight="1" x14ac:dyDescent="0.2">
      <c r="A10" s="5" t="s">
        <v>26</v>
      </c>
      <c r="B10" s="4" t="s">
        <v>27</v>
      </c>
      <c r="C10" s="4" t="s">
        <v>20</v>
      </c>
      <c r="F10" s="4" t="s">
        <v>28</v>
      </c>
      <c r="G10" s="6">
        <v>0</v>
      </c>
      <c r="H10" s="6">
        <v>0</v>
      </c>
      <c r="I10" s="4">
        <f t="shared" si="0"/>
        <v>0</v>
      </c>
    </row>
    <row r="11" spans="1:21" ht="12.95" hidden="1" customHeight="1" x14ac:dyDescent="0.2">
      <c r="A11" s="4" t="s">
        <v>29</v>
      </c>
      <c r="B11" s="4" t="s">
        <v>30</v>
      </c>
      <c r="C11" s="4" t="s">
        <v>31</v>
      </c>
      <c r="F11" s="4" t="s">
        <v>32</v>
      </c>
      <c r="G11" s="4">
        <v>0</v>
      </c>
      <c r="H11" s="4">
        <v>0</v>
      </c>
      <c r="I11" s="4">
        <f t="shared" si="0"/>
        <v>0</v>
      </c>
    </row>
    <row r="12" spans="1:21" ht="12.95" hidden="1" customHeight="1" x14ac:dyDescent="0.2">
      <c r="A12" s="5" t="s">
        <v>33</v>
      </c>
      <c r="B12" s="4" t="s">
        <v>34</v>
      </c>
      <c r="C12" s="4" t="s">
        <v>35</v>
      </c>
      <c r="G12" s="6">
        <v>0</v>
      </c>
      <c r="H12" s="6">
        <v>0</v>
      </c>
      <c r="I12" s="4">
        <f t="shared" si="0"/>
        <v>0</v>
      </c>
    </row>
    <row r="13" spans="1:21" ht="12.95" hidden="1" customHeight="1" x14ac:dyDescent="0.2">
      <c r="A13" s="4" t="s">
        <v>36</v>
      </c>
      <c r="B13" s="4" t="s">
        <v>37</v>
      </c>
      <c r="C13" s="4" t="s">
        <v>38</v>
      </c>
      <c r="D13" s="4">
        <v>1981</v>
      </c>
      <c r="G13" s="4">
        <v>1</v>
      </c>
      <c r="H13" s="4">
        <v>0</v>
      </c>
      <c r="I13" s="4">
        <f t="shared" si="0"/>
        <v>1</v>
      </c>
    </row>
    <row r="14" spans="1:21" ht="12.95" hidden="1" customHeight="1" x14ac:dyDescent="0.2">
      <c r="A14" s="4" t="s">
        <v>39</v>
      </c>
      <c r="B14" s="4" t="s">
        <v>40</v>
      </c>
      <c r="C14" s="4" t="s">
        <v>41</v>
      </c>
      <c r="G14" s="4">
        <v>0</v>
      </c>
      <c r="H14" s="4">
        <v>0</v>
      </c>
      <c r="I14" s="4">
        <f t="shared" si="0"/>
        <v>0</v>
      </c>
    </row>
    <row r="15" spans="1:21" ht="12.95" hidden="1" customHeight="1" x14ac:dyDescent="0.2">
      <c r="A15" s="4" t="s">
        <v>42</v>
      </c>
      <c r="B15" s="4" t="s">
        <v>43</v>
      </c>
      <c r="C15" s="4" t="s">
        <v>44</v>
      </c>
      <c r="D15" s="4">
        <v>1961</v>
      </c>
      <c r="G15" s="4">
        <v>1</v>
      </c>
      <c r="H15" s="4">
        <v>0</v>
      </c>
      <c r="I15" s="4">
        <f t="shared" si="0"/>
        <v>1</v>
      </c>
    </row>
    <row r="16" spans="1:21" ht="12.95" hidden="1" customHeight="1" x14ac:dyDescent="0.2">
      <c r="A16" s="4" t="s">
        <v>45</v>
      </c>
      <c r="B16" s="4" t="s">
        <v>43</v>
      </c>
      <c r="C16" s="4" t="s">
        <v>46</v>
      </c>
      <c r="F16" s="4" t="s">
        <v>47</v>
      </c>
      <c r="G16" s="4">
        <v>0</v>
      </c>
      <c r="H16" s="4">
        <v>0</v>
      </c>
      <c r="I16" s="4">
        <f t="shared" si="0"/>
        <v>0</v>
      </c>
    </row>
    <row r="17" spans="1:9" ht="12.95" customHeight="1" x14ac:dyDescent="0.2">
      <c r="A17" s="4" t="s">
        <v>48</v>
      </c>
      <c r="B17" s="4" t="s">
        <v>49</v>
      </c>
      <c r="C17" s="4" t="s">
        <v>50</v>
      </c>
      <c r="D17" s="4">
        <v>1983</v>
      </c>
      <c r="G17" s="4">
        <v>1</v>
      </c>
      <c r="H17" s="4">
        <v>1</v>
      </c>
      <c r="I17" s="4">
        <f t="shared" si="0"/>
        <v>0</v>
      </c>
    </row>
    <row r="18" spans="1:9" ht="12.95" hidden="1" customHeight="1" x14ac:dyDescent="0.2">
      <c r="A18" s="4" t="s">
        <v>51</v>
      </c>
      <c r="B18" s="4" t="s">
        <v>49</v>
      </c>
      <c r="C18" s="4" t="s">
        <v>20</v>
      </c>
      <c r="F18" s="4" t="s">
        <v>52</v>
      </c>
      <c r="G18" s="4">
        <v>0</v>
      </c>
      <c r="H18" s="4">
        <v>0</v>
      </c>
      <c r="I18" s="4">
        <f t="shared" si="0"/>
        <v>0</v>
      </c>
    </row>
    <row r="19" spans="1:9" ht="12.95" hidden="1" customHeight="1" x14ac:dyDescent="0.2">
      <c r="A19" s="4" t="s">
        <v>53</v>
      </c>
      <c r="B19" s="4" t="s">
        <v>49</v>
      </c>
      <c r="C19" s="4" t="s">
        <v>44</v>
      </c>
      <c r="F19" s="4" t="s">
        <v>52</v>
      </c>
      <c r="G19" s="4">
        <v>0</v>
      </c>
      <c r="H19" s="4">
        <v>0</v>
      </c>
      <c r="I19" s="4">
        <f t="shared" si="0"/>
        <v>0</v>
      </c>
    </row>
    <row r="20" spans="1:9" ht="12.95" hidden="1" customHeight="1" x14ac:dyDescent="0.2">
      <c r="A20" s="5" t="s">
        <v>54</v>
      </c>
      <c r="B20" s="4" t="s">
        <v>49</v>
      </c>
      <c r="C20" s="4" t="s">
        <v>55</v>
      </c>
      <c r="G20" s="6">
        <v>0</v>
      </c>
      <c r="H20" s="6">
        <v>0</v>
      </c>
      <c r="I20" s="4">
        <f t="shared" si="0"/>
        <v>0</v>
      </c>
    </row>
    <row r="21" spans="1:9" ht="12.95" hidden="1" customHeight="1" x14ac:dyDescent="0.2">
      <c r="A21" s="5" t="s">
        <v>56</v>
      </c>
      <c r="B21" s="4" t="s">
        <v>57</v>
      </c>
      <c r="C21" s="4" t="s">
        <v>58</v>
      </c>
      <c r="G21" s="6">
        <v>0</v>
      </c>
      <c r="H21" s="6">
        <v>0</v>
      </c>
      <c r="I21" s="4">
        <f t="shared" si="0"/>
        <v>0</v>
      </c>
    </row>
    <row r="22" spans="1:9" ht="12.95" hidden="1" customHeight="1" x14ac:dyDescent="0.2">
      <c r="A22" s="4" t="s">
        <v>59</v>
      </c>
      <c r="B22" s="4" t="s">
        <v>60</v>
      </c>
      <c r="C22" s="4" t="s">
        <v>61</v>
      </c>
      <c r="G22" s="4">
        <v>0</v>
      </c>
      <c r="H22" s="4">
        <v>0</v>
      </c>
      <c r="I22" s="4">
        <f t="shared" si="0"/>
        <v>0</v>
      </c>
    </row>
    <row r="23" spans="1:9" ht="12.95" customHeight="1" x14ac:dyDescent="0.2">
      <c r="A23" s="4" t="s">
        <v>62</v>
      </c>
      <c r="B23" s="4" t="s">
        <v>63</v>
      </c>
      <c r="C23" s="4" t="s">
        <v>64</v>
      </c>
      <c r="D23" s="4">
        <v>1983</v>
      </c>
      <c r="G23" s="4">
        <v>1</v>
      </c>
      <c r="H23" s="4">
        <v>1</v>
      </c>
      <c r="I23" s="4">
        <f t="shared" si="0"/>
        <v>0</v>
      </c>
    </row>
    <row r="24" spans="1:9" ht="12.95" customHeight="1" x14ac:dyDescent="0.2">
      <c r="A24" s="4" t="s">
        <v>65</v>
      </c>
      <c r="B24" s="4" t="s">
        <v>63</v>
      </c>
      <c r="C24" s="4" t="s">
        <v>66</v>
      </c>
      <c r="D24" s="4">
        <v>1969</v>
      </c>
      <c r="G24" s="4">
        <v>1</v>
      </c>
      <c r="H24" s="4">
        <v>1</v>
      </c>
      <c r="I24" s="4">
        <f t="shared" si="0"/>
        <v>0</v>
      </c>
    </row>
    <row r="25" spans="1:9" ht="12.95" hidden="1" customHeight="1" x14ac:dyDescent="0.2">
      <c r="A25" s="5" t="s">
        <v>67</v>
      </c>
      <c r="B25" s="4" t="s">
        <v>68</v>
      </c>
      <c r="C25" s="4" t="s">
        <v>69</v>
      </c>
      <c r="G25" s="6">
        <v>0</v>
      </c>
      <c r="H25" s="6">
        <v>0</v>
      </c>
      <c r="I25" s="4">
        <f t="shared" si="0"/>
        <v>0</v>
      </c>
    </row>
    <row r="26" spans="1:9" ht="12.95" customHeight="1" x14ac:dyDescent="0.2">
      <c r="A26" s="4" t="s">
        <v>70</v>
      </c>
      <c r="B26" s="4" t="s">
        <v>71</v>
      </c>
      <c r="C26" s="4" t="s">
        <v>72</v>
      </c>
      <c r="D26" s="4">
        <v>1974</v>
      </c>
      <c r="G26" s="4">
        <v>1</v>
      </c>
      <c r="H26" s="4">
        <v>1</v>
      </c>
      <c r="I26" s="4">
        <f t="shared" si="0"/>
        <v>0</v>
      </c>
    </row>
    <row r="27" spans="1:9" ht="12.95" customHeight="1" x14ac:dyDescent="0.2">
      <c r="A27" s="4" t="s">
        <v>73</v>
      </c>
      <c r="B27" s="4" t="s">
        <v>74</v>
      </c>
      <c r="C27" s="4" t="s">
        <v>50</v>
      </c>
      <c r="D27" s="4">
        <v>1974</v>
      </c>
      <c r="G27" s="4">
        <v>1</v>
      </c>
      <c r="H27" s="4">
        <v>1</v>
      </c>
      <c r="I27" s="4">
        <f t="shared" si="0"/>
        <v>0</v>
      </c>
    </row>
    <row r="28" spans="1:9" ht="12.95" hidden="1" customHeight="1" x14ac:dyDescent="0.2">
      <c r="A28" s="4" t="s">
        <v>75</v>
      </c>
      <c r="B28" s="4" t="s">
        <v>76</v>
      </c>
      <c r="C28" s="4" t="s">
        <v>22</v>
      </c>
      <c r="D28" s="4">
        <v>1972</v>
      </c>
      <c r="G28" s="4">
        <v>1</v>
      </c>
      <c r="H28" s="4">
        <v>0</v>
      </c>
      <c r="I28" s="4">
        <f t="shared" si="0"/>
        <v>1</v>
      </c>
    </row>
    <row r="29" spans="1:9" ht="12.95" hidden="1" customHeight="1" x14ac:dyDescent="0.2">
      <c r="A29" s="4" t="s">
        <v>77</v>
      </c>
      <c r="B29" s="4" t="s">
        <v>76</v>
      </c>
      <c r="C29" s="4" t="s">
        <v>9</v>
      </c>
      <c r="D29" s="4">
        <v>1956</v>
      </c>
      <c r="G29" s="4">
        <v>1</v>
      </c>
      <c r="H29" s="4">
        <v>0</v>
      </c>
      <c r="I29" s="4">
        <f t="shared" si="0"/>
        <v>1</v>
      </c>
    </row>
    <row r="30" spans="1:9" ht="12.95" hidden="1" customHeight="1" x14ac:dyDescent="0.2">
      <c r="A30" s="5" t="s">
        <v>78</v>
      </c>
      <c r="B30" s="4" t="s">
        <v>79</v>
      </c>
      <c r="C30" s="4" t="s">
        <v>80</v>
      </c>
      <c r="G30" s="6">
        <v>0</v>
      </c>
      <c r="H30" s="6">
        <v>0</v>
      </c>
      <c r="I30" s="4">
        <f t="shared" si="0"/>
        <v>0</v>
      </c>
    </row>
    <row r="31" spans="1:9" ht="12.95" hidden="1" customHeight="1" x14ac:dyDescent="0.2">
      <c r="A31" s="4" t="s">
        <v>81</v>
      </c>
      <c r="B31" s="4" t="s">
        <v>82</v>
      </c>
      <c r="C31" s="4" t="s">
        <v>83</v>
      </c>
      <c r="D31" s="4">
        <v>1973</v>
      </c>
      <c r="F31" s="4" t="s">
        <v>84</v>
      </c>
      <c r="G31" s="4">
        <v>1</v>
      </c>
      <c r="H31" s="4">
        <v>0</v>
      </c>
      <c r="I31" s="4">
        <f t="shared" si="0"/>
        <v>1</v>
      </c>
    </row>
    <row r="32" spans="1:9" ht="12.95" hidden="1" customHeight="1" x14ac:dyDescent="0.2">
      <c r="A32" s="4" t="s">
        <v>85</v>
      </c>
      <c r="B32" s="4" t="s">
        <v>86</v>
      </c>
      <c r="C32" s="4" t="s">
        <v>87</v>
      </c>
      <c r="D32" s="4">
        <v>1975</v>
      </c>
      <c r="G32" s="4">
        <v>1</v>
      </c>
      <c r="H32" s="4">
        <v>0</v>
      </c>
      <c r="I32" s="4">
        <f t="shared" si="0"/>
        <v>1</v>
      </c>
    </row>
    <row r="33" spans="1:9" ht="12.95" hidden="1" customHeight="1" x14ac:dyDescent="0.2">
      <c r="A33" s="5" t="s">
        <v>88</v>
      </c>
      <c r="B33" s="4" t="s">
        <v>89</v>
      </c>
      <c r="C33" s="4" t="s">
        <v>90</v>
      </c>
      <c r="G33" s="6">
        <v>0</v>
      </c>
      <c r="H33" s="6">
        <v>0</v>
      </c>
      <c r="I33" s="4">
        <f t="shared" si="0"/>
        <v>0</v>
      </c>
    </row>
    <row r="34" spans="1:9" ht="12.95" hidden="1" customHeight="1" x14ac:dyDescent="0.2">
      <c r="A34" s="5" t="s">
        <v>91</v>
      </c>
      <c r="B34" s="4" t="s">
        <v>89</v>
      </c>
      <c r="C34" s="4" t="s">
        <v>92</v>
      </c>
      <c r="G34" s="6">
        <v>0</v>
      </c>
      <c r="H34" s="6">
        <v>0</v>
      </c>
      <c r="I34" s="4">
        <f t="shared" si="0"/>
        <v>0</v>
      </c>
    </row>
    <row r="35" spans="1:9" ht="12.95" hidden="1" customHeight="1" x14ac:dyDescent="0.2">
      <c r="A35" s="4" t="s">
        <v>93</v>
      </c>
      <c r="B35" s="4" t="s">
        <v>94</v>
      </c>
      <c r="C35" s="4" t="s">
        <v>61</v>
      </c>
      <c r="G35" s="4">
        <v>0</v>
      </c>
      <c r="H35" s="4">
        <v>0</v>
      </c>
      <c r="I35" s="4">
        <f t="shared" si="0"/>
        <v>0</v>
      </c>
    </row>
    <row r="36" spans="1:9" ht="12.95" hidden="1" customHeight="1" x14ac:dyDescent="0.2">
      <c r="A36" s="4" t="s">
        <v>95</v>
      </c>
      <c r="B36" s="4" t="s">
        <v>96</v>
      </c>
      <c r="C36" s="4" t="s">
        <v>97</v>
      </c>
      <c r="D36" s="4">
        <v>1983</v>
      </c>
      <c r="G36" s="4">
        <v>1</v>
      </c>
      <c r="H36" s="4">
        <v>0</v>
      </c>
      <c r="I36" s="4">
        <f t="shared" si="0"/>
        <v>1</v>
      </c>
    </row>
    <row r="37" spans="1:9" ht="12.95" hidden="1" customHeight="1" x14ac:dyDescent="0.2">
      <c r="A37" s="4" t="s">
        <v>98</v>
      </c>
      <c r="B37" s="4" t="s">
        <v>99</v>
      </c>
      <c r="C37" s="4" t="s">
        <v>100</v>
      </c>
      <c r="D37" s="4">
        <v>1953</v>
      </c>
      <c r="F37" s="4" t="s">
        <v>101</v>
      </c>
      <c r="G37" s="4">
        <v>1</v>
      </c>
      <c r="H37" s="4">
        <v>0</v>
      </c>
      <c r="I37" s="4">
        <f t="shared" si="0"/>
        <v>1</v>
      </c>
    </row>
    <row r="38" spans="1:9" ht="12.95" hidden="1" customHeight="1" x14ac:dyDescent="0.2">
      <c r="A38" s="4" t="s">
        <v>102</v>
      </c>
      <c r="B38" s="4" t="s">
        <v>103</v>
      </c>
      <c r="C38" s="4" t="s">
        <v>104</v>
      </c>
      <c r="D38" s="4">
        <v>1953</v>
      </c>
      <c r="G38" s="4">
        <v>1</v>
      </c>
      <c r="H38" s="4">
        <v>0</v>
      </c>
      <c r="I38" s="4">
        <f t="shared" si="0"/>
        <v>1</v>
      </c>
    </row>
    <row r="39" spans="1:9" ht="12.95" hidden="1" customHeight="1" x14ac:dyDescent="0.2">
      <c r="A39" s="4" t="s">
        <v>105</v>
      </c>
      <c r="B39" s="4" t="s">
        <v>106</v>
      </c>
      <c r="C39" s="4" t="s">
        <v>107</v>
      </c>
      <c r="D39" s="4">
        <v>1974</v>
      </c>
      <c r="G39" s="4">
        <v>1</v>
      </c>
      <c r="H39" s="4">
        <v>0</v>
      </c>
      <c r="I39" s="4">
        <f t="shared" si="0"/>
        <v>1</v>
      </c>
    </row>
    <row r="40" spans="1:9" ht="12.95" hidden="1" customHeight="1" x14ac:dyDescent="0.2">
      <c r="A40" s="4" t="s">
        <v>108</v>
      </c>
      <c r="B40" s="4" t="s">
        <v>109</v>
      </c>
      <c r="C40" s="4" t="s">
        <v>110</v>
      </c>
      <c r="F40" s="4" t="s">
        <v>111</v>
      </c>
      <c r="G40" s="7">
        <v>1</v>
      </c>
      <c r="H40" s="4">
        <v>0</v>
      </c>
      <c r="I40" s="4">
        <f t="shared" si="0"/>
        <v>1</v>
      </c>
    </row>
    <row r="41" spans="1:9" ht="12.95" hidden="1" customHeight="1" x14ac:dyDescent="0.2">
      <c r="A41" s="5" t="s">
        <v>112</v>
      </c>
      <c r="B41" s="4" t="s">
        <v>113</v>
      </c>
      <c r="C41" s="4" t="s">
        <v>22</v>
      </c>
      <c r="G41" s="6">
        <v>0</v>
      </c>
      <c r="H41" s="6">
        <v>0</v>
      </c>
      <c r="I41" s="4">
        <f t="shared" si="0"/>
        <v>0</v>
      </c>
    </row>
    <row r="42" spans="1:9" ht="12.95" hidden="1" customHeight="1" x14ac:dyDescent="0.2">
      <c r="A42" s="4" t="s">
        <v>114</v>
      </c>
      <c r="B42" s="4" t="s">
        <v>115</v>
      </c>
      <c r="C42" s="4" t="s">
        <v>61</v>
      </c>
      <c r="D42" s="4">
        <v>1992</v>
      </c>
      <c r="G42" s="4">
        <v>1</v>
      </c>
      <c r="H42" s="4">
        <v>0</v>
      </c>
      <c r="I42" s="4">
        <f t="shared" si="0"/>
        <v>1</v>
      </c>
    </row>
    <row r="43" spans="1:9" ht="12.95" customHeight="1" x14ac:dyDescent="0.2">
      <c r="A43" s="4" t="s">
        <v>116</v>
      </c>
      <c r="B43" s="4" t="s">
        <v>115</v>
      </c>
      <c r="C43" s="4" t="s">
        <v>117</v>
      </c>
      <c r="D43" s="4">
        <v>1962</v>
      </c>
      <c r="G43" s="4">
        <v>1</v>
      </c>
      <c r="H43" s="4">
        <v>1</v>
      </c>
      <c r="I43" s="4">
        <f t="shared" si="0"/>
        <v>0</v>
      </c>
    </row>
    <row r="44" spans="1:9" ht="12.95" hidden="1" customHeight="1" x14ac:dyDescent="0.2">
      <c r="A44" s="5" t="s">
        <v>118</v>
      </c>
      <c r="B44" s="4" t="s">
        <v>119</v>
      </c>
      <c r="C44" s="4" t="s">
        <v>120</v>
      </c>
      <c r="G44" s="6">
        <v>0</v>
      </c>
      <c r="H44" s="6">
        <v>0</v>
      </c>
      <c r="I44" s="4">
        <f t="shared" si="0"/>
        <v>0</v>
      </c>
    </row>
    <row r="45" spans="1:9" ht="12.95" hidden="1" customHeight="1" x14ac:dyDescent="0.2">
      <c r="A45" s="4" t="s">
        <v>121</v>
      </c>
      <c r="B45" s="4" t="s">
        <v>122</v>
      </c>
      <c r="C45" s="4" t="s">
        <v>20</v>
      </c>
      <c r="D45" s="4">
        <v>1990</v>
      </c>
      <c r="G45" s="4">
        <v>1</v>
      </c>
      <c r="H45" s="4">
        <v>0</v>
      </c>
      <c r="I45" s="4">
        <f t="shared" si="0"/>
        <v>1</v>
      </c>
    </row>
    <row r="46" spans="1:9" ht="12.95" customHeight="1" x14ac:dyDescent="0.2">
      <c r="A46" s="4" t="s">
        <v>123</v>
      </c>
      <c r="B46" s="4" t="s">
        <v>124</v>
      </c>
      <c r="C46" s="4" t="s">
        <v>125</v>
      </c>
      <c r="D46" s="4">
        <v>1967</v>
      </c>
      <c r="E46" s="4" t="s">
        <v>1051</v>
      </c>
      <c r="F46" s="4" t="s">
        <v>126</v>
      </c>
      <c r="G46" s="4">
        <v>1</v>
      </c>
      <c r="H46" s="4">
        <v>1</v>
      </c>
      <c r="I46" s="4">
        <f t="shared" si="0"/>
        <v>0</v>
      </c>
    </row>
    <row r="47" spans="1:9" ht="12.95" customHeight="1" x14ac:dyDescent="0.2">
      <c r="A47" s="4" t="s">
        <v>127</v>
      </c>
      <c r="B47" s="4" t="s">
        <v>124</v>
      </c>
      <c r="C47" s="4" t="s">
        <v>128</v>
      </c>
      <c r="D47" s="4">
        <v>1968</v>
      </c>
      <c r="F47" s="4" t="s">
        <v>129</v>
      </c>
      <c r="G47" s="4">
        <v>1</v>
      </c>
      <c r="H47" s="4">
        <v>1</v>
      </c>
      <c r="I47" s="4">
        <f t="shared" si="0"/>
        <v>0</v>
      </c>
    </row>
    <row r="48" spans="1:9" ht="12.95" hidden="1" customHeight="1" x14ac:dyDescent="0.2">
      <c r="A48" s="4" t="s">
        <v>130</v>
      </c>
      <c r="B48" s="4" t="s">
        <v>131</v>
      </c>
      <c r="C48" s="4" t="s">
        <v>132</v>
      </c>
      <c r="F48" s="4" t="s">
        <v>133</v>
      </c>
      <c r="G48" s="4">
        <v>0</v>
      </c>
      <c r="H48" s="4">
        <v>0</v>
      </c>
      <c r="I48" s="4">
        <f t="shared" si="0"/>
        <v>0</v>
      </c>
    </row>
    <row r="49" spans="1:9" ht="12.95" hidden="1" customHeight="1" x14ac:dyDescent="0.2">
      <c r="A49" s="5" t="s">
        <v>134</v>
      </c>
      <c r="B49" s="4" t="s">
        <v>135</v>
      </c>
      <c r="C49" s="4" t="s">
        <v>136</v>
      </c>
      <c r="G49" s="6">
        <v>0</v>
      </c>
      <c r="H49" s="6">
        <v>0</v>
      </c>
      <c r="I49" s="4">
        <f t="shared" si="0"/>
        <v>0</v>
      </c>
    </row>
    <row r="50" spans="1:9" ht="12.95" hidden="1" customHeight="1" x14ac:dyDescent="0.2">
      <c r="A50" s="4" t="s">
        <v>137</v>
      </c>
      <c r="B50" s="4" t="s">
        <v>138</v>
      </c>
      <c r="C50" s="4" t="s">
        <v>107</v>
      </c>
      <c r="D50" s="4">
        <v>1973</v>
      </c>
      <c r="G50" s="4">
        <v>1</v>
      </c>
      <c r="H50" s="4">
        <v>0</v>
      </c>
      <c r="I50" s="4">
        <f t="shared" si="0"/>
        <v>1</v>
      </c>
    </row>
    <row r="51" spans="1:9" ht="12.95" hidden="1" customHeight="1" x14ac:dyDescent="0.2">
      <c r="A51" s="4" t="s">
        <v>139</v>
      </c>
      <c r="B51" s="4" t="s">
        <v>140</v>
      </c>
      <c r="C51" s="4" t="s">
        <v>9</v>
      </c>
      <c r="D51" s="4">
        <v>1962</v>
      </c>
      <c r="G51" s="4">
        <v>0</v>
      </c>
      <c r="H51" s="4">
        <v>0</v>
      </c>
      <c r="I51" s="4">
        <f t="shared" si="0"/>
        <v>0</v>
      </c>
    </row>
    <row r="52" spans="1:9" ht="12.95" hidden="1" customHeight="1" x14ac:dyDescent="0.2">
      <c r="A52" s="5" t="s">
        <v>141</v>
      </c>
      <c r="B52" s="4" t="s">
        <v>140</v>
      </c>
      <c r="C52" s="4" t="s">
        <v>20</v>
      </c>
      <c r="G52" s="6">
        <v>0</v>
      </c>
      <c r="H52" s="6">
        <v>0</v>
      </c>
      <c r="I52" s="4">
        <f t="shared" si="0"/>
        <v>0</v>
      </c>
    </row>
    <row r="53" spans="1:9" ht="12.95" hidden="1" customHeight="1" x14ac:dyDescent="0.2">
      <c r="A53" s="4" t="s">
        <v>142</v>
      </c>
      <c r="B53" s="4" t="s">
        <v>143</v>
      </c>
      <c r="C53" s="4" t="s">
        <v>144</v>
      </c>
      <c r="D53" s="4">
        <v>1962</v>
      </c>
      <c r="G53" s="4">
        <v>1</v>
      </c>
      <c r="H53" s="4">
        <v>0</v>
      </c>
      <c r="I53" s="4">
        <f t="shared" si="0"/>
        <v>1</v>
      </c>
    </row>
    <row r="54" spans="1:9" ht="12.95" hidden="1" customHeight="1" x14ac:dyDescent="0.2">
      <c r="A54" s="4" t="s">
        <v>145</v>
      </c>
      <c r="B54" s="4" t="s">
        <v>146</v>
      </c>
      <c r="C54" s="4" t="s">
        <v>147</v>
      </c>
      <c r="D54" s="4">
        <v>1956</v>
      </c>
      <c r="G54" s="4">
        <v>1</v>
      </c>
      <c r="H54" s="4">
        <v>0</v>
      </c>
      <c r="I54" s="4">
        <f t="shared" si="0"/>
        <v>1</v>
      </c>
    </row>
    <row r="55" spans="1:9" ht="12.95" hidden="1" customHeight="1" x14ac:dyDescent="0.2">
      <c r="A55" s="4" t="s">
        <v>148</v>
      </c>
      <c r="B55" s="4" t="s">
        <v>149</v>
      </c>
      <c r="C55" s="4" t="s">
        <v>150</v>
      </c>
      <c r="D55" s="4">
        <v>1953</v>
      </c>
      <c r="G55" s="4">
        <v>1</v>
      </c>
      <c r="H55" s="4">
        <v>0</v>
      </c>
      <c r="I55" s="4">
        <f t="shared" si="0"/>
        <v>1</v>
      </c>
    </row>
    <row r="56" spans="1:9" ht="12.95" customHeight="1" x14ac:dyDescent="0.2">
      <c r="A56" s="4" t="s">
        <v>151</v>
      </c>
      <c r="B56" s="4" t="s">
        <v>152</v>
      </c>
      <c r="C56" s="4" t="s">
        <v>72</v>
      </c>
      <c r="D56" s="4">
        <v>1967</v>
      </c>
      <c r="F56" s="4" t="s">
        <v>153</v>
      </c>
      <c r="G56" s="4">
        <v>1</v>
      </c>
      <c r="H56" s="4">
        <v>1</v>
      </c>
      <c r="I56" s="4">
        <f t="shared" si="0"/>
        <v>0</v>
      </c>
    </row>
    <row r="57" spans="1:9" ht="12.95" hidden="1" customHeight="1" x14ac:dyDescent="0.2">
      <c r="A57" s="4" t="s">
        <v>154</v>
      </c>
      <c r="B57" s="4" t="s">
        <v>155</v>
      </c>
      <c r="C57" s="4" t="s">
        <v>156</v>
      </c>
      <c r="D57" s="4">
        <v>1979</v>
      </c>
      <c r="G57" s="4">
        <v>1</v>
      </c>
      <c r="H57" s="4">
        <v>0</v>
      </c>
      <c r="I57" s="4">
        <f t="shared" si="0"/>
        <v>1</v>
      </c>
    </row>
    <row r="58" spans="1:9" ht="12.95" hidden="1" customHeight="1" x14ac:dyDescent="0.2">
      <c r="A58" s="4" t="s">
        <v>157</v>
      </c>
      <c r="B58" s="4" t="s">
        <v>155</v>
      </c>
      <c r="C58" s="4" t="s">
        <v>12</v>
      </c>
      <c r="D58" s="4">
        <v>1978</v>
      </c>
      <c r="F58" s="4" t="s">
        <v>158</v>
      </c>
      <c r="G58" s="4">
        <v>1</v>
      </c>
      <c r="H58" s="4">
        <v>0</v>
      </c>
      <c r="I58" s="4">
        <f t="shared" si="0"/>
        <v>1</v>
      </c>
    </row>
    <row r="59" spans="1:9" ht="12.95" hidden="1" customHeight="1" x14ac:dyDescent="0.2">
      <c r="A59" s="4" t="s">
        <v>159</v>
      </c>
      <c r="B59" s="4" t="s">
        <v>155</v>
      </c>
      <c r="C59" s="4" t="s">
        <v>160</v>
      </c>
      <c r="G59" s="4">
        <v>0</v>
      </c>
      <c r="H59" s="4">
        <v>0</v>
      </c>
      <c r="I59" s="4">
        <f t="shared" si="0"/>
        <v>0</v>
      </c>
    </row>
    <row r="60" spans="1:9" ht="12.95" hidden="1" customHeight="1" x14ac:dyDescent="0.2">
      <c r="A60" s="5" t="s">
        <v>161</v>
      </c>
      <c r="B60" s="4" t="s">
        <v>155</v>
      </c>
      <c r="C60" s="4" t="s">
        <v>61</v>
      </c>
      <c r="D60" s="4">
        <v>1968</v>
      </c>
      <c r="G60" s="6">
        <v>0</v>
      </c>
      <c r="H60" s="6">
        <v>0</v>
      </c>
      <c r="I60" s="4">
        <f t="shared" si="0"/>
        <v>0</v>
      </c>
    </row>
    <row r="61" spans="1:9" ht="12.95" hidden="1" customHeight="1" x14ac:dyDescent="0.2">
      <c r="A61" s="5" t="s">
        <v>162</v>
      </c>
      <c r="B61" s="4" t="s">
        <v>155</v>
      </c>
      <c r="C61" s="4" t="s">
        <v>9</v>
      </c>
      <c r="G61" s="6">
        <v>0</v>
      </c>
      <c r="H61" s="6">
        <v>0</v>
      </c>
      <c r="I61" s="4">
        <f t="shared" si="0"/>
        <v>0</v>
      </c>
    </row>
    <row r="62" spans="1:9" ht="12.95" hidden="1" customHeight="1" x14ac:dyDescent="0.2">
      <c r="A62" s="5" t="s">
        <v>163</v>
      </c>
      <c r="B62" s="4" t="s">
        <v>155</v>
      </c>
      <c r="C62" s="4" t="s">
        <v>164</v>
      </c>
      <c r="G62" s="6">
        <v>0</v>
      </c>
      <c r="H62" s="6">
        <v>0</v>
      </c>
      <c r="I62" s="4">
        <f t="shared" si="0"/>
        <v>0</v>
      </c>
    </row>
    <row r="63" spans="1:9" ht="12.95" hidden="1" customHeight="1" x14ac:dyDescent="0.2">
      <c r="A63" s="4" t="s">
        <v>165</v>
      </c>
      <c r="B63" s="4" t="s">
        <v>166</v>
      </c>
      <c r="C63" s="4" t="s">
        <v>167</v>
      </c>
      <c r="D63" s="4">
        <v>1982</v>
      </c>
      <c r="G63" s="4">
        <v>1</v>
      </c>
      <c r="H63" s="4">
        <v>0</v>
      </c>
      <c r="I63" s="4">
        <f t="shared" si="0"/>
        <v>1</v>
      </c>
    </row>
    <row r="64" spans="1:9" ht="12.95" hidden="1" customHeight="1" x14ac:dyDescent="0.2">
      <c r="A64" s="4" t="s">
        <v>168</v>
      </c>
      <c r="B64" s="4" t="s">
        <v>169</v>
      </c>
      <c r="C64" s="4" t="s">
        <v>12</v>
      </c>
      <c r="D64" s="4">
        <v>1948</v>
      </c>
      <c r="G64" s="4">
        <v>1</v>
      </c>
      <c r="H64" s="4">
        <v>0</v>
      </c>
      <c r="I64" s="4">
        <f t="shared" si="0"/>
        <v>1</v>
      </c>
    </row>
    <row r="65" spans="1:9" ht="12.95" hidden="1" customHeight="1" x14ac:dyDescent="0.2">
      <c r="A65" s="4" t="s">
        <v>170</v>
      </c>
      <c r="B65" s="4" t="s">
        <v>171</v>
      </c>
      <c r="C65" s="4" t="s">
        <v>12</v>
      </c>
      <c r="D65" s="4">
        <v>1963</v>
      </c>
      <c r="G65" s="4">
        <v>1</v>
      </c>
      <c r="H65" s="4">
        <v>0</v>
      </c>
      <c r="I65" s="4">
        <f t="shared" si="0"/>
        <v>1</v>
      </c>
    </row>
    <row r="66" spans="1:9" ht="12.95" hidden="1" customHeight="1" x14ac:dyDescent="0.2">
      <c r="A66" s="4" t="s">
        <v>172</v>
      </c>
      <c r="B66" s="4" t="s">
        <v>171</v>
      </c>
      <c r="C66" s="4" t="s">
        <v>173</v>
      </c>
      <c r="G66" s="4">
        <v>0</v>
      </c>
      <c r="H66" s="4">
        <v>0</v>
      </c>
      <c r="I66" s="4">
        <f t="shared" si="0"/>
        <v>0</v>
      </c>
    </row>
    <row r="67" spans="1:9" ht="12.95" hidden="1" customHeight="1" x14ac:dyDescent="0.2">
      <c r="A67" s="4" t="s">
        <v>174</v>
      </c>
      <c r="B67" s="4" t="s">
        <v>171</v>
      </c>
      <c r="C67" s="4" t="s">
        <v>175</v>
      </c>
      <c r="F67" s="4" t="s">
        <v>176</v>
      </c>
      <c r="G67" s="4">
        <v>0</v>
      </c>
      <c r="H67" s="4">
        <v>0</v>
      </c>
      <c r="I67" s="4">
        <f t="shared" ref="I67:I130" si="1">IF(H67=0,G67,)</f>
        <v>0</v>
      </c>
    </row>
    <row r="68" spans="1:9" ht="12.95" hidden="1" customHeight="1" x14ac:dyDescent="0.2">
      <c r="A68" s="4" t="s">
        <v>177</v>
      </c>
      <c r="B68" s="4" t="s">
        <v>178</v>
      </c>
      <c r="C68" s="4" t="s">
        <v>156</v>
      </c>
      <c r="F68" s="4" t="s">
        <v>179</v>
      </c>
      <c r="G68" s="4">
        <v>0</v>
      </c>
      <c r="H68" s="4">
        <v>0</v>
      </c>
      <c r="I68" s="4">
        <f t="shared" si="1"/>
        <v>0</v>
      </c>
    </row>
    <row r="69" spans="1:9" ht="12.95" hidden="1" customHeight="1" x14ac:dyDescent="0.2">
      <c r="A69" s="5" t="s">
        <v>180</v>
      </c>
      <c r="B69" s="4" t="s">
        <v>181</v>
      </c>
      <c r="C69" s="4" t="s">
        <v>182</v>
      </c>
      <c r="G69" s="6">
        <v>0</v>
      </c>
      <c r="H69" s="6">
        <v>0</v>
      </c>
      <c r="I69" s="4">
        <f t="shared" si="1"/>
        <v>0</v>
      </c>
    </row>
    <row r="70" spans="1:9" ht="12.95" hidden="1" customHeight="1" x14ac:dyDescent="0.2">
      <c r="A70" s="4" t="s">
        <v>183</v>
      </c>
      <c r="B70" s="4" t="s">
        <v>184</v>
      </c>
      <c r="C70" s="4" t="s">
        <v>185</v>
      </c>
      <c r="D70" s="4">
        <v>1973</v>
      </c>
      <c r="G70" s="4">
        <v>1</v>
      </c>
      <c r="H70" s="4">
        <v>0</v>
      </c>
      <c r="I70" s="4">
        <f t="shared" si="1"/>
        <v>1</v>
      </c>
    </row>
    <row r="71" spans="1:9" ht="12.95" hidden="1" customHeight="1" x14ac:dyDescent="0.2">
      <c r="A71" s="4" t="s">
        <v>186</v>
      </c>
      <c r="B71" s="4" t="s">
        <v>187</v>
      </c>
      <c r="C71" s="4" t="s">
        <v>12</v>
      </c>
      <c r="F71" s="4" t="s">
        <v>188</v>
      </c>
      <c r="G71" s="4">
        <v>0</v>
      </c>
      <c r="H71" s="4">
        <v>0</v>
      </c>
      <c r="I71" s="4">
        <f t="shared" si="1"/>
        <v>0</v>
      </c>
    </row>
    <row r="72" spans="1:9" ht="12.95" hidden="1" customHeight="1" x14ac:dyDescent="0.2">
      <c r="A72" s="4" t="s">
        <v>189</v>
      </c>
      <c r="B72" s="4" t="s">
        <v>187</v>
      </c>
      <c r="C72" s="4" t="s">
        <v>190</v>
      </c>
      <c r="G72" s="4">
        <v>0</v>
      </c>
      <c r="H72" s="4">
        <v>0</v>
      </c>
      <c r="I72" s="4">
        <f t="shared" si="1"/>
        <v>0</v>
      </c>
    </row>
    <row r="73" spans="1:9" ht="12.95" hidden="1" customHeight="1" x14ac:dyDescent="0.2">
      <c r="A73" s="4" t="s">
        <v>191</v>
      </c>
      <c r="B73" s="4" t="s">
        <v>187</v>
      </c>
      <c r="C73" s="4" t="s">
        <v>192</v>
      </c>
      <c r="G73" s="4">
        <v>0</v>
      </c>
      <c r="H73" s="4">
        <v>0</v>
      </c>
      <c r="I73" s="4">
        <f t="shared" si="1"/>
        <v>0</v>
      </c>
    </row>
    <row r="74" spans="1:9" ht="12.95" hidden="1" customHeight="1" x14ac:dyDescent="0.2">
      <c r="A74" s="4" t="s">
        <v>193</v>
      </c>
      <c r="B74" s="4" t="s">
        <v>194</v>
      </c>
      <c r="C74" s="4" t="s">
        <v>185</v>
      </c>
      <c r="D74" s="4">
        <v>1958</v>
      </c>
      <c r="F74" s="4" t="s">
        <v>195</v>
      </c>
      <c r="G74" s="4">
        <v>1</v>
      </c>
      <c r="H74" s="4">
        <v>0</v>
      </c>
      <c r="I74" s="4">
        <f t="shared" si="1"/>
        <v>1</v>
      </c>
    </row>
    <row r="75" spans="1:9" ht="12.95" hidden="1" customHeight="1" x14ac:dyDescent="0.2">
      <c r="A75" s="5" t="s">
        <v>196</v>
      </c>
      <c r="B75" s="4" t="s">
        <v>197</v>
      </c>
      <c r="C75" s="4" t="s">
        <v>198</v>
      </c>
      <c r="G75" s="6">
        <v>0</v>
      </c>
      <c r="H75" s="6">
        <v>0</v>
      </c>
      <c r="I75" s="4">
        <f t="shared" si="1"/>
        <v>0</v>
      </c>
    </row>
    <row r="76" spans="1:9" ht="12.95" customHeight="1" x14ac:dyDescent="0.2">
      <c r="A76" s="4" t="s">
        <v>199</v>
      </c>
      <c r="B76" s="4" t="s">
        <v>200</v>
      </c>
      <c r="C76" s="4" t="s">
        <v>12</v>
      </c>
      <c r="D76" s="4">
        <v>1968</v>
      </c>
      <c r="G76" s="4">
        <v>1</v>
      </c>
      <c r="H76" s="4">
        <v>1</v>
      </c>
      <c r="I76" s="4">
        <f t="shared" si="1"/>
        <v>0</v>
      </c>
    </row>
    <row r="77" spans="1:9" ht="12.95" hidden="1" customHeight="1" x14ac:dyDescent="0.2">
      <c r="A77" s="4" t="s">
        <v>201</v>
      </c>
      <c r="B77" s="4" t="s">
        <v>202</v>
      </c>
      <c r="C77" s="4" t="s">
        <v>117</v>
      </c>
      <c r="D77" s="4">
        <v>1967</v>
      </c>
      <c r="G77" s="4">
        <v>1</v>
      </c>
      <c r="H77" s="4">
        <v>0</v>
      </c>
      <c r="I77" s="4">
        <f t="shared" si="1"/>
        <v>1</v>
      </c>
    </row>
    <row r="78" spans="1:9" ht="12.95" hidden="1" customHeight="1" x14ac:dyDescent="0.2">
      <c r="A78" s="4" t="s">
        <v>203</v>
      </c>
      <c r="B78" s="4" t="s">
        <v>204</v>
      </c>
      <c r="C78" s="4" t="s">
        <v>12</v>
      </c>
      <c r="G78" s="4">
        <v>0</v>
      </c>
      <c r="H78" s="4">
        <v>0</v>
      </c>
      <c r="I78" s="4">
        <f t="shared" si="1"/>
        <v>0</v>
      </c>
    </row>
    <row r="79" spans="1:9" ht="12.95" hidden="1" customHeight="1" x14ac:dyDescent="0.2">
      <c r="A79" s="5" t="s">
        <v>205</v>
      </c>
      <c r="B79" s="4" t="s">
        <v>206</v>
      </c>
      <c r="C79" s="4" t="s">
        <v>207</v>
      </c>
      <c r="G79" s="6">
        <v>0</v>
      </c>
      <c r="H79" s="6">
        <v>0</v>
      </c>
      <c r="I79" s="4">
        <f t="shared" si="1"/>
        <v>0</v>
      </c>
    </row>
    <row r="80" spans="1:9" ht="12.95" hidden="1" customHeight="1" x14ac:dyDescent="0.2">
      <c r="A80" s="4" t="s">
        <v>208</v>
      </c>
      <c r="B80" s="4" t="s">
        <v>209</v>
      </c>
      <c r="C80" s="4" t="s">
        <v>117</v>
      </c>
      <c r="D80" s="4">
        <v>1960</v>
      </c>
      <c r="F80" s="4" t="s">
        <v>210</v>
      </c>
      <c r="G80" s="4">
        <v>1</v>
      </c>
      <c r="H80" s="4">
        <v>0</v>
      </c>
      <c r="I80" s="4">
        <f t="shared" si="1"/>
        <v>1</v>
      </c>
    </row>
    <row r="81" spans="1:9" ht="12.95" customHeight="1" x14ac:dyDescent="0.2">
      <c r="A81" s="4" t="s">
        <v>211</v>
      </c>
      <c r="B81" s="4" t="s">
        <v>212</v>
      </c>
      <c r="C81" s="4" t="s">
        <v>144</v>
      </c>
      <c r="D81" s="4">
        <v>1960</v>
      </c>
      <c r="G81" s="4">
        <v>1</v>
      </c>
      <c r="H81" s="4">
        <v>1</v>
      </c>
      <c r="I81" s="4">
        <f t="shared" si="1"/>
        <v>0</v>
      </c>
    </row>
    <row r="82" spans="1:9" ht="12.95" hidden="1" customHeight="1" x14ac:dyDescent="0.2">
      <c r="A82" s="5" t="s">
        <v>213</v>
      </c>
      <c r="B82" s="4" t="s">
        <v>214</v>
      </c>
      <c r="C82" s="4" t="s">
        <v>215</v>
      </c>
      <c r="G82" s="6">
        <v>0</v>
      </c>
      <c r="H82" s="6">
        <v>0</v>
      </c>
      <c r="I82" s="4">
        <f t="shared" si="1"/>
        <v>0</v>
      </c>
    </row>
    <row r="83" spans="1:9" ht="12.95" hidden="1" customHeight="1" x14ac:dyDescent="0.2">
      <c r="A83" s="5" t="s">
        <v>216</v>
      </c>
      <c r="B83" s="4" t="s">
        <v>217</v>
      </c>
      <c r="G83" s="6">
        <v>0</v>
      </c>
      <c r="H83" s="6">
        <v>0</v>
      </c>
      <c r="I83" s="4">
        <f t="shared" si="1"/>
        <v>0</v>
      </c>
    </row>
    <row r="84" spans="1:9" ht="12.95" hidden="1" customHeight="1" x14ac:dyDescent="0.2">
      <c r="A84" s="4" t="s">
        <v>218</v>
      </c>
      <c r="B84" s="4" t="s">
        <v>219</v>
      </c>
      <c r="C84" s="4" t="s">
        <v>220</v>
      </c>
      <c r="G84" s="4">
        <v>0</v>
      </c>
      <c r="H84" s="4">
        <v>0</v>
      </c>
      <c r="I84" s="4">
        <f t="shared" si="1"/>
        <v>0</v>
      </c>
    </row>
    <row r="85" spans="1:9" ht="12.95" hidden="1" customHeight="1" x14ac:dyDescent="0.2">
      <c r="A85" s="4" t="s">
        <v>221</v>
      </c>
      <c r="B85" s="4" t="s">
        <v>222</v>
      </c>
      <c r="C85" s="4" t="s">
        <v>223</v>
      </c>
      <c r="F85" s="4" t="s">
        <v>224</v>
      </c>
      <c r="G85" s="4">
        <v>0</v>
      </c>
      <c r="H85" s="4">
        <v>0</v>
      </c>
      <c r="I85" s="4">
        <f t="shared" si="1"/>
        <v>0</v>
      </c>
    </row>
    <row r="86" spans="1:9" ht="12.95" hidden="1" customHeight="1" x14ac:dyDescent="0.2">
      <c r="A86" s="4" t="s">
        <v>225</v>
      </c>
      <c r="B86" s="4" t="s">
        <v>226</v>
      </c>
      <c r="C86" s="4" t="s">
        <v>117</v>
      </c>
      <c r="D86" s="4">
        <v>1946</v>
      </c>
      <c r="G86" s="4">
        <v>0</v>
      </c>
      <c r="H86" s="4">
        <v>0</v>
      </c>
      <c r="I86" s="4">
        <f t="shared" si="1"/>
        <v>0</v>
      </c>
    </row>
    <row r="87" spans="1:9" ht="12.95" hidden="1" customHeight="1" x14ac:dyDescent="0.2">
      <c r="A87" s="4" t="s">
        <v>227</v>
      </c>
      <c r="B87" s="4" t="s">
        <v>226</v>
      </c>
      <c r="C87" s="4" t="s">
        <v>20</v>
      </c>
      <c r="G87" s="4">
        <v>0</v>
      </c>
      <c r="H87" s="4">
        <v>0</v>
      </c>
      <c r="I87" s="4">
        <f t="shared" si="1"/>
        <v>0</v>
      </c>
    </row>
    <row r="88" spans="1:9" ht="12.95" hidden="1" customHeight="1" x14ac:dyDescent="0.2">
      <c r="A88" s="4" t="s">
        <v>228</v>
      </c>
      <c r="B88" s="4" t="s">
        <v>226</v>
      </c>
      <c r="C88" s="4" t="s">
        <v>12</v>
      </c>
      <c r="G88" s="4">
        <v>0</v>
      </c>
      <c r="H88" s="4">
        <v>0</v>
      </c>
      <c r="I88" s="4">
        <f t="shared" si="1"/>
        <v>0</v>
      </c>
    </row>
    <row r="89" spans="1:9" ht="12.95" hidden="1" customHeight="1" x14ac:dyDescent="0.2">
      <c r="A89" s="4" t="s">
        <v>229</v>
      </c>
      <c r="B89" s="4" t="s">
        <v>230</v>
      </c>
      <c r="C89" s="4" t="s">
        <v>61</v>
      </c>
      <c r="D89" s="4">
        <v>1958</v>
      </c>
      <c r="F89" s="4" t="s">
        <v>231</v>
      </c>
      <c r="G89" s="4">
        <v>1</v>
      </c>
      <c r="H89" s="4">
        <v>0</v>
      </c>
      <c r="I89" s="4">
        <f t="shared" si="1"/>
        <v>1</v>
      </c>
    </row>
    <row r="90" spans="1:9" ht="12.95" hidden="1" customHeight="1" x14ac:dyDescent="0.2">
      <c r="A90" s="4" t="s">
        <v>232</v>
      </c>
      <c r="B90" s="4" t="s">
        <v>233</v>
      </c>
      <c r="C90" s="4" t="s">
        <v>61</v>
      </c>
      <c r="F90" s="4" t="s">
        <v>234</v>
      </c>
      <c r="G90" s="4">
        <v>0</v>
      </c>
      <c r="H90" s="4">
        <v>0</v>
      </c>
      <c r="I90" s="4">
        <f t="shared" si="1"/>
        <v>0</v>
      </c>
    </row>
    <row r="91" spans="1:9" ht="12.95" hidden="1" customHeight="1" x14ac:dyDescent="0.2">
      <c r="A91" s="4" t="s">
        <v>235</v>
      </c>
      <c r="B91" s="7" t="s">
        <v>236</v>
      </c>
      <c r="C91" s="4" t="s">
        <v>237</v>
      </c>
      <c r="F91" s="4" t="s">
        <v>111</v>
      </c>
      <c r="G91" s="7">
        <v>1</v>
      </c>
      <c r="H91" s="4">
        <v>0</v>
      </c>
      <c r="I91" s="4">
        <f t="shared" si="1"/>
        <v>1</v>
      </c>
    </row>
    <row r="92" spans="1:9" ht="12.95" hidden="1" customHeight="1" x14ac:dyDescent="0.2">
      <c r="A92" s="5" t="s">
        <v>238</v>
      </c>
      <c r="B92" s="4" t="s">
        <v>239</v>
      </c>
      <c r="C92" s="4" t="s">
        <v>240</v>
      </c>
      <c r="G92" s="6">
        <v>0</v>
      </c>
      <c r="H92" s="6">
        <v>0</v>
      </c>
      <c r="I92" s="4">
        <f t="shared" si="1"/>
        <v>0</v>
      </c>
    </row>
    <row r="93" spans="1:9" ht="12.95" customHeight="1" x14ac:dyDescent="0.2">
      <c r="A93" s="4" t="s">
        <v>241</v>
      </c>
      <c r="B93" s="4" t="s">
        <v>242</v>
      </c>
      <c r="C93" s="4" t="s">
        <v>243</v>
      </c>
      <c r="D93" s="4">
        <v>1972</v>
      </c>
      <c r="G93" s="4">
        <v>1</v>
      </c>
      <c r="H93" s="4">
        <v>1</v>
      </c>
      <c r="I93" s="4">
        <f t="shared" si="1"/>
        <v>0</v>
      </c>
    </row>
    <row r="94" spans="1:9" ht="12.95" hidden="1" customHeight="1" x14ac:dyDescent="0.2">
      <c r="A94" s="4" t="s">
        <v>244</v>
      </c>
      <c r="B94" s="4" t="s">
        <v>245</v>
      </c>
      <c r="C94" s="4" t="s">
        <v>9</v>
      </c>
      <c r="D94" s="4">
        <v>1956</v>
      </c>
      <c r="F94" s="4" t="s">
        <v>246</v>
      </c>
      <c r="G94" s="4">
        <v>1</v>
      </c>
      <c r="H94" s="4">
        <v>0</v>
      </c>
      <c r="I94" s="4">
        <f t="shared" si="1"/>
        <v>1</v>
      </c>
    </row>
    <row r="95" spans="1:9" ht="12.95" customHeight="1" x14ac:dyDescent="0.2">
      <c r="A95" s="4" t="s">
        <v>247</v>
      </c>
      <c r="B95" s="4" t="s">
        <v>248</v>
      </c>
      <c r="C95" s="4" t="s">
        <v>125</v>
      </c>
      <c r="D95" s="4">
        <v>1974</v>
      </c>
      <c r="F95" s="4" t="s">
        <v>153</v>
      </c>
      <c r="G95" s="4">
        <v>1</v>
      </c>
      <c r="H95" s="4">
        <v>1</v>
      </c>
      <c r="I95" s="4">
        <f t="shared" si="1"/>
        <v>0</v>
      </c>
    </row>
    <row r="96" spans="1:9" ht="12.95" hidden="1" customHeight="1" x14ac:dyDescent="0.2">
      <c r="A96" s="4" t="s">
        <v>249</v>
      </c>
      <c r="B96" s="4" t="s">
        <v>248</v>
      </c>
      <c r="C96" s="4" t="s">
        <v>12</v>
      </c>
      <c r="D96" s="4">
        <v>1973</v>
      </c>
      <c r="G96" s="4">
        <v>1</v>
      </c>
      <c r="H96" s="4">
        <v>0</v>
      </c>
      <c r="I96" s="4">
        <f t="shared" si="1"/>
        <v>1</v>
      </c>
    </row>
    <row r="97" spans="1:9" ht="12.95" hidden="1" customHeight="1" x14ac:dyDescent="0.2">
      <c r="A97" s="4" t="s">
        <v>250</v>
      </c>
      <c r="B97" s="4" t="s">
        <v>248</v>
      </c>
      <c r="C97" s="4" t="s">
        <v>251</v>
      </c>
      <c r="G97" s="4">
        <v>0</v>
      </c>
      <c r="H97" s="4">
        <v>0</v>
      </c>
      <c r="I97" s="4">
        <f t="shared" si="1"/>
        <v>0</v>
      </c>
    </row>
    <row r="98" spans="1:9" ht="12.95" hidden="1" customHeight="1" x14ac:dyDescent="0.2">
      <c r="A98" s="4" t="s">
        <v>252</v>
      </c>
      <c r="B98" s="4" t="s">
        <v>253</v>
      </c>
      <c r="C98" s="4" t="s">
        <v>61</v>
      </c>
      <c r="F98" s="4" t="s">
        <v>254</v>
      </c>
      <c r="G98" s="4">
        <v>0</v>
      </c>
      <c r="H98" s="4">
        <v>0</v>
      </c>
      <c r="I98" s="4">
        <f t="shared" si="1"/>
        <v>0</v>
      </c>
    </row>
    <row r="99" spans="1:9" ht="12.95" hidden="1" customHeight="1" x14ac:dyDescent="0.2">
      <c r="A99" s="4" t="s">
        <v>255</v>
      </c>
      <c r="B99" s="4" t="s">
        <v>256</v>
      </c>
      <c r="C99" s="4" t="s">
        <v>257</v>
      </c>
      <c r="D99" s="4">
        <v>1971</v>
      </c>
      <c r="F99" s="4" t="s">
        <v>258</v>
      </c>
      <c r="G99" s="4">
        <v>0</v>
      </c>
      <c r="H99" s="4">
        <v>0</v>
      </c>
      <c r="I99" s="4">
        <f t="shared" si="1"/>
        <v>0</v>
      </c>
    </row>
    <row r="100" spans="1:9" ht="12.95" hidden="1" customHeight="1" x14ac:dyDescent="0.2">
      <c r="A100" s="4" t="s">
        <v>259</v>
      </c>
      <c r="B100" s="4" t="s">
        <v>256</v>
      </c>
      <c r="C100" s="4" t="s">
        <v>260</v>
      </c>
      <c r="D100" s="4">
        <v>1967</v>
      </c>
      <c r="F100" s="4" t="s">
        <v>261</v>
      </c>
      <c r="G100" s="4">
        <v>0</v>
      </c>
      <c r="H100" s="4">
        <v>0</v>
      </c>
      <c r="I100" s="4">
        <f t="shared" si="1"/>
        <v>0</v>
      </c>
    </row>
    <row r="101" spans="1:9" ht="12.95" hidden="1" customHeight="1" x14ac:dyDescent="0.2">
      <c r="A101" s="4" t="s">
        <v>262</v>
      </c>
      <c r="B101" s="4" t="s">
        <v>263</v>
      </c>
      <c r="C101" s="4" t="s">
        <v>264</v>
      </c>
      <c r="D101" s="4">
        <v>1975</v>
      </c>
      <c r="F101" s="4" t="s">
        <v>265</v>
      </c>
      <c r="G101" s="4">
        <v>1</v>
      </c>
      <c r="H101" s="4">
        <v>0</v>
      </c>
      <c r="I101" s="4">
        <f t="shared" si="1"/>
        <v>1</v>
      </c>
    </row>
    <row r="102" spans="1:9" ht="12.95" hidden="1" customHeight="1" x14ac:dyDescent="0.2">
      <c r="A102" s="4" t="s">
        <v>266</v>
      </c>
      <c r="B102" s="4" t="s">
        <v>267</v>
      </c>
      <c r="C102" s="4" t="s">
        <v>44</v>
      </c>
      <c r="G102" s="4">
        <v>0</v>
      </c>
      <c r="H102" s="4">
        <v>0</v>
      </c>
      <c r="I102" s="4">
        <f t="shared" si="1"/>
        <v>0</v>
      </c>
    </row>
    <row r="103" spans="1:9" ht="12.95" hidden="1" customHeight="1" x14ac:dyDescent="0.2">
      <c r="A103" s="4" t="s">
        <v>268</v>
      </c>
      <c r="B103" s="4" t="s">
        <v>269</v>
      </c>
      <c r="C103" s="4" t="s">
        <v>270</v>
      </c>
      <c r="D103" s="4">
        <v>1974</v>
      </c>
      <c r="G103" s="4">
        <v>1</v>
      </c>
      <c r="H103" s="4">
        <v>0</v>
      </c>
      <c r="I103" s="4">
        <f t="shared" si="1"/>
        <v>1</v>
      </c>
    </row>
    <row r="104" spans="1:9" ht="12.95" hidden="1" customHeight="1" x14ac:dyDescent="0.2">
      <c r="A104" s="5" t="s">
        <v>271</v>
      </c>
      <c r="B104" s="4" t="s">
        <v>272</v>
      </c>
      <c r="C104" s="4" t="s">
        <v>273</v>
      </c>
      <c r="G104" s="6">
        <v>0</v>
      </c>
      <c r="H104" s="6">
        <v>0</v>
      </c>
      <c r="I104" s="4">
        <f t="shared" si="1"/>
        <v>0</v>
      </c>
    </row>
    <row r="105" spans="1:9" ht="12.95" customHeight="1" x14ac:dyDescent="0.2">
      <c r="A105" s="4" t="s">
        <v>274</v>
      </c>
      <c r="B105" s="4" t="s">
        <v>275</v>
      </c>
      <c r="C105" s="4" t="s">
        <v>61</v>
      </c>
      <c r="D105" s="4">
        <v>1973</v>
      </c>
      <c r="E105" s="26" t="s">
        <v>1052</v>
      </c>
      <c r="G105" s="4">
        <v>1</v>
      </c>
      <c r="H105" s="4">
        <v>1</v>
      </c>
      <c r="I105" s="4">
        <f t="shared" si="1"/>
        <v>0</v>
      </c>
    </row>
    <row r="106" spans="1:9" ht="12.95" hidden="1" customHeight="1" x14ac:dyDescent="0.2">
      <c r="A106" s="4" t="s">
        <v>276</v>
      </c>
      <c r="B106" s="4" t="s">
        <v>275</v>
      </c>
      <c r="C106" s="4" t="s">
        <v>117</v>
      </c>
      <c r="G106" s="4">
        <v>0</v>
      </c>
      <c r="H106" s="4">
        <v>0</v>
      </c>
      <c r="I106" s="4">
        <f t="shared" si="1"/>
        <v>0</v>
      </c>
    </row>
    <row r="107" spans="1:9" ht="12.95" hidden="1" customHeight="1" x14ac:dyDescent="0.2">
      <c r="A107" s="4" t="s">
        <v>277</v>
      </c>
      <c r="B107" s="4" t="s">
        <v>278</v>
      </c>
      <c r="C107" s="4" t="s">
        <v>279</v>
      </c>
      <c r="D107" s="4">
        <v>1987</v>
      </c>
      <c r="G107" s="4">
        <v>1</v>
      </c>
      <c r="H107" s="4">
        <v>0</v>
      </c>
      <c r="I107" s="4">
        <f t="shared" si="1"/>
        <v>1</v>
      </c>
    </row>
    <row r="108" spans="1:9" ht="12.95" hidden="1" customHeight="1" x14ac:dyDescent="0.2">
      <c r="A108" s="4" t="s">
        <v>280</v>
      </c>
      <c r="B108" s="4" t="s">
        <v>281</v>
      </c>
      <c r="C108" s="4" t="s">
        <v>282</v>
      </c>
      <c r="D108" s="4">
        <v>1988</v>
      </c>
      <c r="G108" s="4">
        <v>1</v>
      </c>
      <c r="H108" s="4">
        <v>0</v>
      </c>
      <c r="I108" s="4">
        <f t="shared" si="1"/>
        <v>1</v>
      </c>
    </row>
    <row r="109" spans="1:9" ht="12.95" hidden="1" customHeight="1" x14ac:dyDescent="0.2">
      <c r="A109" s="4" t="s">
        <v>283</v>
      </c>
      <c r="B109" s="4" t="s">
        <v>284</v>
      </c>
      <c r="C109" s="4" t="s">
        <v>4</v>
      </c>
      <c r="G109" s="4">
        <v>0</v>
      </c>
      <c r="H109" s="4">
        <v>0</v>
      </c>
      <c r="I109" s="4">
        <f t="shared" si="1"/>
        <v>0</v>
      </c>
    </row>
    <row r="110" spans="1:9" ht="12.95" hidden="1" customHeight="1" x14ac:dyDescent="0.2">
      <c r="A110" s="4" t="s">
        <v>285</v>
      </c>
      <c r="B110" s="4" t="s">
        <v>286</v>
      </c>
      <c r="C110" s="4" t="s">
        <v>20</v>
      </c>
      <c r="D110" s="4">
        <v>1970</v>
      </c>
      <c r="G110" s="4">
        <v>1</v>
      </c>
      <c r="H110" s="4">
        <v>0</v>
      </c>
      <c r="I110" s="4">
        <f t="shared" si="1"/>
        <v>1</v>
      </c>
    </row>
    <row r="111" spans="1:9" ht="12.95" hidden="1" customHeight="1" x14ac:dyDescent="0.2">
      <c r="A111" s="4" t="s">
        <v>287</v>
      </c>
      <c r="B111" s="4" t="s">
        <v>286</v>
      </c>
      <c r="C111" s="4" t="s">
        <v>9</v>
      </c>
      <c r="D111" s="4">
        <v>1949</v>
      </c>
      <c r="G111" s="4">
        <v>1</v>
      </c>
      <c r="H111" s="4">
        <v>0</v>
      </c>
      <c r="I111" s="4">
        <f t="shared" si="1"/>
        <v>1</v>
      </c>
    </row>
    <row r="112" spans="1:9" ht="12.95" hidden="1" customHeight="1" x14ac:dyDescent="0.2">
      <c r="A112" s="4" t="s">
        <v>288</v>
      </c>
      <c r="B112" s="4" t="s">
        <v>286</v>
      </c>
      <c r="C112" s="4" t="s">
        <v>289</v>
      </c>
      <c r="D112" s="4">
        <v>1973</v>
      </c>
      <c r="G112" s="4">
        <v>1</v>
      </c>
      <c r="H112" s="4">
        <v>0</v>
      </c>
      <c r="I112" s="4">
        <f t="shared" si="1"/>
        <v>1</v>
      </c>
    </row>
    <row r="113" spans="1:9" ht="12.95" hidden="1" customHeight="1" x14ac:dyDescent="0.2">
      <c r="A113" s="4" t="s">
        <v>290</v>
      </c>
      <c r="B113" s="4" t="s">
        <v>286</v>
      </c>
      <c r="C113" s="4" t="s">
        <v>12</v>
      </c>
      <c r="G113" s="4">
        <v>0</v>
      </c>
      <c r="H113" s="4">
        <v>0</v>
      </c>
      <c r="I113" s="4">
        <f t="shared" si="1"/>
        <v>0</v>
      </c>
    </row>
    <row r="114" spans="1:9" ht="12.95" hidden="1" customHeight="1" x14ac:dyDescent="0.2">
      <c r="A114" s="4" t="s">
        <v>291</v>
      </c>
      <c r="B114" s="4" t="s">
        <v>286</v>
      </c>
      <c r="C114" s="4" t="s">
        <v>292</v>
      </c>
      <c r="G114" s="4">
        <v>0</v>
      </c>
      <c r="H114" s="4">
        <v>0</v>
      </c>
      <c r="I114" s="4">
        <f t="shared" si="1"/>
        <v>0</v>
      </c>
    </row>
    <row r="115" spans="1:9" ht="12.95" hidden="1" customHeight="1" x14ac:dyDescent="0.2">
      <c r="A115" s="5" t="s">
        <v>293</v>
      </c>
      <c r="B115" s="4" t="s">
        <v>294</v>
      </c>
      <c r="C115" s="4" t="s">
        <v>295</v>
      </c>
      <c r="F115" s="4" t="s">
        <v>296</v>
      </c>
      <c r="G115" s="6">
        <v>0</v>
      </c>
      <c r="H115" s="6">
        <v>0</v>
      </c>
      <c r="I115" s="4">
        <f t="shared" si="1"/>
        <v>0</v>
      </c>
    </row>
    <row r="116" spans="1:9" ht="12.95" hidden="1" customHeight="1" x14ac:dyDescent="0.2">
      <c r="A116" s="5" t="s">
        <v>297</v>
      </c>
      <c r="B116" s="4" t="s">
        <v>298</v>
      </c>
      <c r="C116" s="4" t="s">
        <v>299</v>
      </c>
      <c r="F116" s="4" t="s">
        <v>300</v>
      </c>
      <c r="G116" s="6">
        <v>0</v>
      </c>
      <c r="H116" s="6">
        <v>0</v>
      </c>
      <c r="I116" s="4">
        <f t="shared" si="1"/>
        <v>0</v>
      </c>
    </row>
    <row r="117" spans="1:9" ht="12.95" hidden="1" customHeight="1" x14ac:dyDescent="0.2">
      <c r="A117" s="5" t="s">
        <v>301</v>
      </c>
      <c r="B117" s="4" t="s">
        <v>302</v>
      </c>
      <c r="C117" s="4" t="s">
        <v>303</v>
      </c>
      <c r="D117" s="4">
        <v>1956</v>
      </c>
      <c r="F117" s="4" t="s">
        <v>304</v>
      </c>
      <c r="G117" s="6">
        <v>0</v>
      </c>
      <c r="H117" s="6">
        <v>0</v>
      </c>
      <c r="I117" s="4">
        <f t="shared" si="1"/>
        <v>0</v>
      </c>
    </row>
    <row r="118" spans="1:9" ht="12.95" hidden="1" customHeight="1" x14ac:dyDescent="0.2">
      <c r="A118" s="5" t="s">
        <v>305</v>
      </c>
      <c r="B118" s="4" t="s">
        <v>306</v>
      </c>
      <c r="C118" s="4" t="s">
        <v>307</v>
      </c>
      <c r="G118" s="6">
        <v>0</v>
      </c>
      <c r="H118" s="6">
        <v>0</v>
      </c>
      <c r="I118" s="4">
        <f t="shared" si="1"/>
        <v>0</v>
      </c>
    </row>
    <row r="119" spans="1:9" ht="12.95" hidden="1" customHeight="1" x14ac:dyDescent="0.2">
      <c r="A119" s="4" t="s">
        <v>308</v>
      </c>
      <c r="B119" s="4" t="s">
        <v>309</v>
      </c>
      <c r="C119" s="4" t="s">
        <v>12</v>
      </c>
      <c r="D119" s="4">
        <v>1989</v>
      </c>
      <c r="F119" s="4" t="s">
        <v>310</v>
      </c>
      <c r="G119" s="4">
        <v>1</v>
      </c>
      <c r="H119" s="4">
        <v>0</v>
      </c>
      <c r="I119" s="4">
        <f t="shared" si="1"/>
        <v>1</v>
      </c>
    </row>
    <row r="120" spans="1:9" ht="12.95" hidden="1" customHeight="1" x14ac:dyDescent="0.2">
      <c r="A120" s="5" t="s">
        <v>311</v>
      </c>
      <c r="B120" s="4" t="s">
        <v>312</v>
      </c>
      <c r="C120" s="4" t="s">
        <v>125</v>
      </c>
      <c r="G120" s="6">
        <v>0</v>
      </c>
      <c r="H120" s="6">
        <v>0</v>
      </c>
      <c r="I120" s="4">
        <f t="shared" si="1"/>
        <v>0</v>
      </c>
    </row>
    <row r="121" spans="1:9" ht="12.95" hidden="1" customHeight="1" x14ac:dyDescent="0.2">
      <c r="A121" s="4" t="s">
        <v>313</v>
      </c>
      <c r="B121" s="4" t="s">
        <v>314</v>
      </c>
      <c r="C121" s="4" t="s">
        <v>315</v>
      </c>
      <c r="D121" s="4">
        <v>1973</v>
      </c>
      <c r="G121" s="4">
        <v>1</v>
      </c>
      <c r="H121" s="4">
        <v>0</v>
      </c>
      <c r="I121" s="4">
        <f t="shared" si="1"/>
        <v>1</v>
      </c>
    </row>
    <row r="122" spans="1:9" ht="12.95" hidden="1" customHeight="1" x14ac:dyDescent="0.2">
      <c r="A122" s="4" t="s">
        <v>316</v>
      </c>
      <c r="B122" s="4" t="s">
        <v>317</v>
      </c>
      <c r="C122" s="4" t="s">
        <v>61</v>
      </c>
      <c r="F122" s="4" t="s">
        <v>318</v>
      </c>
      <c r="G122" s="4">
        <v>0</v>
      </c>
      <c r="H122" s="4">
        <v>0</v>
      </c>
      <c r="I122" s="4">
        <f t="shared" si="1"/>
        <v>0</v>
      </c>
    </row>
    <row r="123" spans="1:9" ht="12.95" hidden="1" customHeight="1" x14ac:dyDescent="0.2">
      <c r="A123" s="4" t="s">
        <v>319</v>
      </c>
      <c r="B123" s="4" t="s">
        <v>317</v>
      </c>
      <c r="C123" s="4" t="s">
        <v>38</v>
      </c>
      <c r="F123" s="4" t="s">
        <v>320</v>
      </c>
      <c r="G123" s="4">
        <v>0</v>
      </c>
      <c r="H123" s="4">
        <v>0</v>
      </c>
      <c r="I123" s="4">
        <f t="shared" si="1"/>
        <v>0</v>
      </c>
    </row>
    <row r="124" spans="1:9" ht="12.95" hidden="1" customHeight="1" x14ac:dyDescent="0.2">
      <c r="A124" s="5" t="s">
        <v>321</v>
      </c>
      <c r="B124" s="4" t="s">
        <v>322</v>
      </c>
      <c r="C124" s="4" t="s">
        <v>323</v>
      </c>
      <c r="G124" s="6">
        <v>0</v>
      </c>
      <c r="H124" s="6">
        <v>0</v>
      </c>
      <c r="I124" s="4">
        <f t="shared" si="1"/>
        <v>0</v>
      </c>
    </row>
    <row r="125" spans="1:9" ht="12.95" hidden="1" customHeight="1" x14ac:dyDescent="0.2">
      <c r="A125" s="4" t="s">
        <v>324</v>
      </c>
      <c r="B125" s="4" t="s">
        <v>325</v>
      </c>
      <c r="C125" s="4" t="s">
        <v>326</v>
      </c>
      <c r="F125" s="4" t="s">
        <v>327</v>
      </c>
      <c r="G125" s="4">
        <v>0</v>
      </c>
      <c r="H125" s="4">
        <v>0</v>
      </c>
      <c r="I125" s="4">
        <f t="shared" si="1"/>
        <v>0</v>
      </c>
    </row>
    <row r="126" spans="1:9" ht="12.95" hidden="1" customHeight="1" x14ac:dyDescent="0.2">
      <c r="A126" s="4" t="s">
        <v>328</v>
      </c>
      <c r="B126" s="4" t="s">
        <v>329</v>
      </c>
      <c r="C126" s="4" t="s">
        <v>330</v>
      </c>
      <c r="D126" s="4">
        <v>1955</v>
      </c>
      <c r="G126" s="4">
        <v>1</v>
      </c>
      <c r="H126" s="4">
        <v>0</v>
      </c>
      <c r="I126" s="4">
        <f t="shared" si="1"/>
        <v>1</v>
      </c>
    </row>
    <row r="127" spans="1:9" ht="12.95" hidden="1" customHeight="1" x14ac:dyDescent="0.2">
      <c r="A127" s="4" t="s">
        <v>331</v>
      </c>
      <c r="B127" s="4" t="s">
        <v>332</v>
      </c>
      <c r="C127" s="4" t="s">
        <v>333</v>
      </c>
      <c r="D127" s="4">
        <v>1960</v>
      </c>
      <c r="G127" s="4">
        <v>1</v>
      </c>
      <c r="H127" s="4">
        <v>0</v>
      </c>
      <c r="I127" s="4">
        <f t="shared" si="1"/>
        <v>1</v>
      </c>
    </row>
    <row r="128" spans="1:9" ht="12.95" hidden="1" customHeight="1" x14ac:dyDescent="0.2">
      <c r="A128" s="4" t="s">
        <v>334</v>
      </c>
      <c r="B128" s="4" t="s">
        <v>335</v>
      </c>
      <c r="C128" s="4" t="s">
        <v>22</v>
      </c>
      <c r="D128" s="4">
        <v>1965</v>
      </c>
      <c r="G128" s="4">
        <v>1</v>
      </c>
      <c r="H128" s="4">
        <v>0</v>
      </c>
      <c r="I128" s="4">
        <f t="shared" si="1"/>
        <v>1</v>
      </c>
    </row>
    <row r="129" spans="1:9" ht="12.95" customHeight="1" x14ac:dyDescent="0.2">
      <c r="A129" s="4" t="s">
        <v>336</v>
      </c>
      <c r="B129" s="4" t="s">
        <v>337</v>
      </c>
      <c r="C129" s="4" t="s">
        <v>338</v>
      </c>
      <c r="D129" s="4">
        <v>1967</v>
      </c>
      <c r="E129" s="26" t="s">
        <v>1052</v>
      </c>
      <c r="F129" s="4" t="s">
        <v>339</v>
      </c>
      <c r="G129" s="4">
        <v>1</v>
      </c>
      <c r="H129" s="4">
        <v>1</v>
      </c>
      <c r="I129" s="4">
        <f t="shared" si="1"/>
        <v>0</v>
      </c>
    </row>
    <row r="130" spans="1:9" ht="12.95" hidden="1" customHeight="1" x14ac:dyDescent="0.2">
      <c r="A130" s="4" t="s">
        <v>340</v>
      </c>
      <c r="B130" s="4" t="s">
        <v>337</v>
      </c>
      <c r="C130" s="4" t="s">
        <v>125</v>
      </c>
      <c r="G130" s="4">
        <v>0</v>
      </c>
      <c r="H130" s="4">
        <v>0</v>
      </c>
      <c r="I130" s="4">
        <f t="shared" si="1"/>
        <v>0</v>
      </c>
    </row>
    <row r="131" spans="1:9" ht="12.95" hidden="1" customHeight="1" x14ac:dyDescent="0.2">
      <c r="A131" s="5" t="s">
        <v>341</v>
      </c>
      <c r="B131" s="4" t="s">
        <v>342</v>
      </c>
      <c r="C131" s="4" t="s">
        <v>343</v>
      </c>
      <c r="G131" s="6">
        <v>0</v>
      </c>
      <c r="H131" s="6">
        <v>0</v>
      </c>
      <c r="I131" s="4">
        <f t="shared" ref="I131:I194" si="2">IF(H131=0,G131,)</f>
        <v>0</v>
      </c>
    </row>
    <row r="132" spans="1:9" ht="12.95" hidden="1" customHeight="1" x14ac:dyDescent="0.2">
      <c r="A132" s="4" t="s">
        <v>344</v>
      </c>
      <c r="B132" s="4" t="s">
        <v>345</v>
      </c>
      <c r="C132" s="4" t="s">
        <v>346</v>
      </c>
      <c r="D132" s="4">
        <v>1967</v>
      </c>
      <c r="F132" s="4" t="s">
        <v>347</v>
      </c>
      <c r="G132" s="4">
        <v>1</v>
      </c>
      <c r="H132" s="4">
        <v>0</v>
      </c>
      <c r="I132" s="4">
        <f t="shared" si="2"/>
        <v>1</v>
      </c>
    </row>
    <row r="133" spans="1:9" ht="12.95" hidden="1" customHeight="1" x14ac:dyDescent="0.2">
      <c r="A133" s="4" t="s">
        <v>348</v>
      </c>
      <c r="B133" s="4" t="s">
        <v>349</v>
      </c>
      <c r="C133" s="4" t="s">
        <v>156</v>
      </c>
      <c r="D133" s="4">
        <v>1963</v>
      </c>
      <c r="F133" s="4" t="s">
        <v>350</v>
      </c>
      <c r="G133" s="4">
        <v>1</v>
      </c>
      <c r="H133" s="4">
        <v>0</v>
      </c>
      <c r="I133" s="4">
        <f t="shared" si="2"/>
        <v>1</v>
      </c>
    </row>
    <row r="134" spans="1:9" ht="12.95" hidden="1" customHeight="1" x14ac:dyDescent="0.2">
      <c r="A134" s="5" t="s">
        <v>351</v>
      </c>
      <c r="B134" s="4" t="s">
        <v>349</v>
      </c>
      <c r="C134" s="4" t="s">
        <v>352</v>
      </c>
      <c r="G134" s="6">
        <v>0</v>
      </c>
      <c r="H134" s="6">
        <v>0</v>
      </c>
      <c r="I134" s="4">
        <f t="shared" si="2"/>
        <v>0</v>
      </c>
    </row>
    <row r="135" spans="1:9" ht="12.95" hidden="1" customHeight="1" x14ac:dyDescent="0.2">
      <c r="A135" s="4" t="s">
        <v>353</v>
      </c>
      <c r="B135" s="4" t="s">
        <v>354</v>
      </c>
      <c r="C135" s="4" t="s">
        <v>22</v>
      </c>
      <c r="D135" s="4">
        <v>1965</v>
      </c>
      <c r="G135" s="4">
        <v>1</v>
      </c>
      <c r="H135" s="4">
        <v>0</v>
      </c>
      <c r="I135" s="4">
        <f t="shared" si="2"/>
        <v>1</v>
      </c>
    </row>
    <row r="136" spans="1:9" ht="12.95" hidden="1" customHeight="1" x14ac:dyDescent="0.2">
      <c r="A136" s="4" t="s">
        <v>355</v>
      </c>
      <c r="B136" s="4" t="s">
        <v>356</v>
      </c>
      <c r="C136" s="4" t="s">
        <v>44</v>
      </c>
      <c r="D136" s="4">
        <v>1967</v>
      </c>
      <c r="G136" s="4">
        <v>1</v>
      </c>
      <c r="H136" s="4">
        <v>0</v>
      </c>
      <c r="I136" s="4">
        <f t="shared" si="2"/>
        <v>1</v>
      </c>
    </row>
    <row r="137" spans="1:9" ht="12.95" hidden="1" customHeight="1" x14ac:dyDescent="0.2">
      <c r="A137" s="5" t="s">
        <v>357</v>
      </c>
      <c r="B137" s="4" t="s">
        <v>358</v>
      </c>
      <c r="C137" s="4" t="s">
        <v>359</v>
      </c>
      <c r="G137" s="6">
        <v>0</v>
      </c>
      <c r="H137" s="6">
        <v>0</v>
      </c>
      <c r="I137" s="4">
        <f t="shared" si="2"/>
        <v>0</v>
      </c>
    </row>
    <row r="138" spans="1:9" ht="12.95" hidden="1" customHeight="1" x14ac:dyDescent="0.2">
      <c r="A138" s="5" t="s">
        <v>360</v>
      </c>
      <c r="B138" s="4" t="s">
        <v>361</v>
      </c>
      <c r="F138" s="4" t="s">
        <v>362</v>
      </c>
      <c r="G138" s="6">
        <v>0</v>
      </c>
      <c r="H138" s="6">
        <v>0</v>
      </c>
      <c r="I138" s="4">
        <f t="shared" si="2"/>
        <v>0</v>
      </c>
    </row>
    <row r="139" spans="1:9" ht="12.95" hidden="1" customHeight="1" x14ac:dyDescent="0.2">
      <c r="A139" s="5" t="s">
        <v>363</v>
      </c>
      <c r="B139" s="4" t="s">
        <v>364</v>
      </c>
      <c r="C139" s="4" t="s">
        <v>365</v>
      </c>
      <c r="G139" s="6">
        <v>0</v>
      </c>
      <c r="H139" s="6">
        <v>0</v>
      </c>
      <c r="I139" s="4">
        <f t="shared" si="2"/>
        <v>0</v>
      </c>
    </row>
    <row r="140" spans="1:9" ht="12.95" hidden="1" customHeight="1" x14ac:dyDescent="0.2">
      <c r="A140" s="4" t="s">
        <v>366</v>
      </c>
      <c r="B140" s="4" t="s">
        <v>367</v>
      </c>
      <c r="C140" s="4" t="s">
        <v>368</v>
      </c>
      <c r="D140" s="4">
        <v>1945</v>
      </c>
      <c r="G140" s="4">
        <v>1</v>
      </c>
      <c r="H140" s="4">
        <v>0</v>
      </c>
      <c r="I140" s="4">
        <f t="shared" si="2"/>
        <v>1</v>
      </c>
    </row>
    <row r="141" spans="1:9" ht="12.95" hidden="1" customHeight="1" x14ac:dyDescent="0.2">
      <c r="A141" s="4" t="s">
        <v>369</v>
      </c>
      <c r="B141" s="4" t="s">
        <v>370</v>
      </c>
      <c r="C141" s="4" t="s">
        <v>371</v>
      </c>
      <c r="D141" s="4">
        <v>1957</v>
      </c>
      <c r="G141" s="4">
        <v>1</v>
      </c>
      <c r="H141" s="4">
        <v>0</v>
      </c>
      <c r="I141" s="4">
        <f t="shared" si="2"/>
        <v>1</v>
      </c>
    </row>
    <row r="142" spans="1:9" ht="12.95" hidden="1" customHeight="1" x14ac:dyDescent="0.2">
      <c r="A142" s="5" t="s">
        <v>372</v>
      </c>
      <c r="B142" s="4" t="s">
        <v>373</v>
      </c>
      <c r="C142" s="4" t="s">
        <v>374</v>
      </c>
      <c r="G142" s="6">
        <v>0</v>
      </c>
      <c r="H142" s="6">
        <v>0</v>
      </c>
      <c r="I142" s="4">
        <f t="shared" si="2"/>
        <v>0</v>
      </c>
    </row>
    <row r="143" spans="1:9" ht="12.95" hidden="1" customHeight="1" x14ac:dyDescent="0.2">
      <c r="A143" s="5" t="s">
        <v>375</v>
      </c>
      <c r="B143" s="4" t="s">
        <v>376</v>
      </c>
      <c r="C143" s="4" t="s">
        <v>107</v>
      </c>
      <c r="G143" s="6">
        <v>0</v>
      </c>
      <c r="H143" s="6">
        <v>0</v>
      </c>
      <c r="I143" s="4">
        <f t="shared" si="2"/>
        <v>0</v>
      </c>
    </row>
    <row r="144" spans="1:9" ht="12.95" hidden="1" customHeight="1" x14ac:dyDescent="0.2">
      <c r="A144" s="4" t="s">
        <v>377</v>
      </c>
      <c r="B144" s="4" t="s">
        <v>378</v>
      </c>
      <c r="C144" s="4" t="s">
        <v>379</v>
      </c>
      <c r="D144" s="4">
        <v>1976</v>
      </c>
      <c r="G144" s="4">
        <v>1</v>
      </c>
      <c r="H144" s="4">
        <v>0</v>
      </c>
      <c r="I144" s="4">
        <f t="shared" si="2"/>
        <v>1</v>
      </c>
    </row>
    <row r="145" spans="1:9" ht="12.95" hidden="1" customHeight="1" x14ac:dyDescent="0.2">
      <c r="A145" s="4" t="s">
        <v>380</v>
      </c>
      <c r="B145" s="4" t="s">
        <v>381</v>
      </c>
      <c r="C145" s="4" t="s">
        <v>382</v>
      </c>
      <c r="F145" s="4" t="s">
        <v>383</v>
      </c>
      <c r="G145" s="4">
        <v>0</v>
      </c>
      <c r="H145" s="4">
        <v>0</v>
      </c>
      <c r="I145" s="4">
        <f t="shared" si="2"/>
        <v>0</v>
      </c>
    </row>
    <row r="146" spans="1:9" ht="12.95" hidden="1" customHeight="1" x14ac:dyDescent="0.2">
      <c r="A146" s="4" t="s">
        <v>384</v>
      </c>
      <c r="B146" s="4" t="s">
        <v>385</v>
      </c>
      <c r="C146" s="4" t="s">
        <v>22</v>
      </c>
      <c r="D146" s="4">
        <v>1989</v>
      </c>
      <c r="G146" s="4">
        <v>1</v>
      </c>
      <c r="H146" s="4">
        <v>0</v>
      </c>
      <c r="I146" s="4">
        <f t="shared" si="2"/>
        <v>1</v>
      </c>
    </row>
    <row r="147" spans="1:9" ht="12.95" customHeight="1" x14ac:dyDescent="0.2">
      <c r="A147" s="4" t="s">
        <v>386</v>
      </c>
      <c r="B147" s="4" t="s">
        <v>387</v>
      </c>
      <c r="C147" s="4" t="s">
        <v>61</v>
      </c>
      <c r="D147" s="4">
        <v>1980</v>
      </c>
      <c r="F147" s="4" t="s">
        <v>388</v>
      </c>
      <c r="G147" s="4">
        <v>1</v>
      </c>
      <c r="H147" s="4">
        <v>1</v>
      </c>
      <c r="I147" s="4">
        <f t="shared" si="2"/>
        <v>0</v>
      </c>
    </row>
    <row r="148" spans="1:9" ht="12.95" customHeight="1" x14ac:dyDescent="0.2">
      <c r="A148" s="4" t="s">
        <v>389</v>
      </c>
      <c r="B148" s="4" t="s">
        <v>387</v>
      </c>
      <c r="C148" s="4" t="s">
        <v>390</v>
      </c>
      <c r="D148" s="4">
        <v>1978</v>
      </c>
      <c r="E148" s="4" t="s">
        <v>1051</v>
      </c>
      <c r="F148" s="4" t="s">
        <v>391</v>
      </c>
      <c r="G148" s="4">
        <v>1</v>
      </c>
      <c r="H148" s="4">
        <v>1</v>
      </c>
      <c r="I148" s="4">
        <f t="shared" si="2"/>
        <v>0</v>
      </c>
    </row>
    <row r="149" spans="1:9" ht="12.95" customHeight="1" x14ac:dyDescent="0.2">
      <c r="A149" s="4" t="s">
        <v>392</v>
      </c>
      <c r="B149" s="4" t="s">
        <v>387</v>
      </c>
      <c r="C149" s="4" t="s">
        <v>330</v>
      </c>
      <c r="D149" s="4">
        <v>1972</v>
      </c>
      <c r="E149" s="4" t="s">
        <v>1051</v>
      </c>
      <c r="G149" s="4">
        <v>1</v>
      </c>
      <c r="H149" s="4">
        <v>1</v>
      </c>
      <c r="I149" s="4">
        <f t="shared" si="2"/>
        <v>0</v>
      </c>
    </row>
    <row r="150" spans="1:9" ht="12.95" hidden="1" customHeight="1" x14ac:dyDescent="0.2">
      <c r="A150" s="4" t="s">
        <v>393</v>
      </c>
      <c r="B150" s="4" t="s">
        <v>387</v>
      </c>
      <c r="C150" s="4" t="s">
        <v>394</v>
      </c>
      <c r="D150" s="4">
        <v>1974</v>
      </c>
      <c r="G150" s="4">
        <v>1</v>
      </c>
      <c r="H150" s="4">
        <v>0</v>
      </c>
      <c r="I150" s="4">
        <f t="shared" si="2"/>
        <v>1</v>
      </c>
    </row>
    <row r="151" spans="1:9" ht="12.95" customHeight="1" x14ac:dyDescent="0.2">
      <c r="A151" s="4" t="s">
        <v>395</v>
      </c>
      <c r="B151" s="4" t="s">
        <v>387</v>
      </c>
      <c r="C151" s="4" t="s">
        <v>396</v>
      </c>
      <c r="D151" s="4">
        <v>1976</v>
      </c>
      <c r="E151" s="4" t="s">
        <v>1051</v>
      </c>
      <c r="F151" s="4" t="s">
        <v>397</v>
      </c>
      <c r="G151" s="4">
        <v>1</v>
      </c>
      <c r="H151" s="4">
        <v>1</v>
      </c>
      <c r="I151" s="4">
        <f t="shared" si="2"/>
        <v>0</v>
      </c>
    </row>
    <row r="152" spans="1:9" ht="12.95" customHeight="1" x14ac:dyDescent="0.2">
      <c r="A152" s="4" t="s">
        <v>398</v>
      </c>
      <c r="B152" s="4" t="s">
        <v>399</v>
      </c>
      <c r="C152" s="4" t="s">
        <v>22</v>
      </c>
      <c r="D152" s="4">
        <v>1981</v>
      </c>
      <c r="F152" s="4" t="s">
        <v>400</v>
      </c>
      <c r="G152" s="4">
        <v>1</v>
      </c>
      <c r="H152" s="4">
        <v>1</v>
      </c>
      <c r="I152" s="4">
        <f t="shared" si="2"/>
        <v>0</v>
      </c>
    </row>
    <row r="153" spans="1:9" ht="12.95" hidden="1" customHeight="1" x14ac:dyDescent="0.2">
      <c r="A153" s="4" t="s">
        <v>401</v>
      </c>
      <c r="B153" s="4" t="s">
        <v>402</v>
      </c>
      <c r="C153" s="4" t="s">
        <v>120</v>
      </c>
      <c r="F153" s="4" t="s">
        <v>403</v>
      </c>
      <c r="G153" s="4">
        <v>0</v>
      </c>
      <c r="H153" s="4">
        <v>0</v>
      </c>
      <c r="I153" s="4">
        <f t="shared" si="2"/>
        <v>0</v>
      </c>
    </row>
    <row r="154" spans="1:9" ht="12.95" hidden="1" customHeight="1" x14ac:dyDescent="0.2">
      <c r="A154" s="4" t="s">
        <v>404</v>
      </c>
      <c r="B154" s="4" t="s">
        <v>405</v>
      </c>
      <c r="C154" s="4" t="s">
        <v>330</v>
      </c>
      <c r="D154" s="4">
        <v>1950</v>
      </c>
      <c r="F154" s="4" t="s">
        <v>406</v>
      </c>
      <c r="G154" s="4">
        <v>0</v>
      </c>
      <c r="H154" s="4">
        <v>0</v>
      </c>
      <c r="I154" s="4">
        <f t="shared" si="2"/>
        <v>0</v>
      </c>
    </row>
    <row r="155" spans="1:9" ht="12.95" hidden="1" customHeight="1" x14ac:dyDescent="0.2">
      <c r="A155" s="4" t="s">
        <v>407</v>
      </c>
      <c r="B155" s="4" t="s">
        <v>408</v>
      </c>
      <c r="C155" s="4" t="s">
        <v>61</v>
      </c>
      <c r="D155" s="4">
        <v>1965</v>
      </c>
      <c r="G155" s="4">
        <v>1</v>
      </c>
      <c r="H155" s="4">
        <v>0</v>
      </c>
      <c r="I155" s="4">
        <f t="shared" si="2"/>
        <v>1</v>
      </c>
    </row>
    <row r="156" spans="1:9" ht="12.95" hidden="1" customHeight="1" x14ac:dyDescent="0.2">
      <c r="A156" s="4" t="s">
        <v>409</v>
      </c>
      <c r="B156" s="4" t="s">
        <v>410</v>
      </c>
      <c r="C156" s="4" t="s">
        <v>338</v>
      </c>
      <c r="D156" s="4">
        <v>1974</v>
      </c>
      <c r="G156" s="4">
        <v>1</v>
      </c>
      <c r="H156" s="4">
        <v>0</v>
      </c>
      <c r="I156" s="4">
        <f t="shared" si="2"/>
        <v>1</v>
      </c>
    </row>
    <row r="157" spans="1:9" ht="12.95" customHeight="1" x14ac:dyDescent="0.2">
      <c r="A157" s="4" t="s">
        <v>411</v>
      </c>
      <c r="B157" s="4" t="s">
        <v>410</v>
      </c>
      <c r="C157" s="4" t="s">
        <v>22</v>
      </c>
      <c r="D157" s="4">
        <v>1975</v>
      </c>
      <c r="E157" s="4" t="s">
        <v>1051</v>
      </c>
      <c r="G157" s="4">
        <v>1</v>
      </c>
      <c r="H157" s="4">
        <v>1</v>
      </c>
      <c r="I157" s="4">
        <f t="shared" si="2"/>
        <v>0</v>
      </c>
    </row>
    <row r="158" spans="1:9" ht="12.95" hidden="1" customHeight="1" x14ac:dyDescent="0.2">
      <c r="A158" s="5" t="s">
        <v>412</v>
      </c>
      <c r="B158" s="4" t="s">
        <v>410</v>
      </c>
      <c r="C158" s="4" t="s">
        <v>413</v>
      </c>
      <c r="G158" s="6">
        <v>0</v>
      </c>
      <c r="H158" s="6">
        <v>0</v>
      </c>
      <c r="I158" s="4">
        <f t="shared" si="2"/>
        <v>0</v>
      </c>
    </row>
    <row r="159" spans="1:9" ht="12.95" hidden="1" customHeight="1" x14ac:dyDescent="0.2">
      <c r="A159" s="5" t="s">
        <v>414</v>
      </c>
      <c r="B159" s="4" t="s">
        <v>80</v>
      </c>
      <c r="C159" s="4" t="s">
        <v>415</v>
      </c>
      <c r="G159" s="6">
        <v>0</v>
      </c>
      <c r="H159" s="6">
        <v>0</v>
      </c>
      <c r="I159" s="4">
        <f t="shared" si="2"/>
        <v>0</v>
      </c>
    </row>
    <row r="160" spans="1:9" ht="12.95" hidden="1" customHeight="1" x14ac:dyDescent="0.2">
      <c r="A160" s="4" t="s">
        <v>416</v>
      </c>
      <c r="B160" s="4" t="s">
        <v>417</v>
      </c>
      <c r="C160" s="4" t="s">
        <v>418</v>
      </c>
      <c r="D160" s="4">
        <v>1967</v>
      </c>
      <c r="F160" s="4" t="s">
        <v>419</v>
      </c>
      <c r="G160" s="4">
        <v>1</v>
      </c>
      <c r="H160" s="4">
        <v>0</v>
      </c>
      <c r="I160" s="4">
        <f t="shared" si="2"/>
        <v>1</v>
      </c>
    </row>
    <row r="161" spans="1:9" ht="12.95" hidden="1" customHeight="1" x14ac:dyDescent="0.2">
      <c r="A161" s="4" t="s">
        <v>420</v>
      </c>
      <c r="B161" s="4" t="s">
        <v>421</v>
      </c>
      <c r="C161" s="4" t="s">
        <v>422</v>
      </c>
      <c r="F161" s="4" t="s">
        <v>423</v>
      </c>
      <c r="G161" s="4">
        <v>0</v>
      </c>
      <c r="H161" s="4">
        <v>0</v>
      </c>
      <c r="I161" s="4">
        <f t="shared" si="2"/>
        <v>0</v>
      </c>
    </row>
    <row r="162" spans="1:9" ht="12.95" hidden="1" customHeight="1" x14ac:dyDescent="0.2">
      <c r="A162" s="4" t="s">
        <v>424</v>
      </c>
      <c r="B162" s="4" t="s">
        <v>425</v>
      </c>
      <c r="C162" s="4" t="s">
        <v>4</v>
      </c>
      <c r="F162" s="4" t="s">
        <v>320</v>
      </c>
      <c r="G162" s="4">
        <v>0</v>
      </c>
      <c r="H162" s="4">
        <v>0</v>
      </c>
      <c r="I162" s="4">
        <f t="shared" si="2"/>
        <v>0</v>
      </c>
    </row>
    <row r="163" spans="1:9" ht="12.95" hidden="1" customHeight="1" x14ac:dyDescent="0.2">
      <c r="A163" s="4" t="s">
        <v>426</v>
      </c>
      <c r="B163" s="4" t="s">
        <v>427</v>
      </c>
      <c r="C163" s="4" t="s">
        <v>4</v>
      </c>
      <c r="D163" s="4">
        <v>1978</v>
      </c>
      <c r="F163" s="4" t="s">
        <v>428</v>
      </c>
      <c r="G163" s="4">
        <v>1</v>
      </c>
      <c r="H163" s="4">
        <v>0</v>
      </c>
      <c r="I163" s="4">
        <f t="shared" si="2"/>
        <v>1</v>
      </c>
    </row>
    <row r="164" spans="1:9" ht="12.95" hidden="1" customHeight="1" x14ac:dyDescent="0.2">
      <c r="A164" s="4" t="s">
        <v>429</v>
      </c>
      <c r="B164" s="4" t="s">
        <v>430</v>
      </c>
      <c r="C164" s="4" t="s">
        <v>394</v>
      </c>
      <c r="D164" s="4">
        <v>1971</v>
      </c>
      <c r="F164" s="4" t="s">
        <v>431</v>
      </c>
      <c r="G164" s="4">
        <v>0</v>
      </c>
      <c r="H164" s="4">
        <v>0</v>
      </c>
      <c r="I164" s="4">
        <f t="shared" si="2"/>
        <v>0</v>
      </c>
    </row>
    <row r="165" spans="1:9" ht="12.95" hidden="1" customHeight="1" x14ac:dyDescent="0.2">
      <c r="A165" s="4" t="s">
        <v>432</v>
      </c>
      <c r="B165" s="4" t="s">
        <v>433</v>
      </c>
      <c r="C165" s="4" t="s">
        <v>434</v>
      </c>
      <c r="F165" s="4" t="s">
        <v>435</v>
      </c>
      <c r="G165" s="4">
        <v>0</v>
      </c>
      <c r="H165" s="4">
        <v>0</v>
      </c>
      <c r="I165" s="4">
        <f t="shared" si="2"/>
        <v>0</v>
      </c>
    </row>
    <row r="166" spans="1:9" ht="12.95" hidden="1" customHeight="1" x14ac:dyDescent="0.2">
      <c r="A166" s="5" t="s">
        <v>436</v>
      </c>
      <c r="B166" s="4" t="s">
        <v>437</v>
      </c>
      <c r="C166" s="4" t="s">
        <v>438</v>
      </c>
      <c r="D166" s="4">
        <v>1984</v>
      </c>
      <c r="G166" s="6">
        <v>0</v>
      </c>
      <c r="H166" s="6">
        <v>0</v>
      </c>
      <c r="I166" s="4">
        <f t="shared" si="2"/>
        <v>0</v>
      </c>
    </row>
    <row r="167" spans="1:9" ht="12.95" hidden="1" customHeight="1" x14ac:dyDescent="0.2">
      <c r="A167" s="5" t="s">
        <v>439</v>
      </c>
      <c r="B167" s="4" t="s">
        <v>437</v>
      </c>
      <c r="C167" s="4" t="s">
        <v>438</v>
      </c>
      <c r="D167" s="4">
        <v>1961</v>
      </c>
      <c r="G167" s="6">
        <v>0</v>
      </c>
      <c r="H167" s="6">
        <v>0</v>
      </c>
      <c r="I167" s="4">
        <f t="shared" si="2"/>
        <v>0</v>
      </c>
    </row>
    <row r="168" spans="1:9" ht="12.95" hidden="1" customHeight="1" x14ac:dyDescent="0.2">
      <c r="A168" s="5" t="s">
        <v>440</v>
      </c>
      <c r="B168" s="4" t="s">
        <v>437</v>
      </c>
      <c r="C168" s="4" t="s">
        <v>182</v>
      </c>
      <c r="G168" s="6">
        <v>0</v>
      </c>
      <c r="H168" s="6">
        <v>0</v>
      </c>
      <c r="I168" s="4">
        <f t="shared" si="2"/>
        <v>0</v>
      </c>
    </row>
    <row r="169" spans="1:9" ht="12.95" hidden="1" customHeight="1" x14ac:dyDescent="0.2">
      <c r="A169" s="4" t="s">
        <v>441</v>
      </c>
      <c r="B169" s="4" t="s">
        <v>442</v>
      </c>
      <c r="C169" s="4" t="s">
        <v>20</v>
      </c>
      <c r="D169" s="4">
        <v>1971</v>
      </c>
      <c r="G169" s="4">
        <v>1</v>
      </c>
      <c r="H169" s="4">
        <v>0</v>
      </c>
      <c r="I169" s="4">
        <f t="shared" si="2"/>
        <v>1</v>
      </c>
    </row>
    <row r="170" spans="1:9" ht="12.95" hidden="1" customHeight="1" x14ac:dyDescent="0.2">
      <c r="A170" s="4" t="s">
        <v>443</v>
      </c>
      <c r="B170" s="4" t="s">
        <v>442</v>
      </c>
      <c r="C170" s="4" t="s">
        <v>22</v>
      </c>
      <c r="D170" s="4">
        <v>1959</v>
      </c>
      <c r="F170" s="4" t="s">
        <v>444</v>
      </c>
      <c r="G170" s="4">
        <v>0</v>
      </c>
      <c r="H170" s="4">
        <v>0</v>
      </c>
      <c r="I170" s="4">
        <f t="shared" si="2"/>
        <v>0</v>
      </c>
    </row>
    <row r="171" spans="1:9" ht="12.95" hidden="1" customHeight="1" x14ac:dyDescent="0.2">
      <c r="A171" s="4" t="s">
        <v>445</v>
      </c>
      <c r="B171" s="4" t="s">
        <v>442</v>
      </c>
      <c r="C171" s="4" t="s">
        <v>9</v>
      </c>
      <c r="G171" s="4">
        <v>0</v>
      </c>
      <c r="H171" s="4">
        <v>0</v>
      </c>
      <c r="I171" s="4">
        <f t="shared" si="2"/>
        <v>0</v>
      </c>
    </row>
    <row r="172" spans="1:9" ht="12.95" hidden="1" customHeight="1" x14ac:dyDescent="0.2">
      <c r="A172" s="5" t="s">
        <v>446</v>
      </c>
      <c r="B172" s="4" t="s">
        <v>442</v>
      </c>
      <c r="C172" s="4" t="s">
        <v>447</v>
      </c>
      <c r="G172" s="6">
        <v>0</v>
      </c>
      <c r="H172" s="6">
        <v>0</v>
      </c>
      <c r="I172" s="4">
        <f t="shared" si="2"/>
        <v>0</v>
      </c>
    </row>
    <row r="173" spans="1:9" ht="12.95" hidden="1" customHeight="1" x14ac:dyDescent="0.2">
      <c r="A173" s="4" t="s">
        <v>448</v>
      </c>
      <c r="B173" s="4" t="s">
        <v>449</v>
      </c>
      <c r="C173" s="4" t="s">
        <v>450</v>
      </c>
      <c r="D173" s="4">
        <v>1972</v>
      </c>
      <c r="F173" s="4" t="s">
        <v>451</v>
      </c>
      <c r="G173" s="4">
        <v>1</v>
      </c>
      <c r="H173" s="4">
        <v>0</v>
      </c>
      <c r="I173" s="4">
        <f t="shared" si="2"/>
        <v>1</v>
      </c>
    </row>
    <row r="174" spans="1:9" ht="12.95" customHeight="1" x14ac:dyDescent="0.2">
      <c r="A174" s="4" t="s">
        <v>452</v>
      </c>
      <c r="B174" s="4" t="s">
        <v>449</v>
      </c>
      <c r="C174" s="4" t="s">
        <v>12</v>
      </c>
      <c r="D174" s="4">
        <v>1972</v>
      </c>
      <c r="G174" s="4">
        <v>1</v>
      </c>
      <c r="H174" s="4">
        <v>1</v>
      </c>
      <c r="I174" s="4">
        <f t="shared" si="2"/>
        <v>0</v>
      </c>
    </row>
    <row r="175" spans="1:9" ht="12.95" hidden="1" customHeight="1" x14ac:dyDescent="0.2">
      <c r="A175" s="4" t="s">
        <v>453</v>
      </c>
      <c r="B175" s="4" t="s">
        <v>454</v>
      </c>
      <c r="C175" s="4" t="s">
        <v>455</v>
      </c>
      <c r="D175" s="4">
        <v>1964</v>
      </c>
      <c r="F175" s="4" t="s">
        <v>456</v>
      </c>
      <c r="G175" s="4">
        <v>1</v>
      </c>
      <c r="H175" s="4">
        <v>0</v>
      </c>
      <c r="I175" s="4">
        <f t="shared" si="2"/>
        <v>1</v>
      </c>
    </row>
    <row r="176" spans="1:9" ht="12.95" hidden="1" customHeight="1" x14ac:dyDescent="0.2">
      <c r="A176" s="4" t="s">
        <v>457</v>
      </c>
      <c r="B176" s="4" t="s">
        <v>458</v>
      </c>
      <c r="C176" s="4" t="s">
        <v>459</v>
      </c>
      <c r="G176" s="4">
        <v>0</v>
      </c>
      <c r="H176" s="4">
        <v>0</v>
      </c>
      <c r="I176" s="4">
        <f t="shared" si="2"/>
        <v>0</v>
      </c>
    </row>
    <row r="177" spans="1:9" ht="12.95" hidden="1" customHeight="1" x14ac:dyDescent="0.2">
      <c r="A177" s="4" t="s">
        <v>460</v>
      </c>
      <c r="B177" s="4" t="s">
        <v>461</v>
      </c>
      <c r="C177" s="4" t="s">
        <v>462</v>
      </c>
      <c r="D177" s="4">
        <v>1958</v>
      </c>
      <c r="G177" s="4">
        <v>1</v>
      </c>
      <c r="H177" s="4">
        <v>0</v>
      </c>
      <c r="I177" s="4">
        <f t="shared" si="2"/>
        <v>1</v>
      </c>
    </row>
    <row r="178" spans="1:9" ht="12.95" hidden="1" customHeight="1" x14ac:dyDescent="0.2">
      <c r="A178" s="4" t="s">
        <v>463</v>
      </c>
      <c r="B178" s="4" t="s">
        <v>464</v>
      </c>
      <c r="C178" s="4" t="s">
        <v>167</v>
      </c>
      <c r="D178" s="4">
        <v>1965</v>
      </c>
      <c r="F178" s="4" t="s">
        <v>465</v>
      </c>
      <c r="G178" s="4">
        <v>1</v>
      </c>
      <c r="H178" s="4">
        <v>0</v>
      </c>
      <c r="I178" s="4">
        <f t="shared" si="2"/>
        <v>1</v>
      </c>
    </row>
    <row r="179" spans="1:9" ht="12.95" customHeight="1" x14ac:dyDescent="0.2">
      <c r="A179" s="4" t="s">
        <v>466</v>
      </c>
      <c r="B179" s="4" t="s">
        <v>467</v>
      </c>
      <c r="C179" s="4" t="s">
        <v>455</v>
      </c>
      <c r="D179" s="4">
        <v>1974</v>
      </c>
      <c r="F179" s="4" t="s">
        <v>468</v>
      </c>
      <c r="G179" s="4">
        <v>1</v>
      </c>
      <c r="H179" s="4">
        <v>1</v>
      </c>
      <c r="I179" s="4">
        <f t="shared" si="2"/>
        <v>0</v>
      </c>
    </row>
    <row r="180" spans="1:9" ht="12.95" hidden="1" customHeight="1" x14ac:dyDescent="0.2">
      <c r="A180" s="4" t="s">
        <v>469</v>
      </c>
      <c r="B180" s="4" t="s">
        <v>470</v>
      </c>
      <c r="C180" s="4" t="s">
        <v>61</v>
      </c>
      <c r="D180" s="4">
        <v>1978</v>
      </c>
      <c r="G180" s="4">
        <v>1</v>
      </c>
      <c r="H180" s="4">
        <v>0</v>
      </c>
      <c r="I180" s="4">
        <f t="shared" si="2"/>
        <v>1</v>
      </c>
    </row>
    <row r="181" spans="1:9" ht="12.95" customHeight="1" x14ac:dyDescent="0.2">
      <c r="A181" s="4" t="s">
        <v>471</v>
      </c>
      <c r="B181" s="4" t="s">
        <v>472</v>
      </c>
      <c r="C181" s="4" t="s">
        <v>9</v>
      </c>
      <c r="D181" s="4">
        <v>1967</v>
      </c>
      <c r="G181" s="4">
        <v>1</v>
      </c>
      <c r="H181" s="4">
        <v>1</v>
      </c>
      <c r="I181" s="4">
        <f t="shared" si="2"/>
        <v>0</v>
      </c>
    </row>
    <row r="182" spans="1:9" ht="12.95" hidden="1" customHeight="1" x14ac:dyDescent="0.2">
      <c r="A182" s="4" t="s">
        <v>473</v>
      </c>
      <c r="B182" s="4" t="s">
        <v>474</v>
      </c>
      <c r="C182" s="4" t="s">
        <v>475</v>
      </c>
      <c r="F182" s="4" t="s">
        <v>476</v>
      </c>
      <c r="G182" s="4">
        <v>0</v>
      </c>
      <c r="H182" s="4">
        <v>0</v>
      </c>
      <c r="I182" s="4">
        <f t="shared" si="2"/>
        <v>0</v>
      </c>
    </row>
    <row r="183" spans="1:9" ht="12.95" hidden="1" customHeight="1" x14ac:dyDescent="0.2">
      <c r="A183" s="4" t="s">
        <v>477</v>
      </c>
      <c r="B183" s="4" t="s">
        <v>478</v>
      </c>
      <c r="C183" s="4" t="s">
        <v>479</v>
      </c>
      <c r="F183" s="4" t="s">
        <v>480</v>
      </c>
      <c r="G183" s="4">
        <v>0</v>
      </c>
      <c r="H183" s="4">
        <v>0</v>
      </c>
      <c r="I183" s="4">
        <f t="shared" si="2"/>
        <v>0</v>
      </c>
    </row>
    <row r="184" spans="1:9" ht="12.95" hidden="1" customHeight="1" x14ac:dyDescent="0.2">
      <c r="A184" s="5" t="s">
        <v>481</v>
      </c>
      <c r="B184" s="4" t="s">
        <v>482</v>
      </c>
      <c r="C184" s="4" t="s">
        <v>483</v>
      </c>
      <c r="F184" s="4" t="s">
        <v>484</v>
      </c>
      <c r="G184" s="6">
        <v>0</v>
      </c>
      <c r="H184" s="6">
        <v>0</v>
      </c>
      <c r="I184" s="4">
        <f t="shared" si="2"/>
        <v>0</v>
      </c>
    </row>
    <row r="185" spans="1:9" ht="12.95" hidden="1" customHeight="1" x14ac:dyDescent="0.2">
      <c r="A185" s="4" t="s">
        <v>485</v>
      </c>
      <c r="B185" s="4" t="s">
        <v>486</v>
      </c>
      <c r="C185" s="4" t="s">
        <v>487</v>
      </c>
      <c r="D185" s="4">
        <v>1959</v>
      </c>
      <c r="E185" s="4" t="s">
        <v>488</v>
      </c>
      <c r="F185" s="4" t="s">
        <v>489</v>
      </c>
      <c r="G185" s="4">
        <v>1</v>
      </c>
      <c r="H185" s="4">
        <v>0</v>
      </c>
      <c r="I185" s="4">
        <f t="shared" si="2"/>
        <v>1</v>
      </c>
    </row>
    <row r="186" spans="1:9" ht="12.95" hidden="1" customHeight="1" x14ac:dyDescent="0.2">
      <c r="A186" s="4" t="s">
        <v>490</v>
      </c>
      <c r="B186" s="4" t="s">
        <v>486</v>
      </c>
      <c r="C186" s="4" t="s">
        <v>20</v>
      </c>
      <c r="D186" s="4">
        <v>1965</v>
      </c>
      <c r="G186" s="4">
        <v>1</v>
      </c>
      <c r="H186" s="4">
        <v>0</v>
      </c>
      <c r="I186" s="4">
        <f t="shared" si="2"/>
        <v>1</v>
      </c>
    </row>
    <row r="187" spans="1:9" ht="12.95" hidden="1" customHeight="1" x14ac:dyDescent="0.2">
      <c r="A187" s="4" t="s">
        <v>491</v>
      </c>
      <c r="B187" s="4" t="s">
        <v>486</v>
      </c>
      <c r="C187" s="4" t="s">
        <v>492</v>
      </c>
      <c r="E187" s="4" t="s">
        <v>493</v>
      </c>
      <c r="F187" s="4" t="s">
        <v>494</v>
      </c>
      <c r="G187" s="4">
        <v>0</v>
      </c>
      <c r="H187" s="4">
        <v>0</v>
      </c>
      <c r="I187" s="4">
        <f t="shared" si="2"/>
        <v>0</v>
      </c>
    </row>
    <row r="188" spans="1:9" ht="12.95" hidden="1" customHeight="1" x14ac:dyDescent="0.2">
      <c r="A188" s="4" t="s">
        <v>495</v>
      </c>
      <c r="B188" s="4" t="s">
        <v>486</v>
      </c>
      <c r="C188" s="4" t="s">
        <v>496</v>
      </c>
      <c r="F188" s="4" t="s">
        <v>497</v>
      </c>
      <c r="G188" s="4">
        <v>0</v>
      </c>
      <c r="H188" s="4">
        <v>0</v>
      </c>
      <c r="I188" s="4">
        <f t="shared" si="2"/>
        <v>0</v>
      </c>
    </row>
    <row r="189" spans="1:9" ht="12.95" hidden="1" customHeight="1" x14ac:dyDescent="0.2">
      <c r="A189" s="4" t="s">
        <v>498</v>
      </c>
      <c r="B189" s="4" t="s">
        <v>499</v>
      </c>
      <c r="C189" s="4" t="s">
        <v>12</v>
      </c>
      <c r="D189" s="4">
        <v>1979</v>
      </c>
      <c r="E189" s="4" t="s">
        <v>500</v>
      </c>
      <c r="F189" s="4" t="s">
        <v>501</v>
      </c>
      <c r="G189" s="4">
        <v>0</v>
      </c>
      <c r="H189" s="4">
        <v>0</v>
      </c>
      <c r="I189" s="4">
        <f t="shared" si="2"/>
        <v>0</v>
      </c>
    </row>
    <row r="190" spans="1:9" ht="12.95" hidden="1" customHeight="1" x14ac:dyDescent="0.2">
      <c r="A190" s="4" t="s">
        <v>502</v>
      </c>
      <c r="B190" s="4" t="s">
        <v>499</v>
      </c>
      <c r="C190" s="4" t="s">
        <v>22</v>
      </c>
      <c r="F190" s="4" t="s">
        <v>501</v>
      </c>
      <c r="G190" s="4">
        <v>0</v>
      </c>
      <c r="H190" s="4">
        <v>0</v>
      </c>
      <c r="I190" s="4">
        <f t="shared" si="2"/>
        <v>0</v>
      </c>
    </row>
    <row r="191" spans="1:9" ht="12.95" hidden="1" customHeight="1" x14ac:dyDescent="0.2">
      <c r="A191" s="5" t="s">
        <v>503</v>
      </c>
      <c r="B191" s="4" t="s">
        <v>504</v>
      </c>
      <c r="C191" s="4" t="s">
        <v>505</v>
      </c>
      <c r="F191" s="4" t="s">
        <v>506</v>
      </c>
      <c r="G191" s="6">
        <v>0</v>
      </c>
      <c r="H191" s="6">
        <v>0</v>
      </c>
      <c r="I191" s="4">
        <f t="shared" si="2"/>
        <v>0</v>
      </c>
    </row>
    <row r="192" spans="1:9" ht="12.95" hidden="1" customHeight="1" x14ac:dyDescent="0.2">
      <c r="A192" s="4" t="s">
        <v>507</v>
      </c>
      <c r="B192" s="4" t="s">
        <v>508</v>
      </c>
      <c r="C192" s="4" t="s">
        <v>509</v>
      </c>
      <c r="D192" s="4">
        <v>1966</v>
      </c>
      <c r="G192" s="4">
        <v>1</v>
      </c>
      <c r="H192" s="4">
        <v>0</v>
      </c>
      <c r="I192" s="4">
        <f t="shared" si="2"/>
        <v>1</v>
      </c>
    </row>
    <row r="193" spans="1:9" ht="12.95" hidden="1" customHeight="1" x14ac:dyDescent="0.2">
      <c r="A193" s="4" t="s">
        <v>510</v>
      </c>
      <c r="B193" s="4" t="s">
        <v>511</v>
      </c>
      <c r="C193" s="4" t="s">
        <v>512</v>
      </c>
      <c r="D193" s="4">
        <v>1960</v>
      </c>
      <c r="G193" s="4">
        <v>1</v>
      </c>
      <c r="H193" s="4">
        <v>0</v>
      </c>
      <c r="I193" s="4">
        <f t="shared" si="2"/>
        <v>1</v>
      </c>
    </row>
    <row r="194" spans="1:9" ht="12.95" customHeight="1" x14ac:dyDescent="0.2">
      <c r="A194" s="4" t="s">
        <v>513</v>
      </c>
      <c r="B194" s="4" t="s">
        <v>514</v>
      </c>
      <c r="C194" s="4" t="s">
        <v>61</v>
      </c>
      <c r="D194" s="4">
        <v>1961</v>
      </c>
      <c r="F194" s="4" t="s">
        <v>515</v>
      </c>
      <c r="G194" s="4">
        <v>1</v>
      </c>
      <c r="H194" s="4">
        <v>1</v>
      </c>
      <c r="I194" s="4">
        <f t="shared" si="2"/>
        <v>0</v>
      </c>
    </row>
    <row r="195" spans="1:9" ht="12.95" hidden="1" customHeight="1" x14ac:dyDescent="0.2">
      <c r="A195" s="4" t="s">
        <v>516</v>
      </c>
      <c r="B195" s="4" t="s">
        <v>514</v>
      </c>
      <c r="C195" s="4" t="s">
        <v>517</v>
      </c>
      <c r="F195" s="4" t="s">
        <v>47</v>
      </c>
      <c r="G195" s="4">
        <v>0</v>
      </c>
      <c r="H195" s="4">
        <v>0</v>
      </c>
      <c r="I195" s="4">
        <f t="shared" ref="I195:I258" si="3">IF(H195=0,G195,)</f>
        <v>0</v>
      </c>
    </row>
    <row r="196" spans="1:9" ht="12.95" hidden="1" customHeight="1" x14ac:dyDescent="0.2">
      <c r="A196" s="4" t="s">
        <v>518</v>
      </c>
      <c r="B196" s="4" t="s">
        <v>514</v>
      </c>
      <c r="C196" s="4" t="s">
        <v>12</v>
      </c>
      <c r="G196" s="4">
        <v>0</v>
      </c>
      <c r="H196" s="4">
        <v>0</v>
      </c>
      <c r="I196" s="4">
        <f t="shared" si="3"/>
        <v>0</v>
      </c>
    </row>
    <row r="197" spans="1:9" ht="12.95" hidden="1" customHeight="1" x14ac:dyDescent="0.2">
      <c r="A197" s="5" t="s">
        <v>519</v>
      </c>
      <c r="B197" s="4" t="s">
        <v>514</v>
      </c>
      <c r="C197" s="4" t="s">
        <v>175</v>
      </c>
      <c r="G197" s="6">
        <v>0</v>
      </c>
      <c r="H197" s="6">
        <v>0</v>
      </c>
      <c r="I197" s="4">
        <f t="shared" si="3"/>
        <v>0</v>
      </c>
    </row>
    <row r="198" spans="1:9" ht="12.95" customHeight="1" x14ac:dyDescent="0.2">
      <c r="A198" s="4" t="s">
        <v>520</v>
      </c>
      <c r="B198" s="4" t="s">
        <v>521</v>
      </c>
      <c r="C198" s="4" t="s">
        <v>522</v>
      </c>
      <c r="D198" s="4">
        <v>1976</v>
      </c>
      <c r="G198" s="4">
        <v>1</v>
      </c>
      <c r="H198" s="4">
        <v>1</v>
      </c>
      <c r="I198" s="4">
        <f t="shared" si="3"/>
        <v>0</v>
      </c>
    </row>
    <row r="199" spans="1:9" ht="12.95" hidden="1" customHeight="1" x14ac:dyDescent="0.2">
      <c r="A199" s="5" t="s">
        <v>523</v>
      </c>
      <c r="B199" s="4" t="s">
        <v>524</v>
      </c>
      <c r="C199" s="4" t="s">
        <v>525</v>
      </c>
      <c r="G199" s="6">
        <v>0</v>
      </c>
      <c r="H199" s="6">
        <v>0</v>
      </c>
      <c r="I199" s="4">
        <f t="shared" si="3"/>
        <v>0</v>
      </c>
    </row>
    <row r="200" spans="1:9" ht="12.95" customHeight="1" x14ac:dyDescent="0.2">
      <c r="A200" s="4" t="s">
        <v>526</v>
      </c>
      <c r="B200" s="4" t="s">
        <v>527</v>
      </c>
      <c r="C200" s="4" t="s">
        <v>9</v>
      </c>
      <c r="D200" s="4">
        <v>1957</v>
      </c>
      <c r="F200" s="4" t="s">
        <v>153</v>
      </c>
      <c r="G200" s="4">
        <v>1</v>
      </c>
      <c r="H200" s="4">
        <v>1</v>
      </c>
      <c r="I200" s="4">
        <f t="shared" si="3"/>
        <v>0</v>
      </c>
    </row>
    <row r="201" spans="1:9" ht="12.95" hidden="1" customHeight="1" x14ac:dyDescent="0.2">
      <c r="A201" s="4" t="s">
        <v>528</v>
      </c>
      <c r="B201" s="4" t="s">
        <v>527</v>
      </c>
      <c r="C201" s="4" t="s">
        <v>371</v>
      </c>
      <c r="F201" s="4" t="s">
        <v>529</v>
      </c>
      <c r="G201" s="4">
        <v>0</v>
      </c>
      <c r="H201" s="4">
        <v>0</v>
      </c>
      <c r="I201" s="4">
        <f t="shared" si="3"/>
        <v>0</v>
      </c>
    </row>
    <row r="202" spans="1:9" ht="12.95" hidden="1" customHeight="1" x14ac:dyDescent="0.2">
      <c r="A202" s="5" t="s">
        <v>530</v>
      </c>
      <c r="B202" s="4" t="s">
        <v>531</v>
      </c>
      <c r="C202" s="4" t="s">
        <v>532</v>
      </c>
      <c r="F202" s="4" t="s">
        <v>533</v>
      </c>
      <c r="G202" s="6">
        <v>0</v>
      </c>
      <c r="H202" s="6">
        <v>0</v>
      </c>
      <c r="I202" s="4">
        <f t="shared" si="3"/>
        <v>0</v>
      </c>
    </row>
    <row r="203" spans="1:9" ht="12.95" hidden="1" customHeight="1" x14ac:dyDescent="0.2">
      <c r="A203" s="4" t="s">
        <v>534</v>
      </c>
      <c r="B203" s="4" t="s">
        <v>535</v>
      </c>
      <c r="C203" s="4" t="s">
        <v>536</v>
      </c>
      <c r="D203" s="4">
        <v>1977</v>
      </c>
      <c r="G203" s="4">
        <v>0</v>
      </c>
      <c r="H203" s="4">
        <v>0</v>
      </c>
      <c r="I203" s="4">
        <f t="shared" si="3"/>
        <v>0</v>
      </c>
    </row>
    <row r="204" spans="1:9" ht="12.95" hidden="1" customHeight="1" x14ac:dyDescent="0.2">
      <c r="A204" s="4" t="s">
        <v>537</v>
      </c>
      <c r="B204" s="4" t="s">
        <v>538</v>
      </c>
      <c r="C204" s="4" t="s">
        <v>132</v>
      </c>
      <c r="D204" s="4">
        <v>1986</v>
      </c>
      <c r="F204" s="4" t="s">
        <v>539</v>
      </c>
      <c r="G204" s="4">
        <v>1</v>
      </c>
      <c r="H204" s="4">
        <v>0</v>
      </c>
      <c r="I204" s="4">
        <f t="shared" si="3"/>
        <v>1</v>
      </c>
    </row>
    <row r="205" spans="1:9" ht="12.95" hidden="1" customHeight="1" x14ac:dyDescent="0.2">
      <c r="A205" s="4" t="s">
        <v>540</v>
      </c>
      <c r="B205" s="4" t="s">
        <v>541</v>
      </c>
      <c r="C205" s="4" t="s">
        <v>542</v>
      </c>
      <c r="E205" s="4" t="s">
        <v>543</v>
      </c>
      <c r="F205" s="4" t="s">
        <v>544</v>
      </c>
      <c r="G205" s="4">
        <v>0</v>
      </c>
      <c r="H205" s="4">
        <v>0</v>
      </c>
      <c r="I205" s="4">
        <f t="shared" si="3"/>
        <v>0</v>
      </c>
    </row>
    <row r="206" spans="1:9" ht="12.95" hidden="1" customHeight="1" x14ac:dyDescent="0.2">
      <c r="A206" s="4" t="s">
        <v>545</v>
      </c>
      <c r="B206" s="4" t="s">
        <v>541</v>
      </c>
      <c r="C206" s="4" t="s">
        <v>546</v>
      </c>
      <c r="G206" s="4">
        <v>0</v>
      </c>
      <c r="H206" s="4">
        <v>0</v>
      </c>
      <c r="I206" s="4">
        <f t="shared" si="3"/>
        <v>0</v>
      </c>
    </row>
    <row r="207" spans="1:9" ht="12.95" customHeight="1" x14ac:dyDescent="0.2">
      <c r="A207" s="4" t="s">
        <v>547</v>
      </c>
      <c r="B207" s="4" t="s">
        <v>548</v>
      </c>
      <c r="C207" s="4" t="s">
        <v>522</v>
      </c>
      <c r="D207" s="4">
        <v>1961</v>
      </c>
      <c r="F207" s="4" t="s">
        <v>549</v>
      </c>
      <c r="G207" s="4">
        <v>1</v>
      </c>
      <c r="H207" s="4">
        <v>1</v>
      </c>
      <c r="I207" s="4">
        <f t="shared" si="3"/>
        <v>0</v>
      </c>
    </row>
    <row r="208" spans="1:9" ht="12.95" hidden="1" customHeight="1" x14ac:dyDescent="0.2">
      <c r="A208" s="4" t="s">
        <v>550</v>
      </c>
      <c r="B208" s="4" t="s">
        <v>551</v>
      </c>
      <c r="C208" s="4" t="s">
        <v>517</v>
      </c>
      <c r="F208" s="4" t="s">
        <v>423</v>
      </c>
      <c r="G208" s="4">
        <v>0</v>
      </c>
      <c r="H208" s="4">
        <v>0</v>
      </c>
      <c r="I208" s="4">
        <f t="shared" si="3"/>
        <v>0</v>
      </c>
    </row>
    <row r="209" spans="1:9" ht="12.95" hidden="1" customHeight="1" x14ac:dyDescent="0.2">
      <c r="A209" s="5" t="s">
        <v>552</v>
      </c>
      <c r="B209" s="4" t="s">
        <v>553</v>
      </c>
      <c r="C209" s="4" t="s">
        <v>374</v>
      </c>
      <c r="G209" s="6">
        <v>0</v>
      </c>
      <c r="H209" s="6">
        <v>0</v>
      </c>
      <c r="I209" s="4">
        <f t="shared" si="3"/>
        <v>0</v>
      </c>
    </row>
    <row r="210" spans="1:9" ht="12.95" hidden="1" customHeight="1" x14ac:dyDescent="0.2">
      <c r="A210" s="5" t="s">
        <v>554</v>
      </c>
      <c r="B210" s="4" t="s">
        <v>555</v>
      </c>
      <c r="C210" s="4" t="s">
        <v>556</v>
      </c>
      <c r="G210" s="6">
        <v>0</v>
      </c>
      <c r="H210" s="6">
        <v>0</v>
      </c>
      <c r="I210" s="4">
        <f t="shared" si="3"/>
        <v>0</v>
      </c>
    </row>
    <row r="211" spans="1:9" ht="12.95" customHeight="1" x14ac:dyDescent="0.2">
      <c r="A211" s="4" t="s">
        <v>557</v>
      </c>
      <c r="B211" s="4" t="s">
        <v>558</v>
      </c>
      <c r="C211" s="4" t="s">
        <v>22</v>
      </c>
      <c r="D211" s="4">
        <v>1971</v>
      </c>
      <c r="F211" s="4" t="s">
        <v>559</v>
      </c>
      <c r="G211" s="4">
        <v>1</v>
      </c>
      <c r="H211" s="4">
        <v>1</v>
      </c>
      <c r="I211" s="4">
        <f t="shared" si="3"/>
        <v>0</v>
      </c>
    </row>
    <row r="212" spans="1:9" ht="12.95" hidden="1" customHeight="1" x14ac:dyDescent="0.2">
      <c r="A212" s="4" t="s">
        <v>560</v>
      </c>
      <c r="B212" s="4" t="s">
        <v>561</v>
      </c>
      <c r="C212" s="4" t="s">
        <v>22</v>
      </c>
      <c r="D212" s="4">
        <v>1976</v>
      </c>
      <c r="G212" s="4">
        <v>1</v>
      </c>
      <c r="H212" s="4">
        <v>0</v>
      </c>
      <c r="I212" s="4">
        <f t="shared" si="3"/>
        <v>1</v>
      </c>
    </row>
    <row r="213" spans="1:9" ht="12.95" customHeight="1" x14ac:dyDescent="0.2">
      <c r="A213" s="4" t="s">
        <v>562</v>
      </c>
      <c r="B213" s="4" t="s">
        <v>561</v>
      </c>
      <c r="C213" s="4" t="s">
        <v>12</v>
      </c>
      <c r="D213" s="4">
        <v>1974</v>
      </c>
      <c r="F213" s="4" t="s">
        <v>10</v>
      </c>
      <c r="G213" s="4">
        <v>1</v>
      </c>
      <c r="H213" s="4">
        <v>1</v>
      </c>
      <c r="I213" s="4">
        <f t="shared" si="3"/>
        <v>0</v>
      </c>
    </row>
    <row r="214" spans="1:9" ht="12.95" hidden="1" customHeight="1" x14ac:dyDescent="0.2">
      <c r="A214" s="5" t="s">
        <v>563</v>
      </c>
      <c r="B214" s="4" t="s">
        <v>561</v>
      </c>
      <c r="C214" s="4" t="s">
        <v>462</v>
      </c>
      <c r="G214" s="6">
        <v>0</v>
      </c>
      <c r="H214" s="6">
        <v>0</v>
      </c>
      <c r="I214" s="4">
        <f t="shared" si="3"/>
        <v>0</v>
      </c>
    </row>
    <row r="215" spans="1:9" ht="12.95" customHeight="1" x14ac:dyDescent="0.2">
      <c r="A215" s="4" t="s">
        <v>564</v>
      </c>
      <c r="B215" s="4" t="s">
        <v>565</v>
      </c>
      <c r="C215" s="4" t="s">
        <v>22</v>
      </c>
      <c r="D215" s="4">
        <v>1965</v>
      </c>
      <c r="G215" s="4">
        <v>1</v>
      </c>
      <c r="H215" s="4">
        <v>1</v>
      </c>
      <c r="I215" s="4">
        <f t="shared" si="3"/>
        <v>0</v>
      </c>
    </row>
    <row r="216" spans="1:9" ht="12.95" hidden="1" customHeight="1" x14ac:dyDescent="0.2">
      <c r="A216" s="4" t="s">
        <v>566</v>
      </c>
      <c r="B216" s="4" t="s">
        <v>567</v>
      </c>
      <c r="C216" s="4" t="s">
        <v>128</v>
      </c>
      <c r="D216" s="4">
        <v>1979</v>
      </c>
      <c r="G216" s="4">
        <v>1</v>
      </c>
      <c r="H216" s="4">
        <v>0</v>
      </c>
      <c r="I216" s="4">
        <f t="shared" si="3"/>
        <v>1</v>
      </c>
    </row>
    <row r="217" spans="1:9" ht="12.95" hidden="1" customHeight="1" x14ac:dyDescent="0.2">
      <c r="A217" s="4" t="s">
        <v>568</v>
      </c>
      <c r="B217" s="4" t="s">
        <v>567</v>
      </c>
      <c r="C217" s="4" t="s">
        <v>450</v>
      </c>
      <c r="D217" s="4">
        <v>1987</v>
      </c>
      <c r="F217" s="4" t="s">
        <v>569</v>
      </c>
      <c r="G217" s="4">
        <v>1</v>
      </c>
      <c r="H217" s="4">
        <v>0</v>
      </c>
      <c r="I217" s="4">
        <f t="shared" si="3"/>
        <v>1</v>
      </c>
    </row>
    <row r="218" spans="1:9" ht="12.95" hidden="1" customHeight="1" x14ac:dyDescent="0.2">
      <c r="A218" s="4" t="s">
        <v>570</v>
      </c>
      <c r="B218" s="4" t="s">
        <v>571</v>
      </c>
      <c r="C218" s="4" t="s">
        <v>450</v>
      </c>
      <c r="G218" s="4">
        <v>0</v>
      </c>
      <c r="H218" s="4">
        <v>0</v>
      </c>
      <c r="I218" s="4">
        <f t="shared" si="3"/>
        <v>0</v>
      </c>
    </row>
    <row r="219" spans="1:9" ht="12.95" hidden="1" customHeight="1" x14ac:dyDescent="0.2">
      <c r="A219" s="4" t="s">
        <v>572</v>
      </c>
      <c r="B219" s="4" t="s">
        <v>573</v>
      </c>
      <c r="C219" s="4" t="s">
        <v>9</v>
      </c>
      <c r="D219" s="4">
        <v>1955</v>
      </c>
      <c r="G219" s="4">
        <v>1</v>
      </c>
      <c r="H219" s="4">
        <v>0</v>
      </c>
      <c r="I219" s="4">
        <f t="shared" si="3"/>
        <v>1</v>
      </c>
    </row>
    <row r="220" spans="1:9" ht="12.95" hidden="1" customHeight="1" x14ac:dyDescent="0.2">
      <c r="A220" s="4" t="s">
        <v>574</v>
      </c>
      <c r="B220" s="4" t="s">
        <v>575</v>
      </c>
      <c r="C220" s="4" t="s">
        <v>576</v>
      </c>
      <c r="F220" s="4" t="s">
        <v>577</v>
      </c>
      <c r="G220" s="4">
        <v>0</v>
      </c>
      <c r="H220" s="4">
        <v>0</v>
      </c>
      <c r="I220" s="4">
        <f t="shared" si="3"/>
        <v>0</v>
      </c>
    </row>
    <row r="221" spans="1:9" ht="12.95" hidden="1" customHeight="1" x14ac:dyDescent="0.2">
      <c r="A221" s="4" t="s">
        <v>578</v>
      </c>
      <c r="B221" s="4" t="s">
        <v>579</v>
      </c>
      <c r="C221" s="4" t="s">
        <v>97</v>
      </c>
      <c r="D221" s="4">
        <v>1970</v>
      </c>
      <c r="F221" s="4" t="s">
        <v>580</v>
      </c>
      <c r="G221" s="4">
        <v>1</v>
      </c>
      <c r="H221" s="4">
        <v>0</v>
      </c>
      <c r="I221" s="4">
        <f t="shared" si="3"/>
        <v>1</v>
      </c>
    </row>
    <row r="222" spans="1:9" ht="12.95" hidden="1" customHeight="1" x14ac:dyDescent="0.2">
      <c r="A222" s="4" t="s">
        <v>581</v>
      </c>
      <c r="B222" s="4" t="s">
        <v>582</v>
      </c>
      <c r="C222" s="4" t="s">
        <v>22</v>
      </c>
      <c r="D222" s="4">
        <v>1971</v>
      </c>
      <c r="G222" s="4">
        <v>1</v>
      </c>
      <c r="H222" s="4">
        <v>0</v>
      </c>
      <c r="I222" s="4">
        <f t="shared" si="3"/>
        <v>1</v>
      </c>
    </row>
    <row r="223" spans="1:9" ht="12.95" hidden="1" customHeight="1" x14ac:dyDescent="0.2">
      <c r="A223" s="4" t="s">
        <v>583</v>
      </c>
      <c r="B223" s="4" t="s">
        <v>582</v>
      </c>
      <c r="C223" s="4" t="s">
        <v>9</v>
      </c>
      <c r="D223" s="4">
        <v>1978</v>
      </c>
      <c r="G223" s="4">
        <v>1</v>
      </c>
      <c r="H223" s="4">
        <v>0</v>
      </c>
      <c r="I223" s="4">
        <f t="shared" si="3"/>
        <v>1</v>
      </c>
    </row>
    <row r="224" spans="1:9" ht="12.95" hidden="1" customHeight="1" x14ac:dyDescent="0.2">
      <c r="A224" s="4" t="s">
        <v>584</v>
      </c>
      <c r="B224" s="4" t="s">
        <v>585</v>
      </c>
      <c r="C224" s="4" t="s">
        <v>586</v>
      </c>
      <c r="F224" s="4" t="s">
        <v>403</v>
      </c>
      <c r="G224" s="4">
        <v>0</v>
      </c>
      <c r="H224" s="4">
        <v>0</v>
      </c>
      <c r="I224" s="4">
        <f t="shared" si="3"/>
        <v>0</v>
      </c>
    </row>
    <row r="225" spans="1:9" ht="12.95" hidden="1" customHeight="1" x14ac:dyDescent="0.2">
      <c r="A225" s="4" t="s">
        <v>587</v>
      </c>
      <c r="B225" s="4" t="s">
        <v>588</v>
      </c>
      <c r="C225" s="4" t="s">
        <v>326</v>
      </c>
      <c r="G225" s="4">
        <v>0</v>
      </c>
      <c r="H225" s="4">
        <v>0</v>
      </c>
      <c r="I225" s="4">
        <f t="shared" si="3"/>
        <v>0</v>
      </c>
    </row>
    <row r="226" spans="1:9" ht="12.95" customHeight="1" x14ac:dyDescent="0.2">
      <c r="A226" s="4" t="s">
        <v>589</v>
      </c>
      <c r="B226" s="4" t="s">
        <v>590</v>
      </c>
      <c r="C226" s="4" t="s">
        <v>371</v>
      </c>
      <c r="D226" s="4">
        <v>1965</v>
      </c>
      <c r="G226" s="4">
        <v>1</v>
      </c>
      <c r="H226" s="4">
        <v>1</v>
      </c>
      <c r="I226" s="4">
        <f t="shared" si="3"/>
        <v>0</v>
      </c>
    </row>
    <row r="227" spans="1:9" ht="12.95" hidden="1" customHeight="1" x14ac:dyDescent="0.2">
      <c r="A227" s="4" t="s">
        <v>591</v>
      </c>
      <c r="B227" s="4" t="s">
        <v>590</v>
      </c>
      <c r="C227" s="4" t="s">
        <v>592</v>
      </c>
      <c r="D227" s="4">
        <v>1970</v>
      </c>
      <c r="F227" s="4" t="s">
        <v>593</v>
      </c>
      <c r="G227" s="4">
        <v>0</v>
      </c>
      <c r="H227" s="4">
        <v>0</v>
      </c>
      <c r="I227" s="4">
        <f t="shared" si="3"/>
        <v>0</v>
      </c>
    </row>
    <row r="228" spans="1:9" ht="12.95" hidden="1" customHeight="1" x14ac:dyDescent="0.2">
      <c r="A228" s="4" t="s">
        <v>594</v>
      </c>
      <c r="B228" s="4" t="s">
        <v>595</v>
      </c>
      <c r="C228" s="4" t="s">
        <v>22</v>
      </c>
      <c r="D228" s="4">
        <v>1971</v>
      </c>
      <c r="F228" s="4" t="s">
        <v>596</v>
      </c>
      <c r="G228" s="4">
        <v>1</v>
      </c>
      <c r="H228" s="4">
        <v>0</v>
      </c>
      <c r="I228" s="4">
        <f t="shared" si="3"/>
        <v>1</v>
      </c>
    </row>
    <row r="229" spans="1:9" ht="12.95" hidden="1" customHeight="1" x14ac:dyDescent="0.2">
      <c r="A229" s="4" t="s">
        <v>597</v>
      </c>
      <c r="B229" s="4" t="s">
        <v>598</v>
      </c>
      <c r="C229" s="4" t="s">
        <v>9</v>
      </c>
      <c r="D229" s="4">
        <v>1963</v>
      </c>
      <c r="G229" s="4">
        <v>1</v>
      </c>
      <c r="H229" s="4">
        <v>0</v>
      </c>
      <c r="I229" s="4">
        <f t="shared" si="3"/>
        <v>1</v>
      </c>
    </row>
    <row r="230" spans="1:9" ht="12.95" hidden="1" customHeight="1" x14ac:dyDescent="0.2">
      <c r="A230" s="4" t="s">
        <v>599</v>
      </c>
      <c r="B230" s="4" t="s">
        <v>600</v>
      </c>
      <c r="C230" s="4" t="s">
        <v>9</v>
      </c>
      <c r="D230" s="4">
        <v>1944</v>
      </c>
      <c r="G230" s="4">
        <v>1</v>
      </c>
      <c r="H230" s="4">
        <v>0</v>
      </c>
      <c r="I230" s="4">
        <f t="shared" si="3"/>
        <v>1</v>
      </c>
    </row>
    <row r="231" spans="1:9" ht="12.95" hidden="1" customHeight="1" x14ac:dyDescent="0.2">
      <c r="A231" s="4" t="s">
        <v>601</v>
      </c>
      <c r="B231" s="4" t="s">
        <v>602</v>
      </c>
      <c r="C231" s="4" t="s">
        <v>603</v>
      </c>
      <c r="D231" s="4">
        <v>1965</v>
      </c>
      <c r="G231" s="4">
        <v>0</v>
      </c>
      <c r="H231" s="4">
        <v>0</v>
      </c>
      <c r="I231" s="4">
        <f t="shared" si="3"/>
        <v>0</v>
      </c>
    </row>
    <row r="232" spans="1:9" ht="12.95" hidden="1" customHeight="1" x14ac:dyDescent="0.2">
      <c r="A232" s="4" t="s">
        <v>604</v>
      </c>
      <c r="B232" s="4" t="s">
        <v>605</v>
      </c>
      <c r="C232" s="4" t="s">
        <v>20</v>
      </c>
      <c r="D232" s="4">
        <v>1969</v>
      </c>
      <c r="F232" s="4" t="s">
        <v>606</v>
      </c>
      <c r="G232" s="4">
        <v>0</v>
      </c>
      <c r="H232" s="4">
        <v>0</v>
      </c>
      <c r="I232" s="4">
        <f t="shared" si="3"/>
        <v>0</v>
      </c>
    </row>
    <row r="233" spans="1:9" ht="12.95" customHeight="1" x14ac:dyDescent="0.2">
      <c r="A233" s="4" t="s">
        <v>607</v>
      </c>
      <c r="B233" s="4" t="s">
        <v>608</v>
      </c>
      <c r="C233" s="4" t="s">
        <v>338</v>
      </c>
      <c r="D233" s="4">
        <v>1979</v>
      </c>
      <c r="G233" s="4">
        <v>1</v>
      </c>
      <c r="H233" s="4">
        <v>1</v>
      </c>
      <c r="I233" s="4">
        <f t="shared" si="3"/>
        <v>0</v>
      </c>
    </row>
    <row r="234" spans="1:9" ht="12.95" hidden="1" customHeight="1" x14ac:dyDescent="0.2">
      <c r="A234" s="4" t="s">
        <v>609</v>
      </c>
      <c r="B234" s="4" t="s">
        <v>608</v>
      </c>
      <c r="C234" s="4" t="s">
        <v>610</v>
      </c>
      <c r="F234" s="4" t="s">
        <v>611</v>
      </c>
      <c r="G234" s="4">
        <v>0</v>
      </c>
      <c r="H234" s="4">
        <v>0</v>
      </c>
      <c r="I234" s="4">
        <f t="shared" si="3"/>
        <v>0</v>
      </c>
    </row>
    <row r="235" spans="1:9" ht="12.95" hidden="1" customHeight="1" x14ac:dyDescent="0.2">
      <c r="A235" s="4" t="s">
        <v>612</v>
      </c>
      <c r="B235" s="4" t="s">
        <v>608</v>
      </c>
      <c r="C235" s="4" t="s">
        <v>12</v>
      </c>
      <c r="G235" s="4">
        <v>0</v>
      </c>
      <c r="H235" s="4">
        <v>0</v>
      </c>
      <c r="I235" s="4">
        <f t="shared" si="3"/>
        <v>0</v>
      </c>
    </row>
    <row r="236" spans="1:9" ht="12.95" hidden="1" customHeight="1" x14ac:dyDescent="0.2">
      <c r="A236" s="5" t="s">
        <v>613</v>
      </c>
      <c r="B236" s="4" t="s">
        <v>608</v>
      </c>
      <c r="C236" s="4" t="s">
        <v>9</v>
      </c>
      <c r="D236" s="4">
        <v>1971</v>
      </c>
      <c r="G236" s="6">
        <v>0</v>
      </c>
      <c r="H236" s="6">
        <v>0</v>
      </c>
      <c r="I236" s="4">
        <f t="shared" si="3"/>
        <v>0</v>
      </c>
    </row>
    <row r="237" spans="1:9" ht="12.95" hidden="1" customHeight="1" x14ac:dyDescent="0.2">
      <c r="A237" s="4" t="s">
        <v>614</v>
      </c>
      <c r="B237" s="4" t="s">
        <v>615</v>
      </c>
      <c r="C237" s="4" t="s">
        <v>22</v>
      </c>
      <c r="G237" s="4">
        <v>0</v>
      </c>
      <c r="H237" s="4">
        <v>0</v>
      </c>
      <c r="I237" s="4">
        <f t="shared" si="3"/>
        <v>0</v>
      </c>
    </row>
    <row r="238" spans="1:9" ht="12.95" hidden="1" customHeight="1" x14ac:dyDescent="0.2">
      <c r="A238" s="4" t="s">
        <v>616</v>
      </c>
      <c r="B238" s="4" t="s">
        <v>617</v>
      </c>
      <c r="C238" s="4" t="s">
        <v>22</v>
      </c>
      <c r="D238" s="4">
        <v>1969</v>
      </c>
      <c r="F238" s="4" t="s">
        <v>618</v>
      </c>
      <c r="G238" s="4">
        <v>1</v>
      </c>
      <c r="H238" s="4">
        <v>0</v>
      </c>
      <c r="I238" s="4">
        <f t="shared" si="3"/>
        <v>1</v>
      </c>
    </row>
    <row r="239" spans="1:9" ht="12.95" hidden="1" customHeight="1" x14ac:dyDescent="0.2">
      <c r="A239" s="4" t="s">
        <v>619</v>
      </c>
      <c r="B239" s="4" t="s">
        <v>620</v>
      </c>
      <c r="C239" s="4" t="s">
        <v>20</v>
      </c>
      <c r="D239" s="4">
        <v>1972</v>
      </c>
      <c r="G239" s="4">
        <v>1</v>
      </c>
      <c r="H239" s="4">
        <v>0</v>
      </c>
      <c r="I239" s="4">
        <f t="shared" si="3"/>
        <v>1</v>
      </c>
    </row>
    <row r="240" spans="1:9" ht="12.95" hidden="1" customHeight="1" x14ac:dyDescent="0.2">
      <c r="A240" s="4" t="s">
        <v>621</v>
      </c>
      <c r="B240" s="4" t="s">
        <v>622</v>
      </c>
      <c r="C240" s="4" t="s">
        <v>394</v>
      </c>
      <c r="F240" s="4" t="s">
        <v>623</v>
      </c>
      <c r="G240" s="4">
        <v>0</v>
      </c>
      <c r="H240" s="4">
        <v>0</v>
      </c>
      <c r="I240" s="4">
        <f t="shared" si="3"/>
        <v>0</v>
      </c>
    </row>
    <row r="241" spans="1:9" ht="12.95" hidden="1" customHeight="1" x14ac:dyDescent="0.2">
      <c r="A241" s="5" t="s">
        <v>624</v>
      </c>
      <c r="B241" s="4" t="s">
        <v>625</v>
      </c>
      <c r="C241" s="4" t="s">
        <v>626</v>
      </c>
      <c r="G241" s="6">
        <v>0</v>
      </c>
      <c r="H241" s="6">
        <v>0</v>
      </c>
      <c r="I241" s="4">
        <f t="shared" si="3"/>
        <v>0</v>
      </c>
    </row>
    <row r="242" spans="1:9" ht="12.95" hidden="1" customHeight="1" x14ac:dyDescent="0.2">
      <c r="A242" s="4" t="s">
        <v>627</v>
      </c>
      <c r="B242" s="4" t="s">
        <v>628</v>
      </c>
      <c r="C242" s="4" t="s">
        <v>338</v>
      </c>
      <c r="D242" s="4">
        <v>1975</v>
      </c>
      <c r="G242" s="4">
        <v>1</v>
      </c>
      <c r="H242" s="4">
        <v>0</v>
      </c>
      <c r="I242" s="4">
        <f t="shared" si="3"/>
        <v>1</v>
      </c>
    </row>
    <row r="243" spans="1:9" ht="12.95" hidden="1" customHeight="1" x14ac:dyDescent="0.2">
      <c r="A243" s="5" t="s">
        <v>629</v>
      </c>
      <c r="B243" s="4" t="s">
        <v>630</v>
      </c>
      <c r="C243" s="4" t="s">
        <v>631</v>
      </c>
      <c r="G243" s="6">
        <v>0</v>
      </c>
      <c r="H243" s="6">
        <v>0</v>
      </c>
      <c r="I243" s="4">
        <f t="shared" si="3"/>
        <v>0</v>
      </c>
    </row>
    <row r="244" spans="1:9" ht="12.95" hidden="1" customHeight="1" x14ac:dyDescent="0.2">
      <c r="A244" s="4" t="s">
        <v>632</v>
      </c>
      <c r="B244" s="4" t="s">
        <v>633</v>
      </c>
      <c r="C244" s="4" t="s">
        <v>156</v>
      </c>
      <c r="D244" s="4">
        <v>1972</v>
      </c>
      <c r="G244" s="4">
        <v>1</v>
      </c>
      <c r="H244" s="4">
        <v>0</v>
      </c>
      <c r="I244" s="4">
        <f t="shared" si="3"/>
        <v>1</v>
      </c>
    </row>
    <row r="245" spans="1:9" ht="12.95" customHeight="1" x14ac:dyDescent="0.2">
      <c r="A245" s="4" t="s">
        <v>634</v>
      </c>
      <c r="B245" s="4" t="s">
        <v>635</v>
      </c>
      <c r="C245" s="4" t="s">
        <v>20</v>
      </c>
      <c r="D245" s="4">
        <v>1973</v>
      </c>
      <c r="F245" s="4" t="s">
        <v>636</v>
      </c>
      <c r="G245" s="4">
        <v>1</v>
      </c>
      <c r="H245" s="4">
        <v>1</v>
      </c>
      <c r="I245" s="4">
        <f t="shared" si="3"/>
        <v>0</v>
      </c>
    </row>
    <row r="246" spans="1:9" ht="12.95" hidden="1" customHeight="1" x14ac:dyDescent="0.2">
      <c r="A246" s="5" t="s">
        <v>637</v>
      </c>
      <c r="B246" s="4" t="s">
        <v>638</v>
      </c>
      <c r="C246" s="4" t="s">
        <v>22</v>
      </c>
      <c r="G246" s="6">
        <v>0</v>
      </c>
      <c r="H246" s="6">
        <v>0</v>
      </c>
      <c r="I246" s="4">
        <f t="shared" si="3"/>
        <v>0</v>
      </c>
    </row>
    <row r="247" spans="1:9" ht="12.95" customHeight="1" x14ac:dyDescent="0.2">
      <c r="A247" s="4" t="s">
        <v>639</v>
      </c>
      <c r="B247" s="4" t="s">
        <v>640</v>
      </c>
      <c r="C247" s="4" t="s">
        <v>371</v>
      </c>
      <c r="D247" s="4">
        <v>1969</v>
      </c>
      <c r="F247" s="4" t="s">
        <v>641</v>
      </c>
      <c r="G247" s="4">
        <v>1</v>
      </c>
      <c r="H247" s="4">
        <v>1</v>
      </c>
      <c r="I247" s="4">
        <f t="shared" si="3"/>
        <v>0</v>
      </c>
    </row>
    <row r="248" spans="1:9" ht="12.95" hidden="1" customHeight="1" x14ac:dyDescent="0.2">
      <c r="A248" s="4" t="s">
        <v>642</v>
      </c>
      <c r="B248" s="4" t="s">
        <v>640</v>
      </c>
      <c r="C248" s="4" t="s">
        <v>12</v>
      </c>
      <c r="G248" s="4">
        <v>0</v>
      </c>
      <c r="H248" s="4">
        <v>0</v>
      </c>
      <c r="I248" s="4">
        <f t="shared" si="3"/>
        <v>0</v>
      </c>
    </row>
    <row r="249" spans="1:9" ht="12.95" hidden="1" customHeight="1" x14ac:dyDescent="0.2">
      <c r="A249" s="4" t="s">
        <v>643</v>
      </c>
      <c r="B249" s="4" t="s">
        <v>644</v>
      </c>
      <c r="C249" s="4" t="s">
        <v>645</v>
      </c>
      <c r="D249" s="4">
        <v>1993</v>
      </c>
      <c r="F249" s="4" t="s">
        <v>646</v>
      </c>
      <c r="G249" s="4">
        <v>1</v>
      </c>
      <c r="H249" s="4">
        <v>0</v>
      </c>
      <c r="I249" s="4">
        <f t="shared" si="3"/>
        <v>1</v>
      </c>
    </row>
    <row r="250" spans="1:9" ht="12.95" hidden="1" customHeight="1" x14ac:dyDescent="0.2">
      <c r="A250" s="4" t="s">
        <v>647</v>
      </c>
      <c r="B250" s="4" t="s">
        <v>648</v>
      </c>
      <c r="C250" s="4" t="s">
        <v>12</v>
      </c>
      <c r="F250" s="4" t="s">
        <v>649</v>
      </c>
      <c r="G250" s="4">
        <v>0</v>
      </c>
      <c r="H250" s="4">
        <v>0</v>
      </c>
      <c r="I250" s="4">
        <f t="shared" si="3"/>
        <v>0</v>
      </c>
    </row>
    <row r="251" spans="1:9" ht="12.95" hidden="1" customHeight="1" x14ac:dyDescent="0.2">
      <c r="A251" s="4" t="s">
        <v>650</v>
      </c>
      <c r="B251" s="4" t="s">
        <v>651</v>
      </c>
      <c r="C251" s="4" t="s">
        <v>61</v>
      </c>
      <c r="D251" s="4">
        <v>1984</v>
      </c>
      <c r="G251" s="4">
        <v>1</v>
      </c>
      <c r="H251" s="4">
        <v>0</v>
      </c>
      <c r="I251" s="4">
        <f t="shared" si="3"/>
        <v>1</v>
      </c>
    </row>
    <row r="252" spans="1:9" ht="12.95" hidden="1" customHeight="1" x14ac:dyDescent="0.2">
      <c r="A252" s="4" t="s">
        <v>652</v>
      </c>
      <c r="B252" s="4" t="s">
        <v>653</v>
      </c>
      <c r="C252" s="4" t="s">
        <v>654</v>
      </c>
      <c r="D252" s="4">
        <v>1972</v>
      </c>
      <c r="G252" s="4">
        <v>1</v>
      </c>
      <c r="H252" s="4">
        <v>0</v>
      </c>
      <c r="I252" s="4">
        <f t="shared" si="3"/>
        <v>1</v>
      </c>
    </row>
    <row r="253" spans="1:9" ht="12.95" hidden="1" customHeight="1" x14ac:dyDescent="0.2">
      <c r="A253" s="4" t="s">
        <v>655</v>
      </c>
      <c r="B253" s="4" t="s">
        <v>656</v>
      </c>
      <c r="C253" s="4" t="s">
        <v>22</v>
      </c>
      <c r="G253" s="4">
        <v>0</v>
      </c>
      <c r="H253" s="4">
        <v>0</v>
      </c>
      <c r="I253" s="4">
        <f t="shared" si="3"/>
        <v>0</v>
      </c>
    </row>
    <row r="254" spans="1:9" ht="12.95" hidden="1" customHeight="1" x14ac:dyDescent="0.2">
      <c r="A254" s="4" t="s">
        <v>657</v>
      </c>
      <c r="B254" s="4" t="s">
        <v>658</v>
      </c>
      <c r="C254" s="4" t="s">
        <v>160</v>
      </c>
      <c r="D254" s="4">
        <v>1966</v>
      </c>
      <c r="F254" s="4" t="s">
        <v>659</v>
      </c>
      <c r="G254" s="4">
        <v>1</v>
      </c>
      <c r="H254" s="4">
        <v>0</v>
      </c>
      <c r="I254" s="4">
        <f t="shared" si="3"/>
        <v>1</v>
      </c>
    </row>
    <row r="255" spans="1:9" ht="12.95" hidden="1" customHeight="1" x14ac:dyDescent="0.2">
      <c r="A255" s="5" t="s">
        <v>660</v>
      </c>
      <c r="B255" s="4" t="s">
        <v>661</v>
      </c>
      <c r="C255" s="4" t="s">
        <v>662</v>
      </c>
      <c r="G255" s="6">
        <v>0</v>
      </c>
      <c r="H255" s="6">
        <v>0</v>
      </c>
      <c r="I255" s="4">
        <f t="shared" si="3"/>
        <v>0</v>
      </c>
    </row>
    <row r="256" spans="1:9" ht="12.95" customHeight="1" x14ac:dyDescent="0.2">
      <c r="A256" s="4" t="s">
        <v>663</v>
      </c>
      <c r="B256" s="4" t="s">
        <v>664</v>
      </c>
      <c r="C256" s="4" t="s">
        <v>61</v>
      </c>
      <c r="D256" s="4">
        <v>1971</v>
      </c>
      <c r="F256" s="4" t="s">
        <v>665</v>
      </c>
      <c r="G256" s="4">
        <v>1</v>
      </c>
      <c r="H256" s="4">
        <v>1</v>
      </c>
      <c r="I256" s="4">
        <f t="shared" si="3"/>
        <v>0</v>
      </c>
    </row>
    <row r="257" spans="1:9" ht="12.95" customHeight="1" x14ac:dyDescent="0.2">
      <c r="A257" s="4" t="s">
        <v>666</v>
      </c>
      <c r="B257" s="4" t="s">
        <v>664</v>
      </c>
      <c r="C257" s="4" t="s">
        <v>61</v>
      </c>
      <c r="D257" s="4">
        <v>1978</v>
      </c>
      <c r="G257" s="4">
        <v>1</v>
      </c>
      <c r="H257" s="4">
        <v>1</v>
      </c>
      <c r="I257" s="4">
        <f t="shared" si="3"/>
        <v>0</v>
      </c>
    </row>
    <row r="258" spans="1:9" ht="12.95" customHeight="1" x14ac:dyDescent="0.2">
      <c r="A258" s="4" t="s">
        <v>667</v>
      </c>
      <c r="B258" s="4" t="s">
        <v>664</v>
      </c>
      <c r="C258" s="4" t="s">
        <v>61</v>
      </c>
      <c r="D258" s="4">
        <v>1955</v>
      </c>
      <c r="G258" s="4">
        <v>1</v>
      </c>
      <c r="H258" s="4">
        <v>1</v>
      </c>
      <c r="I258" s="4">
        <f t="shared" si="3"/>
        <v>0</v>
      </c>
    </row>
    <row r="259" spans="1:9" ht="12.95" customHeight="1" x14ac:dyDescent="0.2">
      <c r="A259" s="4" t="s">
        <v>668</v>
      </c>
      <c r="B259" s="4" t="s">
        <v>664</v>
      </c>
      <c r="C259" s="4" t="s">
        <v>669</v>
      </c>
      <c r="D259" s="4">
        <v>1980</v>
      </c>
      <c r="F259" s="4" t="s">
        <v>670</v>
      </c>
      <c r="G259" s="4">
        <v>1</v>
      </c>
      <c r="H259" s="4">
        <v>1</v>
      </c>
      <c r="I259" s="4">
        <f t="shared" ref="I259:I322" si="4">IF(H259=0,G259,)</f>
        <v>0</v>
      </c>
    </row>
    <row r="260" spans="1:9" ht="12.95" hidden="1" customHeight="1" x14ac:dyDescent="0.2">
      <c r="A260" s="4" t="s">
        <v>671</v>
      </c>
      <c r="B260" s="4" t="s">
        <v>664</v>
      </c>
      <c r="C260" s="4" t="s">
        <v>455</v>
      </c>
      <c r="D260" s="4">
        <v>1968</v>
      </c>
      <c r="G260" s="4">
        <v>1</v>
      </c>
      <c r="H260" s="4">
        <v>0</v>
      </c>
      <c r="I260" s="4">
        <f t="shared" si="4"/>
        <v>1</v>
      </c>
    </row>
    <row r="261" spans="1:9" ht="12.95" customHeight="1" x14ac:dyDescent="0.2">
      <c r="A261" s="4" t="s">
        <v>672</v>
      </c>
      <c r="B261" s="4" t="s">
        <v>664</v>
      </c>
      <c r="C261" s="4" t="s">
        <v>156</v>
      </c>
      <c r="D261" s="4">
        <v>1975</v>
      </c>
      <c r="F261" s="4" t="s">
        <v>673</v>
      </c>
      <c r="G261" s="4">
        <v>1</v>
      </c>
      <c r="H261" s="4">
        <v>1</v>
      </c>
      <c r="I261" s="4">
        <f t="shared" si="4"/>
        <v>0</v>
      </c>
    </row>
    <row r="262" spans="1:9" ht="12.95" customHeight="1" x14ac:dyDescent="0.2">
      <c r="A262" s="4" t="s">
        <v>674</v>
      </c>
      <c r="B262" s="4" t="s">
        <v>664</v>
      </c>
      <c r="C262" s="4" t="s">
        <v>12</v>
      </c>
      <c r="D262" s="4">
        <v>1977</v>
      </c>
      <c r="F262" s="4" t="s">
        <v>675</v>
      </c>
      <c r="G262" s="4">
        <v>1</v>
      </c>
      <c r="H262" s="4">
        <v>1</v>
      </c>
      <c r="I262" s="4">
        <f t="shared" si="4"/>
        <v>0</v>
      </c>
    </row>
    <row r="263" spans="1:9" ht="12.95" hidden="1" customHeight="1" x14ac:dyDescent="0.2">
      <c r="A263" s="4" t="s">
        <v>676</v>
      </c>
      <c r="B263" s="4" t="s">
        <v>5</v>
      </c>
      <c r="C263" s="4" t="s">
        <v>260</v>
      </c>
      <c r="F263" s="4" t="s">
        <v>677</v>
      </c>
      <c r="G263" s="4">
        <v>0</v>
      </c>
      <c r="H263" s="4">
        <v>0</v>
      </c>
      <c r="I263" s="4">
        <f t="shared" si="4"/>
        <v>0</v>
      </c>
    </row>
    <row r="264" spans="1:9" ht="12.95" hidden="1" customHeight="1" x14ac:dyDescent="0.2">
      <c r="A264" s="4" t="s">
        <v>678</v>
      </c>
      <c r="B264" s="4" t="s">
        <v>5</v>
      </c>
      <c r="C264" s="4" t="s">
        <v>46</v>
      </c>
      <c r="F264" s="4" t="s">
        <v>679</v>
      </c>
      <c r="G264" s="4">
        <v>0</v>
      </c>
      <c r="H264" s="4">
        <v>0</v>
      </c>
      <c r="I264" s="4">
        <f t="shared" si="4"/>
        <v>0</v>
      </c>
    </row>
    <row r="265" spans="1:9" ht="12.95" hidden="1" customHeight="1" x14ac:dyDescent="0.2">
      <c r="A265" s="4" t="s">
        <v>680</v>
      </c>
      <c r="B265" s="4" t="s">
        <v>5</v>
      </c>
      <c r="C265" s="4" t="s">
        <v>681</v>
      </c>
      <c r="G265" s="4">
        <v>0</v>
      </c>
      <c r="H265" s="4">
        <v>0</v>
      </c>
      <c r="I265" s="4">
        <f t="shared" si="4"/>
        <v>0</v>
      </c>
    </row>
    <row r="266" spans="1:9" ht="12.95" hidden="1" customHeight="1" x14ac:dyDescent="0.2">
      <c r="A266" s="4" t="s">
        <v>682</v>
      </c>
      <c r="B266" s="4" t="s">
        <v>5</v>
      </c>
      <c r="C266" s="4" t="s">
        <v>683</v>
      </c>
      <c r="G266" s="4">
        <v>0</v>
      </c>
      <c r="H266" s="4">
        <v>0</v>
      </c>
      <c r="I266" s="4">
        <f t="shared" si="4"/>
        <v>0</v>
      </c>
    </row>
    <row r="267" spans="1:9" ht="12.95" hidden="1" customHeight="1" x14ac:dyDescent="0.2">
      <c r="A267" s="4" t="s">
        <v>684</v>
      </c>
      <c r="B267" s="4" t="s">
        <v>5</v>
      </c>
      <c r="C267" s="4" t="s">
        <v>359</v>
      </c>
      <c r="F267" s="4" t="s">
        <v>685</v>
      </c>
      <c r="G267" s="4">
        <v>0</v>
      </c>
      <c r="H267" s="4">
        <v>0</v>
      </c>
      <c r="I267" s="4">
        <f t="shared" si="4"/>
        <v>0</v>
      </c>
    </row>
    <row r="268" spans="1:9" ht="12.95" hidden="1" customHeight="1" x14ac:dyDescent="0.2">
      <c r="A268" s="4" t="s">
        <v>686</v>
      </c>
      <c r="B268" s="4" t="s">
        <v>5</v>
      </c>
      <c r="C268" s="4" t="s">
        <v>687</v>
      </c>
      <c r="G268" s="4">
        <v>0</v>
      </c>
      <c r="H268" s="4">
        <v>0</v>
      </c>
      <c r="I268" s="4">
        <f t="shared" si="4"/>
        <v>0</v>
      </c>
    </row>
    <row r="269" spans="1:9" ht="12.95" hidden="1" customHeight="1" x14ac:dyDescent="0.2">
      <c r="A269" s="4" t="s">
        <v>688</v>
      </c>
      <c r="B269" s="4" t="s">
        <v>5</v>
      </c>
      <c r="C269" s="4" t="s">
        <v>689</v>
      </c>
      <c r="G269" s="4">
        <v>0</v>
      </c>
      <c r="H269" s="4">
        <v>0</v>
      </c>
      <c r="I269" s="4">
        <f t="shared" si="4"/>
        <v>0</v>
      </c>
    </row>
    <row r="270" spans="1:9" ht="12.95" hidden="1" customHeight="1" x14ac:dyDescent="0.2">
      <c r="A270" s="4" t="s">
        <v>690</v>
      </c>
      <c r="B270" s="4" t="s">
        <v>5</v>
      </c>
      <c r="C270" s="4" t="s">
        <v>260</v>
      </c>
      <c r="F270" s="4" t="s">
        <v>691</v>
      </c>
      <c r="G270" s="4">
        <v>0</v>
      </c>
      <c r="H270" s="4">
        <v>0</v>
      </c>
      <c r="I270" s="4">
        <f t="shared" si="4"/>
        <v>0</v>
      </c>
    </row>
    <row r="271" spans="1:9" ht="12.95" hidden="1" customHeight="1" x14ac:dyDescent="0.2">
      <c r="A271" s="4" t="s">
        <v>692</v>
      </c>
      <c r="B271" s="4" t="s">
        <v>5</v>
      </c>
      <c r="C271" s="4" t="s">
        <v>693</v>
      </c>
      <c r="G271" s="4">
        <v>0</v>
      </c>
      <c r="H271" s="4">
        <v>0</v>
      </c>
      <c r="I271" s="4">
        <f t="shared" si="4"/>
        <v>0</v>
      </c>
    </row>
    <row r="272" spans="1:9" ht="12.95" hidden="1" customHeight="1" x14ac:dyDescent="0.2">
      <c r="A272" s="4" t="s">
        <v>694</v>
      </c>
      <c r="B272" s="4" t="s">
        <v>5</v>
      </c>
      <c r="C272" s="4" t="s">
        <v>695</v>
      </c>
      <c r="G272" s="4">
        <v>0</v>
      </c>
      <c r="H272" s="4">
        <v>0</v>
      </c>
      <c r="I272" s="4">
        <f t="shared" si="4"/>
        <v>0</v>
      </c>
    </row>
    <row r="273" spans="1:9" ht="12.95" hidden="1" customHeight="1" x14ac:dyDescent="0.2">
      <c r="A273" s="4" t="s">
        <v>696</v>
      </c>
      <c r="B273" s="4" t="s">
        <v>5</v>
      </c>
      <c r="C273" s="4" t="s">
        <v>697</v>
      </c>
      <c r="G273" s="4">
        <v>0</v>
      </c>
      <c r="H273" s="4">
        <v>0</v>
      </c>
      <c r="I273" s="4">
        <f t="shared" si="4"/>
        <v>0</v>
      </c>
    </row>
    <row r="274" spans="1:9" ht="12.95" hidden="1" customHeight="1" x14ac:dyDescent="0.2">
      <c r="A274" s="4" t="s">
        <v>698</v>
      </c>
      <c r="B274" s="4" t="s">
        <v>5</v>
      </c>
      <c r="C274" s="4" t="s">
        <v>699</v>
      </c>
      <c r="G274" s="4">
        <v>0</v>
      </c>
      <c r="H274" s="4">
        <v>0</v>
      </c>
      <c r="I274" s="4">
        <f t="shared" si="4"/>
        <v>0</v>
      </c>
    </row>
    <row r="275" spans="1:9" ht="12.95" hidden="1" customHeight="1" x14ac:dyDescent="0.2">
      <c r="A275" s="4" t="s">
        <v>700</v>
      </c>
      <c r="B275" s="4" t="s">
        <v>5</v>
      </c>
      <c r="C275" s="4" t="s">
        <v>701</v>
      </c>
      <c r="G275" s="4">
        <v>0</v>
      </c>
      <c r="H275" s="4">
        <v>0</v>
      </c>
      <c r="I275" s="4">
        <f t="shared" si="4"/>
        <v>0</v>
      </c>
    </row>
    <row r="276" spans="1:9" ht="12.95" hidden="1" customHeight="1" x14ac:dyDescent="0.2">
      <c r="A276" s="5" t="s">
        <v>702</v>
      </c>
      <c r="B276" s="4" t="s">
        <v>703</v>
      </c>
      <c r="C276" s="4" t="s">
        <v>704</v>
      </c>
      <c r="G276" s="6">
        <v>0</v>
      </c>
      <c r="H276" s="6">
        <v>0</v>
      </c>
      <c r="I276" s="4">
        <f t="shared" si="4"/>
        <v>0</v>
      </c>
    </row>
    <row r="277" spans="1:9" ht="12.95" hidden="1" customHeight="1" x14ac:dyDescent="0.2">
      <c r="A277" s="4" t="s">
        <v>705</v>
      </c>
      <c r="B277" s="4" t="s">
        <v>706</v>
      </c>
      <c r="C277" s="4" t="s">
        <v>61</v>
      </c>
      <c r="D277" s="4">
        <v>1981</v>
      </c>
      <c r="F277" s="4" t="s">
        <v>707</v>
      </c>
      <c r="G277" s="4">
        <v>1</v>
      </c>
      <c r="H277" s="4">
        <v>0</v>
      </c>
      <c r="I277" s="4">
        <f t="shared" si="4"/>
        <v>1</v>
      </c>
    </row>
    <row r="278" spans="1:9" ht="12.95" hidden="1" customHeight="1" x14ac:dyDescent="0.2">
      <c r="A278" s="4" t="s">
        <v>708</v>
      </c>
      <c r="B278" s="4" t="s">
        <v>709</v>
      </c>
      <c r="C278" s="4" t="s">
        <v>710</v>
      </c>
      <c r="F278" s="4" t="s">
        <v>711</v>
      </c>
      <c r="G278" s="4">
        <v>0</v>
      </c>
      <c r="H278" s="4">
        <v>0</v>
      </c>
      <c r="I278" s="4">
        <f t="shared" si="4"/>
        <v>0</v>
      </c>
    </row>
    <row r="279" spans="1:9" ht="12.95" hidden="1" customHeight="1" x14ac:dyDescent="0.2">
      <c r="A279" s="4" t="s">
        <v>712</v>
      </c>
      <c r="B279" s="4" t="s">
        <v>713</v>
      </c>
      <c r="C279" s="4" t="s">
        <v>714</v>
      </c>
      <c r="D279" s="4">
        <v>1977</v>
      </c>
      <c r="G279" s="4">
        <v>1</v>
      </c>
      <c r="H279" s="4">
        <v>0</v>
      </c>
      <c r="I279" s="4">
        <f t="shared" si="4"/>
        <v>1</v>
      </c>
    </row>
    <row r="280" spans="1:9" ht="12.95" hidden="1" customHeight="1" x14ac:dyDescent="0.2">
      <c r="A280" s="4" t="s">
        <v>715</v>
      </c>
      <c r="B280" s="4" t="s">
        <v>716</v>
      </c>
      <c r="C280" s="4" t="s">
        <v>12</v>
      </c>
      <c r="D280" s="4">
        <v>1976</v>
      </c>
      <c r="G280" s="4">
        <v>1</v>
      </c>
      <c r="H280" s="4">
        <v>0</v>
      </c>
      <c r="I280" s="4">
        <f t="shared" si="4"/>
        <v>1</v>
      </c>
    </row>
    <row r="281" spans="1:9" ht="12.95" hidden="1" customHeight="1" x14ac:dyDescent="0.2">
      <c r="A281" s="4" t="s">
        <v>717</v>
      </c>
      <c r="B281" s="4" t="s">
        <v>716</v>
      </c>
      <c r="C281" s="4" t="s">
        <v>20</v>
      </c>
      <c r="F281" s="4" t="s">
        <v>718</v>
      </c>
      <c r="G281" s="4">
        <v>0</v>
      </c>
      <c r="H281" s="4">
        <v>0</v>
      </c>
      <c r="I281" s="4">
        <f t="shared" si="4"/>
        <v>0</v>
      </c>
    </row>
    <row r="282" spans="1:9" ht="12.95" hidden="1" customHeight="1" x14ac:dyDescent="0.2">
      <c r="A282" s="4" t="s">
        <v>719</v>
      </c>
      <c r="B282" s="4" t="s">
        <v>720</v>
      </c>
      <c r="C282" s="4" t="s">
        <v>721</v>
      </c>
      <c r="D282" s="4">
        <v>1979</v>
      </c>
      <c r="G282" s="4">
        <v>1</v>
      </c>
      <c r="H282" s="4">
        <v>0</v>
      </c>
      <c r="I282" s="4">
        <f t="shared" si="4"/>
        <v>1</v>
      </c>
    </row>
    <row r="283" spans="1:9" ht="12.95" customHeight="1" x14ac:dyDescent="0.2">
      <c r="A283" s="4" t="s">
        <v>722</v>
      </c>
      <c r="B283" s="4" t="s">
        <v>723</v>
      </c>
      <c r="C283" s="4" t="s">
        <v>117</v>
      </c>
      <c r="D283" s="4">
        <v>1974</v>
      </c>
      <c r="G283" s="4">
        <v>1</v>
      </c>
      <c r="H283" s="4">
        <v>1</v>
      </c>
      <c r="I283" s="4">
        <f t="shared" si="4"/>
        <v>0</v>
      </c>
    </row>
    <row r="284" spans="1:9" ht="12.95" hidden="1" customHeight="1" x14ac:dyDescent="0.2">
      <c r="A284" s="4" t="s">
        <v>724</v>
      </c>
      <c r="B284" s="4" t="s">
        <v>725</v>
      </c>
      <c r="C284" s="4" t="s">
        <v>333</v>
      </c>
      <c r="D284" s="4">
        <v>1960</v>
      </c>
      <c r="F284" s="4" t="s">
        <v>726</v>
      </c>
      <c r="G284" s="4">
        <v>1</v>
      </c>
      <c r="H284" s="4">
        <v>0</v>
      </c>
      <c r="I284" s="4">
        <f t="shared" si="4"/>
        <v>1</v>
      </c>
    </row>
    <row r="285" spans="1:9" ht="12.95" hidden="1" customHeight="1" x14ac:dyDescent="0.2">
      <c r="A285" s="4" t="s">
        <v>727</v>
      </c>
      <c r="B285" s="4" t="s">
        <v>728</v>
      </c>
      <c r="C285" s="4" t="s">
        <v>9</v>
      </c>
      <c r="D285" s="4">
        <v>1973</v>
      </c>
      <c r="G285" s="4">
        <v>1</v>
      </c>
      <c r="H285" s="4">
        <v>0</v>
      </c>
      <c r="I285" s="4">
        <f t="shared" si="4"/>
        <v>1</v>
      </c>
    </row>
    <row r="286" spans="1:9" ht="12.95" hidden="1" customHeight="1" x14ac:dyDescent="0.2">
      <c r="A286" s="4" t="s">
        <v>729</v>
      </c>
      <c r="B286" s="4" t="s">
        <v>730</v>
      </c>
      <c r="C286" s="4" t="s">
        <v>97</v>
      </c>
      <c r="D286" s="4">
        <v>1964</v>
      </c>
      <c r="G286" s="4">
        <v>1</v>
      </c>
      <c r="H286" s="4">
        <v>0</v>
      </c>
      <c r="I286" s="4">
        <f t="shared" si="4"/>
        <v>1</v>
      </c>
    </row>
    <row r="287" spans="1:9" ht="12.95" customHeight="1" x14ac:dyDescent="0.2">
      <c r="A287" s="4" t="s">
        <v>731</v>
      </c>
      <c r="B287" s="4" t="s">
        <v>732</v>
      </c>
      <c r="C287" s="4" t="s">
        <v>9</v>
      </c>
      <c r="D287" s="4">
        <v>1964</v>
      </c>
      <c r="G287" s="4">
        <v>1</v>
      </c>
      <c r="H287" s="4">
        <v>1</v>
      </c>
      <c r="I287" s="4">
        <f t="shared" si="4"/>
        <v>0</v>
      </c>
    </row>
    <row r="288" spans="1:9" ht="12.95" customHeight="1" x14ac:dyDescent="0.2">
      <c r="A288" s="4" t="s">
        <v>733</v>
      </c>
      <c r="B288" s="4" t="s">
        <v>734</v>
      </c>
      <c r="C288" s="4" t="s">
        <v>338</v>
      </c>
      <c r="D288" s="4">
        <v>1953</v>
      </c>
      <c r="F288" s="4" t="s">
        <v>735</v>
      </c>
      <c r="G288" s="4">
        <v>1</v>
      </c>
      <c r="H288" s="4">
        <v>1</v>
      </c>
      <c r="I288" s="4">
        <f t="shared" si="4"/>
        <v>0</v>
      </c>
    </row>
    <row r="289" spans="1:9" ht="12.95" hidden="1" customHeight="1" x14ac:dyDescent="0.2">
      <c r="A289" s="4" t="s">
        <v>736</v>
      </c>
      <c r="B289" s="4" t="s">
        <v>737</v>
      </c>
      <c r="C289" s="4" t="s">
        <v>22</v>
      </c>
      <c r="E289" s="4" t="s">
        <v>738</v>
      </c>
      <c r="F289" s="4" t="s">
        <v>739</v>
      </c>
      <c r="G289" s="4">
        <v>0</v>
      </c>
      <c r="H289" s="4">
        <v>0</v>
      </c>
      <c r="I289" s="4">
        <f t="shared" si="4"/>
        <v>0</v>
      </c>
    </row>
    <row r="290" spans="1:9" ht="12.95" hidden="1" customHeight="1" x14ac:dyDescent="0.2">
      <c r="A290" s="4" t="s">
        <v>740</v>
      </c>
      <c r="B290" s="4" t="s">
        <v>737</v>
      </c>
      <c r="C290" s="4" t="s">
        <v>117</v>
      </c>
      <c r="G290" s="4">
        <v>0</v>
      </c>
      <c r="H290" s="4">
        <v>0</v>
      </c>
      <c r="I290" s="4">
        <f t="shared" si="4"/>
        <v>0</v>
      </c>
    </row>
    <row r="291" spans="1:9" ht="12.95" hidden="1" customHeight="1" x14ac:dyDescent="0.2">
      <c r="A291" s="5" t="s">
        <v>741</v>
      </c>
      <c r="B291" s="4" t="s">
        <v>742</v>
      </c>
      <c r="C291" s="4" t="s">
        <v>743</v>
      </c>
      <c r="F291" s="4" t="s">
        <v>744</v>
      </c>
      <c r="G291" s="6">
        <v>0</v>
      </c>
      <c r="H291" s="6">
        <v>0</v>
      </c>
      <c r="I291" s="4">
        <f t="shared" si="4"/>
        <v>0</v>
      </c>
    </row>
    <row r="292" spans="1:9" ht="12.95" hidden="1" customHeight="1" x14ac:dyDescent="0.2">
      <c r="A292" s="4" t="s">
        <v>745</v>
      </c>
      <c r="B292" s="4" t="s">
        <v>746</v>
      </c>
      <c r="C292" s="4" t="s">
        <v>50</v>
      </c>
      <c r="G292" s="4">
        <v>0</v>
      </c>
      <c r="H292" s="4">
        <v>0</v>
      </c>
      <c r="I292" s="4">
        <f t="shared" si="4"/>
        <v>0</v>
      </c>
    </row>
    <row r="293" spans="1:9" ht="12.95" hidden="1" customHeight="1" x14ac:dyDescent="0.2">
      <c r="A293" s="4" t="s">
        <v>747</v>
      </c>
      <c r="B293" s="4" t="s">
        <v>748</v>
      </c>
      <c r="C293" s="4" t="s">
        <v>749</v>
      </c>
      <c r="D293" s="4">
        <v>1962</v>
      </c>
      <c r="G293" s="4">
        <v>1</v>
      </c>
      <c r="H293" s="4">
        <v>0</v>
      </c>
      <c r="I293" s="4">
        <f t="shared" si="4"/>
        <v>1</v>
      </c>
    </row>
    <row r="294" spans="1:9" ht="12.95" hidden="1" customHeight="1" x14ac:dyDescent="0.2">
      <c r="A294" s="5" t="s">
        <v>750</v>
      </c>
      <c r="B294" s="4" t="s">
        <v>748</v>
      </c>
      <c r="C294" s="4" t="s">
        <v>751</v>
      </c>
      <c r="G294" s="6">
        <v>0</v>
      </c>
      <c r="H294" s="6">
        <v>0</v>
      </c>
      <c r="I294" s="4">
        <f t="shared" si="4"/>
        <v>0</v>
      </c>
    </row>
    <row r="295" spans="1:9" ht="12.95" hidden="1" customHeight="1" x14ac:dyDescent="0.2">
      <c r="A295" s="4" t="s">
        <v>752</v>
      </c>
      <c r="B295" s="4" t="s">
        <v>753</v>
      </c>
      <c r="C295" s="4" t="s">
        <v>22</v>
      </c>
      <c r="D295" s="4">
        <v>1979</v>
      </c>
      <c r="G295" s="4">
        <v>1</v>
      </c>
      <c r="H295" s="4">
        <v>0</v>
      </c>
      <c r="I295" s="4">
        <f t="shared" si="4"/>
        <v>1</v>
      </c>
    </row>
    <row r="296" spans="1:9" ht="12.95" hidden="1" customHeight="1" x14ac:dyDescent="0.2">
      <c r="A296" s="4" t="s">
        <v>754</v>
      </c>
      <c r="B296" s="4" t="s">
        <v>755</v>
      </c>
      <c r="C296" s="4" t="s">
        <v>756</v>
      </c>
      <c r="D296" s="4">
        <v>1974</v>
      </c>
      <c r="F296" s="4" t="s">
        <v>757</v>
      </c>
      <c r="G296" s="4">
        <v>1</v>
      </c>
      <c r="H296" s="4">
        <v>0</v>
      </c>
      <c r="I296" s="4">
        <f t="shared" si="4"/>
        <v>1</v>
      </c>
    </row>
    <row r="297" spans="1:9" ht="12.95" hidden="1" customHeight="1" x14ac:dyDescent="0.2">
      <c r="A297" s="5" t="s">
        <v>758</v>
      </c>
      <c r="B297" s="4" t="s">
        <v>759</v>
      </c>
      <c r="C297" s="4" t="s">
        <v>760</v>
      </c>
      <c r="G297" s="6">
        <v>0</v>
      </c>
      <c r="H297" s="6">
        <v>0</v>
      </c>
      <c r="I297" s="4">
        <f t="shared" si="4"/>
        <v>0</v>
      </c>
    </row>
    <row r="298" spans="1:9" ht="12.95" hidden="1" customHeight="1" x14ac:dyDescent="0.2">
      <c r="A298" s="4" t="s">
        <v>761</v>
      </c>
      <c r="B298" s="4" t="s">
        <v>762</v>
      </c>
      <c r="C298" s="4" t="s">
        <v>22</v>
      </c>
      <c r="D298" s="4">
        <v>1959</v>
      </c>
      <c r="G298" s="4">
        <v>1</v>
      </c>
      <c r="H298" s="4">
        <v>0</v>
      </c>
      <c r="I298" s="4">
        <f t="shared" si="4"/>
        <v>1</v>
      </c>
    </row>
    <row r="299" spans="1:9" ht="12.95" hidden="1" customHeight="1" x14ac:dyDescent="0.2">
      <c r="A299" s="4" t="s">
        <v>763</v>
      </c>
      <c r="B299" s="4" t="s">
        <v>764</v>
      </c>
      <c r="C299" s="4" t="s">
        <v>260</v>
      </c>
      <c r="F299" s="4" t="s">
        <v>501</v>
      </c>
      <c r="G299" s="4">
        <v>0</v>
      </c>
      <c r="H299" s="4">
        <v>0</v>
      </c>
      <c r="I299" s="4">
        <f t="shared" si="4"/>
        <v>0</v>
      </c>
    </row>
    <row r="300" spans="1:9" ht="12.95" hidden="1" customHeight="1" x14ac:dyDescent="0.2">
      <c r="A300" s="4" t="s">
        <v>765</v>
      </c>
      <c r="B300" s="4" t="s">
        <v>766</v>
      </c>
      <c r="C300" s="4" t="s">
        <v>767</v>
      </c>
      <c r="G300" s="4">
        <v>0</v>
      </c>
      <c r="H300" s="4">
        <v>0</v>
      </c>
      <c r="I300" s="4">
        <f t="shared" si="4"/>
        <v>0</v>
      </c>
    </row>
    <row r="301" spans="1:9" ht="12.95" hidden="1" customHeight="1" x14ac:dyDescent="0.2">
      <c r="A301" s="4" t="s">
        <v>768</v>
      </c>
      <c r="B301" s="4" t="s">
        <v>769</v>
      </c>
      <c r="C301" s="4" t="s">
        <v>128</v>
      </c>
      <c r="D301" s="4">
        <v>1963</v>
      </c>
      <c r="F301" s="4" t="s">
        <v>770</v>
      </c>
      <c r="G301" s="4">
        <v>1</v>
      </c>
      <c r="H301" s="4">
        <v>0</v>
      </c>
      <c r="I301" s="4">
        <f t="shared" si="4"/>
        <v>1</v>
      </c>
    </row>
    <row r="302" spans="1:9" ht="12.95" hidden="1" customHeight="1" x14ac:dyDescent="0.2">
      <c r="A302" s="4" t="s">
        <v>771</v>
      </c>
      <c r="B302" s="4" t="s">
        <v>772</v>
      </c>
      <c r="C302" s="4" t="s">
        <v>9</v>
      </c>
      <c r="D302" s="4">
        <v>1963</v>
      </c>
      <c r="G302" s="4">
        <v>1</v>
      </c>
      <c r="H302" s="4">
        <v>0</v>
      </c>
      <c r="I302" s="4">
        <f t="shared" si="4"/>
        <v>1</v>
      </c>
    </row>
    <row r="303" spans="1:9" ht="12.95" hidden="1" customHeight="1" x14ac:dyDescent="0.2">
      <c r="A303" s="4" t="s">
        <v>773</v>
      </c>
      <c r="B303" s="4" t="s">
        <v>774</v>
      </c>
      <c r="C303" s="4" t="s">
        <v>775</v>
      </c>
      <c r="D303" s="4">
        <v>1979</v>
      </c>
      <c r="F303" s="4" t="s">
        <v>776</v>
      </c>
      <c r="G303" s="4">
        <v>1</v>
      </c>
      <c r="H303" s="4">
        <v>0</v>
      </c>
      <c r="I303" s="4">
        <f t="shared" si="4"/>
        <v>1</v>
      </c>
    </row>
    <row r="304" spans="1:9" ht="12.95" hidden="1" customHeight="1" x14ac:dyDescent="0.2">
      <c r="A304" s="4" t="s">
        <v>777</v>
      </c>
      <c r="B304" s="4" t="s">
        <v>778</v>
      </c>
      <c r="C304" s="4" t="s">
        <v>779</v>
      </c>
      <c r="F304" s="4" t="s">
        <v>780</v>
      </c>
      <c r="G304" s="4">
        <v>0</v>
      </c>
      <c r="H304" s="4">
        <v>0</v>
      </c>
      <c r="I304" s="4">
        <f t="shared" si="4"/>
        <v>0</v>
      </c>
    </row>
    <row r="305" spans="1:9" ht="12.95" hidden="1" customHeight="1" x14ac:dyDescent="0.2">
      <c r="A305" s="4" t="s">
        <v>781</v>
      </c>
      <c r="B305" s="4" t="s">
        <v>782</v>
      </c>
      <c r="C305" s="4" t="s">
        <v>4</v>
      </c>
      <c r="D305" s="4">
        <v>1978</v>
      </c>
      <c r="G305" s="4">
        <v>1</v>
      </c>
      <c r="H305" s="4">
        <v>0</v>
      </c>
      <c r="I305" s="4">
        <f t="shared" si="4"/>
        <v>1</v>
      </c>
    </row>
    <row r="306" spans="1:9" ht="12.95" hidden="1" customHeight="1" x14ac:dyDescent="0.2">
      <c r="A306" s="4" t="s">
        <v>783</v>
      </c>
      <c r="B306" s="4" t="s">
        <v>782</v>
      </c>
      <c r="C306" s="4" t="s">
        <v>12</v>
      </c>
      <c r="D306" s="4">
        <v>1974</v>
      </c>
      <c r="G306" s="4">
        <v>1</v>
      </c>
      <c r="H306" s="4">
        <v>0</v>
      </c>
      <c r="I306" s="4">
        <f t="shared" si="4"/>
        <v>1</v>
      </c>
    </row>
    <row r="307" spans="1:9" ht="12.95" hidden="1" customHeight="1" x14ac:dyDescent="0.2">
      <c r="A307" s="4" t="s">
        <v>784</v>
      </c>
      <c r="B307" s="4" t="s">
        <v>785</v>
      </c>
      <c r="C307" s="4" t="s">
        <v>22</v>
      </c>
      <c r="D307" s="4">
        <v>1983</v>
      </c>
      <c r="F307" s="4" t="s">
        <v>786</v>
      </c>
      <c r="G307" s="4">
        <v>1</v>
      </c>
      <c r="H307" s="4">
        <v>0</v>
      </c>
      <c r="I307" s="4">
        <f t="shared" si="4"/>
        <v>1</v>
      </c>
    </row>
    <row r="308" spans="1:9" ht="12.95" hidden="1" customHeight="1" x14ac:dyDescent="0.2">
      <c r="A308" s="4" t="s">
        <v>787</v>
      </c>
      <c r="B308" s="4" t="s">
        <v>788</v>
      </c>
      <c r="C308" s="4" t="s">
        <v>125</v>
      </c>
      <c r="D308" s="4">
        <v>1976</v>
      </c>
      <c r="G308" s="4">
        <v>0</v>
      </c>
      <c r="H308" s="4">
        <v>0</v>
      </c>
      <c r="I308" s="4">
        <f t="shared" si="4"/>
        <v>0</v>
      </c>
    </row>
    <row r="309" spans="1:9" ht="12.95" hidden="1" customHeight="1" x14ac:dyDescent="0.2">
      <c r="A309" s="4" t="s">
        <v>789</v>
      </c>
      <c r="B309" s="4" t="s">
        <v>790</v>
      </c>
      <c r="C309" s="4" t="s">
        <v>791</v>
      </c>
      <c r="D309" s="4">
        <v>1991</v>
      </c>
      <c r="F309" s="4" t="s">
        <v>792</v>
      </c>
      <c r="G309" s="4">
        <v>1</v>
      </c>
      <c r="H309" s="4">
        <v>0</v>
      </c>
      <c r="I309" s="4">
        <f t="shared" si="4"/>
        <v>1</v>
      </c>
    </row>
    <row r="310" spans="1:9" ht="12.95" hidden="1" customHeight="1" x14ac:dyDescent="0.2">
      <c r="A310" s="5" t="s">
        <v>793</v>
      </c>
      <c r="B310" s="4" t="s">
        <v>794</v>
      </c>
      <c r="C310" s="4" t="s">
        <v>795</v>
      </c>
      <c r="G310" s="6">
        <v>0</v>
      </c>
      <c r="H310" s="6">
        <v>0</v>
      </c>
      <c r="I310" s="4">
        <f t="shared" si="4"/>
        <v>0</v>
      </c>
    </row>
    <row r="311" spans="1:9" ht="12.95" hidden="1" customHeight="1" x14ac:dyDescent="0.2">
      <c r="A311" s="4" t="s">
        <v>796</v>
      </c>
      <c r="B311" s="4" t="s">
        <v>797</v>
      </c>
      <c r="C311" s="4" t="s">
        <v>798</v>
      </c>
      <c r="D311" s="4">
        <v>1989</v>
      </c>
      <c r="F311" s="4" t="s">
        <v>799</v>
      </c>
      <c r="G311" s="4">
        <v>1</v>
      </c>
      <c r="H311" s="4">
        <v>0</v>
      </c>
      <c r="I311" s="4">
        <f t="shared" si="4"/>
        <v>1</v>
      </c>
    </row>
    <row r="312" spans="1:9" ht="12.95" customHeight="1" x14ac:dyDescent="0.2">
      <c r="A312" s="4" t="s">
        <v>800</v>
      </c>
      <c r="B312" s="4" t="s">
        <v>801</v>
      </c>
      <c r="C312" s="4" t="s">
        <v>9</v>
      </c>
      <c r="D312" s="4">
        <v>1979</v>
      </c>
      <c r="F312" s="4" t="s">
        <v>802</v>
      </c>
      <c r="G312" s="4">
        <v>1</v>
      </c>
      <c r="H312" s="4">
        <v>1</v>
      </c>
      <c r="I312" s="4">
        <f t="shared" si="4"/>
        <v>0</v>
      </c>
    </row>
    <row r="313" spans="1:9" ht="12.95" hidden="1" customHeight="1" x14ac:dyDescent="0.2">
      <c r="A313" s="4" t="s">
        <v>803</v>
      </c>
      <c r="B313" s="4" t="s">
        <v>801</v>
      </c>
      <c r="C313" s="4" t="s">
        <v>804</v>
      </c>
      <c r="G313" s="4">
        <v>0</v>
      </c>
      <c r="H313" s="4">
        <v>0</v>
      </c>
      <c r="I313" s="4">
        <f t="shared" si="4"/>
        <v>0</v>
      </c>
    </row>
    <row r="314" spans="1:9" ht="12.95" customHeight="1" x14ac:dyDescent="0.2">
      <c r="A314" s="4" t="s">
        <v>805</v>
      </c>
      <c r="B314" s="4" t="s">
        <v>806</v>
      </c>
      <c r="C314" s="4" t="s">
        <v>22</v>
      </c>
      <c r="D314" s="4">
        <v>1971</v>
      </c>
      <c r="E314" s="4" t="s">
        <v>807</v>
      </c>
      <c r="F314" s="4" t="s">
        <v>808</v>
      </c>
      <c r="G314" s="4">
        <v>1</v>
      </c>
      <c r="H314" s="4">
        <v>1</v>
      </c>
      <c r="I314" s="4">
        <f t="shared" si="4"/>
        <v>0</v>
      </c>
    </row>
    <row r="315" spans="1:9" ht="12.95" customHeight="1" x14ac:dyDescent="0.2">
      <c r="A315" s="4" t="s">
        <v>809</v>
      </c>
      <c r="B315" s="4" t="s">
        <v>810</v>
      </c>
      <c r="C315" s="4" t="s">
        <v>72</v>
      </c>
      <c r="D315" s="4">
        <v>1966</v>
      </c>
      <c r="E315" s="4" t="s">
        <v>807</v>
      </c>
      <c r="G315" s="4">
        <v>1</v>
      </c>
      <c r="H315" s="4">
        <v>1</v>
      </c>
      <c r="I315" s="4">
        <f t="shared" si="4"/>
        <v>0</v>
      </c>
    </row>
    <row r="316" spans="1:9" ht="12.95" hidden="1" customHeight="1" x14ac:dyDescent="0.2">
      <c r="A316" s="4" t="s">
        <v>811</v>
      </c>
      <c r="B316" s="4" t="s">
        <v>812</v>
      </c>
      <c r="C316" s="4" t="s">
        <v>61</v>
      </c>
      <c r="D316" s="4">
        <v>1970</v>
      </c>
      <c r="F316" s="4" t="s">
        <v>813</v>
      </c>
      <c r="G316" s="4">
        <v>1</v>
      </c>
      <c r="H316" s="4">
        <v>0</v>
      </c>
      <c r="I316" s="4">
        <f t="shared" si="4"/>
        <v>1</v>
      </c>
    </row>
    <row r="317" spans="1:9" ht="12.95" hidden="1" customHeight="1" x14ac:dyDescent="0.2">
      <c r="A317" s="5" t="s">
        <v>814</v>
      </c>
      <c r="B317" s="4" t="s">
        <v>812</v>
      </c>
      <c r="C317" s="4" t="s">
        <v>815</v>
      </c>
      <c r="F317" s="4" t="s">
        <v>816</v>
      </c>
      <c r="G317" s="6">
        <v>0</v>
      </c>
      <c r="H317" s="6">
        <v>0</v>
      </c>
      <c r="I317" s="4">
        <f t="shared" si="4"/>
        <v>0</v>
      </c>
    </row>
    <row r="318" spans="1:9" ht="12.95" hidden="1" customHeight="1" x14ac:dyDescent="0.2">
      <c r="A318" s="4" t="s">
        <v>817</v>
      </c>
      <c r="B318" s="4" t="s">
        <v>818</v>
      </c>
      <c r="C318" s="4" t="s">
        <v>704</v>
      </c>
      <c r="F318" s="4" t="s">
        <v>819</v>
      </c>
      <c r="G318" s="4">
        <v>0</v>
      </c>
      <c r="H318" s="4">
        <v>0</v>
      </c>
      <c r="I318" s="4">
        <f t="shared" si="4"/>
        <v>0</v>
      </c>
    </row>
    <row r="319" spans="1:9" ht="12.95" hidden="1" customHeight="1" x14ac:dyDescent="0.2">
      <c r="A319" s="4" t="s">
        <v>820</v>
      </c>
      <c r="B319" s="4" t="s">
        <v>821</v>
      </c>
      <c r="C319" s="4" t="s">
        <v>822</v>
      </c>
      <c r="D319" s="4">
        <v>1964</v>
      </c>
      <c r="G319" s="4">
        <v>1</v>
      </c>
      <c r="H319" s="4">
        <v>0</v>
      </c>
      <c r="I319" s="4">
        <f t="shared" si="4"/>
        <v>1</v>
      </c>
    </row>
    <row r="320" spans="1:9" ht="12.95" hidden="1" customHeight="1" x14ac:dyDescent="0.2">
      <c r="A320" s="5" t="s">
        <v>823</v>
      </c>
      <c r="B320" s="4" t="s">
        <v>824</v>
      </c>
      <c r="C320" s="4" t="s">
        <v>415</v>
      </c>
      <c r="G320" s="6">
        <v>0</v>
      </c>
      <c r="H320" s="6">
        <v>0</v>
      </c>
      <c r="I320" s="4">
        <f t="shared" si="4"/>
        <v>0</v>
      </c>
    </row>
    <row r="321" spans="1:9" hidden="1" x14ac:dyDescent="0.2">
      <c r="A321" s="4" t="s">
        <v>825</v>
      </c>
      <c r="B321" s="4" t="s">
        <v>826</v>
      </c>
      <c r="C321" s="4" t="s">
        <v>12</v>
      </c>
      <c r="F321" s="4" t="s">
        <v>827</v>
      </c>
      <c r="G321" s="4">
        <v>0</v>
      </c>
      <c r="H321" s="4">
        <v>0</v>
      </c>
      <c r="I321" s="4">
        <f t="shared" si="4"/>
        <v>0</v>
      </c>
    </row>
    <row r="322" spans="1:9" hidden="1" x14ac:dyDescent="0.2">
      <c r="A322" s="4" t="s">
        <v>828</v>
      </c>
      <c r="B322" s="4" t="s">
        <v>829</v>
      </c>
      <c r="C322" s="4" t="s">
        <v>9</v>
      </c>
      <c r="D322" s="4">
        <v>1968</v>
      </c>
      <c r="G322" s="4">
        <v>1</v>
      </c>
      <c r="H322" s="4">
        <v>0</v>
      </c>
      <c r="I322" s="4">
        <f t="shared" si="4"/>
        <v>1</v>
      </c>
    </row>
    <row r="323" spans="1:9" hidden="1" x14ac:dyDescent="0.2">
      <c r="A323" s="5" t="s">
        <v>830</v>
      </c>
      <c r="B323" s="4" t="s">
        <v>831</v>
      </c>
      <c r="C323" s="4" t="s">
        <v>289</v>
      </c>
      <c r="G323" s="6">
        <v>0</v>
      </c>
      <c r="H323" s="6">
        <v>0</v>
      </c>
      <c r="I323" s="4">
        <f t="shared" ref="I323:I386" si="5">IF(H323=0,G323,)</f>
        <v>0</v>
      </c>
    </row>
    <row r="324" spans="1:9" hidden="1" x14ac:dyDescent="0.2">
      <c r="A324" s="4" t="s">
        <v>832</v>
      </c>
      <c r="B324" s="4" t="s">
        <v>833</v>
      </c>
      <c r="C324" s="4" t="s">
        <v>834</v>
      </c>
      <c r="G324" s="4">
        <v>0</v>
      </c>
      <c r="H324" s="4">
        <v>0</v>
      </c>
      <c r="I324" s="4">
        <f t="shared" si="5"/>
        <v>0</v>
      </c>
    </row>
    <row r="325" spans="1:9" hidden="1" x14ac:dyDescent="0.2">
      <c r="A325" s="4" t="s">
        <v>835</v>
      </c>
      <c r="B325" s="4" t="s">
        <v>836</v>
      </c>
      <c r="C325" s="4" t="s">
        <v>20</v>
      </c>
      <c r="D325" s="4">
        <v>1959</v>
      </c>
      <c r="F325" s="4" t="s">
        <v>837</v>
      </c>
      <c r="G325" s="4">
        <v>1</v>
      </c>
      <c r="H325" s="4">
        <v>0</v>
      </c>
      <c r="I325" s="4">
        <f t="shared" si="5"/>
        <v>1</v>
      </c>
    </row>
    <row r="326" spans="1:9" hidden="1" x14ac:dyDescent="0.2">
      <c r="A326" s="4" t="s">
        <v>838</v>
      </c>
      <c r="B326" s="4" t="s">
        <v>839</v>
      </c>
      <c r="C326" s="4" t="s">
        <v>840</v>
      </c>
      <c r="D326" s="4">
        <v>1957</v>
      </c>
      <c r="F326" s="4" t="s">
        <v>841</v>
      </c>
      <c r="G326" s="4">
        <v>1</v>
      </c>
      <c r="H326" s="4">
        <v>0</v>
      </c>
      <c r="I326" s="4">
        <f t="shared" si="5"/>
        <v>1</v>
      </c>
    </row>
    <row r="327" spans="1:9" hidden="1" x14ac:dyDescent="0.2">
      <c r="A327" s="4" t="s">
        <v>842</v>
      </c>
      <c r="B327" s="4" t="s">
        <v>843</v>
      </c>
      <c r="C327" s="4" t="s">
        <v>844</v>
      </c>
      <c r="D327" s="4">
        <v>1967</v>
      </c>
      <c r="F327" s="4" t="s">
        <v>845</v>
      </c>
      <c r="G327" s="4">
        <v>1</v>
      </c>
      <c r="H327" s="4">
        <v>0</v>
      </c>
      <c r="I327" s="4">
        <f t="shared" si="5"/>
        <v>1</v>
      </c>
    </row>
    <row r="328" spans="1:9" hidden="1" x14ac:dyDescent="0.2">
      <c r="A328" s="4" t="s">
        <v>846</v>
      </c>
      <c r="B328" s="4" t="s">
        <v>847</v>
      </c>
      <c r="C328" s="4" t="s">
        <v>848</v>
      </c>
      <c r="D328" s="4">
        <v>1977</v>
      </c>
      <c r="F328" s="4" t="s">
        <v>849</v>
      </c>
      <c r="G328" s="4">
        <v>1</v>
      </c>
      <c r="H328" s="4">
        <v>0</v>
      </c>
      <c r="I328" s="4">
        <f t="shared" si="5"/>
        <v>1</v>
      </c>
    </row>
    <row r="329" spans="1:9" x14ac:dyDescent="0.2">
      <c r="A329" s="4" t="s">
        <v>850</v>
      </c>
      <c r="B329" s="4" t="s">
        <v>851</v>
      </c>
      <c r="C329" s="4" t="s">
        <v>487</v>
      </c>
      <c r="D329" s="4">
        <v>1965</v>
      </c>
      <c r="E329" s="4" t="s">
        <v>1052</v>
      </c>
      <c r="G329" s="4">
        <v>1</v>
      </c>
      <c r="H329" s="4">
        <v>1</v>
      </c>
      <c r="I329" s="4">
        <f t="shared" si="5"/>
        <v>0</v>
      </c>
    </row>
    <row r="330" spans="1:9" hidden="1" x14ac:dyDescent="0.2">
      <c r="A330" s="4" t="s">
        <v>852</v>
      </c>
      <c r="B330" s="4" t="s">
        <v>851</v>
      </c>
      <c r="C330" s="4" t="s">
        <v>50</v>
      </c>
      <c r="G330" s="4">
        <v>0</v>
      </c>
      <c r="H330" s="4">
        <v>0</v>
      </c>
      <c r="I330" s="4">
        <f t="shared" si="5"/>
        <v>0</v>
      </c>
    </row>
    <row r="331" spans="1:9" hidden="1" x14ac:dyDescent="0.2">
      <c r="A331" s="8" t="s">
        <v>853</v>
      </c>
      <c r="B331" s="4" t="s">
        <v>851</v>
      </c>
      <c r="C331" s="4" t="s">
        <v>9</v>
      </c>
      <c r="G331" s="4">
        <v>0</v>
      </c>
      <c r="H331" s="4">
        <v>0</v>
      </c>
      <c r="I331" s="4">
        <f t="shared" si="5"/>
        <v>0</v>
      </c>
    </row>
    <row r="332" spans="1:9" x14ac:dyDescent="0.2">
      <c r="A332" s="4" t="s">
        <v>854</v>
      </c>
      <c r="B332" s="4" t="s">
        <v>855</v>
      </c>
      <c r="C332" s="4" t="s">
        <v>856</v>
      </c>
      <c r="D332" s="4">
        <v>1971</v>
      </c>
      <c r="F332" s="4" t="s">
        <v>857</v>
      </c>
      <c r="G332" s="4">
        <v>1</v>
      </c>
      <c r="H332" s="4">
        <v>1</v>
      </c>
      <c r="I332" s="4">
        <f t="shared" si="5"/>
        <v>0</v>
      </c>
    </row>
    <row r="333" spans="1:9" hidden="1" x14ac:dyDescent="0.2">
      <c r="A333" s="4" t="s">
        <v>858</v>
      </c>
      <c r="B333" s="4" t="s">
        <v>855</v>
      </c>
      <c r="C333" s="4" t="s">
        <v>12</v>
      </c>
      <c r="D333" s="4">
        <v>1976</v>
      </c>
      <c r="F333" s="4" t="s">
        <v>859</v>
      </c>
      <c r="G333" s="4">
        <v>0</v>
      </c>
      <c r="H333" s="4">
        <v>0</v>
      </c>
      <c r="I333" s="4">
        <f t="shared" si="5"/>
        <v>0</v>
      </c>
    </row>
    <row r="334" spans="1:9" hidden="1" x14ac:dyDescent="0.2">
      <c r="A334" s="8" t="s">
        <v>860</v>
      </c>
      <c r="B334" s="4" t="s">
        <v>861</v>
      </c>
      <c r="C334" s="4" t="s">
        <v>9</v>
      </c>
      <c r="F334" s="4" t="s">
        <v>862</v>
      </c>
      <c r="G334" s="4">
        <v>0</v>
      </c>
      <c r="H334" s="4">
        <v>0</v>
      </c>
      <c r="I334" s="4">
        <f t="shared" si="5"/>
        <v>0</v>
      </c>
    </row>
    <row r="335" spans="1:9" x14ac:dyDescent="0.2">
      <c r="A335" s="4" t="s">
        <v>863</v>
      </c>
      <c r="B335" s="4" t="s">
        <v>864</v>
      </c>
      <c r="C335" s="4" t="s">
        <v>865</v>
      </c>
      <c r="D335" s="4">
        <v>1980</v>
      </c>
      <c r="G335" s="4">
        <v>1</v>
      </c>
      <c r="H335" s="4">
        <v>1</v>
      </c>
      <c r="I335" s="4">
        <f t="shared" si="5"/>
        <v>0</v>
      </c>
    </row>
    <row r="336" spans="1:9" hidden="1" x14ac:dyDescent="0.2">
      <c r="A336" s="4" t="s">
        <v>866</v>
      </c>
      <c r="B336" s="4" t="s">
        <v>867</v>
      </c>
      <c r="C336" s="4" t="s">
        <v>20</v>
      </c>
      <c r="D336" s="4">
        <v>1965</v>
      </c>
      <c r="G336" s="4">
        <v>1</v>
      </c>
      <c r="H336" s="4">
        <v>0</v>
      </c>
      <c r="I336" s="4">
        <f t="shared" si="5"/>
        <v>1</v>
      </c>
    </row>
    <row r="337" spans="1:9" hidden="1" x14ac:dyDescent="0.2">
      <c r="A337" s="4" t="s">
        <v>868</v>
      </c>
      <c r="B337" s="4" t="s">
        <v>867</v>
      </c>
      <c r="C337" s="4" t="s">
        <v>22</v>
      </c>
      <c r="D337" s="4">
        <v>1963</v>
      </c>
      <c r="G337" s="4">
        <v>1</v>
      </c>
      <c r="H337" s="4">
        <v>0</v>
      </c>
      <c r="I337" s="4">
        <f t="shared" si="5"/>
        <v>1</v>
      </c>
    </row>
    <row r="338" spans="1:9" hidden="1" x14ac:dyDescent="0.2">
      <c r="A338" s="4" t="s">
        <v>869</v>
      </c>
      <c r="B338" s="4" t="s">
        <v>870</v>
      </c>
      <c r="C338" s="4" t="s">
        <v>9</v>
      </c>
      <c r="D338" s="4">
        <v>1970</v>
      </c>
      <c r="G338" s="4">
        <v>1</v>
      </c>
      <c r="H338" s="4">
        <v>0</v>
      </c>
      <c r="I338" s="4">
        <f t="shared" si="5"/>
        <v>1</v>
      </c>
    </row>
    <row r="339" spans="1:9" hidden="1" x14ac:dyDescent="0.2">
      <c r="A339" s="4" t="s">
        <v>871</v>
      </c>
      <c r="B339" s="4" t="s">
        <v>872</v>
      </c>
      <c r="C339" s="4" t="s">
        <v>61</v>
      </c>
      <c r="D339" s="4">
        <v>1983</v>
      </c>
      <c r="G339" s="4">
        <v>1</v>
      </c>
      <c r="H339" s="4">
        <v>0</v>
      </c>
      <c r="I339" s="4">
        <f t="shared" si="5"/>
        <v>1</v>
      </c>
    </row>
    <row r="340" spans="1:9" x14ac:dyDescent="0.2">
      <c r="A340" s="4" t="s">
        <v>873</v>
      </c>
      <c r="B340" s="4" t="s">
        <v>874</v>
      </c>
      <c r="C340" s="4" t="s">
        <v>875</v>
      </c>
      <c r="D340" s="4">
        <v>1957</v>
      </c>
      <c r="G340" s="4">
        <v>1</v>
      </c>
      <c r="H340" s="4">
        <v>1</v>
      </c>
      <c r="I340" s="4">
        <f t="shared" si="5"/>
        <v>0</v>
      </c>
    </row>
    <row r="341" spans="1:9" x14ac:dyDescent="0.2">
      <c r="A341" s="4" t="s">
        <v>876</v>
      </c>
      <c r="B341" s="4" t="s">
        <v>877</v>
      </c>
      <c r="C341" s="4" t="s">
        <v>156</v>
      </c>
      <c r="D341" s="4">
        <v>1973</v>
      </c>
      <c r="G341" s="4">
        <v>1</v>
      </c>
      <c r="H341" s="4">
        <v>1</v>
      </c>
      <c r="I341" s="4">
        <f t="shared" si="5"/>
        <v>0</v>
      </c>
    </row>
    <row r="342" spans="1:9" hidden="1" x14ac:dyDescent="0.2">
      <c r="A342" s="4" t="s">
        <v>878</v>
      </c>
      <c r="B342" s="4" t="s">
        <v>879</v>
      </c>
      <c r="C342" s="4" t="s">
        <v>12</v>
      </c>
      <c r="D342" s="4">
        <v>1980</v>
      </c>
      <c r="G342" s="4">
        <v>1</v>
      </c>
      <c r="H342" s="4">
        <v>0</v>
      </c>
      <c r="I342" s="4">
        <f t="shared" si="5"/>
        <v>1</v>
      </c>
    </row>
    <row r="343" spans="1:9" hidden="1" x14ac:dyDescent="0.2">
      <c r="A343" s="4" t="s">
        <v>880</v>
      </c>
      <c r="B343" s="4" t="s">
        <v>881</v>
      </c>
      <c r="C343" s="4" t="s">
        <v>4</v>
      </c>
      <c r="D343" s="4">
        <v>1971</v>
      </c>
      <c r="G343" s="4">
        <v>1</v>
      </c>
      <c r="H343" s="4">
        <v>0</v>
      </c>
      <c r="I343" s="4">
        <f t="shared" si="5"/>
        <v>1</v>
      </c>
    </row>
    <row r="344" spans="1:9" hidden="1" x14ac:dyDescent="0.2">
      <c r="A344" s="4" t="s">
        <v>882</v>
      </c>
      <c r="B344" s="4" t="s">
        <v>883</v>
      </c>
      <c r="C344" s="4" t="s">
        <v>756</v>
      </c>
      <c r="D344" s="4">
        <v>1957</v>
      </c>
      <c r="G344" s="4">
        <v>0</v>
      </c>
      <c r="H344" s="4">
        <v>0</v>
      </c>
      <c r="I344" s="4">
        <f t="shared" si="5"/>
        <v>0</v>
      </c>
    </row>
    <row r="345" spans="1:9" hidden="1" x14ac:dyDescent="0.2">
      <c r="A345" s="4" t="s">
        <v>884</v>
      </c>
      <c r="B345" s="4" t="s">
        <v>885</v>
      </c>
      <c r="C345" s="4" t="s">
        <v>22</v>
      </c>
      <c r="D345" s="4">
        <v>1988</v>
      </c>
      <c r="G345" s="4">
        <v>1</v>
      </c>
      <c r="H345" s="4">
        <v>0</v>
      </c>
      <c r="I345" s="4">
        <f t="shared" si="5"/>
        <v>1</v>
      </c>
    </row>
    <row r="346" spans="1:9" x14ac:dyDescent="0.2">
      <c r="A346" s="4" t="s">
        <v>886</v>
      </c>
      <c r="B346" s="4" t="s">
        <v>885</v>
      </c>
      <c r="C346" s="4" t="s">
        <v>156</v>
      </c>
      <c r="D346" s="4">
        <v>1971</v>
      </c>
      <c r="F346" s="4" t="s">
        <v>887</v>
      </c>
      <c r="G346" s="4">
        <v>1</v>
      </c>
      <c r="H346" s="4">
        <v>1</v>
      </c>
      <c r="I346" s="4">
        <f t="shared" si="5"/>
        <v>0</v>
      </c>
    </row>
    <row r="347" spans="1:9" hidden="1" x14ac:dyDescent="0.2">
      <c r="A347" s="4" t="s">
        <v>888</v>
      </c>
      <c r="B347" s="4" t="s">
        <v>885</v>
      </c>
      <c r="C347" s="4" t="s">
        <v>12</v>
      </c>
      <c r="D347" s="4">
        <v>1976</v>
      </c>
      <c r="G347" s="4">
        <v>1</v>
      </c>
      <c r="H347" s="4">
        <v>0</v>
      </c>
      <c r="I347" s="4">
        <f t="shared" si="5"/>
        <v>1</v>
      </c>
    </row>
    <row r="348" spans="1:9" x14ac:dyDescent="0.2">
      <c r="A348" s="4" t="s">
        <v>889</v>
      </c>
      <c r="B348" s="4" t="s">
        <v>890</v>
      </c>
      <c r="C348" s="4" t="s">
        <v>61</v>
      </c>
      <c r="D348" s="4">
        <v>1969</v>
      </c>
      <c r="F348" s="4" t="s">
        <v>891</v>
      </c>
      <c r="G348" s="4">
        <v>1</v>
      </c>
      <c r="H348" s="4">
        <v>1</v>
      </c>
      <c r="I348" s="4">
        <f t="shared" si="5"/>
        <v>0</v>
      </c>
    </row>
    <row r="349" spans="1:9" hidden="1" x14ac:dyDescent="0.2">
      <c r="A349" s="4" t="s">
        <v>892</v>
      </c>
      <c r="B349" s="4" t="s">
        <v>893</v>
      </c>
      <c r="C349" s="4" t="s">
        <v>894</v>
      </c>
      <c r="D349" s="4">
        <v>1979</v>
      </c>
      <c r="F349" s="4" t="s">
        <v>895</v>
      </c>
      <c r="G349" s="4">
        <v>1</v>
      </c>
      <c r="H349" s="4">
        <v>0</v>
      </c>
      <c r="I349" s="4">
        <f t="shared" si="5"/>
        <v>1</v>
      </c>
    </row>
    <row r="350" spans="1:9" hidden="1" x14ac:dyDescent="0.2">
      <c r="A350" s="5" t="s">
        <v>896</v>
      </c>
      <c r="B350" s="4" t="s">
        <v>897</v>
      </c>
      <c r="C350" s="4" t="s">
        <v>415</v>
      </c>
      <c r="G350" s="6">
        <v>0</v>
      </c>
      <c r="H350" s="6">
        <v>0</v>
      </c>
      <c r="I350" s="4">
        <f t="shared" si="5"/>
        <v>0</v>
      </c>
    </row>
    <row r="351" spans="1:9" hidden="1" x14ac:dyDescent="0.2">
      <c r="A351" s="5" t="s">
        <v>898</v>
      </c>
      <c r="B351" s="4" t="s">
        <v>899</v>
      </c>
      <c r="C351" s="4" t="s">
        <v>900</v>
      </c>
      <c r="G351" s="6">
        <v>0</v>
      </c>
      <c r="H351" s="6">
        <v>0</v>
      </c>
      <c r="I351" s="4">
        <f t="shared" si="5"/>
        <v>0</v>
      </c>
    </row>
    <row r="352" spans="1:9" hidden="1" x14ac:dyDescent="0.2">
      <c r="A352" s="4" t="s">
        <v>901</v>
      </c>
      <c r="B352" s="4" t="s">
        <v>902</v>
      </c>
      <c r="C352" s="4" t="s">
        <v>903</v>
      </c>
      <c r="D352" s="4">
        <v>1967</v>
      </c>
      <c r="F352" s="4" t="s">
        <v>904</v>
      </c>
      <c r="G352" s="4">
        <v>1</v>
      </c>
      <c r="H352" s="4">
        <v>0</v>
      </c>
      <c r="I352" s="4">
        <f t="shared" si="5"/>
        <v>1</v>
      </c>
    </row>
    <row r="353" spans="1:9" hidden="1" x14ac:dyDescent="0.2">
      <c r="A353" s="5" t="s">
        <v>905</v>
      </c>
      <c r="B353" s="4" t="s">
        <v>906</v>
      </c>
      <c r="C353" s="4" t="s">
        <v>756</v>
      </c>
      <c r="G353" s="6">
        <v>0</v>
      </c>
      <c r="H353" s="6">
        <v>0</v>
      </c>
      <c r="I353" s="4">
        <f t="shared" si="5"/>
        <v>0</v>
      </c>
    </row>
    <row r="354" spans="1:9" hidden="1" x14ac:dyDescent="0.2">
      <c r="A354" s="4" t="s">
        <v>907</v>
      </c>
      <c r="B354" s="4" t="s">
        <v>908</v>
      </c>
      <c r="C354" s="4" t="s">
        <v>22</v>
      </c>
      <c r="F354" s="4" t="s">
        <v>909</v>
      </c>
      <c r="G354" s="4">
        <v>0</v>
      </c>
      <c r="H354" s="4">
        <v>0</v>
      </c>
      <c r="I354" s="4">
        <f t="shared" si="5"/>
        <v>0</v>
      </c>
    </row>
    <row r="355" spans="1:9" hidden="1" x14ac:dyDescent="0.2">
      <c r="A355" s="4" t="s">
        <v>910</v>
      </c>
      <c r="B355" s="4" t="s">
        <v>911</v>
      </c>
      <c r="C355" s="4" t="s">
        <v>4</v>
      </c>
      <c r="D355" s="4">
        <v>1953</v>
      </c>
      <c r="F355" s="4" t="s">
        <v>912</v>
      </c>
      <c r="G355" s="4">
        <v>1</v>
      </c>
      <c r="H355" s="4">
        <v>0</v>
      </c>
      <c r="I355" s="4">
        <f t="shared" si="5"/>
        <v>1</v>
      </c>
    </row>
    <row r="356" spans="1:9" hidden="1" x14ac:dyDescent="0.2">
      <c r="A356" s="5" t="s">
        <v>913</v>
      </c>
      <c r="B356" s="4" t="s">
        <v>914</v>
      </c>
      <c r="C356" s="4" t="s">
        <v>915</v>
      </c>
      <c r="G356" s="6">
        <v>0</v>
      </c>
      <c r="H356" s="6">
        <v>0</v>
      </c>
      <c r="I356" s="4">
        <f t="shared" si="5"/>
        <v>0</v>
      </c>
    </row>
    <row r="357" spans="1:9" hidden="1" x14ac:dyDescent="0.2">
      <c r="A357" s="4" t="s">
        <v>916</v>
      </c>
      <c r="B357" s="4" t="s">
        <v>917</v>
      </c>
      <c r="C357" s="4" t="s">
        <v>371</v>
      </c>
      <c r="G357" s="4">
        <v>0</v>
      </c>
      <c r="H357" s="4">
        <v>0</v>
      </c>
      <c r="I357" s="4">
        <f t="shared" si="5"/>
        <v>0</v>
      </c>
    </row>
    <row r="358" spans="1:9" hidden="1" x14ac:dyDescent="0.2">
      <c r="A358" s="4" t="s">
        <v>918</v>
      </c>
      <c r="B358" s="4" t="s">
        <v>919</v>
      </c>
      <c r="C358" s="4" t="s">
        <v>920</v>
      </c>
      <c r="D358" s="4">
        <v>1980</v>
      </c>
      <c r="F358" s="4" t="s">
        <v>921</v>
      </c>
      <c r="G358" s="4">
        <v>1</v>
      </c>
      <c r="H358" s="4">
        <v>0</v>
      </c>
      <c r="I358" s="4">
        <f t="shared" si="5"/>
        <v>1</v>
      </c>
    </row>
    <row r="359" spans="1:9" hidden="1" x14ac:dyDescent="0.2">
      <c r="A359" s="5" t="s">
        <v>922</v>
      </c>
      <c r="B359" s="4" t="s">
        <v>923</v>
      </c>
      <c r="C359" s="4" t="s">
        <v>743</v>
      </c>
      <c r="G359" s="6">
        <v>0</v>
      </c>
      <c r="H359" s="6">
        <v>0</v>
      </c>
      <c r="I359" s="4">
        <f t="shared" si="5"/>
        <v>0</v>
      </c>
    </row>
    <row r="360" spans="1:9" hidden="1" x14ac:dyDescent="0.2">
      <c r="A360" s="4" t="s">
        <v>924</v>
      </c>
      <c r="B360" s="4" t="s">
        <v>925</v>
      </c>
      <c r="C360" s="4" t="s">
        <v>926</v>
      </c>
      <c r="D360" s="4">
        <v>1973</v>
      </c>
      <c r="F360" s="4" t="s">
        <v>927</v>
      </c>
      <c r="G360" s="4">
        <v>1</v>
      </c>
      <c r="H360" s="4">
        <v>0</v>
      </c>
      <c r="I360" s="4">
        <f t="shared" si="5"/>
        <v>1</v>
      </c>
    </row>
    <row r="361" spans="1:9" hidden="1" x14ac:dyDescent="0.2">
      <c r="A361" s="4" t="s">
        <v>928</v>
      </c>
      <c r="B361" s="4" t="s">
        <v>929</v>
      </c>
      <c r="C361" s="4" t="s">
        <v>517</v>
      </c>
      <c r="D361" s="4">
        <v>1974</v>
      </c>
      <c r="G361" s="4">
        <v>1</v>
      </c>
      <c r="H361" s="4">
        <v>0</v>
      </c>
      <c r="I361" s="4">
        <f t="shared" si="5"/>
        <v>1</v>
      </c>
    </row>
    <row r="362" spans="1:9" hidden="1" x14ac:dyDescent="0.2">
      <c r="A362" s="5" t="s">
        <v>930</v>
      </c>
      <c r="B362" s="4" t="s">
        <v>931</v>
      </c>
      <c r="C362" s="4" t="s">
        <v>932</v>
      </c>
      <c r="G362" s="6">
        <v>0</v>
      </c>
      <c r="H362" s="6">
        <v>0</v>
      </c>
      <c r="I362" s="4">
        <f t="shared" si="5"/>
        <v>0</v>
      </c>
    </row>
    <row r="363" spans="1:9" hidden="1" x14ac:dyDescent="0.2">
      <c r="A363" s="4" t="s">
        <v>933</v>
      </c>
      <c r="B363" s="4" t="s">
        <v>934</v>
      </c>
      <c r="C363" s="4" t="s">
        <v>935</v>
      </c>
      <c r="D363" s="4">
        <v>1980</v>
      </c>
      <c r="F363" s="4" t="s">
        <v>936</v>
      </c>
      <c r="G363" s="4">
        <v>1</v>
      </c>
      <c r="H363" s="4">
        <v>0</v>
      </c>
      <c r="I363" s="4">
        <f t="shared" si="5"/>
        <v>1</v>
      </c>
    </row>
    <row r="364" spans="1:9" hidden="1" x14ac:dyDescent="0.2">
      <c r="A364" s="4" t="s">
        <v>937</v>
      </c>
      <c r="B364" s="4" t="s">
        <v>938</v>
      </c>
      <c r="C364" s="4" t="s">
        <v>4</v>
      </c>
      <c r="D364" s="4">
        <v>1963</v>
      </c>
      <c r="F364" s="4" t="s">
        <v>939</v>
      </c>
      <c r="G364" s="4">
        <v>1</v>
      </c>
      <c r="H364" s="4">
        <v>0</v>
      </c>
      <c r="I364" s="4">
        <f t="shared" si="5"/>
        <v>1</v>
      </c>
    </row>
    <row r="365" spans="1:9" hidden="1" x14ac:dyDescent="0.2">
      <c r="A365" s="4" t="s">
        <v>940</v>
      </c>
      <c r="B365" s="4" t="s">
        <v>941</v>
      </c>
      <c r="C365" s="4" t="s">
        <v>125</v>
      </c>
      <c r="D365" s="4">
        <v>1970</v>
      </c>
      <c r="G365" s="4">
        <v>1</v>
      </c>
      <c r="H365" s="4">
        <v>0</v>
      </c>
      <c r="I365" s="4">
        <f t="shared" si="5"/>
        <v>1</v>
      </c>
    </row>
    <row r="366" spans="1:9" x14ac:dyDescent="0.2">
      <c r="A366" s="4" t="s">
        <v>942</v>
      </c>
      <c r="B366" s="4" t="s">
        <v>943</v>
      </c>
      <c r="C366" s="4" t="s">
        <v>223</v>
      </c>
      <c r="D366" s="4">
        <v>1975</v>
      </c>
      <c r="E366" s="4" t="s">
        <v>1052</v>
      </c>
      <c r="G366" s="4">
        <v>1</v>
      </c>
      <c r="H366" s="4">
        <v>1</v>
      </c>
      <c r="I366" s="4">
        <f t="shared" si="5"/>
        <v>0</v>
      </c>
    </row>
    <row r="367" spans="1:9" hidden="1" x14ac:dyDescent="0.2">
      <c r="A367" s="4" t="s">
        <v>944</v>
      </c>
      <c r="B367" s="4" t="s">
        <v>945</v>
      </c>
      <c r="C367" s="4" t="s">
        <v>185</v>
      </c>
      <c r="D367" s="4">
        <v>1950</v>
      </c>
      <c r="G367" s="4">
        <v>1</v>
      </c>
      <c r="H367" s="4">
        <v>0</v>
      </c>
      <c r="I367" s="4">
        <f t="shared" si="5"/>
        <v>1</v>
      </c>
    </row>
    <row r="368" spans="1:9" hidden="1" x14ac:dyDescent="0.2">
      <c r="A368" s="4" t="s">
        <v>946</v>
      </c>
      <c r="B368" s="4" t="s">
        <v>947</v>
      </c>
      <c r="C368" s="4" t="s">
        <v>948</v>
      </c>
      <c r="D368" s="4">
        <v>1945</v>
      </c>
      <c r="G368" s="4">
        <v>1</v>
      </c>
      <c r="H368" s="4">
        <v>0</v>
      </c>
      <c r="I368" s="4">
        <f t="shared" si="5"/>
        <v>1</v>
      </c>
    </row>
    <row r="369" spans="1:9" hidden="1" x14ac:dyDescent="0.2">
      <c r="A369" s="4" t="s">
        <v>949</v>
      </c>
      <c r="B369" s="4" t="s">
        <v>950</v>
      </c>
      <c r="C369" s="4" t="s">
        <v>12</v>
      </c>
      <c r="G369" s="4">
        <v>0</v>
      </c>
      <c r="H369" s="4">
        <v>0</v>
      </c>
      <c r="I369" s="4">
        <f t="shared" si="5"/>
        <v>0</v>
      </c>
    </row>
    <row r="370" spans="1:9" x14ac:dyDescent="0.2">
      <c r="A370" s="4" t="s">
        <v>951</v>
      </c>
      <c r="B370" s="4" t="s">
        <v>952</v>
      </c>
      <c r="C370" s="4" t="s">
        <v>61</v>
      </c>
      <c r="D370" s="4">
        <v>1967</v>
      </c>
      <c r="E370" s="4" t="s">
        <v>1051</v>
      </c>
      <c r="G370" s="4">
        <v>1</v>
      </c>
      <c r="H370" s="4">
        <v>1</v>
      </c>
      <c r="I370" s="4">
        <f t="shared" si="5"/>
        <v>0</v>
      </c>
    </row>
    <row r="371" spans="1:9" x14ac:dyDescent="0.2">
      <c r="A371" s="4" t="s">
        <v>953</v>
      </c>
      <c r="B371" s="4" t="s">
        <v>954</v>
      </c>
      <c r="C371" s="4" t="s">
        <v>379</v>
      </c>
      <c r="D371" s="4">
        <v>1989</v>
      </c>
      <c r="F371" s="4" t="s">
        <v>955</v>
      </c>
      <c r="G371" s="4">
        <v>1</v>
      </c>
      <c r="H371" s="4">
        <v>1</v>
      </c>
      <c r="I371" s="4">
        <f t="shared" si="5"/>
        <v>0</v>
      </c>
    </row>
    <row r="372" spans="1:9" hidden="1" x14ac:dyDescent="0.2">
      <c r="A372" s="4" t="s">
        <v>956</v>
      </c>
      <c r="B372" s="4" t="s">
        <v>957</v>
      </c>
      <c r="C372" s="4" t="s">
        <v>958</v>
      </c>
      <c r="D372" s="4">
        <v>1969</v>
      </c>
      <c r="G372" s="4">
        <v>1</v>
      </c>
      <c r="H372" s="4">
        <v>0</v>
      </c>
      <c r="I372" s="4">
        <f t="shared" si="5"/>
        <v>1</v>
      </c>
    </row>
    <row r="373" spans="1:9" x14ac:dyDescent="0.2">
      <c r="A373" s="4" t="s">
        <v>959</v>
      </c>
      <c r="B373" s="4" t="s">
        <v>960</v>
      </c>
      <c r="C373" s="4" t="s">
        <v>9</v>
      </c>
      <c r="D373" s="4">
        <v>1962</v>
      </c>
      <c r="F373" s="4" t="s">
        <v>961</v>
      </c>
      <c r="G373" s="4">
        <v>1</v>
      </c>
      <c r="H373" s="4">
        <v>1</v>
      </c>
      <c r="I373" s="4">
        <f t="shared" si="5"/>
        <v>0</v>
      </c>
    </row>
    <row r="374" spans="1:9" x14ac:dyDescent="0.2">
      <c r="A374" s="4" t="s">
        <v>962</v>
      </c>
      <c r="B374" s="4" t="s">
        <v>960</v>
      </c>
      <c r="C374" s="4" t="s">
        <v>963</v>
      </c>
      <c r="D374" s="4">
        <v>1961</v>
      </c>
      <c r="G374" s="4">
        <v>1</v>
      </c>
      <c r="H374" s="4">
        <v>1</v>
      </c>
      <c r="I374" s="4">
        <f t="shared" si="5"/>
        <v>0</v>
      </c>
    </row>
    <row r="375" spans="1:9" hidden="1" x14ac:dyDescent="0.2">
      <c r="A375" s="4" t="s">
        <v>964</v>
      </c>
      <c r="B375" s="4" t="s">
        <v>965</v>
      </c>
      <c r="C375" s="4" t="s">
        <v>72</v>
      </c>
      <c r="D375" s="4">
        <v>1966</v>
      </c>
      <c r="G375" s="4">
        <v>1</v>
      </c>
      <c r="H375" s="4">
        <v>0</v>
      </c>
      <c r="I375" s="4">
        <f t="shared" si="5"/>
        <v>1</v>
      </c>
    </row>
    <row r="376" spans="1:9" x14ac:dyDescent="0.2">
      <c r="A376" s="4" t="s">
        <v>966</v>
      </c>
      <c r="B376" s="4" t="s">
        <v>965</v>
      </c>
      <c r="C376" s="4" t="s">
        <v>967</v>
      </c>
      <c r="D376" s="4">
        <v>1971</v>
      </c>
      <c r="G376" s="4">
        <v>1</v>
      </c>
      <c r="H376" s="4">
        <v>1</v>
      </c>
      <c r="I376" s="4">
        <f t="shared" si="5"/>
        <v>0</v>
      </c>
    </row>
    <row r="377" spans="1:9" x14ac:dyDescent="0.2">
      <c r="A377" s="4" t="s">
        <v>968</v>
      </c>
      <c r="B377" s="4" t="s">
        <v>965</v>
      </c>
      <c r="C377" s="4" t="s">
        <v>44</v>
      </c>
      <c r="D377" s="4">
        <v>1962</v>
      </c>
      <c r="G377" s="4">
        <v>1</v>
      </c>
      <c r="H377" s="4">
        <v>1</v>
      </c>
      <c r="I377" s="4">
        <f t="shared" si="5"/>
        <v>0</v>
      </c>
    </row>
    <row r="378" spans="1:9" hidden="1" x14ac:dyDescent="0.2">
      <c r="A378" s="5" t="s">
        <v>969</v>
      </c>
      <c r="B378" s="4" t="s">
        <v>965</v>
      </c>
      <c r="C378" s="4" t="s">
        <v>61</v>
      </c>
      <c r="G378" s="6">
        <v>0</v>
      </c>
      <c r="H378" s="6">
        <v>0</v>
      </c>
      <c r="I378" s="4">
        <f t="shared" si="5"/>
        <v>0</v>
      </c>
    </row>
    <row r="379" spans="1:9" hidden="1" x14ac:dyDescent="0.2">
      <c r="A379" s="5" t="s">
        <v>970</v>
      </c>
      <c r="B379" s="4" t="s">
        <v>971</v>
      </c>
      <c r="C379" s="4" t="s">
        <v>972</v>
      </c>
      <c r="G379" s="6">
        <v>0</v>
      </c>
      <c r="H379" s="6">
        <v>0</v>
      </c>
      <c r="I379" s="4">
        <f t="shared" si="5"/>
        <v>0</v>
      </c>
    </row>
    <row r="380" spans="1:9" hidden="1" x14ac:dyDescent="0.2">
      <c r="A380" s="4" t="s">
        <v>973</v>
      </c>
      <c r="B380" s="4" t="s">
        <v>974</v>
      </c>
      <c r="C380" s="4" t="s">
        <v>975</v>
      </c>
      <c r="D380" s="4">
        <v>1967</v>
      </c>
      <c r="F380" s="4" t="s">
        <v>976</v>
      </c>
      <c r="G380" s="4">
        <v>0</v>
      </c>
      <c r="H380" s="4">
        <v>0</v>
      </c>
      <c r="I380" s="4">
        <f t="shared" si="5"/>
        <v>0</v>
      </c>
    </row>
    <row r="381" spans="1:9" hidden="1" x14ac:dyDescent="0.2">
      <c r="A381" s="4" t="s">
        <v>977</v>
      </c>
      <c r="B381" s="4" t="s">
        <v>974</v>
      </c>
      <c r="C381" s="4" t="s">
        <v>156</v>
      </c>
      <c r="F381" s="4" t="s">
        <v>978</v>
      </c>
      <c r="G381" s="4">
        <v>0</v>
      </c>
      <c r="H381" s="4">
        <v>0</v>
      </c>
      <c r="I381" s="4">
        <f t="shared" si="5"/>
        <v>0</v>
      </c>
    </row>
    <row r="382" spans="1:9" hidden="1" x14ac:dyDescent="0.2">
      <c r="A382" s="4" t="s">
        <v>979</v>
      </c>
      <c r="B382" s="4" t="s">
        <v>974</v>
      </c>
      <c r="C382" s="4" t="s">
        <v>61</v>
      </c>
      <c r="F382" s="4" t="s">
        <v>980</v>
      </c>
      <c r="G382" s="4">
        <v>0</v>
      </c>
      <c r="H382" s="4">
        <v>0</v>
      </c>
      <c r="I382" s="4">
        <f t="shared" si="5"/>
        <v>0</v>
      </c>
    </row>
    <row r="383" spans="1:9" hidden="1" x14ac:dyDescent="0.2">
      <c r="A383" s="4" t="s">
        <v>981</v>
      </c>
      <c r="B383" s="4" t="s">
        <v>982</v>
      </c>
      <c r="C383" s="4" t="s">
        <v>9</v>
      </c>
      <c r="D383" s="4">
        <v>1952</v>
      </c>
      <c r="F383" s="4" t="s">
        <v>983</v>
      </c>
      <c r="G383" s="4">
        <v>1</v>
      </c>
      <c r="H383" s="4">
        <v>0</v>
      </c>
      <c r="I383" s="4">
        <f t="shared" si="5"/>
        <v>1</v>
      </c>
    </row>
    <row r="384" spans="1:9" x14ac:dyDescent="0.2">
      <c r="A384" s="4" t="s">
        <v>984</v>
      </c>
      <c r="B384" s="4" t="s">
        <v>982</v>
      </c>
      <c r="C384" s="4" t="s">
        <v>985</v>
      </c>
      <c r="D384" s="4">
        <v>1978</v>
      </c>
      <c r="F384" s="4" t="s">
        <v>986</v>
      </c>
      <c r="G384" s="4">
        <v>1</v>
      </c>
      <c r="H384" s="4">
        <v>1</v>
      </c>
      <c r="I384" s="4">
        <f t="shared" si="5"/>
        <v>0</v>
      </c>
    </row>
    <row r="385" spans="1:9" hidden="1" x14ac:dyDescent="0.2">
      <c r="A385" s="4" t="s">
        <v>987</v>
      </c>
      <c r="B385" s="4" t="s">
        <v>982</v>
      </c>
      <c r="C385" s="4" t="s">
        <v>9</v>
      </c>
      <c r="D385" s="4">
        <v>1987</v>
      </c>
      <c r="F385" s="4" t="s">
        <v>988</v>
      </c>
      <c r="G385" s="4">
        <v>0</v>
      </c>
      <c r="H385" s="4">
        <v>0</v>
      </c>
      <c r="I385" s="4">
        <f t="shared" si="5"/>
        <v>0</v>
      </c>
    </row>
    <row r="386" spans="1:9" hidden="1" x14ac:dyDescent="0.2">
      <c r="A386" s="4" t="s">
        <v>989</v>
      </c>
      <c r="B386" s="4" t="s">
        <v>990</v>
      </c>
      <c r="C386" s="4" t="s">
        <v>22</v>
      </c>
      <c r="D386" s="4">
        <v>1958</v>
      </c>
      <c r="G386" s="4">
        <v>1</v>
      </c>
      <c r="H386" s="4">
        <v>0</v>
      </c>
      <c r="I386" s="4">
        <f t="shared" si="5"/>
        <v>1</v>
      </c>
    </row>
    <row r="387" spans="1:9" x14ac:dyDescent="0.2">
      <c r="A387" s="4" t="s">
        <v>991</v>
      </c>
      <c r="B387" s="4" t="s">
        <v>992</v>
      </c>
      <c r="C387" s="4" t="s">
        <v>185</v>
      </c>
      <c r="D387" s="4">
        <v>1979</v>
      </c>
      <c r="F387" s="4" t="s">
        <v>993</v>
      </c>
      <c r="G387" s="4">
        <v>1</v>
      </c>
      <c r="H387" s="4">
        <v>1</v>
      </c>
      <c r="I387" s="4">
        <f t="shared" ref="I387:I391" si="6">IF(H387=0,G387,)</f>
        <v>0</v>
      </c>
    </row>
    <row r="388" spans="1:9" hidden="1" x14ac:dyDescent="0.2">
      <c r="A388" s="4" t="s">
        <v>994</v>
      </c>
      <c r="B388" s="4" t="s">
        <v>995</v>
      </c>
      <c r="C388" s="4" t="s">
        <v>996</v>
      </c>
      <c r="D388" s="4">
        <v>1972</v>
      </c>
      <c r="G388" s="4">
        <v>1</v>
      </c>
      <c r="H388" s="4">
        <v>0</v>
      </c>
      <c r="I388" s="4">
        <f t="shared" si="6"/>
        <v>1</v>
      </c>
    </row>
    <row r="389" spans="1:9" hidden="1" x14ac:dyDescent="0.2">
      <c r="A389" s="5" t="s">
        <v>997</v>
      </c>
      <c r="B389" s="4" t="s">
        <v>998</v>
      </c>
      <c r="C389" s="4" t="s">
        <v>282</v>
      </c>
      <c r="G389" s="6">
        <v>0</v>
      </c>
      <c r="H389" s="6">
        <v>0</v>
      </c>
      <c r="I389" s="4">
        <f t="shared" si="6"/>
        <v>0</v>
      </c>
    </row>
    <row r="390" spans="1:9" hidden="1" x14ac:dyDescent="0.2">
      <c r="A390" s="4" t="s">
        <v>999</v>
      </c>
      <c r="B390" s="4" t="s">
        <v>1000</v>
      </c>
      <c r="C390" s="4" t="s">
        <v>1001</v>
      </c>
      <c r="D390" s="4">
        <v>1974</v>
      </c>
      <c r="F390" s="4" t="s">
        <v>1002</v>
      </c>
      <c r="G390" s="4">
        <v>1</v>
      </c>
      <c r="H390" s="4">
        <v>0</v>
      </c>
      <c r="I390" s="4">
        <f t="shared" si="6"/>
        <v>1</v>
      </c>
    </row>
    <row r="391" spans="1:9" hidden="1" x14ac:dyDescent="0.2">
      <c r="A391" s="4" t="s">
        <v>1003</v>
      </c>
      <c r="B391" s="4" t="s">
        <v>1004</v>
      </c>
      <c r="C391" s="4" t="s">
        <v>1005</v>
      </c>
      <c r="G391" s="4">
        <v>0</v>
      </c>
      <c r="H391" s="4">
        <v>0</v>
      </c>
      <c r="I391" s="4">
        <f t="shared" si="6"/>
        <v>0</v>
      </c>
    </row>
  </sheetData>
  <autoFilter ref="A1:K391">
    <filterColumn colId="7">
      <filters>
        <filter val="1"/>
      </filters>
    </filterColumn>
  </autoFilter>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1"/>
  <sheetViews>
    <sheetView tabSelected="1" zoomScale="85" zoomScaleNormal="85" workbookViewId="0">
      <selection activeCell="V103" sqref="V103"/>
    </sheetView>
  </sheetViews>
  <sheetFormatPr defaultRowHeight="12.75" x14ac:dyDescent="0.2"/>
  <cols>
    <col min="1" max="1" width="25.140625" style="13" customWidth="1"/>
    <col min="2" max="2" width="14" style="13" customWidth="1"/>
    <col min="3" max="3" width="26.7109375" style="13" bestFit="1" customWidth="1"/>
    <col min="4" max="4" width="18.7109375" style="13" customWidth="1"/>
    <col min="5" max="5" width="19.5703125" style="13" customWidth="1"/>
    <col min="6" max="21" width="9.140625" style="13"/>
    <col min="22" max="22" width="18.7109375" style="13" bestFit="1" customWidth="1"/>
    <col min="23" max="23" width="9" style="13" customWidth="1"/>
    <col min="24" max="16384" width="9.140625" style="13"/>
  </cols>
  <sheetData>
    <row r="1" spans="1:15" ht="15.75" x14ac:dyDescent="0.25">
      <c r="A1" s="12" t="s">
        <v>1023</v>
      </c>
      <c r="B1" s="12" t="s">
        <v>1024</v>
      </c>
      <c r="C1" s="12"/>
      <c r="D1" s="14" t="s">
        <v>1044</v>
      </c>
      <c r="H1" s="15"/>
      <c r="I1" s="15"/>
      <c r="J1" s="15"/>
      <c r="K1" s="15"/>
      <c r="L1" s="15"/>
      <c r="M1" s="15"/>
      <c r="N1" s="15"/>
      <c r="O1" s="15"/>
    </row>
    <row r="2" spans="1:15" ht="15.75" x14ac:dyDescent="0.25">
      <c r="A2" s="13">
        <v>1951</v>
      </c>
      <c r="B2" s="13">
        <v>0</v>
      </c>
      <c r="D2" s="16" t="s">
        <v>1064</v>
      </c>
    </row>
    <row r="3" spans="1:15" x14ac:dyDescent="0.2">
      <c r="A3" s="13">
        <v>1952</v>
      </c>
      <c r="B3" s="13">
        <v>0</v>
      </c>
    </row>
    <row r="4" spans="1:15" x14ac:dyDescent="0.2">
      <c r="A4" s="13">
        <v>1953</v>
      </c>
      <c r="B4" s="13">
        <v>1</v>
      </c>
    </row>
    <row r="5" spans="1:15" x14ac:dyDescent="0.2">
      <c r="A5" s="13">
        <v>1954</v>
      </c>
      <c r="B5" s="13">
        <v>0</v>
      </c>
    </row>
    <row r="6" spans="1:15" x14ac:dyDescent="0.2">
      <c r="A6" s="13">
        <v>1955</v>
      </c>
      <c r="B6" s="13">
        <v>1</v>
      </c>
    </row>
    <row r="7" spans="1:15" x14ac:dyDescent="0.2">
      <c r="A7" s="13">
        <v>1956</v>
      </c>
      <c r="B7" s="13">
        <v>0</v>
      </c>
    </row>
    <row r="8" spans="1:15" x14ac:dyDescent="0.2">
      <c r="A8" s="13">
        <v>1957</v>
      </c>
      <c r="B8" s="13">
        <v>2</v>
      </c>
    </row>
    <row r="9" spans="1:15" x14ac:dyDescent="0.2">
      <c r="A9" s="13">
        <v>1958</v>
      </c>
      <c r="B9" s="13">
        <v>0</v>
      </c>
    </row>
    <row r="10" spans="1:15" x14ac:dyDescent="0.2">
      <c r="A10" s="13">
        <v>1959</v>
      </c>
      <c r="B10" s="13">
        <v>0</v>
      </c>
    </row>
    <row r="11" spans="1:15" x14ac:dyDescent="0.2">
      <c r="A11" s="13">
        <v>1960</v>
      </c>
      <c r="B11" s="13">
        <v>1</v>
      </c>
    </row>
    <row r="12" spans="1:15" x14ac:dyDescent="0.2">
      <c r="A12" s="13">
        <v>1961</v>
      </c>
      <c r="B12" s="13">
        <v>3</v>
      </c>
    </row>
    <row r="13" spans="1:15" x14ac:dyDescent="0.2">
      <c r="A13" s="13">
        <v>1962</v>
      </c>
      <c r="B13" s="13">
        <v>3</v>
      </c>
    </row>
    <row r="14" spans="1:15" x14ac:dyDescent="0.2">
      <c r="A14" s="13">
        <v>1963</v>
      </c>
      <c r="B14" s="13">
        <v>1</v>
      </c>
    </row>
    <row r="15" spans="1:15" x14ac:dyDescent="0.2">
      <c r="A15" s="13">
        <v>1964</v>
      </c>
      <c r="B15" s="13">
        <v>1</v>
      </c>
    </row>
    <row r="16" spans="1:15" x14ac:dyDescent="0.2">
      <c r="A16" s="13">
        <v>1965</v>
      </c>
      <c r="B16" s="13">
        <v>3</v>
      </c>
    </row>
    <row r="17" spans="1:23" x14ac:dyDescent="0.2">
      <c r="A17" s="13">
        <v>1966</v>
      </c>
      <c r="B17" s="13">
        <v>1</v>
      </c>
    </row>
    <row r="18" spans="1:23" x14ac:dyDescent="0.2">
      <c r="A18" s="13">
        <v>1967</v>
      </c>
      <c r="B18" s="13">
        <v>6</v>
      </c>
    </row>
    <row r="19" spans="1:23" x14ac:dyDescent="0.2">
      <c r="A19" s="13">
        <v>1968</v>
      </c>
      <c r="B19" s="13">
        <v>2</v>
      </c>
    </row>
    <row r="20" spans="1:23" x14ac:dyDescent="0.2">
      <c r="A20" s="13">
        <v>1969</v>
      </c>
      <c r="B20" s="13">
        <v>3</v>
      </c>
    </row>
    <row r="21" spans="1:23" x14ac:dyDescent="0.2">
      <c r="A21" s="13">
        <v>1970</v>
      </c>
      <c r="B21" s="13">
        <v>0</v>
      </c>
    </row>
    <row r="22" spans="1:23" x14ac:dyDescent="0.2">
      <c r="A22" s="13">
        <v>1971</v>
      </c>
      <c r="B22" s="13">
        <v>7</v>
      </c>
    </row>
    <row r="23" spans="1:23" x14ac:dyDescent="0.2">
      <c r="A23" s="13">
        <v>1972</v>
      </c>
      <c r="B23" s="13">
        <v>3</v>
      </c>
    </row>
    <row r="24" spans="1:23" x14ac:dyDescent="0.2">
      <c r="A24" s="13">
        <v>1973</v>
      </c>
      <c r="B24" s="13">
        <v>4</v>
      </c>
    </row>
    <row r="25" spans="1:23" x14ac:dyDescent="0.2">
      <c r="A25" s="13">
        <v>1974</v>
      </c>
      <c r="B25" s="13">
        <v>6</v>
      </c>
    </row>
    <row r="26" spans="1:23" x14ac:dyDescent="0.2">
      <c r="A26" s="13">
        <v>1975</v>
      </c>
      <c r="B26" s="13">
        <v>3</v>
      </c>
    </row>
    <row r="27" spans="1:23" x14ac:dyDescent="0.2">
      <c r="A27" s="13">
        <v>1976</v>
      </c>
      <c r="B27" s="13">
        <v>2</v>
      </c>
    </row>
    <row r="28" spans="1:23" x14ac:dyDescent="0.2">
      <c r="A28" s="13">
        <v>1977</v>
      </c>
      <c r="B28" s="13">
        <v>2</v>
      </c>
    </row>
    <row r="29" spans="1:23" x14ac:dyDescent="0.2">
      <c r="A29" s="13">
        <v>1978</v>
      </c>
      <c r="B29" s="13">
        <v>3</v>
      </c>
    </row>
    <row r="30" spans="1:23" x14ac:dyDescent="0.2">
      <c r="A30" s="13">
        <v>1979</v>
      </c>
      <c r="B30" s="13">
        <v>3</v>
      </c>
    </row>
    <row r="31" spans="1:23" x14ac:dyDescent="0.2">
      <c r="A31" s="13">
        <v>1980</v>
      </c>
      <c r="B31" s="13">
        <v>3</v>
      </c>
    </row>
    <row r="32" spans="1:23" x14ac:dyDescent="0.2">
      <c r="A32" s="13">
        <v>1981</v>
      </c>
      <c r="B32" s="13">
        <v>1</v>
      </c>
      <c r="V32" s="17"/>
      <c r="W32" s="18"/>
    </row>
    <row r="33" spans="1:23" x14ac:dyDescent="0.2">
      <c r="A33" s="13">
        <v>1982</v>
      </c>
      <c r="B33" s="13">
        <v>0</v>
      </c>
      <c r="V33" s="17"/>
      <c r="W33" s="18"/>
    </row>
    <row r="34" spans="1:23" x14ac:dyDescent="0.2">
      <c r="A34" s="13">
        <v>1983</v>
      </c>
      <c r="B34" s="13">
        <v>2</v>
      </c>
      <c r="V34" s="17"/>
      <c r="W34" s="18"/>
    </row>
    <row r="35" spans="1:23" x14ac:dyDescent="0.2">
      <c r="A35" s="13">
        <v>1984</v>
      </c>
      <c r="B35" s="13">
        <v>0</v>
      </c>
      <c r="V35" s="17"/>
      <c r="W35" s="18"/>
    </row>
    <row r="36" spans="1:23" x14ac:dyDescent="0.2">
      <c r="A36" s="13">
        <v>1985</v>
      </c>
      <c r="B36" s="13">
        <v>0</v>
      </c>
      <c r="V36" s="17"/>
      <c r="W36" s="18"/>
    </row>
    <row r="37" spans="1:23" x14ac:dyDescent="0.2">
      <c r="A37" s="13">
        <v>1986</v>
      </c>
      <c r="B37" s="13">
        <v>0</v>
      </c>
    </row>
    <row r="38" spans="1:23" x14ac:dyDescent="0.2">
      <c r="A38" s="13">
        <v>1987</v>
      </c>
      <c r="B38" s="13">
        <v>0</v>
      </c>
    </row>
    <row r="39" spans="1:23" x14ac:dyDescent="0.2">
      <c r="A39" s="13">
        <v>1988</v>
      </c>
      <c r="B39" s="13">
        <v>0</v>
      </c>
    </row>
    <row r="40" spans="1:23" x14ac:dyDescent="0.2">
      <c r="A40" s="13">
        <v>1989</v>
      </c>
      <c r="B40" s="13">
        <v>1</v>
      </c>
    </row>
    <row r="41" spans="1:23" x14ac:dyDescent="0.2">
      <c r="A41" s="13">
        <v>1990</v>
      </c>
      <c r="B41" s="13">
        <v>0</v>
      </c>
    </row>
    <row r="42" spans="1:23" x14ac:dyDescent="0.2">
      <c r="A42" s="13">
        <v>1991</v>
      </c>
      <c r="B42" s="13">
        <v>0</v>
      </c>
    </row>
    <row r="43" spans="1:23" x14ac:dyDescent="0.2">
      <c r="A43" s="13">
        <v>1992</v>
      </c>
      <c r="B43" s="13">
        <v>0</v>
      </c>
    </row>
    <row r="44" spans="1:23" x14ac:dyDescent="0.2">
      <c r="A44" s="12" t="s">
        <v>1027</v>
      </c>
      <c r="B44" s="12">
        <f>SUM(B2:B43)</f>
        <v>68</v>
      </c>
    </row>
    <row r="48" spans="1:23" x14ac:dyDescent="0.2">
      <c r="A48" s="19" t="s">
        <v>1025</v>
      </c>
      <c r="B48" s="20" t="s">
        <v>1026</v>
      </c>
    </row>
    <row r="49" spans="1:2" x14ac:dyDescent="0.2">
      <c r="A49" s="17" t="s">
        <v>1045</v>
      </c>
      <c r="B49" s="18">
        <v>1</v>
      </c>
    </row>
    <row r="50" spans="1:2" x14ac:dyDescent="0.2">
      <c r="A50" s="17" t="s">
        <v>1046</v>
      </c>
      <c r="B50" s="18">
        <v>11</v>
      </c>
    </row>
    <row r="51" spans="1:2" x14ac:dyDescent="0.2">
      <c r="A51" s="17" t="s">
        <v>1047</v>
      </c>
      <c r="B51" s="18">
        <v>30</v>
      </c>
    </row>
    <row r="52" spans="1:2" x14ac:dyDescent="0.2">
      <c r="A52" s="17" t="s">
        <v>1048</v>
      </c>
      <c r="B52" s="18">
        <v>25</v>
      </c>
    </row>
    <row r="53" spans="1:2" x14ac:dyDescent="0.2">
      <c r="A53" s="17" t="s">
        <v>1049</v>
      </c>
      <c r="B53" s="18">
        <v>1</v>
      </c>
    </row>
    <row r="54" spans="1:2" x14ac:dyDescent="0.2">
      <c r="A54" s="19" t="s">
        <v>1027</v>
      </c>
      <c r="B54" s="12">
        <f>SUM(B49:B53)</f>
        <v>68</v>
      </c>
    </row>
    <row r="95" spans="1:3" x14ac:dyDescent="0.2">
      <c r="A95" s="12" t="s">
        <v>1028</v>
      </c>
      <c r="B95" s="12" t="s">
        <v>1029</v>
      </c>
      <c r="C95" s="19" t="s">
        <v>1024</v>
      </c>
    </row>
    <row r="96" spans="1:3" x14ac:dyDescent="0.2">
      <c r="A96" s="13" t="s">
        <v>1062</v>
      </c>
      <c r="B96" s="17">
        <v>-1927</v>
      </c>
      <c r="C96" s="17">
        <v>0</v>
      </c>
    </row>
    <row r="97" spans="1:3" x14ac:dyDescent="0.2">
      <c r="A97" s="13" t="s">
        <v>1030</v>
      </c>
      <c r="B97" s="13" t="s">
        <v>1031</v>
      </c>
      <c r="C97" s="17">
        <v>0</v>
      </c>
    </row>
    <row r="98" spans="1:3" x14ac:dyDescent="0.2">
      <c r="A98" s="13" t="s">
        <v>1032</v>
      </c>
      <c r="B98" s="13" t="s">
        <v>1033</v>
      </c>
      <c r="C98" s="17">
        <v>13</v>
      </c>
    </row>
    <row r="99" spans="1:3" x14ac:dyDescent="0.2">
      <c r="A99" s="13" t="s">
        <v>1034</v>
      </c>
      <c r="B99" s="13" t="s">
        <v>1035</v>
      </c>
      <c r="C99" s="17">
        <v>51</v>
      </c>
    </row>
    <row r="100" spans="1:3" x14ac:dyDescent="0.2">
      <c r="A100" s="13" t="s">
        <v>1036</v>
      </c>
      <c r="B100" s="13" t="s">
        <v>1037</v>
      </c>
      <c r="C100" s="17">
        <v>4</v>
      </c>
    </row>
    <row r="101" spans="1:3" x14ac:dyDescent="0.2">
      <c r="A101" s="13" t="s">
        <v>1038</v>
      </c>
      <c r="B101" s="13" t="s">
        <v>1039</v>
      </c>
      <c r="C101" s="17">
        <v>0</v>
      </c>
    </row>
    <row r="102" spans="1:3" x14ac:dyDescent="0.2">
      <c r="A102" s="12" t="s">
        <v>1027</v>
      </c>
      <c r="B102" s="12"/>
      <c r="C102" s="19">
        <v>68</v>
      </c>
    </row>
    <row r="103" spans="1:3" x14ac:dyDescent="0.2">
      <c r="A103" s="21" t="s">
        <v>1040</v>
      </c>
    </row>
    <row r="135" spans="1:2" s="32" customFormat="1" ht="15" x14ac:dyDescent="0.25">
      <c r="A135" s="31" t="s">
        <v>1061</v>
      </c>
      <c r="B135" s="31"/>
    </row>
    <row r="136" spans="1:2" x14ac:dyDescent="0.2">
      <c r="A136" s="17"/>
      <c r="B136" s="18"/>
    </row>
    <row r="138" spans="1:2" x14ac:dyDescent="0.2">
      <c r="A138" s="12" t="s">
        <v>1042</v>
      </c>
      <c r="B138" s="12" t="s">
        <v>1043</v>
      </c>
    </row>
    <row r="139" spans="1:2" x14ac:dyDescent="0.2">
      <c r="A139" s="17">
        <v>1</v>
      </c>
      <c r="B139" s="18">
        <v>48</v>
      </c>
    </row>
    <row r="140" spans="1:2" x14ac:dyDescent="0.2">
      <c r="A140" s="17">
        <v>2</v>
      </c>
      <c r="B140" s="18">
        <v>5</v>
      </c>
    </row>
    <row r="141" spans="1:2" x14ac:dyDescent="0.2">
      <c r="A141" s="17">
        <v>4</v>
      </c>
      <c r="B141" s="18">
        <v>1</v>
      </c>
    </row>
    <row r="142" spans="1:2" x14ac:dyDescent="0.2">
      <c r="A142" s="17">
        <v>6</v>
      </c>
      <c r="B142" s="18">
        <v>1</v>
      </c>
    </row>
    <row r="143" spans="1:2" x14ac:dyDescent="0.2">
      <c r="A143" s="12" t="s">
        <v>1027</v>
      </c>
      <c r="B143" s="12">
        <f>SUM(B139:B142)</f>
        <v>55</v>
      </c>
    </row>
    <row r="144" spans="1:2" x14ac:dyDescent="0.2">
      <c r="A144" s="17"/>
      <c r="B144" s="18"/>
    </row>
    <row r="147" spans="1:5" x14ac:dyDescent="0.2">
      <c r="A147" s="12" t="s">
        <v>1025</v>
      </c>
      <c r="B147" s="12" t="s">
        <v>1043</v>
      </c>
    </row>
    <row r="148" spans="1:5" x14ac:dyDescent="0.2">
      <c r="A148" s="17">
        <v>1</v>
      </c>
      <c r="B148" s="18">
        <v>53</v>
      </c>
    </row>
    <row r="149" spans="1:5" x14ac:dyDescent="0.2">
      <c r="A149" s="17">
        <v>2</v>
      </c>
      <c r="B149" s="18">
        <v>1</v>
      </c>
    </row>
    <row r="150" spans="1:5" x14ac:dyDescent="0.2">
      <c r="A150" s="17">
        <v>3</v>
      </c>
      <c r="B150" s="18">
        <v>1</v>
      </c>
    </row>
    <row r="151" spans="1:5" x14ac:dyDescent="0.2">
      <c r="A151" s="12" t="s">
        <v>1027</v>
      </c>
      <c r="B151" s="12">
        <f>SUM(B148:B150)</f>
        <v>55</v>
      </c>
    </row>
    <row r="152" spans="1:5" x14ac:dyDescent="0.2">
      <c r="A152" s="17"/>
      <c r="B152" s="18"/>
    </row>
    <row r="153" spans="1:5" x14ac:dyDescent="0.2">
      <c r="A153" s="17"/>
      <c r="B153" s="18"/>
    </row>
    <row r="156" spans="1:5" x14ac:dyDescent="0.2">
      <c r="A156" s="12" t="s">
        <v>1063</v>
      </c>
      <c r="B156" s="12" t="s">
        <v>1043</v>
      </c>
      <c r="D156" s="22"/>
      <c r="E156" s="22"/>
    </row>
    <row r="157" spans="1:5" x14ac:dyDescent="0.2">
      <c r="A157" s="17">
        <v>1</v>
      </c>
      <c r="B157" s="18">
        <v>51</v>
      </c>
      <c r="D157" s="22"/>
      <c r="E157" s="22"/>
    </row>
    <row r="158" spans="1:5" x14ac:dyDescent="0.2">
      <c r="A158" s="17">
        <v>2</v>
      </c>
      <c r="B158" s="18">
        <v>4</v>
      </c>
      <c r="D158" s="24"/>
      <c r="E158" s="25"/>
    </row>
    <row r="159" spans="1:5" x14ac:dyDescent="0.2">
      <c r="A159" s="12" t="s">
        <v>1027</v>
      </c>
      <c r="B159" s="12">
        <f>SUM(B157:B158)</f>
        <v>55</v>
      </c>
      <c r="D159" s="24"/>
      <c r="E159" s="25"/>
    </row>
    <row r="160" spans="1:5" x14ac:dyDescent="0.2">
      <c r="D160" s="24"/>
      <c r="E160" s="25"/>
    </row>
    <row r="161" spans="1:5" s="22" customFormat="1" x14ac:dyDescent="0.2">
      <c r="A161" s="13"/>
      <c r="B161" s="13"/>
      <c r="C161" s="23"/>
      <c r="D161" s="24"/>
      <c r="E161" s="25"/>
    </row>
    <row r="162" spans="1:5" s="22" customFormat="1" x14ac:dyDescent="0.2">
      <c r="A162" s="13"/>
      <c r="B162" s="13"/>
      <c r="D162" s="24"/>
      <c r="E162" s="25"/>
    </row>
    <row r="163" spans="1:5" s="22" customFormat="1" x14ac:dyDescent="0.2">
      <c r="A163" s="13"/>
      <c r="B163" s="13"/>
    </row>
    <row r="164" spans="1:5" s="22" customFormat="1" x14ac:dyDescent="0.2">
      <c r="A164" s="13"/>
      <c r="B164" s="13"/>
    </row>
    <row r="165" spans="1:5" s="22" customFormat="1" x14ac:dyDescent="0.2">
      <c r="A165" s="13"/>
      <c r="B165" s="13"/>
    </row>
    <row r="166" spans="1:5" s="22" customFormat="1" x14ac:dyDescent="0.2">
      <c r="A166" s="13"/>
      <c r="B166" s="13"/>
      <c r="D166" s="13"/>
      <c r="E166" s="13"/>
    </row>
    <row r="167" spans="1:5" s="22" customFormat="1" x14ac:dyDescent="0.2">
      <c r="A167" s="13"/>
      <c r="B167" s="13"/>
      <c r="D167" s="13"/>
      <c r="E167" s="13"/>
    </row>
    <row r="168" spans="1:5" s="22" customFormat="1" x14ac:dyDescent="0.2">
      <c r="A168" s="13"/>
      <c r="B168" s="13"/>
      <c r="D168" s="13"/>
      <c r="E168" s="13"/>
    </row>
    <row r="169" spans="1:5" s="22" customFormat="1" x14ac:dyDescent="0.2">
      <c r="A169" s="13"/>
      <c r="B169" s="13"/>
      <c r="E169" s="13"/>
    </row>
    <row r="170" spans="1:5" s="22" customFormat="1" x14ac:dyDescent="0.2">
      <c r="A170" s="13"/>
      <c r="B170" s="13"/>
      <c r="E170" s="13"/>
    </row>
    <row r="171" spans="1:5" s="22" customFormat="1" x14ac:dyDescent="0.2">
      <c r="A171" s="13"/>
      <c r="B171" s="13"/>
      <c r="C171" s="13"/>
      <c r="E171" s="13"/>
    </row>
    <row r="172" spans="1:5" s="22" customFormat="1" x14ac:dyDescent="0.2">
      <c r="A172" s="13"/>
      <c r="B172" s="13"/>
      <c r="C172" s="13"/>
      <c r="E172" s="13"/>
    </row>
    <row r="173" spans="1:5" s="22" customFormat="1" x14ac:dyDescent="0.2">
      <c r="A173" s="13"/>
      <c r="B173" s="13"/>
      <c r="C173" s="13"/>
      <c r="E173" s="13"/>
    </row>
    <row r="174" spans="1:5" s="22" customFormat="1" x14ac:dyDescent="0.2">
      <c r="A174" s="13"/>
      <c r="B174" s="13"/>
      <c r="E174" s="13"/>
    </row>
    <row r="175" spans="1:5" s="22" customFormat="1" x14ac:dyDescent="0.2">
      <c r="A175" s="13"/>
      <c r="B175" s="13"/>
      <c r="E175" s="13"/>
    </row>
    <row r="176" spans="1:5" s="22" customFormat="1" x14ac:dyDescent="0.2">
      <c r="A176" s="13"/>
      <c r="B176" s="13"/>
      <c r="D176" s="13"/>
      <c r="E176" s="13"/>
    </row>
    <row r="177" spans="1:5" s="22" customFormat="1" x14ac:dyDescent="0.2">
      <c r="A177" s="13"/>
      <c r="B177" s="13"/>
      <c r="D177" s="13"/>
      <c r="E177" s="13"/>
    </row>
    <row r="178" spans="1:5" s="22" customFormat="1" x14ac:dyDescent="0.2">
      <c r="A178" s="13"/>
      <c r="B178" s="13"/>
      <c r="D178" s="13"/>
      <c r="E178" s="13"/>
    </row>
    <row r="179" spans="1:5" s="22" customFormat="1" x14ac:dyDescent="0.2">
      <c r="A179" s="13"/>
      <c r="B179" s="13"/>
      <c r="D179" s="13"/>
      <c r="E179" s="13"/>
    </row>
    <row r="180" spans="1:5" s="22" customFormat="1" x14ac:dyDescent="0.2">
      <c r="A180" s="13"/>
      <c r="B180" s="13"/>
      <c r="D180" s="13"/>
      <c r="E180" s="13"/>
    </row>
    <row r="181" spans="1:5" s="22" customFormat="1" x14ac:dyDescent="0.2">
      <c r="A181" s="13"/>
      <c r="B181" s="13"/>
      <c r="C181" s="13"/>
      <c r="D181" s="13"/>
      <c r="E181" s="13"/>
    </row>
    <row r="182" spans="1:5" s="22" customFormat="1" x14ac:dyDescent="0.2">
      <c r="A182" s="13"/>
      <c r="B182" s="13"/>
      <c r="C182" s="13"/>
      <c r="D182" s="13"/>
      <c r="E182" s="13"/>
    </row>
    <row r="183" spans="1:5" s="22" customFormat="1" x14ac:dyDescent="0.2">
      <c r="A183" s="13"/>
      <c r="B183" s="13"/>
      <c r="C183" s="13"/>
      <c r="D183" s="13"/>
      <c r="E183" s="13"/>
    </row>
    <row r="184" spans="1:5" s="22" customFormat="1" x14ac:dyDescent="0.2">
      <c r="A184" s="13"/>
      <c r="B184" s="13"/>
      <c r="C184" s="13"/>
      <c r="D184" s="13"/>
      <c r="E184" s="13"/>
    </row>
    <row r="185" spans="1:5" s="22" customFormat="1" x14ac:dyDescent="0.2">
      <c r="A185" s="13"/>
      <c r="B185" s="13"/>
      <c r="D185" s="13"/>
      <c r="E185" s="13"/>
    </row>
    <row r="186" spans="1:5" s="22" customFormat="1" x14ac:dyDescent="0.2">
      <c r="A186" s="13"/>
      <c r="B186" s="13"/>
      <c r="D186" s="13"/>
      <c r="E186" s="13"/>
    </row>
    <row r="187" spans="1:5" s="22" customFormat="1" x14ac:dyDescent="0.2">
      <c r="A187" s="13"/>
      <c r="B187" s="13"/>
      <c r="D187" s="13"/>
      <c r="E187" s="13"/>
    </row>
    <row r="188" spans="1:5" s="22" customFormat="1" x14ac:dyDescent="0.2">
      <c r="A188" s="13"/>
      <c r="B188" s="13"/>
      <c r="C188" s="13"/>
    </row>
    <row r="189" spans="1:5" s="22" customFormat="1" x14ac:dyDescent="0.2">
      <c r="A189" s="13"/>
      <c r="B189" s="13"/>
      <c r="C189" s="13"/>
    </row>
    <row r="190" spans="1:5" s="22" customFormat="1" x14ac:dyDescent="0.2">
      <c r="A190" s="13"/>
      <c r="B190" s="13"/>
      <c r="C190" s="13"/>
    </row>
    <row r="191" spans="1:5" s="22" customFormat="1" x14ac:dyDescent="0.2">
      <c r="A191" s="13"/>
      <c r="B191" s="13"/>
      <c r="C191" s="13"/>
    </row>
    <row r="192" spans="1:5" s="22" customFormat="1" x14ac:dyDescent="0.2">
      <c r="A192" s="13"/>
      <c r="B192" s="13"/>
      <c r="C192" s="13"/>
    </row>
    <row r="193" spans="1:5" s="22" customFormat="1" x14ac:dyDescent="0.2">
      <c r="A193" s="13"/>
      <c r="B193" s="13"/>
    </row>
    <row r="194" spans="1:5" s="22" customFormat="1" x14ac:dyDescent="0.2">
      <c r="A194" s="13"/>
      <c r="B194" s="13"/>
    </row>
    <row r="195" spans="1:5" s="22" customFormat="1" x14ac:dyDescent="0.2">
      <c r="A195" s="13"/>
      <c r="B195" s="13"/>
    </row>
    <row r="196" spans="1:5" s="22" customFormat="1" x14ac:dyDescent="0.2">
      <c r="A196" s="13"/>
      <c r="B196" s="13"/>
    </row>
    <row r="197" spans="1:5" s="22" customFormat="1" x14ac:dyDescent="0.2">
      <c r="A197" s="13"/>
      <c r="B197" s="13"/>
    </row>
    <row r="198" spans="1:5" s="22" customFormat="1" x14ac:dyDescent="0.2">
      <c r="A198" s="13"/>
      <c r="B198" s="13"/>
    </row>
    <row r="199" spans="1:5" s="22" customFormat="1" x14ac:dyDescent="0.2">
      <c r="A199" s="13"/>
      <c r="B199" s="13"/>
    </row>
    <row r="200" spans="1:5" s="22" customFormat="1" x14ac:dyDescent="0.2">
      <c r="A200" s="13"/>
      <c r="B200" s="13"/>
    </row>
    <row r="201" spans="1:5" s="22" customFormat="1" x14ac:dyDescent="0.2">
      <c r="A201" s="13"/>
      <c r="B201" s="13"/>
    </row>
    <row r="202" spans="1:5" s="22" customFormat="1" x14ac:dyDescent="0.2">
      <c r="A202" s="13"/>
      <c r="B202" s="13"/>
    </row>
    <row r="203" spans="1:5" s="22" customFormat="1" x14ac:dyDescent="0.2">
      <c r="A203" s="13"/>
      <c r="B203" s="13"/>
    </row>
    <row r="204" spans="1:5" s="22" customFormat="1" x14ac:dyDescent="0.2">
      <c r="A204" s="13"/>
      <c r="B204" s="13"/>
    </row>
    <row r="205" spans="1:5" s="22" customFormat="1" x14ac:dyDescent="0.2">
      <c r="A205" s="13"/>
      <c r="B205" s="13"/>
    </row>
    <row r="206" spans="1:5" s="22" customFormat="1" x14ac:dyDescent="0.2">
      <c r="A206" s="13"/>
      <c r="B206" s="13"/>
    </row>
    <row r="207" spans="1:5" s="22" customFormat="1" x14ac:dyDescent="0.2">
      <c r="A207" s="13"/>
      <c r="B207" s="13"/>
      <c r="D207" s="13"/>
      <c r="E207" s="13"/>
    </row>
    <row r="208" spans="1:5" s="22" customFormat="1" x14ac:dyDescent="0.2">
      <c r="A208" s="13"/>
      <c r="B208" s="13"/>
      <c r="D208" s="13"/>
      <c r="E208" s="13"/>
    </row>
    <row r="209" spans="1:5" s="22" customFormat="1" x14ac:dyDescent="0.2">
      <c r="A209" s="13"/>
      <c r="B209" s="13"/>
      <c r="D209" s="13"/>
      <c r="E209" s="13"/>
    </row>
    <row r="210" spans="1:5" s="22" customFormat="1" x14ac:dyDescent="0.2">
      <c r="A210" s="13"/>
      <c r="B210" s="13"/>
      <c r="D210" s="13"/>
      <c r="E210" s="13"/>
    </row>
    <row r="211" spans="1:5" s="22" customFormat="1" x14ac:dyDescent="0.2">
      <c r="A211" s="13"/>
      <c r="B211" s="13"/>
      <c r="D211" s="13"/>
      <c r="E211" s="13"/>
    </row>
  </sheetData>
  <hyperlinks>
    <hyperlink ref="A103"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workbookViewId="0">
      <selection activeCell="K34" sqref="K34"/>
    </sheetView>
  </sheetViews>
  <sheetFormatPr defaultRowHeight="15" x14ac:dyDescent="0.25"/>
  <cols>
    <col min="1" max="1" width="27.5703125" customWidth="1"/>
    <col min="2" max="2" width="13.28515625" bestFit="1" customWidth="1"/>
    <col min="4" max="4" width="14.7109375" customWidth="1"/>
    <col min="5" max="5" width="9.140625" customWidth="1"/>
    <col min="6" max="6" width="13.28515625" bestFit="1" customWidth="1"/>
    <col min="7" max="7" width="8.7109375" style="28" bestFit="1" customWidth="1"/>
    <col min="8" max="9" width="9.7109375" bestFit="1" customWidth="1"/>
    <col min="11" max="11" width="9.7109375" bestFit="1" customWidth="1"/>
  </cols>
  <sheetData>
    <row r="1" spans="1:11" x14ac:dyDescent="0.25">
      <c r="A1" s="27" t="s">
        <v>1011</v>
      </c>
      <c r="B1" s="27" t="s">
        <v>1042</v>
      </c>
      <c r="C1" s="27" t="s">
        <v>1041</v>
      </c>
      <c r="D1" s="27" t="s">
        <v>1059</v>
      </c>
      <c r="E1" s="27" t="s">
        <v>1056</v>
      </c>
      <c r="G1"/>
    </row>
    <row r="2" spans="1:11" x14ac:dyDescent="0.25">
      <c r="A2" t="s">
        <v>807</v>
      </c>
      <c r="B2">
        <v>2</v>
      </c>
      <c r="C2">
        <v>0.5</v>
      </c>
      <c r="D2">
        <v>1</v>
      </c>
      <c r="E2">
        <v>1</v>
      </c>
      <c r="G2"/>
    </row>
    <row r="3" spans="1:11" x14ac:dyDescent="0.25">
      <c r="A3" t="s">
        <v>1051</v>
      </c>
      <c r="B3">
        <v>6</v>
      </c>
      <c r="C3">
        <v>1.1000000000000001</v>
      </c>
      <c r="D3">
        <v>2</v>
      </c>
      <c r="E3">
        <v>1</v>
      </c>
      <c r="G3"/>
    </row>
    <row r="4" spans="1:11" x14ac:dyDescent="0.25">
      <c r="A4" t="s">
        <v>1052</v>
      </c>
      <c r="B4">
        <v>4</v>
      </c>
      <c r="C4">
        <v>1</v>
      </c>
      <c r="D4">
        <v>1</v>
      </c>
      <c r="E4">
        <v>1</v>
      </c>
      <c r="G4"/>
    </row>
    <row r="7" spans="1:11" x14ac:dyDescent="0.25">
      <c r="A7" s="27" t="s">
        <v>1054</v>
      </c>
      <c r="B7" s="27" t="s">
        <v>1058</v>
      </c>
      <c r="C7" s="27" t="s">
        <v>1041</v>
      </c>
      <c r="D7" s="27" t="s">
        <v>1053</v>
      </c>
      <c r="F7" s="27" t="s">
        <v>1056</v>
      </c>
      <c r="G7" s="29"/>
      <c r="H7" s="27"/>
      <c r="I7" s="27"/>
      <c r="J7" s="27"/>
      <c r="K7" s="27"/>
    </row>
    <row r="8" spans="1:11" x14ac:dyDescent="0.25">
      <c r="A8" t="s">
        <v>664</v>
      </c>
      <c r="B8">
        <v>6</v>
      </c>
      <c r="C8">
        <v>2.5</v>
      </c>
      <c r="D8">
        <v>3</v>
      </c>
      <c r="F8">
        <v>2</v>
      </c>
    </row>
    <row r="9" spans="1:11" x14ac:dyDescent="0.25">
      <c r="A9" t="s">
        <v>63</v>
      </c>
      <c r="B9">
        <v>2</v>
      </c>
      <c r="C9">
        <v>1.4</v>
      </c>
      <c r="D9">
        <v>2</v>
      </c>
      <c r="F9">
        <v>2</v>
      </c>
    </row>
    <row r="10" spans="1:11" x14ac:dyDescent="0.25">
      <c r="A10" t="s">
        <v>19</v>
      </c>
      <c r="B10">
        <v>2</v>
      </c>
      <c r="C10">
        <v>0.8</v>
      </c>
      <c r="D10">
        <v>1</v>
      </c>
      <c r="F10">
        <v>2</v>
      </c>
    </row>
    <row r="11" spans="1:11" x14ac:dyDescent="0.25">
      <c r="A11" t="s">
        <v>965</v>
      </c>
      <c r="B11">
        <v>2</v>
      </c>
      <c r="C11">
        <v>0.9</v>
      </c>
      <c r="D11">
        <v>1</v>
      </c>
      <c r="F11">
        <v>2</v>
      </c>
    </row>
    <row r="12" spans="1:11" x14ac:dyDescent="0.25">
      <c r="A12" t="s">
        <v>387</v>
      </c>
      <c r="B12">
        <v>4</v>
      </c>
      <c r="C12">
        <v>0.8</v>
      </c>
      <c r="D12">
        <v>1</v>
      </c>
      <c r="F12">
        <v>1</v>
      </c>
    </row>
    <row r="13" spans="1:11" x14ac:dyDescent="0.25">
      <c r="A13" t="s">
        <v>124</v>
      </c>
      <c r="B13">
        <v>2</v>
      </c>
      <c r="C13">
        <v>0.1</v>
      </c>
      <c r="D13">
        <v>1</v>
      </c>
      <c r="F13">
        <v>1</v>
      </c>
    </row>
    <row r="14" spans="1:11" x14ac:dyDescent="0.25">
      <c r="A14" t="s">
        <v>960</v>
      </c>
      <c r="B14">
        <v>2</v>
      </c>
      <c r="C14">
        <v>0.1</v>
      </c>
      <c r="D14">
        <v>1</v>
      </c>
      <c r="F14">
        <v>1</v>
      </c>
      <c r="H14" s="11"/>
    </row>
    <row r="15" spans="1:11" x14ac:dyDescent="0.25">
      <c r="A15" t="s">
        <v>801</v>
      </c>
      <c r="B15">
        <v>1</v>
      </c>
      <c r="C15">
        <v>0</v>
      </c>
      <c r="D15">
        <v>1</v>
      </c>
      <c r="F15">
        <v>1</v>
      </c>
      <c r="H15" s="11"/>
    </row>
    <row r="16" spans="1:11" x14ac:dyDescent="0.25">
      <c r="A16" t="s">
        <v>590</v>
      </c>
      <c r="B16">
        <v>1</v>
      </c>
      <c r="C16">
        <v>0</v>
      </c>
      <c r="D16">
        <v>1</v>
      </c>
      <c r="F16">
        <v>1</v>
      </c>
      <c r="H16" s="11"/>
    </row>
    <row r="17" spans="1:8" x14ac:dyDescent="0.25">
      <c r="A17" t="s">
        <v>885</v>
      </c>
      <c r="B17">
        <v>1</v>
      </c>
      <c r="C17">
        <v>0</v>
      </c>
      <c r="D17">
        <v>1</v>
      </c>
      <c r="F17">
        <v>1</v>
      </c>
      <c r="H17" s="11"/>
    </row>
    <row r="18" spans="1:8" x14ac:dyDescent="0.25">
      <c r="A18" t="s">
        <v>115</v>
      </c>
      <c r="B18">
        <v>1</v>
      </c>
      <c r="C18">
        <v>0</v>
      </c>
      <c r="D18">
        <v>1</v>
      </c>
      <c r="F18">
        <v>1</v>
      </c>
    </row>
    <row r="19" spans="1:8" x14ac:dyDescent="0.25">
      <c r="A19" t="s">
        <v>71</v>
      </c>
      <c r="B19">
        <v>1</v>
      </c>
      <c r="C19">
        <v>0</v>
      </c>
      <c r="D19">
        <v>1</v>
      </c>
      <c r="F19">
        <v>1</v>
      </c>
    </row>
    <row r="20" spans="1:8" x14ac:dyDescent="0.25">
      <c r="A20" t="s">
        <v>24</v>
      </c>
      <c r="B20">
        <v>1</v>
      </c>
      <c r="C20">
        <v>0</v>
      </c>
      <c r="D20">
        <v>1</v>
      </c>
      <c r="F20">
        <v>1</v>
      </c>
    </row>
    <row r="21" spans="1:8" x14ac:dyDescent="0.25">
      <c r="A21" t="s">
        <v>855</v>
      </c>
      <c r="B21">
        <v>1</v>
      </c>
      <c r="C21">
        <v>0</v>
      </c>
      <c r="D21">
        <v>1</v>
      </c>
      <c r="F21">
        <v>1</v>
      </c>
    </row>
    <row r="22" spans="1:8" x14ac:dyDescent="0.25">
      <c r="A22" t="s">
        <v>152</v>
      </c>
      <c r="B22">
        <v>1</v>
      </c>
      <c r="C22">
        <v>0</v>
      </c>
      <c r="D22">
        <v>1</v>
      </c>
      <c r="F22">
        <v>1</v>
      </c>
    </row>
    <row r="23" spans="1:8" x14ac:dyDescent="0.25">
      <c r="A23" t="s">
        <v>954</v>
      </c>
      <c r="B23">
        <v>1</v>
      </c>
      <c r="C23">
        <v>0</v>
      </c>
      <c r="D23">
        <v>1</v>
      </c>
      <c r="F23">
        <v>1</v>
      </c>
    </row>
    <row r="24" spans="1:8" x14ac:dyDescent="0.25">
      <c r="A24" t="s">
        <v>200</v>
      </c>
      <c r="B24">
        <v>1</v>
      </c>
      <c r="C24">
        <v>0</v>
      </c>
      <c r="D24">
        <v>1</v>
      </c>
      <c r="F24">
        <v>1</v>
      </c>
    </row>
    <row r="25" spans="1:8" x14ac:dyDescent="0.25">
      <c r="A25" t="s">
        <v>635</v>
      </c>
      <c r="B25">
        <v>1</v>
      </c>
      <c r="C25">
        <v>0</v>
      </c>
      <c r="D25">
        <v>1</v>
      </c>
      <c r="F25">
        <v>1</v>
      </c>
    </row>
    <row r="26" spans="1:8" x14ac:dyDescent="0.25">
      <c r="A26" t="s">
        <v>212</v>
      </c>
      <c r="B26">
        <v>1</v>
      </c>
      <c r="C26">
        <v>0</v>
      </c>
      <c r="D26">
        <v>1</v>
      </c>
      <c r="F26">
        <v>1</v>
      </c>
    </row>
    <row r="27" spans="1:8" x14ac:dyDescent="0.25">
      <c r="A27" t="s">
        <v>732</v>
      </c>
      <c r="B27">
        <v>1</v>
      </c>
      <c r="C27">
        <v>0</v>
      </c>
      <c r="D27">
        <v>1</v>
      </c>
      <c r="F27">
        <v>1</v>
      </c>
    </row>
    <row r="28" spans="1:8" x14ac:dyDescent="0.25">
      <c r="A28" t="s">
        <v>242</v>
      </c>
      <c r="B28">
        <v>1</v>
      </c>
      <c r="C28">
        <v>0</v>
      </c>
      <c r="D28">
        <v>1</v>
      </c>
      <c r="F28">
        <v>1</v>
      </c>
    </row>
    <row r="29" spans="1:8" x14ac:dyDescent="0.25">
      <c r="A29" t="s">
        <v>810</v>
      </c>
      <c r="B29">
        <v>1</v>
      </c>
      <c r="C29">
        <v>0</v>
      </c>
      <c r="D29">
        <v>1</v>
      </c>
      <c r="F29">
        <v>1</v>
      </c>
    </row>
    <row r="30" spans="1:8" x14ac:dyDescent="0.25">
      <c r="A30" t="s">
        <v>248</v>
      </c>
      <c r="B30">
        <v>1</v>
      </c>
      <c r="C30">
        <v>0</v>
      </c>
      <c r="D30">
        <v>1</v>
      </c>
      <c r="F30">
        <v>1</v>
      </c>
    </row>
    <row r="31" spans="1:8" x14ac:dyDescent="0.25">
      <c r="A31" t="s">
        <v>874</v>
      </c>
      <c r="B31">
        <v>1</v>
      </c>
      <c r="C31">
        <v>0</v>
      </c>
      <c r="D31">
        <v>1</v>
      </c>
      <c r="F31">
        <v>1</v>
      </c>
    </row>
    <row r="32" spans="1:8" x14ac:dyDescent="0.25">
      <c r="A32" t="s">
        <v>275</v>
      </c>
      <c r="B32">
        <v>1</v>
      </c>
      <c r="C32">
        <v>0</v>
      </c>
      <c r="D32">
        <v>1</v>
      </c>
      <c r="F32">
        <v>1</v>
      </c>
    </row>
    <row r="33" spans="1:6" x14ac:dyDescent="0.25">
      <c r="A33" t="s">
        <v>943</v>
      </c>
      <c r="B33">
        <v>1</v>
      </c>
      <c r="C33">
        <v>0</v>
      </c>
      <c r="D33">
        <v>1</v>
      </c>
      <c r="F33">
        <v>1</v>
      </c>
    </row>
    <row r="34" spans="1:6" x14ac:dyDescent="0.25">
      <c r="A34" t="s">
        <v>337</v>
      </c>
      <c r="B34">
        <v>1</v>
      </c>
      <c r="C34">
        <v>0</v>
      </c>
      <c r="D34">
        <v>1</v>
      </c>
      <c r="F34">
        <v>1</v>
      </c>
    </row>
    <row r="35" spans="1:6" x14ac:dyDescent="0.25">
      <c r="A35" t="s">
        <v>565</v>
      </c>
      <c r="B35">
        <v>1</v>
      </c>
      <c r="C35">
        <v>0</v>
      </c>
      <c r="D35">
        <v>1</v>
      </c>
      <c r="F35">
        <v>1</v>
      </c>
    </row>
    <row r="36" spans="1:6" x14ac:dyDescent="0.25">
      <c r="A36" t="s">
        <v>49</v>
      </c>
      <c r="B36">
        <v>1</v>
      </c>
      <c r="C36">
        <v>0</v>
      </c>
      <c r="D36">
        <v>1</v>
      </c>
      <c r="F36">
        <v>1</v>
      </c>
    </row>
    <row r="37" spans="1:6" x14ac:dyDescent="0.25">
      <c r="A37" t="s">
        <v>608</v>
      </c>
      <c r="B37">
        <v>1</v>
      </c>
      <c r="C37">
        <v>0</v>
      </c>
      <c r="D37">
        <v>1</v>
      </c>
      <c r="F37">
        <v>1</v>
      </c>
    </row>
    <row r="38" spans="1:6" x14ac:dyDescent="0.25">
      <c r="A38" t="s">
        <v>399</v>
      </c>
      <c r="B38">
        <v>1</v>
      </c>
      <c r="C38">
        <v>0</v>
      </c>
      <c r="D38">
        <v>1</v>
      </c>
      <c r="F38">
        <v>1</v>
      </c>
    </row>
    <row r="39" spans="1:6" x14ac:dyDescent="0.25">
      <c r="A39" t="s">
        <v>640</v>
      </c>
      <c r="B39">
        <v>1</v>
      </c>
      <c r="C39">
        <v>0</v>
      </c>
      <c r="D39">
        <v>1</v>
      </c>
      <c r="F39">
        <v>1</v>
      </c>
    </row>
    <row r="40" spans="1:6" x14ac:dyDescent="0.25">
      <c r="A40" t="s">
        <v>410</v>
      </c>
      <c r="B40">
        <v>1</v>
      </c>
      <c r="C40">
        <v>0</v>
      </c>
      <c r="D40">
        <v>1</v>
      </c>
      <c r="F40">
        <v>1</v>
      </c>
    </row>
    <row r="41" spans="1:6" x14ac:dyDescent="0.25">
      <c r="A41" t="s">
        <v>723</v>
      </c>
      <c r="B41">
        <v>1</v>
      </c>
      <c r="C41">
        <v>0</v>
      </c>
      <c r="D41">
        <v>1</v>
      </c>
      <c r="F41">
        <v>1</v>
      </c>
    </row>
    <row r="42" spans="1:6" x14ac:dyDescent="0.25">
      <c r="A42" t="s">
        <v>449</v>
      </c>
      <c r="B42">
        <v>1</v>
      </c>
      <c r="C42">
        <v>0</v>
      </c>
      <c r="D42">
        <v>1</v>
      </c>
      <c r="F42">
        <v>1</v>
      </c>
    </row>
    <row r="43" spans="1:6" x14ac:dyDescent="0.25">
      <c r="A43" t="s">
        <v>734</v>
      </c>
      <c r="B43">
        <v>1</v>
      </c>
      <c r="C43">
        <v>0</v>
      </c>
      <c r="D43">
        <v>1</v>
      </c>
      <c r="F43">
        <v>1</v>
      </c>
    </row>
    <row r="44" spans="1:6" x14ac:dyDescent="0.25">
      <c r="A44" t="s">
        <v>467</v>
      </c>
      <c r="B44">
        <v>1</v>
      </c>
      <c r="C44">
        <v>0</v>
      </c>
      <c r="D44">
        <v>1</v>
      </c>
      <c r="F44">
        <v>1</v>
      </c>
    </row>
    <row r="45" spans="1:6" x14ac:dyDescent="0.25">
      <c r="A45" t="s">
        <v>806</v>
      </c>
      <c r="B45">
        <v>1</v>
      </c>
      <c r="C45">
        <v>0</v>
      </c>
      <c r="D45">
        <v>1</v>
      </c>
      <c r="F45">
        <v>1</v>
      </c>
    </row>
    <row r="46" spans="1:6" x14ac:dyDescent="0.25">
      <c r="A46" t="s">
        <v>472</v>
      </c>
      <c r="B46">
        <v>1</v>
      </c>
      <c r="C46">
        <v>0</v>
      </c>
      <c r="D46">
        <v>1</v>
      </c>
      <c r="F46">
        <v>1</v>
      </c>
    </row>
    <row r="47" spans="1:6" x14ac:dyDescent="0.25">
      <c r="A47" t="s">
        <v>851</v>
      </c>
      <c r="B47">
        <v>1</v>
      </c>
      <c r="C47">
        <v>0</v>
      </c>
      <c r="D47">
        <v>1</v>
      </c>
      <c r="F47">
        <v>1</v>
      </c>
    </row>
    <row r="48" spans="1:6" x14ac:dyDescent="0.25">
      <c r="A48" t="s">
        <v>514</v>
      </c>
      <c r="B48">
        <v>1</v>
      </c>
      <c r="C48">
        <v>0</v>
      </c>
      <c r="D48">
        <v>1</v>
      </c>
      <c r="F48">
        <v>1</v>
      </c>
    </row>
    <row r="49" spans="1:6" x14ac:dyDescent="0.25">
      <c r="A49" t="s">
        <v>864</v>
      </c>
      <c r="B49">
        <v>1</v>
      </c>
      <c r="C49">
        <v>0</v>
      </c>
      <c r="D49">
        <v>1</v>
      </c>
      <c r="F49">
        <v>1</v>
      </c>
    </row>
    <row r="50" spans="1:6" x14ac:dyDescent="0.25">
      <c r="A50" t="s">
        <v>521</v>
      </c>
      <c r="B50">
        <v>1</v>
      </c>
      <c r="C50">
        <v>0</v>
      </c>
      <c r="D50">
        <v>1</v>
      </c>
      <c r="F50">
        <v>1</v>
      </c>
    </row>
    <row r="51" spans="1:6" x14ac:dyDescent="0.25">
      <c r="A51" t="s">
        <v>877</v>
      </c>
      <c r="B51">
        <v>1</v>
      </c>
      <c r="C51">
        <v>0</v>
      </c>
      <c r="D51">
        <v>1</v>
      </c>
      <c r="F51">
        <v>1</v>
      </c>
    </row>
    <row r="52" spans="1:6" x14ac:dyDescent="0.25">
      <c r="A52" t="s">
        <v>14</v>
      </c>
      <c r="B52">
        <v>1</v>
      </c>
      <c r="C52">
        <v>0</v>
      </c>
      <c r="D52">
        <v>1</v>
      </c>
      <c r="F52">
        <v>1</v>
      </c>
    </row>
    <row r="53" spans="1:6" x14ac:dyDescent="0.25">
      <c r="A53" t="s">
        <v>890</v>
      </c>
      <c r="B53">
        <v>1</v>
      </c>
      <c r="C53">
        <v>0</v>
      </c>
      <c r="D53">
        <v>1</v>
      </c>
      <c r="F53">
        <v>1</v>
      </c>
    </row>
    <row r="54" spans="1:6" x14ac:dyDescent="0.25">
      <c r="A54" t="s">
        <v>982</v>
      </c>
      <c r="B54">
        <v>1</v>
      </c>
      <c r="C54">
        <v>0</v>
      </c>
      <c r="D54">
        <v>1</v>
      </c>
      <c r="F54">
        <v>1</v>
      </c>
    </row>
    <row r="55" spans="1:6" x14ac:dyDescent="0.25">
      <c r="A55" t="s">
        <v>952</v>
      </c>
      <c r="B55">
        <v>1</v>
      </c>
      <c r="C55">
        <v>0</v>
      </c>
      <c r="D55">
        <v>1</v>
      </c>
      <c r="F55">
        <v>1</v>
      </c>
    </row>
    <row r="56" spans="1:6" x14ac:dyDescent="0.25">
      <c r="A56" t="s">
        <v>8</v>
      </c>
      <c r="B56">
        <v>1</v>
      </c>
      <c r="C56">
        <v>0</v>
      </c>
      <c r="D56">
        <v>1</v>
      </c>
      <c r="F56">
        <v>1</v>
      </c>
    </row>
    <row r="57" spans="1:6" x14ac:dyDescent="0.25">
      <c r="A57" t="s">
        <v>74</v>
      </c>
      <c r="B57">
        <v>1</v>
      </c>
      <c r="C57">
        <v>0</v>
      </c>
      <c r="D57">
        <v>1</v>
      </c>
      <c r="F57">
        <v>1</v>
      </c>
    </row>
    <row r="58" spans="1:6" x14ac:dyDescent="0.25">
      <c r="A58" t="s">
        <v>561</v>
      </c>
      <c r="B58">
        <v>1</v>
      </c>
      <c r="C58">
        <v>0</v>
      </c>
      <c r="D58">
        <v>1</v>
      </c>
      <c r="F58">
        <v>1</v>
      </c>
    </row>
    <row r="59" spans="1:6" x14ac:dyDescent="0.25">
      <c r="A59" t="s">
        <v>527</v>
      </c>
      <c r="B59">
        <v>1</v>
      </c>
      <c r="C59">
        <v>0</v>
      </c>
      <c r="D59">
        <v>1</v>
      </c>
      <c r="F59">
        <v>1</v>
      </c>
    </row>
    <row r="60" spans="1:6" x14ac:dyDescent="0.25">
      <c r="A60" t="s">
        <v>992</v>
      </c>
      <c r="B60">
        <v>1</v>
      </c>
      <c r="C60">
        <v>0</v>
      </c>
      <c r="D60">
        <v>1</v>
      </c>
      <c r="F60">
        <v>1</v>
      </c>
    </row>
    <row r="61" spans="1:6" x14ac:dyDescent="0.25">
      <c r="A61" t="s">
        <v>548</v>
      </c>
      <c r="B61">
        <v>1</v>
      </c>
      <c r="C61">
        <v>0</v>
      </c>
      <c r="D61">
        <v>1</v>
      </c>
      <c r="F61">
        <v>1</v>
      </c>
    </row>
    <row r="62" spans="1:6" x14ac:dyDescent="0.25">
      <c r="A62" t="s">
        <v>558</v>
      </c>
      <c r="B62">
        <v>1</v>
      </c>
      <c r="C62">
        <v>0</v>
      </c>
      <c r="D62">
        <v>1</v>
      </c>
      <c r="F62">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6"/>
  <sheetViews>
    <sheetView topLeftCell="A10" workbookViewId="0">
      <selection activeCell="L10" sqref="L10:P13"/>
    </sheetView>
  </sheetViews>
  <sheetFormatPr defaultRowHeight="15" x14ac:dyDescent="0.25"/>
  <cols>
    <col min="1" max="1" width="22.28515625" customWidth="1"/>
    <col min="2" max="2" width="21.140625" customWidth="1"/>
    <col min="3" max="10" width="5" bestFit="1" customWidth="1"/>
    <col min="11" max="11" width="18.28515625" bestFit="1" customWidth="1"/>
    <col min="12" max="12" width="10.7109375" bestFit="1" customWidth="1"/>
    <col min="13" max="13" width="16.85546875" bestFit="1" customWidth="1"/>
    <col min="14" max="14" width="8.7109375" bestFit="1" customWidth="1"/>
    <col min="15" max="18" width="9.7109375" bestFit="1" customWidth="1"/>
    <col min="19" max="19" width="13.140625" bestFit="1" customWidth="1"/>
    <col min="20" max="20" width="12.85546875" bestFit="1" customWidth="1"/>
    <col min="21" max="27" width="5" bestFit="1" customWidth="1"/>
    <col min="28" max="28" width="18.28515625" bestFit="1" customWidth="1"/>
    <col min="30" max="30" width="18.28515625" customWidth="1"/>
  </cols>
  <sheetData>
    <row r="1" spans="1:28" hidden="1" x14ac:dyDescent="0.25">
      <c r="A1" s="9" t="s">
        <v>1013</v>
      </c>
      <c r="B1" s="10">
        <v>1</v>
      </c>
    </row>
    <row r="2" spans="1:28" hidden="1" x14ac:dyDescent="0.25"/>
    <row r="3" spans="1:28" hidden="1" x14ac:dyDescent="0.25">
      <c r="A3" s="9" t="s">
        <v>1022</v>
      </c>
      <c r="B3" s="9" t="s">
        <v>1050</v>
      </c>
    </row>
    <row r="4" spans="1:28" hidden="1" x14ac:dyDescent="0.25">
      <c r="A4" s="9" t="s">
        <v>1020</v>
      </c>
      <c r="B4">
        <v>1965</v>
      </c>
      <c r="C4">
        <v>1966</v>
      </c>
      <c r="D4">
        <v>1967</v>
      </c>
      <c r="E4">
        <v>1971</v>
      </c>
      <c r="F4">
        <v>1972</v>
      </c>
      <c r="G4">
        <v>1973</v>
      </c>
      <c r="H4">
        <v>1975</v>
      </c>
      <c r="I4">
        <v>1976</v>
      </c>
      <c r="J4">
        <v>1978</v>
      </c>
      <c r="K4" t="s">
        <v>1021</v>
      </c>
    </row>
    <row r="5" spans="1:28" hidden="1" x14ac:dyDescent="0.25">
      <c r="A5" s="10" t="s">
        <v>807</v>
      </c>
      <c r="B5" s="11"/>
      <c r="C5" s="11">
        <v>1</v>
      </c>
      <c r="D5" s="11"/>
      <c r="E5" s="11">
        <v>1</v>
      </c>
      <c r="F5" s="11"/>
      <c r="G5" s="11"/>
      <c r="H5" s="11"/>
      <c r="I5" s="11"/>
      <c r="J5" s="11"/>
      <c r="K5" s="11">
        <v>2</v>
      </c>
    </row>
    <row r="6" spans="1:28" hidden="1" x14ac:dyDescent="0.25">
      <c r="A6" s="10" t="s">
        <v>1051</v>
      </c>
      <c r="B6" s="11"/>
      <c r="C6" s="11"/>
      <c r="D6" s="11">
        <v>2</v>
      </c>
      <c r="E6" s="11"/>
      <c r="F6" s="11">
        <v>1</v>
      </c>
      <c r="G6" s="11"/>
      <c r="H6" s="11">
        <v>1</v>
      </c>
      <c r="I6" s="11">
        <v>1</v>
      </c>
      <c r="J6" s="11">
        <v>1</v>
      </c>
      <c r="K6" s="11">
        <v>6</v>
      </c>
    </row>
    <row r="7" spans="1:28" hidden="1" x14ac:dyDescent="0.25">
      <c r="A7" s="10" t="s">
        <v>1052</v>
      </c>
      <c r="B7" s="11">
        <v>1</v>
      </c>
      <c r="C7" s="11"/>
      <c r="D7" s="11">
        <v>1</v>
      </c>
      <c r="E7" s="11"/>
      <c r="F7" s="11"/>
      <c r="G7" s="11">
        <v>1</v>
      </c>
      <c r="H7" s="11">
        <v>1</v>
      </c>
      <c r="I7" s="11"/>
      <c r="J7" s="11"/>
      <c r="K7" s="11">
        <v>4</v>
      </c>
    </row>
    <row r="8" spans="1:28" hidden="1" x14ac:dyDescent="0.25">
      <c r="A8" s="10" t="s">
        <v>1021</v>
      </c>
      <c r="B8" s="11">
        <v>1</v>
      </c>
      <c r="C8" s="11">
        <v>1</v>
      </c>
      <c r="D8" s="11">
        <v>3</v>
      </c>
      <c r="E8" s="11">
        <v>1</v>
      </c>
      <c r="F8" s="11">
        <v>1</v>
      </c>
      <c r="G8" s="11">
        <v>1</v>
      </c>
      <c r="H8" s="11">
        <v>2</v>
      </c>
      <c r="I8" s="11">
        <v>1</v>
      </c>
      <c r="J8" s="11">
        <v>1</v>
      </c>
      <c r="K8" s="11">
        <v>12</v>
      </c>
    </row>
    <row r="9" spans="1:28" hidden="1" x14ac:dyDescent="0.25"/>
    <row r="10" spans="1:28" x14ac:dyDescent="0.25">
      <c r="A10" s="27" t="s">
        <v>1011</v>
      </c>
      <c r="B10">
        <v>1965</v>
      </c>
      <c r="C10">
        <v>1966</v>
      </c>
      <c r="D10" s="11">
        <v>1967</v>
      </c>
      <c r="E10" s="11">
        <v>1971</v>
      </c>
      <c r="F10" s="11">
        <v>1972</v>
      </c>
      <c r="G10" s="11">
        <v>1973</v>
      </c>
      <c r="H10" s="11">
        <v>1975</v>
      </c>
      <c r="I10" s="11">
        <v>1976</v>
      </c>
      <c r="J10" s="11">
        <v>1978</v>
      </c>
      <c r="K10" s="30" t="s">
        <v>1058</v>
      </c>
      <c r="L10" s="30" t="s">
        <v>1055</v>
      </c>
      <c r="M10" s="30" t="s">
        <v>1031</v>
      </c>
      <c r="N10" s="30" t="s">
        <v>1033</v>
      </c>
      <c r="O10" s="30" t="s">
        <v>1035</v>
      </c>
      <c r="P10" s="30" t="s">
        <v>1037</v>
      </c>
      <c r="Q10" s="30" t="s">
        <v>1056</v>
      </c>
      <c r="R10" s="11"/>
      <c r="S10" s="11"/>
      <c r="T10" s="11"/>
      <c r="U10" s="11"/>
      <c r="V10" s="11"/>
      <c r="W10" s="11"/>
      <c r="X10" s="11"/>
      <c r="Y10" s="11"/>
      <c r="Z10" s="11"/>
      <c r="AA10" s="11"/>
      <c r="AB10" s="11"/>
    </row>
    <row r="11" spans="1:28" x14ac:dyDescent="0.25">
      <c r="A11" t="s">
        <v>807</v>
      </c>
      <c r="C11">
        <v>1</v>
      </c>
      <c r="D11" s="11"/>
      <c r="E11" s="11">
        <v>1</v>
      </c>
      <c r="F11" s="11"/>
      <c r="G11" s="11"/>
      <c r="H11" s="11"/>
      <c r="I11" s="11"/>
      <c r="J11" s="11"/>
      <c r="K11" s="11">
        <v>2</v>
      </c>
      <c r="L11" s="11">
        <v>0</v>
      </c>
      <c r="M11" s="11">
        <v>0</v>
      </c>
      <c r="N11" s="11">
        <v>0</v>
      </c>
      <c r="O11" s="11">
        <f>COUNTA(B11:J11)</f>
        <v>2</v>
      </c>
      <c r="P11" s="11">
        <v>0</v>
      </c>
      <c r="Q11" s="11">
        <f>COUNTIF(L11:P11,"&gt;0")</f>
        <v>1</v>
      </c>
      <c r="R11" s="11"/>
      <c r="S11" s="11"/>
      <c r="T11" s="11"/>
      <c r="U11" s="11"/>
      <c r="V11" s="11"/>
      <c r="W11" s="11"/>
      <c r="X11" s="11"/>
      <c r="Y11" s="11"/>
      <c r="Z11" s="11"/>
      <c r="AA11" s="11"/>
      <c r="AB11" s="11"/>
    </row>
    <row r="12" spans="1:28" x14ac:dyDescent="0.25">
      <c r="A12" t="s">
        <v>1051</v>
      </c>
      <c r="D12" s="11">
        <v>2</v>
      </c>
      <c r="E12" s="11"/>
      <c r="F12" s="11">
        <v>1</v>
      </c>
      <c r="G12" s="11"/>
      <c r="H12" s="11">
        <v>1</v>
      </c>
      <c r="I12" s="11">
        <v>1</v>
      </c>
      <c r="J12" s="11">
        <v>1</v>
      </c>
      <c r="K12" s="11">
        <v>6</v>
      </c>
      <c r="L12" s="11">
        <v>0</v>
      </c>
      <c r="M12" s="11">
        <v>0</v>
      </c>
      <c r="N12" s="11">
        <v>0</v>
      </c>
      <c r="O12" s="11">
        <f t="shared" ref="O12:O13" si="0">COUNTA(B12:J12)</f>
        <v>5</v>
      </c>
      <c r="P12" s="11">
        <v>0</v>
      </c>
      <c r="Q12" s="11">
        <f t="shared" ref="Q12:Q13" si="1">COUNTIF(L12:P12,"&gt;0")</f>
        <v>1</v>
      </c>
      <c r="R12" s="11"/>
      <c r="S12" s="11"/>
      <c r="T12" s="11"/>
      <c r="U12" s="11"/>
      <c r="V12" s="11"/>
      <c r="W12" s="11"/>
      <c r="X12" s="11"/>
      <c r="Y12" s="11"/>
      <c r="Z12" s="11"/>
      <c r="AA12" s="11"/>
      <c r="AB12" s="11"/>
    </row>
    <row r="13" spans="1:28" x14ac:dyDescent="0.25">
      <c r="A13" t="s">
        <v>1052</v>
      </c>
      <c r="B13">
        <v>1</v>
      </c>
      <c r="D13" s="11">
        <v>1</v>
      </c>
      <c r="E13" s="11"/>
      <c r="F13" s="11"/>
      <c r="G13" s="11">
        <v>1</v>
      </c>
      <c r="H13" s="11">
        <v>1</v>
      </c>
      <c r="I13" s="11"/>
      <c r="J13" s="11"/>
      <c r="K13" s="11">
        <v>4</v>
      </c>
      <c r="L13" s="11">
        <v>0</v>
      </c>
      <c r="M13" s="11">
        <v>0</v>
      </c>
      <c r="N13" s="11">
        <v>0</v>
      </c>
      <c r="O13" s="11">
        <f t="shared" si="0"/>
        <v>4</v>
      </c>
      <c r="P13" s="11">
        <v>0</v>
      </c>
      <c r="Q13" s="11">
        <f t="shared" si="1"/>
        <v>1</v>
      </c>
      <c r="R13" s="11"/>
      <c r="S13" s="11"/>
      <c r="T13" s="11"/>
      <c r="U13" s="11"/>
      <c r="V13" s="11"/>
      <c r="W13" s="11"/>
      <c r="X13" s="11"/>
      <c r="Y13" s="11"/>
      <c r="Z13" s="11"/>
      <c r="AA13" s="11"/>
      <c r="AB13" s="11"/>
    </row>
    <row r="14" spans="1:28" x14ac:dyDescent="0.25">
      <c r="D14" s="11"/>
      <c r="E14" s="11"/>
      <c r="F14" s="11"/>
      <c r="G14" s="11"/>
      <c r="H14" s="11"/>
      <c r="I14" s="11"/>
      <c r="J14" s="11"/>
      <c r="K14" s="11"/>
      <c r="L14" s="11"/>
      <c r="M14" s="11"/>
      <c r="N14" s="11"/>
      <c r="O14" s="11"/>
      <c r="P14" s="11"/>
      <c r="Q14" s="11"/>
      <c r="R14" s="11"/>
      <c r="S14" s="11"/>
      <c r="U14" s="11"/>
      <c r="V14" s="11"/>
      <c r="W14" s="11"/>
      <c r="X14" s="11"/>
      <c r="Y14" s="11"/>
      <c r="Z14" s="11"/>
      <c r="AA14" s="11"/>
      <c r="AB14" s="11"/>
    </row>
    <row r="15" spans="1:28" x14ac:dyDescent="0.25">
      <c r="A15" t="s">
        <v>1020</v>
      </c>
      <c r="B15">
        <v>1965</v>
      </c>
      <c r="C15">
        <v>1966</v>
      </c>
      <c r="D15" s="11">
        <v>1967</v>
      </c>
      <c r="E15" s="11">
        <v>1971</v>
      </c>
      <c r="F15" s="11">
        <v>1972</v>
      </c>
      <c r="G15" s="11">
        <v>1973</v>
      </c>
      <c r="H15" s="11">
        <v>1975</v>
      </c>
      <c r="I15" s="11">
        <v>1976</v>
      </c>
      <c r="J15" s="11">
        <v>1978</v>
      </c>
      <c r="K15" s="30" t="s">
        <v>1042</v>
      </c>
      <c r="L15" s="27" t="s">
        <v>1041</v>
      </c>
      <c r="M15" s="30" t="s">
        <v>1059</v>
      </c>
      <c r="X15" s="11"/>
      <c r="Y15" s="11"/>
      <c r="Z15" s="11"/>
      <c r="AA15" s="11"/>
      <c r="AB15" s="11"/>
    </row>
    <row r="16" spans="1:28" x14ac:dyDescent="0.25">
      <c r="A16" t="s">
        <v>807</v>
      </c>
      <c r="B16" t="str">
        <f>IF(B11&lt;&gt;"",B$10,"")</f>
        <v/>
      </c>
      <c r="C16">
        <f t="shared" ref="C16:J16" si="2">IF(C11&lt;&gt;"",C$10,"")</f>
        <v>1966</v>
      </c>
      <c r="D16" t="str">
        <f t="shared" si="2"/>
        <v/>
      </c>
      <c r="E16">
        <f t="shared" si="2"/>
        <v>1971</v>
      </c>
      <c r="F16" t="str">
        <f t="shared" si="2"/>
        <v/>
      </c>
      <c r="G16" t="str">
        <f t="shared" si="2"/>
        <v/>
      </c>
      <c r="H16" t="str">
        <f t="shared" si="2"/>
        <v/>
      </c>
      <c r="I16" t="str">
        <f t="shared" si="2"/>
        <v/>
      </c>
      <c r="J16" t="str">
        <f t="shared" si="2"/>
        <v/>
      </c>
      <c r="K16" s="11">
        <v>2</v>
      </c>
      <c r="L16" s="11">
        <f>(MAX(B16:J16)-MIN(B16:J16))/10</f>
        <v>0.5</v>
      </c>
      <c r="M16" s="11">
        <f>IF(L16=0,1,CEILING(L16,1))</f>
        <v>1</v>
      </c>
      <c r="U16" s="11"/>
      <c r="V16" s="11"/>
      <c r="W16" s="11"/>
      <c r="X16" s="11"/>
      <c r="Y16" s="11"/>
      <c r="Z16" s="11"/>
      <c r="AA16" s="11"/>
      <c r="AB16" s="11"/>
    </row>
    <row r="17" spans="1:28" x14ac:dyDescent="0.25">
      <c r="A17" t="s">
        <v>1051</v>
      </c>
      <c r="B17" t="str">
        <f t="shared" ref="B17:J17" si="3">IF(B12&lt;&gt;"",B$10,"")</f>
        <v/>
      </c>
      <c r="C17" t="str">
        <f t="shared" si="3"/>
        <v/>
      </c>
      <c r="D17">
        <f t="shared" si="3"/>
        <v>1967</v>
      </c>
      <c r="E17" t="str">
        <f t="shared" si="3"/>
        <v/>
      </c>
      <c r="F17">
        <f t="shared" si="3"/>
        <v>1972</v>
      </c>
      <c r="G17" t="str">
        <f t="shared" si="3"/>
        <v/>
      </c>
      <c r="H17">
        <f t="shared" si="3"/>
        <v>1975</v>
      </c>
      <c r="I17">
        <f t="shared" si="3"/>
        <v>1976</v>
      </c>
      <c r="J17">
        <f t="shared" si="3"/>
        <v>1978</v>
      </c>
      <c r="K17" s="11">
        <v>6</v>
      </c>
      <c r="L17" s="11">
        <f>(MAX(B17:J17)-MIN(B17:J17))/10</f>
        <v>1.1000000000000001</v>
      </c>
      <c r="M17" s="11">
        <f>IF(L17=0,1,CEILING(L17,1))</f>
        <v>2</v>
      </c>
      <c r="U17" s="11"/>
      <c r="V17" s="11"/>
      <c r="W17" s="11"/>
      <c r="X17" s="11"/>
      <c r="Y17" s="11"/>
      <c r="Z17" s="11"/>
      <c r="AA17" s="11"/>
      <c r="AB17" s="11"/>
    </row>
    <row r="18" spans="1:28" x14ac:dyDescent="0.25">
      <c r="A18" t="s">
        <v>1052</v>
      </c>
      <c r="B18">
        <f t="shared" ref="B18:J18" si="4">IF(B13&lt;&gt;"",B$10,"")</f>
        <v>1965</v>
      </c>
      <c r="C18" t="str">
        <f t="shared" si="4"/>
        <v/>
      </c>
      <c r="D18">
        <f t="shared" si="4"/>
        <v>1967</v>
      </c>
      <c r="E18" t="str">
        <f t="shared" si="4"/>
        <v/>
      </c>
      <c r="F18" t="str">
        <f t="shared" si="4"/>
        <v/>
      </c>
      <c r="G18">
        <f t="shared" si="4"/>
        <v>1973</v>
      </c>
      <c r="H18">
        <f t="shared" si="4"/>
        <v>1975</v>
      </c>
      <c r="I18" t="str">
        <f t="shared" si="4"/>
        <v/>
      </c>
      <c r="J18" t="str">
        <f t="shared" si="4"/>
        <v/>
      </c>
      <c r="K18" s="11">
        <v>4</v>
      </c>
      <c r="L18" s="11">
        <f>(MAX(B18:J18)-MIN(B18:J18))/10</f>
        <v>1</v>
      </c>
      <c r="M18" s="11">
        <f>IF(L18=0,1,CEILING(L18,1))</f>
        <v>1</v>
      </c>
      <c r="U18" s="11"/>
      <c r="V18" s="11"/>
      <c r="W18" s="11"/>
      <c r="X18" s="11"/>
      <c r="Y18" s="11"/>
      <c r="Z18" s="11"/>
      <c r="AA18" s="11"/>
      <c r="AB18" s="11"/>
    </row>
    <row r="19" spans="1:28" x14ac:dyDescent="0.25">
      <c r="A19" s="10"/>
      <c r="B19" s="11"/>
      <c r="C19" s="11"/>
      <c r="D19" s="11"/>
      <c r="E19" s="11"/>
      <c r="F19" s="11"/>
      <c r="G19" s="11"/>
      <c r="H19" s="11"/>
      <c r="I19" s="11"/>
      <c r="J19" s="11"/>
      <c r="K19" s="11"/>
      <c r="L19" s="11"/>
      <c r="M19" s="11"/>
      <c r="N19" s="11"/>
      <c r="O19" s="11"/>
      <c r="P19" s="11"/>
      <c r="Q19" s="11"/>
      <c r="R19" s="11"/>
      <c r="S19" s="11"/>
      <c r="T19" s="11"/>
      <c r="U19" s="11"/>
      <c r="V19" s="11"/>
      <c r="W19" s="11"/>
      <c r="X19" s="11"/>
      <c r="Z19" s="11"/>
      <c r="AA19" s="11"/>
      <c r="AB19" s="11"/>
    </row>
    <row r="20" spans="1:28" hidden="1" x14ac:dyDescent="0.2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hidden="1" x14ac:dyDescent="0.2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hidden="1" x14ac:dyDescent="0.2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hidden="1" x14ac:dyDescent="0.2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hidden="1" x14ac:dyDescent="0.2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hidden="1" x14ac:dyDescent="0.2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hidden="1" x14ac:dyDescent="0.2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hidden="1" x14ac:dyDescent="0.2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hidden="1" x14ac:dyDescent="0.2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hidden="1" x14ac:dyDescent="0.25">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hidden="1" x14ac:dyDescent="0.25">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hidden="1" x14ac:dyDescent="0.25">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hidden="1" x14ac:dyDescent="0.25">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hidden="1" x14ac:dyDescent="0.25">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hidden="1" x14ac:dyDescent="0.25">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hidden="1" x14ac:dyDescent="0.2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hidden="1" x14ac:dyDescent="0.25">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hidden="1" x14ac:dyDescent="0.25">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hidden="1" x14ac:dyDescent="0.25">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hidden="1" x14ac:dyDescent="0.25">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hidden="1" x14ac:dyDescent="0.25">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hidden="1" x14ac:dyDescent="0.2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hidden="1" x14ac:dyDescent="0.25">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hidden="1" x14ac:dyDescent="0.25">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hidden="1" x14ac:dyDescent="0.25">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hidden="1" x14ac:dyDescent="0.2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hidden="1" x14ac:dyDescent="0.25">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hidden="1" x14ac:dyDescent="0.25">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hidden="1" x14ac:dyDescent="0.25">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35" hidden="1" x14ac:dyDescent="0.25">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35" hidden="1" x14ac:dyDescent="0.25">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35" hidden="1" x14ac:dyDescent="0.25">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35" hidden="1" x14ac:dyDescent="0.2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35" hidden="1" x14ac:dyDescent="0.25">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35" hidden="1" x14ac:dyDescent="0.2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35" hidden="1" x14ac:dyDescent="0.2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35" hidden="1" x14ac:dyDescent="0.2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35" hidden="1" x14ac:dyDescent="0.2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35" hidden="1" x14ac:dyDescent="0.2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35" hidden="1" x14ac:dyDescent="0.2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35" hidden="1" x14ac:dyDescent="0.25">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3" spans="1:35" x14ac:dyDescent="0.25">
      <c r="A63" s="27" t="s">
        <v>1060</v>
      </c>
      <c r="B63">
        <v>1953</v>
      </c>
      <c r="C63">
        <v>1955</v>
      </c>
      <c r="D63">
        <v>1957</v>
      </c>
      <c r="E63">
        <v>1960</v>
      </c>
      <c r="F63">
        <v>1961</v>
      </c>
      <c r="G63">
        <v>1962</v>
      </c>
      <c r="H63">
        <v>1963</v>
      </c>
      <c r="I63">
        <v>1964</v>
      </c>
      <c r="J63">
        <v>1965</v>
      </c>
      <c r="K63">
        <v>1966</v>
      </c>
      <c r="L63">
        <v>1967</v>
      </c>
      <c r="M63">
        <v>1968</v>
      </c>
      <c r="N63">
        <v>1969</v>
      </c>
      <c r="O63">
        <v>1971</v>
      </c>
      <c r="P63">
        <v>1972</v>
      </c>
      <c r="Q63">
        <v>1973</v>
      </c>
      <c r="S63">
        <v>1975</v>
      </c>
      <c r="T63">
        <v>1976</v>
      </c>
      <c r="U63">
        <v>1977</v>
      </c>
      <c r="V63">
        <v>1978</v>
      </c>
      <c r="W63">
        <v>1979</v>
      </c>
      <c r="X63">
        <v>1980</v>
      </c>
      <c r="Y63">
        <v>1981</v>
      </c>
      <c r="Z63">
        <v>1983</v>
      </c>
      <c r="AA63">
        <v>1989</v>
      </c>
      <c r="AB63" t="s">
        <v>1021</v>
      </c>
      <c r="AC63" s="27" t="s">
        <v>1055</v>
      </c>
      <c r="AD63" s="27" t="s">
        <v>1031</v>
      </c>
      <c r="AE63" s="27" t="s">
        <v>1033</v>
      </c>
      <c r="AF63" s="27" t="s">
        <v>1035</v>
      </c>
      <c r="AG63" s="27" t="s">
        <v>1037</v>
      </c>
      <c r="AH63" s="27" t="s">
        <v>1056</v>
      </c>
      <c r="AI63" s="27"/>
    </row>
    <row r="64" spans="1:35" x14ac:dyDescent="0.25">
      <c r="A64" t="s">
        <v>664</v>
      </c>
      <c r="C64">
        <v>1</v>
      </c>
      <c r="O64">
        <v>1</v>
      </c>
      <c r="S64">
        <v>1</v>
      </c>
      <c r="U64">
        <v>1</v>
      </c>
      <c r="V64">
        <v>1</v>
      </c>
      <c r="X64">
        <v>1</v>
      </c>
      <c r="AB64">
        <v>6</v>
      </c>
      <c r="AC64">
        <v>0</v>
      </c>
      <c r="AD64">
        <v>0</v>
      </c>
      <c r="AE64">
        <f>COUNTA(B64:I64)</f>
        <v>1</v>
      </c>
      <c r="AF64">
        <f>COUNTA(J64:X64)</f>
        <v>5</v>
      </c>
      <c r="AG64">
        <f>COUNTA(Y64:AA64)</f>
        <v>0</v>
      </c>
      <c r="AH64">
        <f>COUNTIF(AC64:AG64,"&gt;0")</f>
        <v>2</v>
      </c>
    </row>
    <row r="65" spans="1:34" x14ac:dyDescent="0.25">
      <c r="A65" t="s">
        <v>387</v>
      </c>
      <c r="P65">
        <v>1</v>
      </c>
      <c r="T65">
        <v>1</v>
      </c>
      <c r="V65">
        <v>1</v>
      </c>
      <c r="X65">
        <v>1</v>
      </c>
      <c r="AB65">
        <v>4</v>
      </c>
      <c r="AC65">
        <v>0</v>
      </c>
      <c r="AD65">
        <v>0</v>
      </c>
      <c r="AE65">
        <f t="shared" ref="AE65:AE100" si="5">COUNTA(B65:I65)</f>
        <v>0</v>
      </c>
      <c r="AF65">
        <f t="shared" ref="AF65:AF100" si="6">COUNTA(J65:X65)</f>
        <v>4</v>
      </c>
      <c r="AG65">
        <f t="shared" ref="AG65:AG100" si="7">COUNTA(Y65:AA65)</f>
        <v>0</v>
      </c>
      <c r="AH65">
        <f t="shared" ref="AH65:AH100" si="8">COUNTIF(AC65:AG65,"&gt;0")</f>
        <v>1</v>
      </c>
    </row>
    <row r="66" spans="1:34" x14ac:dyDescent="0.25">
      <c r="A66" t="s">
        <v>124</v>
      </c>
      <c r="L66">
        <v>1</v>
      </c>
      <c r="M66">
        <v>1</v>
      </c>
      <c r="AB66">
        <v>2</v>
      </c>
      <c r="AC66">
        <v>0</v>
      </c>
      <c r="AD66">
        <v>0</v>
      </c>
      <c r="AE66">
        <f t="shared" si="5"/>
        <v>0</v>
      </c>
      <c r="AF66">
        <f t="shared" si="6"/>
        <v>2</v>
      </c>
      <c r="AG66">
        <f t="shared" si="7"/>
        <v>0</v>
      </c>
      <c r="AH66">
        <f t="shared" si="8"/>
        <v>1</v>
      </c>
    </row>
    <row r="67" spans="1:34" x14ac:dyDescent="0.25">
      <c r="A67" t="s">
        <v>19</v>
      </c>
      <c r="H67">
        <v>1</v>
      </c>
      <c r="O67">
        <v>1</v>
      </c>
      <c r="AB67">
        <v>2</v>
      </c>
      <c r="AC67">
        <v>0</v>
      </c>
      <c r="AD67">
        <v>0</v>
      </c>
      <c r="AE67">
        <f t="shared" si="5"/>
        <v>1</v>
      </c>
      <c r="AF67">
        <f t="shared" si="6"/>
        <v>1</v>
      </c>
      <c r="AG67">
        <f t="shared" si="7"/>
        <v>0</v>
      </c>
      <c r="AH67">
        <f t="shared" si="8"/>
        <v>2</v>
      </c>
    </row>
    <row r="68" spans="1:34" x14ac:dyDescent="0.25">
      <c r="A68" t="s">
        <v>960</v>
      </c>
      <c r="F68">
        <v>1</v>
      </c>
      <c r="G68">
        <v>1</v>
      </c>
      <c r="AB68">
        <v>2</v>
      </c>
      <c r="AC68">
        <v>0</v>
      </c>
      <c r="AD68">
        <v>0</v>
      </c>
      <c r="AE68">
        <f t="shared" si="5"/>
        <v>2</v>
      </c>
      <c r="AF68">
        <f t="shared" si="6"/>
        <v>0</v>
      </c>
      <c r="AG68">
        <f t="shared" si="7"/>
        <v>0</v>
      </c>
      <c r="AH68">
        <f t="shared" si="8"/>
        <v>1</v>
      </c>
    </row>
    <row r="69" spans="1:34" x14ac:dyDescent="0.25">
      <c r="A69" t="s">
        <v>63</v>
      </c>
      <c r="N69">
        <v>1</v>
      </c>
      <c r="Z69">
        <v>1</v>
      </c>
      <c r="AB69">
        <v>2</v>
      </c>
      <c r="AC69">
        <v>0</v>
      </c>
      <c r="AD69">
        <v>0</v>
      </c>
      <c r="AE69">
        <f t="shared" si="5"/>
        <v>0</v>
      </c>
      <c r="AF69">
        <f t="shared" si="6"/>
        <v>1</v>
      </c>
      <c r="AG69">
        <f t="shared" si="7"/>
        <v>1</v>
      </c>
      <c r="AH69">
        <f t="shared" si="8"/>
        <v>2</v>
      </c>
    </row>
    <row r="70" spans="1:34" x14ac:dyDescent="0.25">
      <c r="A70" t="s">
        <v>965</v>
      </c>
      <c r="G70">
        <v>1</v>
      </c>
      <c r="O70">
        <v>1</v>
      </c>
      <c r="AB70">
        <v>2</v>
      </c>
      <c r="AC70">
        <v>0</v>
      </c>
      <c r="AD70">
        <v>0</v>
      </c>
      <c r="AE70">
        <f t="shared" si="5"/>
        <v>1</v>
      </c>
      <c r="AF70">
        <f t="shared" si="6"/>
        <v>1</v>
      </c>
      <c r="AG70">
        <f t="shared" si="7"/>
        <v>0</v>
      </c>
      <c r="AH70">
        <f t="shared" si="8"/>
        <v>2</v>
      </c>
    </row>
    <row r="71" spans="1:34" x14ac:dyDescent="0.25">
      <c r="A71" t="s">
        <v>801</v>
      </c>
      <c r="W71">
        <v>1</v>
      </c>
      <c r="AB71">
        <v>1</v>
      </c>
      <c r="AC71">
        <v>0</v>
      </c>
      <c r="AD71">
        <v>0</v>
      </c>
      <c r="AE71">
        <f t="shared" si="5"/>
        <v>0</v>
      </c>
      <c r="AF71">
        <f t="shared" si="6"/>
        <v>1</v>
      </c>
      <c r="AG71">
        <f t="shared" si="7"/>
        <v>0</v>
      </c>
      <c r="AH71">
        <f t="shared" si="8"/>
        <v>1</v>
      </c>
    </row>
    <row r="72" spans="1:34" x14ac:dyDescent="0.25">
      <c r="A72" t="s">
        <v>590</v>
      </c>
      <c r="J72">
        <v>1</v>
      </c>
      <c r="AB72">
        <v>1</v>
      </c>
      <c r="AC72">
        <v>0</v>
      </c>
      <c r="AD72">
        <v>0</v>
      </c>
      <c r="AE72">
        <f t="shared" si="5"/>
        <v>0</v>
      </c>
      <c r="AF72">
        <f t="shared" si="6"/>
        <v>1</v>
      </c>
      <c r="AG72">
        <f t="shared" si="7"/>
        <v>0</v>
      </c>
      <c r="AH72">
        <f t="shared" si="8"/>
        <v>1</v>
      </c>
    </row>
    <row r="73" spans="1:34" x14ac:dyDescent="0.25">
      <c r="A73" t="s">
        <v>885</v>
      </c>
      <c r="O73">
        <v>1</v>
      </c>
      <c r="AB73">
        <v>1</v>
      </c>
      <c r="AC73">
        <v>0</v>
      </c>
      <c r="AD73">
        <v>0</v>
      </c>
      <c r="AE73">
        <f t="shared" si="5"/>
        <v>0</v>
      </c>
      <c r="AF73">
        <f t="shared" si="6"/>
        <v>1</v>
      </c>
      <c r="AG73">
        <f t="shared" si="7"/>
        <v>0</v>
      </c>
      <c r="AH73">
        <f t="shared" si="8"/>
        <v>1</v>
      </c>
    </row>
    <row r="74" spans="1:34" x14ac:dyDescent="0.25">
      <c r="A74" t="s">
        <v>115</v>
      </c>
      <c r="G74">
        <v>1</v>
      </c>
      <c r="AB74">
        <v>1</v>
      </c>
      <c r="AC74">
        <v>0</v>
      </c>
      <c r="AD74">
        <v>0</v>
      </c>
      <c r="AE74">
        <f t="shared" si="5"/>
        <v>1</v>
      </c>
      <c r="AF74">
        <f t="shared" si="6"/>
        <v>0</v>
      </c>
      <c r="AG74">
        <f t="shared" si="7"/>
        <v>0</v>
      </c>
      <c r="AH74">
        <f t="shared" si="8"/>
        <v>1</v>
      </c>
    </row>
    <row r="75" spans="1:34" x14ac:dyDescent="0.25">
      <c r="A75" t="s">
        <v>71</v>
      </c>
      <c r="AB75">
        <v>1</v>
      </c>
      <c r="AC75">
        <v>0</v>
      </c>
      <c r="AD75">
        <v>0</v>
      </c>
      <c r="AE75">
        <f t="shared" si="5"/>
        <v>0</v>
      </c>
      <c r="AF75">
        <f t="shared" si="6"/>
        <v>0</v>
      </c>
      <c r="AG75">
        <f t="shared" si="7"/>
        <v>0</v>
      </c>
      <c r="AH75">
        <f t="shared" si="8"/>
        <v>0</v>
      </c>
    </row>
    <row r="76" spans="1:34" x14ac:dyDescent="0.25">
      <c r="A76" t="s">
        <v>24</v>
      </c>
      <c r="Q76">
        <v>1</v>
      </c>
      <c r="AB76">
        <v>1</v>
      </c>
      <c r="AC76">
        <v>0</v>
      </c>
      <c r="AD76">
        <v>0</v>
      </c>
      <c r="AE76">
        <f t="shared" si="5"/>
        <v>0</v>
      </c>
      <c r="AF76">
        <f t="shared" si="6"/>
        <v>1</v>
      </c>
      <c r="AG76">
        <f t="shared" si="7"/>
        <v>0</v>
      </c>
      <c r="AH76">
        <f t="shared" si="8"/>
        <v>1</v>
      </c>
    </row>
    <row r="77" spans="1:34" x14ac:dyDescent="0.25">
      <c r="A77" t="s">
        <v>855</v>
      </c>
      <c r="O77">
        <v>1</v>
      </c>
      <c r="AB77">
        <v>1</v>
      </c>
      <c r="AC77">
        <v>0</v>
      </c>
      <c r="AD77">
        <v>0</v>
      </c>
      <c r="AE77">
        <f t="shared" si="5"/>
        <v>0</v>
      </c>
      <c r="AF77">
        <f t="shared" si="6"/>
        <v>1</v>
      </c>
      <c r="AG77">
        <f t="shared" si="7"/>
        <v>0</v>
      </c>
      <c r="AH77">
        <f t="shared" si="8"/>
        <v>1</v>
      </c>
    </row>
    <row r="78" spans="1:34" x14ac:dyDescent="0.25">
      <c r="A78" t="s">
        <v>152</v>
      </c>
      <c r="L78">
        <v>1</v>
      </c>
      <c r="AB78">
        <v>1</v>
      </c>
      <c r="AC78">
        <v>0</v>
      </c>
      <c r="AD78">
        <v>0</v>
      </c>
      <c r="AE78">
        <f t="shared" si="5"/>
        <v>0</v>
      </c>
      <c r="AF78">
        <f t="shared" si="6"/>
        <v>1</v>
      </c>
      <c r="AG78">
        <f t="shared" si="7"/>
        <v>0</v>
      </c>
      <c r="AH78">
        <f t="shared" si="8"/>
        <v>1</v>
      </c>
    </row>
    <row r="79" spans="1:34" x14ac:dyDescent="0.25">
      <c r="A79" t="s">
        <v>954</v>
      </c>
      <c r="AA79">
        <v>1</v>
      </c>
      <c r="AB79">
        <v>1</v>
      </c>
      <c r="AC79">
        <v>0</v>
      </c>
      <c r="AD79">
        <v>0</v>
      </c>
      <c r="AE79">
        <f t="shared" si="5"/>
        <v>0</v>
      </c>
      <c r="AF79">
        <f t="shared" si="6"/>
        <v>0</v>
      </c>
      <c r="AG79">
        <f t="shared" si="7"/>
        <v>1</v>
      </c>
      <c r="AH79">
        <f t="shared" si="8"/>
        <v>1</v>
      </c>
    </row>
    <row r="80" spans="1:34" x14ac:dyDescent="0.25">
      <c r="A80" t="s">
        <v>200</v>
      </c>
      <c r="M80">
        <v>1</v>
      </c>
      <c r="AB80">
        <v>1</v>
      </c>
      <c r="AC80">
        <v>0</v>
      </c>
      <c r="AD80">
        <v>0</v>
      </c>
      <c r="AE80">
        <f t="shared" si="5"/>
        <v>0</v>
      </c>
      <c r="AF80">
        <f t="shared" si="6"/>
        <v>1</v>
      </c>
      <c r="AG80">
        <f t="shared" si="7"/>
        <v>0</v>
      </c>
      <c r="AH80">
        <f t="shared" si="8"/>
        <v>1</v>
      </c>
    </row>
    <row r="81" spans="1:34" x14ac:dyDescent="0.25">
      <c r="A81" t="s">
        <v>635</v>
      </c>
      <c r="Q81">
        <v>1</v>
      </c>
      <c r="AB81">
        <v>1</v>
      </c>
      <c r="AC81">
        <v>0</v>
      </c>
      <c r="AD81">
        <v>0</v>
      </c>
      <c r="AE81">
        <f t="shared" si="5"/>
        <v>0</v>
      </c>
      <c r="AF81">
        <f t="shared" si="6"/>
        <v>1</v>
      </c>
      <c r="AG81">
        <f t="shared" si="7"/>
        <v>0</v>
      </c>
      <c r="AH81">
        <f t="shared" si="8"/>
        <v>1</v>
      </c>
    </row>
    <row r="82" spans="1:34" x14ac:dyDescent="0.25">
      <c r="A82" t="s">
        <v>212</v>
      </c>
      <c r="E82">
        <v>1</v>
      </c>
      <c r="AB82">
        <v>1</v>
      </c>
      <c r="AC82">
        <v>0</v>
      </c>
      <c r="AD82">
        <v>0</v>
      </c>
      <c r="AE82">
        <f t="shared" si="5"/>
        <v>1</v>
      </c>
      <c r="AF82">
        <f t="shared" si="6"/>
        <v>0</v>
      </c>
      <c r="AG82">
        <f t="shared" si="7"/>
        <v>0</v>
      </c>
      <c r="AH82">
        <f t="shared" si="8"/>
        <v>1</v>
      </c>
    </row>
    <row r="83" spans="1:34" x14ac:dyDescent="0.25">
      <c r="A83" t="s">
        <v>732</v>
      </c>
      <c r="I83">
        <v>1</v>
      </c>
      <c r="AB83">
        <v>1</v>
      </c>
      <c r="AC83">
        <v>0</v>
      </c>
      <c r="AD83">
        <v>0</v>
      </c>
      <c r="AE83">
        <f t="shared" si="5"/>
        <v>1</v>
      </c>
      <c r="AF83">
        <f t="shared" si="6"/>
        <v>0</v>
      </c>
      <c r="AG83">
        <f t="shared" si="7"/>
        <v>0</v>
      </c>
      <c r="AH83">
        <f t="shared" si="8"/>
        <v>1</v>
      </c>
    </row>
    <row r="84" spans="1:34" x14ac:dyDescent="0.25">
      <c r="A84" t="s">
        <v>242</v>
      </c>
      <c r="P84">
        <v>1</v>
      </c>
      <c r="AB84">
        <v>1</v>
      </c>
      <c r="AC84">
        <v>0</v>
      </c>
      <c r="AD84">
        <v>0</v>
      </c>
      <c r="AE84">
        <f t="shared" si="5"/>
        <v>0</v>
      </c>
      <c r="AF84">
        <f t="shared" si="6"/>
        <v>1</v>
      </c>
      <c r="AG84">
        <f t="shared" si="7"/>
        <v>0</v>
      </c>
      <c r="AH84">
        <f t="shared" si="8"/>
        <v>1</v>
      </c>
    </row>
    <row r="85" spans="1:34" x14ac:dyDescent="0.25">
      <c r="A85" t="s">
        <v>810</v>
      </c>
      <c r="K85">
        <v>1</v>
      </c>
      <c r="AB85">
        <v>1</v>
      </c>
      <c r="AC85">
        <v>0</v>
      </c>
      <c r="AD85">
        <v>0</v>
      </c>
      <c r="AE85">
        <f t="shared" si="5"/>
        <v>0</v>
      </c>
      <c r="AF85">
        <f t="shared" si="6"/>
        <v>1</v>
      </c>
      <c r="AG85">
        <f t="shared" si="7"/>
        <v>0</v>
      </c>
      <c r="AH85">
        <f t="shared" si="8"/>
        <v>1</v>
      </c>
    </row>
    <row r="86" spans="1:34" x14ac:dyDescent="0.25">
      <c r="A86" t="s">
        <v>248</v>
      </c>
      <c r="AB86">
        <v>1</v>
      </c>
      <c r="AC86">
        <v>0</v>
      </c>
      <c r="AD86">
        <v>0</v>
      </c>
      <c r="AE86">
        <f t="shared" si="5"/>
        <v>0</v>
      </c>
      <c r="AF86">
        <f t="shared" si="6"/>
        <v>0</v>
      </c>
      <c r="AG86">
        <f t="shared" si="7"/>
        <v>0</v>
      </c>
      <c r="AH86">
        <f t="shared" si="8"/>
        <v>0</v>
      </c>
    </row>
    <row r="87" spans="1:34" x14ac:dyDescent="0.25">
      <c r="A87" t="s">
        <v>874</v>
      </c>
      <c r="D87">
        <v>1</v>
      </c>
      <c r="AB87">
        <v>1</v>
      </c>
      <c r="AC87">
        <v>0</v>
      </c>
      <c r="AD87">
        <v>0</v>
      </c>
      <c r="AE87">
        <f t="shared" si="5"/>
        <v>1</v>
      </c>
      <c r="AF87">
        <f t="shared" si="6"/>
        <v>0</v>
      </c>
      <c r="AG87">
        <f t="shared" si="7"/>
        <v>0</v>
      </c>
      <c r="AH87">
        <f t="shared" si="8"/>
        <v>1</v>
      </c>
    </row>
    <row r="88" spans="1:34" x14ac:dyDescent="0.25">
      <c r="A88" t="s">
        <v>275</v>
      </c>
      <c r="Q88">
        <v>1</v>
      </c>
      <c r="AB88">
        <v>1</v>
      </c>
      <c r="AC88">
        <v>0</v>
      </c>
      <c r="AD88">
        <v>0</v>
      </c>
      <c r="AE88">
        <f t="shared" si="5"/>
        <v>0</v>
      </c>
      <c r="AF88">
        <f t="shared" si="6"/>
        <v>1</v>
      </c>
      <c r="AG88">
        <f t="shared" si="7"/>
        <v>0</v>
      </c>
      <c r="AH88">
        <f t="shared" si="8"/>
        <v>1</v>
      </c>
    </row>
    <row r="89" spans="1:34" x14ac:dyDescent="0.25">
      <c r="A89" t="s">
        <v>943</v>
      </c>
      <c r="S89">
        <v>1</v>
      </c>
      <c r="AB89">
        <v>1</v>
      </c>
      <c r="AC89">
        <v>0</v>
      </c>
      <c r="AD89">
        <v>0</v>
      </c>
      <c r="AE89">
        <f t="shared" si="5"/>
        <v>0</v>
      </c>
      <c r="AF89">
        <f t="shared" si="6"/>
        <v>1</v>
      </c>
      <c r="AG89">
        <f t="shared" si="7"/>
        <v>0</v>
      </c>
      <c r="AH89">
        <f t="shared" si="8"/>
        <v>1</v>
      </c>
    </row>
    <row r="90" spans="1:34" x14ac:dyDescent="0.25">
      <c r="A90" t="s">
        <v>337</v>
      </c>
      <c r="L90">
        <v>1</v>
      </c>
      <c r="AB90">
        <v>1</v>
      </c>
      <c r="AC90">
        <v>0</v>
      </c>
      <c r="AD90">
        <v>0</v>
      </c>
      <c r="AE90">
        <f t="shared" si="5"/>
        <v>0</v>
      </c>
      <c r="AF90">
        <f t="shared" si="6"/>
        <v>1</v>
      </c>
      <c r="AG90">
        <f t="shared" si="7"/>
        <v>0</v>
      </c>
      <c r="AH90">
        <f t="shared" si="8"/>
        <v>1</v>
      </c>
    </row>
    <row r="91" spans="1:34" x14ac:dyDescent="0.25">
      <c r="A91" t="s">
        <v>565</v>
      </c>
      <c r="J91">
        <v>1</v>
      </c>
      <c r="AB91">
        <v>1</v>
      </c>
      <c r="AC91">
        <v>0</v>
      </c>
      <c r="AD91">
        <v>0</v>
      </c>
      <c r="AE91">
        <f t="shared" si="5"/>
        <v>0</v>
      </c>
      <c r="AF91">
        <f t="shared" si="6"/>
        <v>1</v>
      </c>
      <c r="AG91">
        <f t="shared" si="7"/>
        <v>0</v>
      </c>
      <c r="AH91">
        <f t="shared" si="8"/>
        <v>1</v>
      </c>
    </row>
    <row r="92" spans="1:34" x14ac:dyDescent="0.25">
      <c r="A92" t="s">
        <v>49</v>
      </c>
      <c r="Z92">
        <v>1</v>
      </c>
      <c r="AB92">
        <v>1</v>
      </c>
      <c r="AC92">
        <v>0</v>
      </c>
      <c r="AD92">
        <v>0</v>
      </c>
      <c r="AE92">
        <f t="shared" si="5"/>
        <v>0</v>
      </c>
      <c r="AF92">
        <f t="shared" si="6"/>
        <v>0</v>
      </c>
      <c r="AG92">
        <f t="shared" si="7"/>
        <v>1</v>
      </c>
      <c r="AH92">
        <f t="shared" si="8"/>
        <v>1</v>
      </c>
    </row>
    <row r="93" spans="1:34" x14ac:dyDescent="0.25">
      <c r="A93" t="s">
        <v>608</v>
      </c>
      <c r="W93">
        <v>1</v>
      </c>
      <c r="AB93">
        <v>1</v>
      </c>
      <c r="AC93">
        <v>0</v>
      </c>
      <c r="AD93">
        <v>0</v>
      </c>
      <c r="AE93">
        <f t="shared" si="5"/>
        <v>0</v>
      </c>
      <c r="AF93">
        <f t="shared" si="6"/>
        <v>1</v>
      </c>
      <c r="AG93">
        <f t="shared" si="7"/>
        <v>0</v>
      </c>
      <c r="AH93">
        <f t="shared" si="8"/>
        <v>1</v>
      </c>
    </row>
    <row r="94" spans="1:34" x14ac:dyDescent="0.25">
      <c r="A94" t="s">
        <v>399</v>
      </c>
      <c r="Y94">
        <v>1</v>
      </c>
      <c r="AB94">
        <v>1</v>
      </c>
      <c r="AC94">
        <v>0</v>
      </c>
      <c r="AD94">
        <v>0</v>
      </c>
      <c r="AE94">
        <f t="shared" si="5"/>
        <v>0</v>
      </c>
      <c r="AF94">
        <f t="shared" si="6"/>
        <v>0</v>
      </c>
      <c r="AG94">
        <f t="shared" si="7"/>
        <v>1</v>
      </c>
      <c r="AH94">
        <f t="shared" si="8"/>
        <v>1</v>
      </c>
    </row>
    <row r="95" spans="1:34" x14ac:dyDescent="0.25">
      <c r="A95" t="s">
        <v>640</v>
      </c>
      <c r="N95">
        <v>1</v>
      </c>
      <c r="AB95">
        <v>1</v>
      </c>
      <c r="AC95">
        <v>0</v>
      </c>
      <c r="AD95">
        <v>0</v>
      </c>
      <c r="AE95">
        <f t="shared" si="5"/>
        <v>0</v>
      </c>
      <c r="AF95">
        <f t="shared" si="6"/>
        <v>1</v>
      </c>
      <c r="AG95">
        <f t="shared" si="7"/>
        <v>0</v>
      </c>
      <c r="AH95">
        <f t="shared" si="8"/>
        <v>1</v>
      </c>
    </row>
    <row r="96" spans="1:34" x14ac:dyDescent="0.25">
      <c r="A96" t="s">
        <v>410</v>
      </c>
      <c r="S96">
        <v>1</v>
      </c>
      <c r="AB96">
        <v>1</v>
      </c>
      <c r="AC96">
        <v>0</v>
      </c>
      <c r="AD96">
        <v>0</v>
      </c>
      <c r="AE96">
        <f t="shared" si="5"/>
        <v>0</v>
      </c>
      <c r="AF96">
        <f t="shared" si="6"/>
        <v>1</v>
      </c>
      <c r="AG96">
        <f t="shared" si="7"/>
        <v>0</v>
      </c>
      <c r="AH96">
        <f t="shared" si="8"/>
        <v>1</v>
      </c>
    </row>
    <row r="97" spans="1:34" x14ac:dyDescent="0.25">
      <c r="A97" t="s">
        <v>723</v>
      </c>
      <c r="AB97">
        <v>1</v>
      </c>
      <c r="AC97">
        <v>0</v>
      </c>
      <c r="AD97">
        <v>0</v>
      </c>
      <c r="AE97">
        <f t="shared" si="5"/>
        <v>0</v>
      </c>
      <c r="AF97">
        <f t="shared" si="6"/>
        <v>0</v>
      </c>
      <c r="AG97">
        <f t="shared" si="7"/>
        <v>0</v>
      </c>
      <c r="AH97">
        <f t="shared" si="8"/>
        <v>0</v>
      </c>
    </row>
    <row r="98" spans="1:34" x14ac:dyDescent="0.25">
      <c r="A98" t="s">
        <v>449</v>
      </c>
      <c r="P98">
        <v>1</v>
      </c>
      <c r="AB98">
        <v>1</v>
      </c>
      <c r="AC98">
        <v>0</v>
      </c>
      <c r="AD98">
        <v>0</v>
      </c>
      <c r="AE98">
        <f t="shared" si="5"/>
        <v>0</v>
      </c>
      <c r="AF98">
        <f t="shared" si="6"/>
        <v>1</v>
      </c>
      <c r="AG98">
        <f t="shared" si="7"/>
        <v>0</v>
      </c>
      <c r="AH98">
        <f t="shared" si="8"/>
        <v>1</v>
      </c>
    </row>
    <row r="99" spans="1:34" x14ac:dyDescent="0.25">
      <c r="A99" t="s">
        <v>734</v>
      </c>
      <c r="B99">
        <v>1</v>
      </c>
      <c r="AB99">
        <v>1</v>
      </c>
      <c r="AC99">
        <v>0</v>
      </c>
      <c r="AD99">
        <v>0</v>
      </c>
      <c r="AE99">
        <f t="shared" si="5"/>
        <v>1</v>
      </c>
      <c r="AF99">
        <f t="shared" si="6"/>
        <v>0</v>
      </c>
      <c r="AG99">
        <f t="shared" si="7"/>
        <v>0</v>
      </c>
      <c r="AH99">
        <f t="shared" si="8"/>
        <v>1</v>
      </c>
    </row>
    <row r="100" spans="1:34" x14ac:dyDescent="0.25">
      <c r="A100" t="s">
        <v>467</v>
      </c>
      <c r="AB100">
        <v>1</v>
      </c>
      <c r="AC100">
        <v>0</v>
      </c>
      <c r="AD100">
        <v>0</v>
      </c>
      <c r="AE100">
        <f t="shared" si="5"/>
        <v>0</v>
      </c>
      <c r="AF100">
        <f t="shared" si="6"/>
        <v>0</v>
      </c>
      <c r="AG100">
        <f t="shared" si="7"/>
        <v>0</v>
      </c>
      <c r="AH100">
        <f t="shared" si="8"/>
        <v>0</v>
      </c>
    </row>
    <row r="101" spans="1:34" x14ac:dyDescent="0.25">
      <c r="A101" t="s">
        <v>806</v>
      </c>
      <c r="O101">
        <v>1</v>
      </c>
      <c r="AB101">
        <v>1</v>
      </c>
      <c r="AC101">
        <v>0</v>
      </c>
      <c r="AD101">
        <v>0</v>
      </c>
      <c r="AE101">
        <f t="shared" ref="AE101:AE118" si="9">COUNTA(B101:I101)</f>
        <v>0</v>
      </c>
      <c r="AF101">
        <f t="shared" ref="AF101:AF118" si="10">COUNTA(J101:X101)</f>
        <v>1</v>
      </c>
      <c r="AG101">
        <f t="shared" ref="AG101:AG118" si="11">COUNTA(Y101:AA101)</f>
        <v>0</v>
      </c>
      <c r="AH101">
        <f t="shared" ref="AH101:AH118" si="12">COUNTIF(AC101:AG101,"&gt;0")</f>
        <v>1</v>
      </c>
    </row>
    <row r="102" spans="1:34" x14ac:dyDescent="0.25">
      <c r="A102" t="s">
        <v>472</v>
      </c>
      <c r="L102">
        <v>1</v>
      </c>
      <c r="AB102">
        <v>1</v>
      </c>
      <c r="AC102">
        <v>0</v>
      </c>
      <c r="AD102">
        <v>0</v>
      </c>
      <c r="AE102">
        <f t="shared" si="9"/>
        <v>0</v>
      </c>
      <c r="AF102">
        <f t="shared" si="10"/>
        <v>1</v>
      </c>
      <c r="AG102">
        <f t="shared" si="11"/>
        <v>0</v>
      </c>
      <c r="AH102">
        <f t="shared" si="12"/>
        <v>1</v>
      </c>
    </row>
    <row r="103" spans="1:34" x14ac:dyDescent="0.25">
      <c r="A103" t="s">
        <v>851</v>
      </c>
      <c r="J103">
        <v>1</v>
      </c>
      <c r="AB103">
        <v>1</v>
      </c>
      <c r="AC103">
        <v>0</v>
      </c>
      <c r="AD103">
        <v>0</v>
      </c>
      <c r="AE103">
        <f t="shared" si="9"/>
        <v>0</v>
      </c>
      <c r="AF103">
        <f t="shared" si="10"/>
        <v>1</v>
      </c>
      <c r="AG103">
        <f t="shared" si="11"/>
        <v>0</v>
      </c>
      <c r="AH103">
        <f t="shared" si="12"/>
        <v>1</v>
      </c>
    </row>
    <row r="104" spans="1:34" x14ac:dyDescent="0.25">
      <c r="A104" t="s">
        <v>514</v>
      </c>
      <c r="F104">
        <v>1</v>
      </c>
      <c r="AB104">
        <v>1</v>
      </c>
      <c r="AC104">
        <v>0</v>
      </c>
      <c r="AD104">
        <v>0</v>
      </c>
      <c r="AE104">
        <f t="shared" si="9"/>
        <v>1</v>
      </c>
      <c r="AF104">
        <f t="shared" si="10"/>
        <v>0</v>
      </c>
      <c r="AG104">
        <f t="shared" si="11"/>
        <v>0</v>
      </c>
      <c r="AH104">
        <f t="shared" si="12"/>
        <v>1</v>
      </c>
    </row>
    <row r="105" spans="1:34" x14ac:dyDescent="0.25">
      <c r="A105" t="s">
        <v>864</v>
      </c>
      <c r="X105">
        <v>1</v>
      </c>
      <c r="AB105">
        <v>1</v>
      </c>
      <c r="AC105">
        <v>0</v>
      </c>
      <c r="AD105">
        <v>0</v>
      </c>
      <c r="AE105">
        <f t="shared" si="9"/>
        <v>0</v>
      </c>
      <c r="AF105">
        <f t="shared" si="10"/>
        <v>1</v>
      </c>
      <c r="AG105">
        <f t="shared" si="11"/>
        <v>0</v>
      </c>
      <c r="AH105">
        <f t="shared" si="12"/>
        <v>1</v>
      </c>
    </row>
    <row r="106" spans="1:34" x14ac:dyDescent="0.25">
      <c r="A106" t="s">
        <v>521</v>
      </c>
      <c r="T106">
        <v>1</v>
      </c>
      <c r="AB106">
        <v>1</v>
      </c>
      <c r="AC106">
        <v>0</v>
      </c>
      <c r="AD106">
        <v>0</v>
      </c>
      <c r="AE106">
        <f t="shared" si="9"/>
        <v>0</v>
      </c>
      <c r="AF106">
        <f t="shared" si="10"/>
        <v>1</v>
      </c>
      <c r="AG106">
        <f t="shared" si="11"/>
        <v>0</v>
      </c>
      <c r="AH106">
        <f t="shared" si="12"/>
        <v>1</v>
      </c>
    </row>
    <row r="107" spans="1:34" x14ac:dyDescent="0.25">
      <c r="A107" t="s">
        <v>877</v>
      </c>
      <c r="Q107">
        <v>1</v>
      </c>
      <c r="AB107">
        <v>1</v>
      </c>
      <c r="AC107">
        <v>0</v>
      </c>
      <c r="AD107">
        <v>0</v>
      </c>
      <c r="AE107">
        <f t="shared" si="9"/>
        <v>0</v>
      </c>
      <c r="AF107">
        <f t="shared" si="10"/>
        <v>1</v>
      </c>
      <c r="AG107">
        <f t="shared" si="11"/>
        <v>0</v>
      </c>
      <c r="AH107">
        <f t="shared" si="12"/>
        <v>1</v>
      </c>
    </row>
    <row r="108" spans="1:34" x14ac:dyDescent="0.25">
      <c r="A108" t="s">
        <v>14</v>
      </c>
      <c r="L108">
        <v>1</v>
      </c>
      <c r="AB108">
        <v>1</v>
      </c>
      <c r="AC108">
        <v>0</v>
      </c>
      <c r="AD108">
        <v>0</v>
      </c>
      <c r="AE108">
        <f t="shared" si="9"/>
        <v>0</v>
      </c>
      <c r="AF108">
        <f t="shared" si="10"/>
        <v>1</v>
      </c>
      <c r="AG108">
        <f t="shared" si="11"/>
        <v>0</v>
      </c>
      <c r="AH108">
        <f t="shared" si="12"/>
        <v>1</v>
      </c>
    </row>
    <row r="109" spans="1:34" x14ac:dyDescent="0.25">
      <c r="A109" t="s">
        <v>890</v>
      </c>
      <c r="N109">
        <v>1</v>
      </c>
      <c r="AB109">
        <v>1</v>
      </c>
      <c r="AC109">
        <v>0</v>
      </c>
      <c r="AD109">
        <v>0</v>
      </c>
      <c r="AE109">
        <f t="shared" si="9"/>
        <v>0</v>
      </c>
      <c r="AF109">
        <f t="shared" si="10"/>
        <v>1</v>
      </c>
      <c r="AG109">
        <f t="shared" si="11"/>
        <v>0</v>
      </c>
      <c r="AH109">
        <f t="shared" si="12"/>
        <v>1</v>
      </c>
    </row>
    <row r="110" spans="1:34" x14ac:dyDescent="0.25">
      <c r="A110" t="s">
        <v>982</v>
      </c>
      <c r="V110">
        <v>1</v>
      </c>
      <c r="AB110">
        <v>1</v>
      </c>
      <c r="AC110">
        <v>0</v>
      </c>
      <c r="AD110">
        <v>0</v>
      </c>
      <c r="AE110">
        <f t="shared" si="9"/>
        <v>0</v>
      </c>
      <c r="AF110">
        <f t="shared" si="10"/>
        <v>1</v>
      </c>
      <c r="AG110">
        <f t="shared" si="11"/>
        <v>0</v>
      </c>
      <c r="AH110">
        <f t="shared" si="12"/>
        <v>1</v>
      </c>
    </row>
    <row r="111" spans="1:34" x14ac:dyDescent="0.25">
      <c r="A111" t="s">
        <v>952</v>
      </c>
      <c r="L111">
        <v>1</v>
      </c>
      <c r="AB111">
        <v>1</v>
      </c>
      <c r="AC111">
        <v>0</v>
      </c>
      <c r="AD111">
        <v>0</v>
      </c>
      <c r="AE111">
        <f t="shared" si="9"/>
        <v>0</v>
      </c>
      <c r="AF111">
        <f t="shared" si="10"/>
        <v>1</v>
      </c>
      <c r="AG111">
        <f t="shared" si="11"/>
        <v>0</v>
      </c>
      <c r="AH111">
        <f t="shared" si="12"/>
        <v>1</v>
      </c>
    </row>
    <row r="112" spans="1:34" x14ac:dyDescent="0.25">
      <c r="A112" t="s">
        <v>8</v>
      </c>
      <c r="U112">
        <v>1</v>
      </c>
      <c r="AB112">
        <v>1</v>
      </c>
      <c r="AC112">
        <v>0</v>
      </c>
      <c r="AD112">
        <v>0</v>
      </c>
      <c r="AE112">
        <f t="shared" si="9"/>
        <v>0</v>
      </c>
      <c r="AF112">
        <f t="shared" si="10"/>
        <v>1</v>
      </c>
      <c r="AG112">
        <f t="shared" si="11"/>
        <v>0</v>
      </c>
      <c r="AH112">
        <f t="shared" si="12"/>
        <v>1</v>
      </c>
    </row>
    <row r="113" spans="1:34" x14ac:dyDescent="0.25">
      <c r="A113" t="s">
        <v>74</v>
      </c>
      <c r="AB113">
        <v>1</v>
      </c>
      <c r="AC113">
        <v>0</v>
      </c>
      <c r="AD113">
        <v>0</v>
      </c>
      <c r="AE113">
        <f t="shared" si="9"/>
        <v>0</v>
      </c>
      <c r="AF113">
        <f t="shared" si="10"/>
        <v>0</v>
      </c>
      <c r="AG113">
        <f t="shared" si="11"/>
        <v>0</v>
      </c>
      <c r="AH113">
        <f t="shared" si="12"/>
        <v>0</v>
      </c>
    </row>
    <row r="114" spans="1:34" x14ac:dyDescent="0.25">
      <c r="A114" t="s">
        <v>561</v>
      </c>
      <c r="AB114">
        <v>1</v>
      </c>
      <c r="AC114">
        <v>0</v>
      </c>
      <c r="AD114">
        <v>0</v>
      </c>
      <c r="AE114">
        <f t="shared" si="9"/>
        <v>0</v>
      </c>
      <c r="AF114">
        <f t="shared" si="10"/>
        <v>0</v>
      </c>
      <c r="AG114">
        <f t="shared" si="11"/>
        <v>0</v>
      </c>
      <c r="AH114">
        <f t="shared" si="12"/>
        <v>0</v>
      </c>
    </row>
    <row r="115" spans="1:34" x14ac:dyDescent="0.25">
      <c r="A115" t="s">
        <v>527</v>
      </c>
      <c r="D115">
        <v>1</v>
      </c>
      <c r="AB115">
        <v>1</v>
      </c>
      <c r="AC115">
        <v>0</v>
      </c>
      <c r="AD115">
        <v>0</v>
      </c>
      <c r="AE115">
        <f t="shared" si="9"/>
        <v>1</v>
      </c>
      <c r="AF115">
        <f t="shared" si="10"/>
        <v>0</v>
      </c>
      <c r="AG115">
        <f t="shared" si="11"/>
        <v>0</v>
      </c>
      <c r="AH115">
        <f t="shared" si="12"/>
        <v>1</v>
      </c>
    </row>
    <row r="116" spans="1:34" x14ac:dyDescent="0.25">
      <c r="A116" t="s">
        <v>992</v>
      </c>
      <c r="W116">
        <v>1</v>
      </c>
      <c r="AB116">
        <v>1</v>
      </c>
      <c r="AC116">
        <v>0</v>
      </c>
      <c r="AD116">
        <v>0</v>
      </c>
      <c r="AE116">
        <f t="shared" si="9"/>
        <v>0</v>
      </c>
      <c r="AF116">
        <f t="shared" si="10"/>
        <v>1</v>
      </c>
      <c r="AG116">
        <f t="shared" si="11"/>
        <v>0</v>
      </c>
      <c r="AH116">
        <f t="shared" si="12"/>
        <v>1</v>
      </c>
    </row>
    <row r="117" spans="1:34" x14ac:dyDescent="0.25">
      <c r="A117" t="s">
        <v>548</v>
      </c>
      <c r="F117">
        <v>1</v>
      </c>
      <c r="AB117">
        <v>1</v>
      </c>
      <c r="AC117">
        <v>0</v>
      </c>
      <c r="AD117">
        <v>0</v>
      </c>
      <c r="AE117">
        <f t="shared" si="9"/>
        <v>1</v>
      </c>
      <c r="AF117">
        <f t="shared" si="10"/>
        <v>0</v>
      </c>
      <c r="AG117">
        <f t="shared" si="11"/>
        <v>0</v>
      </c>
      <c r="AH117">
        <f t="shared" si="12"/>
        <v>1</v>
      </c>
    </row>
    <row r="118" spans="1:34" x14ac:dyDescent="0.25">
      <c r="A118" t="s">
        <v>558</v>
      </c>
      <c r="O118">
        <v>1</v>
      </c>
      <c r="AB118">
        <v>1</v>
      </c>
      <c r="AC118">
        <v>0</v>
      </c>
      <c r="AD118">
        <v>0</v>
      </c>
      <c r="AE118">
        <f t="shared" si="9"/>
        <v>0</v>
      </c>
      <c r="AF118">
        <f t="shared" si="10"/>
        <v>1</v>
      </c>
      <c r="AG118">
        <f t="shared" si="11"/>
        <v>0</v>
      </c>
      <c r="AH118">
        <f t="shared" si="12"/>
        <v>1</v>
      </c>
    </row>
    <row r="121" spans="1:34" x14ac:dyDescent="0.25">
      <c r="A121" s="27" t="s">
        <v>1060</v>
      </c>
      <c r="B121">
        <v>1953</v>
      </c>
      <c r="C121">
        <v>1955</v>
      </c>
      <c r="D121">
        <v>1957</v>
      </c>
      <c r="E121">
        <v>1960</v>
      </c>
      <c r="F121">
        <v>1961</v>
      </c>
      <c r="G121">
        <v>1962</v>
      </c>
      <c r="H121">
        <v>1963</v>
      </c>
      <c r="I121">
        <v>1964</v>
      </c>
      <c r="J121">
        <v>1965</v>
      </c>
      <c r="K121">
        <v>1966</v>
      </c>
      <c r="L121">
        <v>1967</v>
      </c>
      <c r="M121">
        <v>1968</v>
      </c>
      <c r="N121">
        <v>1969</v>
      </c>
      <c r="O121">
        <v>1971</v>
      </c>
      <c r="P121">
        <v>1972</v>
      </c>
      <c r="Q121">
        <v>1973</v>
      </c>
      <c r="S121">
        <v>1975</v>
      </c>
      <c r="T121">
        <v>1976</v>
      </c>
      <c r="U121">
        <v>1977</v>
      </c>
      <c r="V121">
        <v>1978</v>
      </c>
      <c r="W121">
        <v>1979</v>
      </c>
      <c r="X121">
        <v>1980</v>
      </c>
      <c r="Y121">
        <v>1981</v>
      </c>
      <c r="Z121">
        <v>1983</v>
      </c>
      <c r="AA121">
        <v>1989</v>
      </c>
      <c r="AB121" t="s">
        <v>1021</v>
      </c>
      <c r="AC121" s="27" t="s">
        <v>1041</v>
      </c>
      <c r="AD121" s="27" t="s">
        <v>1053</v>
      </c>
    </row>
    <row r="122" spans="1:34" x14ac:dyDescent="0.25">
      <c r="A122" t="s">
        <v>664</v>
      </c>
      <c r="C122">
        <v>1955</v>
      </c>
      <c r="D122" t="s">
        <v>1057</v>
      </c>
      <c r="E122" t="s">
        <v>1057</v>
      </c>
      <c r="F122" t="s">
        <v>1057</v>
      </c>
      <c r="G122" t="s">
        <v>1057</v>
      </c>
      <c r="H122" t="s">
        <v>1057</v>
      </c>
      <c r="I122" t="s">
        <v>1057</v>
      </c>
      <c r="J122" t="s">
        <v>1057</v>
      </c>
      <c r="K122" t="s">
        <v>1057</v>
      </c>
      <c r="L122" t="s">
        <v>1057</v>
      </c>
      <c r="M122" t="s">
        <v>1057</v>
      </c>
      <c r="N122" t="s">
        <v>1057</v>
      </c>
      <c r="O122">
        <v>1971</v>
      </c>
      <c r="P122" t="s">
        <v>1057</v>
      </c>
      <c r="Q122" t="s">
        <v>1057</v>
      </c>
      <c r="S122">
        <v>1975</v>
      </c>
      <c r="T122" t="s">
        <v>1057</v>
      </c>
      <c r="U122">
        <v>1977</v>
      </c>
      <c r="V122">
        <v>1978</v>
      </c>
      <c r="W122" t="s">
        <v>1057</v>
      </c>
      <c r="X122">
        <v>1980</v>
      </c>
      <c r="Y122" t="s">
        <v>1057</v>
      </c>
      <c r="Z122" t="s">
        <v>1057</v>
      </c>
      <c r="AA122" t="s">
        <v>1057</v>
      </c>
      <c r="AB122">
        <v>6</v>
      </c>
      <c r="AC122">
        <f>(MAX(B122:AA122)-MIN(B122:AA122))/10</f>
        <v>2.5</v>
      </c>
      <c r="AD122">
        <f>IF(AC122=0,1,CEILING(AC122,1))</f>
        <v>3</v>
      </c>
    </row>
    <row r="123" spans="1:34" x14ac:dyDescent="0.25">
      <c r="A123" t="s">
        <v>387</v>
      </c>
      <c r="B123" t="s">
        <v>1057</v>
      </c>
      <c r="C123" t="s">
        <v>1057</v>
      </c>
      <c r="D123" t="s">
        <v>1057</v>
      </c>
      <c r="E123" t="s">
        <v>1057</v>
      </c>
      <c r="F123" t="s">
        <v>1057</v>
      </c>
      <c r="G123" t="s">
        <v>1057</v>
      </c>
      <c r="H123" t="s">
        <v>1057</v>
      </c>
      <c r="I123" t="s">
        <v>1057</v>
      </c>
      <c r="J123" t="s">
        <v>1057</v>
      </c>
      <c r="K123" t="s">
        <v>1057</v>
      </c>
      <c r="L123" t="s">
        <v>1057</v>
      </c>
      <c r="M123" t="s">
        <v>1057</v>
      </c>
      <c r="N123" t="s">
        <v>1057</v>
      </c>
      <c r="O123" t="s">
        <v>1057</v>
      </c>
      <c r="P123">
        <v>1972</v>
      </c>
      <c r="Q123" t="s">
        <v>1057</v>
      </c>
      <c r="S123" t="s">
        <v>1057</v>
      </c>
      <c r="T123">
        <v>1976</v>
      </c>
      <c r="U123" t="s">
        <v>1057</v>
      </c>
      <c r="V123">
        <v>1978</v>
      </c>
      <c r="W123" t="s">
        <v>1057</v>
      </c>
      <c r="X123">
        <v>1980</v>
      </c>
      <c r="Y123" t="s">
        <v>1057</v>
      </c>
      <c r="Z123" t="s">
        <v>1057</v>
      </c>
      <c r="AA123" t="s">
        <v>1057</v>
      </c>
      <c r="AB123">
        <v>4</v>
      </c>
      <c r="AC123">
        <f t="shared" ref="AC123:AC176" si="13">(MAX(B123:AA123)-MIN(B123:AA123))/10</f>
        <v>0.8</v>
      </c>
      <c r="AD123">
        <f t="shared" ref="AD123:AD176" si="14">IF(AC123=0,1,CEILING(AC123,1))</f>
        <v>1</v>
      </c>
    </row>
    <row r="124" spans="1:34" x14ac:dyDescent="0.25">
      <c r="A124" t="s">
        <v>124</v>
      </c>
      <c r="B124" t="s">
        <v>1057</v>
      </c>
      <c r="C124" t="s">
        <v>1057</v>
      </c>
      <c r="D124" t="s">
        <v>1057</v>
      </c>
      <c r="E124" t="s">
        <v>1057</v>
      </c>
      <c r="F124" t="s">
        <v>1057</v>
      </c>
      <c r="G124" t="s">
        <v>1057</v>
      </c>
      <c r="H124" t="s">
        <v>1057</v>
      </c>
      <c r="I124" t="s">
        <v>1057</v>
      </c>
      <c r="J124" t="s">
        <v>1057</v>
      </c>
      <c r="K124" t="s">
        <v>1057</v>
      </c>
      <c r="L124">
        <v>1967</v>
      </c>
      <c r="M124">
        <v>1968</v>
      </c>
      <c r="N124" t="s">
        <v>1057</v>
      </c>
      <c r="O124" t="s">
        <v>1057</v>
      </c>
      <c r="P124" t="s">
        <v>1057</v>
      </c>
      <c r="Q124" t="s">
        <v>1057</v>
      </c>
      <c r="S124" t="s">
        <v>1057</v>
      </c>
      <c r="T124" t="s">
        <v>1057</v>
      </c>
      <c r="U124" t="s">
        <v>1057</v>
      </c>
      <c r="V124" t="s">
        <v>1057</v>
      </c>
      <c r="W124" t="s">
        <v>1057</v>
      </c>
      <c r="X124" t="s">
        <v>1057</v>
      </c>
      <c r="Y124" t="s">
        <v>1057</v>
      </c>
      <c r="Z124" t="s">
        <v>1057</v>
      </c>
      <c r="AA124" t="s">
        <v>1057</v>
      </c>
      <c r="AB124">
        <v>2</v>
      </c>
      <c r="AC124">
        <f t="shared" si="13"/>
        <v>0.1</v>
      </c>
      <c r="AD124">
        <f t="shared" si="14"/>
        <v>1</v>
      </c>
    </row>
    <row r="125" spans="1:34" x14ac:dyDescent="0.25">
      <c r="A125" t="s">
        <v>19</v>
      </c>
      <c r="B125" t="s">
        <v>1057</v>
      </c>
      <c r="C125" t="s">
        <v>1057</v>
      </c>
      <c r="D125" t="s">
        <v>1057</v>
      </c>
      <c r="E125" t="s">
        <v>1057</v>
      </c>
      <c r="F125" t="s">
        <v>1057</v>
      </c>
      <c r="G125" t="s">
        <v>1057</v>
      </c>
      <c r="H125">
        <v>1963</v>
      </c>
      <c r="I125" t="s">
        <v>1057</v>
      </c>
      <c r="J125" t="s">
        <v>1057</v>
      </c>
      <c r="K125" t="s">
        <v>1057</v>
      </c>
      <c r="L125" t="s">
        <v>1057</v>
      </c>
      <c r="M125" t="s">
        <v>1057</v>
      </c>
      <c r="N125" t="s">
        <v>1057</v>
      </c>
      <c r="O125">
        <v>1971</v>
      </c>
      <c r="P125" t="s">
        <v>1057</v>
      </c>
      <c r="Q125" t="s">
        <v>1057</v>
      </c>
      <c r="S125" t="s">
        <v>1057</v>
      </c>
      <c r="T125" t="s">
        <v>1057</v>
      </c>
      <c r="U125" t="s">
        <v>1057</v>
      </c>
      <c r="V125" t="s">
        <v>1057</v>
      </c>
      <c r="W125" t="s">
        <v>1057</v>
      </c>
      <c r="X125" t="s">
        <v>1057</v>
      </c>
      <c r="Y125" t="s">
        <v>1057</v>
      </c>
      <c r="Z125" t="s">
        <v>1057</v>
      </c>
      <c r="AA125" t="s">
        <v>1057</v>
      </c>
      <c r="AB125">
        <v>2</v>
      </c>
      <c r="AC125">
        <f t="shared" si="13"/>
        <v>0.8</v>
      </c>
      <c r="AD125">
        <f t="shared" si="14"/>
        <v>1</v>
      </c>
    </row>
    <row r="126" spans="1:34" x14ac:dyDescent="0.25">
      <c r="A126" t="s">
        <v>960</v>
      </c>
      <c r="B126" t="s">
        <v>1057</v>
      </c>
      <c r="C126" t="s">
        <v>1057</v>
      </c>
      <c r="D126" t="s">
        <v>1057</v>
      </c>
      <c r="E126" t="s">
        <v>1057</v>
      </c>
      <c r="F126">
        <v>1961</v>
      </c>
      <c r="G126">
        <v>1962</v>
      </c>
      <c r="H126" t="s">
        <v>1057</v>
      </c>
      <c r="I126" t="s">
        <v>1057</v>
      </c>
      <c r="J126" t="s">
        <v>1057</v>
      </c>
      <c r="K126" t="s">
        <v>1057</v>
      </c>
      <c r="L126" t="s">
        <v>1057</v>
      </c>
      <c r="M126" t="s">
        <v>1057</v>
      </c>
      <c r="N126" t="s">
        <v>1057</v>
      </c>
      <c r="O126" t="s">
        <v>1057</v>
      </c>
      <c r="P126" t="s">
        <v>1057</v>
      </c>
      <c r="Q126" t="s">
        <v>1057</v>
      </c>
      <c r="S126" t="s">
        <v>1057</v>
      </c>
      <c r="T126" t="s">
        <v>1057</v>
      </c>
      <c r="U126" t="s">
        <v>1057</v>
      </c>
      <c r="V126" t="s">
        <v>1057</v>
      </c>
      <c r="W126" t="s">
        <v>1057</v>
      </c>
      <c r="X126" t="s">
        <v>1057</v>
      </c>
      <c r="Y126" t="s">
        <v>1057</v>
      </c>
      <c r="Z126" t="s">
        <v>1057</v>
      </c>
      <c r="AA126" t="s">
        <v>1057</v>
      </c>
      <c r="AB126">
        <v>2</v>
      </c>
      <c r="AC126">
        <f t="shared" si="13"/>
        <v>0.1</v>
      </c>
      <c r="AD126">
        <f t="shared" si="14"/>
        <v>1</v>
      </c>
    </row>
    <row r="127" spans="1:34" x14ac:dyDescent="0.25">
      <c r="A127" t="s">
        <v>63</v>
      </c>
      <c r="B127" t="s">
        <v>1057</v>
      </c>
      <c r="C127" t="s">
        <v>1057</v>
      </c>
      <c r="D127" t="s">
        <v>1057</v>
      </c>
      <c r="E127" t="s">
        <v>1057</v>
      </c>
      <c r="F127" t="s">
        <v>1057</v>
      </c>
      <c r="G127" t="s">
        <v>1057</v>
      </c>
      <c r="H127" t="s">
        <v>1057</v>
      </c>
      <c r="I127" t="s">
        <v>1057</v>
      </c>
      <c r="J127" t="s">
        <v>1057</v>
      </c>
      <c r="K127" t="s">
        <v>1057</v>
      </c>
      <c r="L127" t="s">
        <v>1057</v>
      </c>
      <c r="M127" t="s">
        <v>1057</v>
      </c>
      <c r="N127">
        <v>1969</v>
      </c>
      <c r="O127" t="s">
        <v>1057</v>
      </c>
      <c r="P127" t="s">
        <v>1057</v>
      </c>
      <c r="Q127" t="s">
        <v>1057</v>
      </c>
      <c r="S127" t="s">
        <v>1057</v>
      </c>
      <c r="T127" t="s">
        <v>1057</v>
      </c>
      <c r="U127" t="s">
        <v>1057</v>
      </c>
      <c r="V127" t="s">
        <v>1057</v>
      </c>
      <c r="W127" t="s">
        <v>1057</v>
      </c>
      <c r="X127" t="s">
        <v>1057</v>
      </c>
      <c r="Y127" t="s">
        <v>1057</v>
      </c>
      <c r="Z127">
        <v>1983</v>
      </c>
      <c r="AA127" t="s">
        <v>1057</v>
      </c>
      <c r="AB127">
        <v>2</v>
      </c>
      <c r="AC127">
        <f t="shared" si="13"/>
        <v>1.4</v>
      </c>
      <c r="AD127">
        <f t="shared" si="14"/>
        <v>2</v>
      </c>
    </row>
    <row r="128" spans="1:34" x14ac:dyDescent="0.25">
      <c r="A128" t="s">
        <v>965</v>
      </c>
      <c r="B128" t="s">
        <v>1057</v>
      </c>
      <c r="C128" t="s">
        <v>1057</v>
      </c>
      <c r="D128" t="s">
        <v>1057</v>
      </c>
      <c r="E128" t="s">
        <v>1057</v>
      </c>
      <c r="F128" t="s">
        <v>1057</v>
      </c>
      <c r="G128">
        <v>1962</v>
      </c>
      <c r="H128" t="s">
        <v>1057</v>
      </c>
      <c r="I128" t="s">
        <v>1057</v>
      </c>
      <c r="J128" t="s">
        <v>1057</v>
      </c>
      <c r="K128" t="s">
        <v>1057</v>
      </c>
      <c r="L128" t="s">
        <v>1057</v>
      </c>
      <c r="M128" t="s">
        <v>1057</v>
      </c>
      <c r="N128" t="s">
        <v>1057</v>
      </c>
      <c r="O128">
        <v>1971</v>
      </c>
      <c r="P128" t="s">
        <v>1057</v>
      </c>
      <c r="Q128" t="s">
        <v>1057</v>
      </c>
      <c r="S128" t="s">
        <v>1057</v>
      </c>
      <c r="T128" t="s">
        <v>1057</v>
      </c>
      <c r="U128" t="s">
        <v>1057</v>
      </c>
      <c r="V128" t="s">
        <v>1057</v>
      </c>
      <c r="W128" t="s">
        <v>1057</v>
      </c>
      <c r="X128" t="s">
        <v>1057</v>
      </c>
      <c r="Y128" t="s">
        <v>1057</v>
      </c>
      <c r="Z128" t="s">
        <v>1057</v>
      </c>
      <c r="AA128" t="s">
        <v>1057</v>
      </c>
      <c r="AB128">
        <v>2</v>
      </c>
      <c r="AC128">
        <f t="shared" si="13"/>
        <v>0.9</v>
      </c>
      <c r="AD128">
        <f t="shared" si="14"/>
        <v>1</v>
      </c>
    </row>
    <row r="129" spans="1:30" x14ac:dyDescent="0.25">
      <c r="A129" t="s">
        <v>801</v>
      </c>
      <c r="B129" t="s">
        <v>1057</v>
      </c>
      <c r="C129" t="s">
        <v>1057</v>
      </c>
      <c r="D129" t="s">
        <v>1057</v>
      </c>
      <c r="E129" t="s">
        <v>1057</v>
      </c>
      <c r="F129" t="s">
        <v>1057</v>
      </c>
      <c r="G129" t="s">
        <v>1057</v>
      </c>
      <c r="H129" t="s">
        <v>1057</v>
      </c>
      <c r="I129" t="s">
        <v>1057</v>
      </c>
      <c r="J129" t="s">
        <v>1057</v>
      </c>
      <c r="K129" t="s">
        <v>1057</v>
      </c>
      <c r="L129" t="s">
        <v>1057</v>
      </c>
      <c r="M129" t="s">
        <v>1057</v>
      </c>
      <c r="N129" t="s">
        <v>1057</v>
      </c>
      <c r="O129" t="s">
        <v>1057</v>
      </c>
      <c r="P129" t="s">
        <v>1057</v>
      </c>
      <c r="Q129" t="s">
        <v>1057</v>
      </c>
      <c r="S129" t="s">
        <v>1057</v>
      </c>
      <c r="T129" t="s">
        <v>1057</v>
      </c>
      <c r="U129" t="s">
        <v>1057</v>
      </c>
      <c r="V129" t="s">
        <v>1057</v>
      </c>
      <c r="W129">
        <v>1979</v>
      </c>
      <c r="X129" t="s">
        <v>1057</v>
      </c>
      <c r="Y129" t="s">
        <v>1057</v>
      </c>
      <c r="Z129" t="s">
        <v>1057</v>
      </c>
      <c r="AA129" t="s">
        <v>1057</v>
      </c>
      <c r="AB129">
        <v>1</v>
      </c>
      <c r="AC129">
        <f t="shared" si="13"/>
        <v>0</v>
      </c>
      <c r="AD129">
        <f t="shared" si="14"/>
        <v>1</v>
      </c>
    </row>
    <row r="130" spans="1:30" x14ac:dyDescent="0.25">
      <c r="A130" t="s">
        <v>590</v>
      </c>
      <c r="B130" t="s">
        <v>1057</v>
      </c>
      <c r="C130" t="s">
        <v>1057</v>
      </c>
      <c r="D130" t="s">
        <v>1057</v>
      </c>
      <c r="E130" t="s">
        <v>1057</v>
      </c>
      <c r="F130" t="s">
        <v>1057</v>
      </c>
      <c r="G130" t="s">
        <v>1057</v>
      </c>
      <c r="H130" t="s">
        <v>1057</v>
      </c>
      <c r="I130" t="s">
        <v>1057</v>
      </c>
      <c r="J130">
        <v>1965</v>
      </c>
      <c r="K130" t="s">
        <v>1057</v>
      </c>
      <c r="L130" t="s">
        <v>1057</v>
      </c>
      <c r="M130" t="s">
        <v>1057</v>
      </c>
      <c r="N130" t="s">
        <v>1057</v>
      </c>
      <c r="O130" t="s">
        <v>1057</v>
      </c>
      <c r="P130" t="s">
        <v>1057</v>
      </c>
      <c r="Q130" t="s">
        <v>1057</v>
      </c>
      <c r="S130" t="s">
        <v>1057</v>
      </c>
      <c r="T130" t="s">
        <v>1057</v>
      </c>
      <c r="U130" t="s">
        <v>1057</v>
      </c>
      <c r="V130" t="s">
        <v>1057</v>
      </c>
      <c r="W130" t="s">
        <v>1057</v>
      </c>
      <c r="X130" t="s">
        <v>1057</v>
      </c>
      <c r="Y130" t="s">
        <v>1057</v>
      </c>
      <c r="Z130" t="s">
        <v>1057</v>
      </c>
      <c r="AA130" t="s">
        <v>1057</v>
      </c>
      <c r="AB130">
        <v>1</v>
      </c>
      <c r="AC130">
        <f t="shared" si="13"/>
        <v>0</v>
      </c>
      <c r="AD130">
        <f t="shared" si="14"/>
        <v>1</v>
      </c>
    </row>
    <row r="131" spans="1:30" x14ac:dyDescent="0.25">
      <c r="A131" t="s">
        <v>885</v>
      </c>
      <c r="B131" t="s">
        <v>1057</v>
      </c>
      <c r="C131" t="s">
        <v>1057</v>
      </c>
      <c r="D131" t="s">
        <v>1057</v>
      </c>
      <c r="E131" t="s">
        <v>1057</v>
      </c>
      <c r="F131" t="s">
        <v>1057</v>
      </c>
      <c r="G131" t="s">
        <v>1057</v>
      </c>
      <c r="H131" t="s">
        <v>1057</v>
      </c>
      <c r="I131" t="s">
        <v>1057</v>
      </c>
      <c r="J131" t="s">
        <v>1057</v>
      </c>
      <c r="K131" t="s">
        <v>1057</v>
      </c>
      <c r="L131" t="s">
        <v>1057</v>
      </c>
      <c r="M131" t="s">
        <v>1057</v>
      </c>
      <c r="N131" t="s">
        <v>1057</v>
      </c>
      <c r="O131">
        <v>1971</v>
      </c>
      <c r="P131" t="s">
        <v>1057</v>
      </c>
      <c r="Q131" t="s">
        <v>1057</v>
      </c>
      <c r="S131" t="s">
        <v>1057</v>
      </c>
      <c r="T131" t="s">
        <v>1057</v>
      </c>
      <c r="U131" t="s">
        <v>1057</v>
      </c>
      <c r="V131" t="s">
        <v>1057</v>
      </c>
      <c r="W131" t="s">
        <v>1057</v>
      </c>
      <c r="X131" t="s">
        <v>1057</v>
      </c>
      <c r="Y131" t="s">
        <v>1057</v>
      </c>
      <c r="Z131" t="s">
        <v>1057</v>
      </c>
      <c r="AA131" t="s">
        <v>1057</v>
      </c>
      <c r="AB131">
        <v>1</v>
      </c>
      <c r="AC131">
        <f t="shared" si="13"/>
        <v>0</v>
      </c>
      <c r="AD131">
        <f t="shared" si="14"/>
        <v>1</v>
      </c>
    </row>
    <row r="132" spans="1:30" x14ac:dyDescent="0.25">
      <c r="A132" t="s">
        <v>115</v>
      </c>
      <c r="B132" t="s">
        <v>1057</v>
      </c>
      <c r="C132" t="s">
        <v>1057</v>
      </c>
      <c r="D132" t="s">
        <v>1057</v>
      </c>
      <c r="E132" t="s">
        <v>1057</v>
      </c>
      <c r="F132" t="s">
        <v>1057</v>
      </c>
      <c r="G132">
        <v>1962</v>
      </c>
      <c r="H132" t="s">
        <v>1057</v>
      </c>
      <c r="I132" t="s">
        <v>1057</v>
      </c>
      <c r="J132" t="s">
        <v>1057</v>
      </c>
      <c r="K132" t="s">
        <v>1057</v>
      </c>
      <c r="L132" t="s">
        <v>1057</v>
      </c>
      <c r="M132" t="s">
        <v>1057</v>
      </c>
      <c r="N132" t="s">
        <v>1057</v>
      </c>
      <c r="O132" t="s">
        <v>1057</v>
      </c>
      <c r="P132" t="s">
        <v>1057</v>
      </c>
      <c r="Q132" t="s">
        <v>1057</v>
      </c>
      <c r="S132" t="s">
        <v>1057</v>
      </c>
      <c r="T132" t="s">
        <v>1057</v>
      </c>
      <c r="U132" t="s">
        <v>1057</v>
      </c>
      <c r="V132" t="s">
        <v>1057</v>
      </c>
      <c r="W132" t="s">
        <v>1057</v>
      </c>
      <c r="X132" t="s">
        <v>1057</v>
      </c>
      <c r="Y132" t="s">
        <v>1057</v>
      </c>
      <c r="Z132" t="s">
        <v>1057</v>
      </c>
      <c r="AA132" t="s">
        <v>1057</v>
      </c>
      <c r="AB132">
        <v>1</v>
      </c>
      <c r="AC132">
        <f t="shared" si="13"/>
        <v>0</v>
      </c>
      <c r="AD132">
        <f t="shared" si="14"/>
        <v>1</v>
      </c>
    </row>
    <row r="133" spans="1:30" x14ac:dyDescent="0.25">
      <c r="A133" t="s">
        <v>71</v>
      </c>
      <c r="B133" t="s">
        <v>1057</v>
      </c>
      <c r="C133" t="s">
        <v>1057</v>
      </c>
      <c r="D133" t="s">
        <v>1057</v>
      </c>
      <c r="E133" t="s">
        <v>1057</v>
      </c>
      <c r="F133" t="s">
        <v>1057</v>
      </c>
      <c r="G133" t="s">
        <v>1057</v>
      </c>
      <c r="H133" t="s">
        <v>1057</v>
      </c>
      <c r="I133" t="s">
        <v>1057</v>
      </c>
      <c r="J133" t="s">
        <v>1057</v>
      </c>
      <c r="K133" t="s">
        <v>1057</v>
      </c>
      <c r="L133" t="s">
        <v>1057</v>
      </c>
      <c r="M133" t="s">
        <v>1057</v>
      </c>
      <c r="N133" t="s">
        <v>1057</v>
      </c>
      <c r="O133" t="s">
        <v>1057</v>
      </c>
      <c r="P133" t="s">
        <v>1057</v>
      </c>
      <c r="Q133" t="s">
        <v>1057</v>
      </c>
      <c r="S133" t="s">
        <v>1057</v>
      </c>
      <c r="T133" t="s">
        <v>1057</v>
      </c>
      <c r="U133" t="s">
        <v>1057</v>
      </c>
      <c r="V133" t="s">
        <v>1057</v>
      </c>
      <c r="W133" t="s">
        <v>1057</v>
      </c>
      <c r="X133" t="s">
        <v>1057</v>
      </c>
      <c r="Y133" t="s">
        <v>1057</v>
      </c>
      <c r="Z133" t="s">
        <v>1057</v>
      </c>
      <c r="AA133" t="s">
        <v>1057</v>
      </c>
      <c r="AB133">
        <v>1</v>
      </c>
      <c r="AC133">
        <f t="shared" si="13"/>
        <v>0</v>
      </c>
      <c r="AD133">
        <f t="shared" si="14"/>
        <v>1</v>
      </c>
    </row>
    <row r="134" spans="1:30" x14ac:dyDescent="0.25">
      <c r="A134" t="s">
        <v>24</v>
      </c>
      <c r="B134" t="s">
        <v>1057</v>
      </c>
      <c r="C134" t="s">
        <v>1057</v>
      </c>
      <c r="D134" t="s">
        <v>1057</v>
      </c>
      <c r="E134" t="s">
        <v>1057</v>
      </c>
      <c r="F134" t="s">
        <v>1057</v>
      </c>
      <c r="G134" t="s">
        <v>1057</v>
      </c>
      <c r="H134" t="s">
        <v>1057</v>
      </c>
      <c r="I134" t="s">
        <v>1057</v>
      </c>
      <c r="J134" t="s">
        <v>1057</v>
      </c>
      <c r="K134" t="s">
        <v>1057</v>
      </c>
      <c r="L134" t="s">
        <v>1057</v>
      </c>
      <c r="M134" t="s">
        <v>1057</v>
      </c>
      <c r="N134" t="s">
        <v>1057</v>
      </c>
      <c r="O134" t="s">
        <v>1057</v>
      </c>
      <c r="P134" t="s">
        <v>1057</v>
      </c>
      <c r="Q134">
        <v>1973</v>
      </c>
      <c r="S134" t="s">
        <v>1057</v>
      </c>
      <c r="T134" t="s">
        <v>1057</v>
      </c>
      <c r="U134" t="s">
        <v>1057</v>
      </c>
      <c r="V134" t="s">
        <v>1057</v>
      </c>
      <c r="W134" t="s">
        <v>1057</v>
      </c>
      <c r="X134" t="s">
        <v>1057</v>
      </c>
      <c r="Y134" t="s">
        <v>1057</v>
      </c>
      <c r="Z134" t="s">
        <v>1057</v>
      </c>
      <c r="AA134" t="s">
        <v>1057</v>
      </c>
      <c r="AB134">
        <v>1</v>
      </c>
      <c r="AC134">
        <f t="shared" si="13"/>
        <v>0</v>
      </c>
      <c r="AD134">
        <f t="shared" si="14"/>
        <v>1</v>
      </c>
    </row>
    <row r="135" spans="1:30" x14ac:dyDescent="0.25">
      <c r="A135" t="s">
        <v>855</v>
      </c>
      <c r="B135" t="s">
        <v>1057</v>
      </c>
      <c r="C135" t="s">
        <v>1057</v>
      </c>
      <c r="D135" t="s">
        <v>1057</v>
      </c>
      <c r="E135" t="s">
        <v>1057</v>
      </c>
      <c r="F135" t="s">
        <v>1057</v>
      </c>
      <c r="G135" t="s">
        <v>1057</v>
      </c>
      <c r="H135" t="s">
        <v>1057</v>
      </c>
      <c r="I135" t="s">
        <v>1057</v>
      </c>
      <c r="J135" t="s">
        <v>1057</v>
      </c>
      <c r="K135" t="s">
        <v>1057</v>
      </c>
      <c r="L135" t="s">
        <v>1057</v>
      </c>
      <c r="M135" t="s">
        <v>1057</v>
      </c>
      <c r="N135" t="s">
        <v>1057</v>
      </c>
      <c r="O135">
        <v>1971</v>
      </c>
      <c r="P135" t="s">
        <v>1057</v>
      </c>
      <c r="Q135" t="s">
        <v>1057</v>
      </c>
      <c r="S135" t="s">
        <v>1057</v>
      </c>
      <c r="T135" t="s">
        <v>1057</v>
      </c>
      <c r="U135" t="s">
        <v>1057</v>
      </c>
      <c r="V135" t="s">
        <v>1057</v>
      </c>
      <c r="W135" t="s">
        <v>1057</v>
      </c>
      <c r="X135" t="s">
        <v>1057</v>
      </c>
      <c r="Y135" t="s">
        <v>1057</v>
      </c>
      <c r="Z135" t="s">
        <v>1057</v>
      </c>
      <c r="AA135" t="s">
        <v>1057</v>
      </c>
      <c r="AB135">
        <v>1</v>
      </c>
      <c r="AC135">
        <f t="shared" si="13"/>
        <v>0</v>
      </c>
      <c r="AD135">
        <f t="shared" si="14"/>
        <v>1</v>
      </c>
    </row>
    <row r="136" spans="1:30" x14ac:dyDescent="0.25">
      <c r="A136" t="s">
        <v>152</v>
      </c>
      <c r="B136" t="s">
        <v>1057</v>
      </c>
      <c r="C136" t="s">
        <v>1057</v>
      </c>
      <c r="D136" t="s">
        <v>1057</v>
      </c>
      <c r="E136" t="s">
        <v>1057</v>
      </c>
      <c r="F136" t="s">
        <v>1057</v>
      </c>
      <c r="G136" t="s">
        <v>1057</v>
      </c>
      <c r="H136" t="s">
        <v>1057</v>
      </c>
      <c r="I136" t="s">
        <v>1057</v>
      </c>
      <c r="J136" t="s">
        <v>1057</v>
      </c>
      <c r="K136" t="s">
        <v>1057</v>
      </c>
      <c r="L136">
        <v>1967</v>
      </c>
      <c r="M136" t="s">
        <v>1057</v>
      </c>
      <c r="N136" t="s">
        <v>1057</v>
      </c>
      <c r="O136" t="s">
        <v>1057</v>
      </c>
      <c r="P136" t="s">
        <v>1057</v>
      </c>
      <c r="Q136" t="s">
        <v>1057</v>
      </c>
      <c r="S136" t="s">
        <v>1057</v>
      </c>
      <c r="T136" t="s">
        <v>1057</v>
      </c>
      <c r="U136" t="s">
        <v>1057</v>
      </c>
      <c r="V136" t="s">
        <v>1057</v>
      </c>
      <c r="W136" t="s">
        <v>1057</v>
      </c>
      <c r="X136" t="s">
        <v>1057</v>
      </c>
      <c r="Y136" t="s">
        <v>1057</v>
      </c>
      <c r="Z136" t="s">
        <v>1057</v>
      </c>
      <c r="AA136" t="s">
        <v>1057</v>
      </c>
      <c r="AB136">
        <v>1</v>
      </c>
      <c r="AC136">
        <f t="shared" si="13"/>
        <v>0</v>
      </c>
      <c r="AD136">
        <f t="shared" si="14"/>
        <v>1</v>
      </c>
    </row>
    <row r="137" spans="1:30" x14ac:dyDescent="0.25">
      <c r="A137" t="s">
        <v>954</v>
      </c>
      <c r="B137" t="s">
        <v>1057</v>
      </c>
      <c r="C137" t="s">
        <v>1057</v>
      </c>
      <c r="D137" t="s">
        <v>1057</v>
      </c>
      <c r="E137" t="s">
        <v>1057</v>
      </c>
      <c r="F137" t="s">
        <v>1057</v>
      </c>
      <c r="G137" t="s">
        <v>1057</v>
      </c>
      <c r="H137" t="s">
        <v>1057</v>
      </c>
      <c r="I137" t="s">
        <v>1057</v>
      </c>
      <c r="J137" t="s">
        <v>1057</v>
      </c>
      <c r="K137" t="s">
        <v>1057</v>
      </c>
      <c r="L137" t="s">
        <v>1057</v>
      </c>
      <c r="M137" t="s">
        <v>1057</v>
      </c>
      <c r="N137" t="s">
        <v>1057</v>
      </c>
      <c r="O137" t="s">
        <v>1057</v>
      </c>
      <c r="P137" t="s">
        <v>1057</v>
      </c>
      <c r="Q137" t="s">
        <v>1057</v>
      </c>
      <c r="S137" t="s">
        <v>1057</v>
      </c>
      <c r="T137" t="s">
        <v>1057</v>
      </c>
      <c r="U137" t="s">
        <v>1057</v>
      </c>
      <c r="V137" t="s">
        <v>1057</v>
      </c>
      <c r="W137" t="s">
        <v>1057</v>
      </c>
      <c r="X137" t="s">
        <v>1057</v>
      </c>
      <c r="Y137" t="s">
        <v>1057</v>
      </c>
      <c r="Z137" t="s">
        <v>1057</v>
      </c>
      <c r="AA137">
        <v>1989</v>
      </c>
      <c r="AB137">
        <v>1</v>
      </c>
      <c r="AC137">
        <f t="shared" si="13"/>
        <v>0</v>
      </c>
      <c r="AD137">
        <f t="shared" si="14"/>
        <v>1</v>
      </c>
    </row>
    <row r="138" spans="1:30" x14ac:dyDescent="0.25">
      <c r="A138" t="s">
        <v>200</v>
      </c>
      <c r="B138" t="s">
        <v>1057</v>
      </c>
      <c r="C138" t="s">
        <v>1057</v>
      </c>
      <c r="D138" t="s">
        <v>1057</v>
      </c>
      <c r="E138" t="s">
        <v>1057</v>
      </c>
      <c r="F138" t="s">
        <v>1057</v>
      </c>
      <c r="G138" t="s">
        <v>1057</v>
      </c>
      <c r="H138" t="s">
        <v>1057</v>
      </c>
      <c r="I138" t="s">
        <v>1057</v>
      </c>
      <c r="J138" t="s">
        <v>1057</v>
      </c>
      <c r="K138" t="s">
        <v>1057</v>
      </c>
      <c r="L138" t="s">
        <v>1057</v>
      </c>
      <c r="M138">
        <v>1968</v>
      </c>
      <c r="N138" t="s">
        <v>1057</v>
      </c>
      <c r="O138" t="s">
        <v>1057</v>
      </c>
      <c r="P138" t="s">
        <v>1057</v>
      </c>
      <c r="Q138" t="s">
        <v>1057</v>
      </c>
      <c r="S138" t="s">
        <v>1057</v>
      </c>
      <c r="T138" t="s">
        <v>1057</v>
      </c>
      <c r="U138" t="s">
        <v>1057</v>
      </c>
      <c r="V138" t="s">
        <v>1057</v>
      </c>
      <c r="W138" t="s">
        <v>1057</v>
      </c>
      <c r="X138" t="s">
        <v>1057</v>
      </c>
      <c r="Y138" t="s">
        <v>1057</v>
      </c>
      <c r="Z138" t="s">
        <v>1057</v>
      </c>
      <c r="AA138" t="s">
        <v>1057</v>
      </c>
      <c r="AB138">
        <v>1</v>
      </c>
      <c r="AC138">
        <f t="shared" si="13"/>
        <v>0</v>
      </c>
      <c r="AD138">
        <f t="shared" si="14"/>
        <v>1</v>
      </c>
    </row>
    <row r="139" spans="1:30" x14ac:dyDescent="0.25">
      <c r="A139" t="s">
        <v>635</v>
      </c>
      <c r="B139" t="s">
        <v>1057</v>
      </c>
      <c r="C139" t="s">
        <v>1057</v>
      </c>
      <c r="D139" t="s">
        <v>1057</v>
      </c>
      <c r="E139" t="s">
        <v>1057</v>
      </c>
      <c r="F139" t="s">
        <v>1057</v>
      </c>
      <c r="G139" t="s">
        <v>1057</v>
      </c>
      <c r="H139" t="s">
        <v>1057</v>
      </c>
      <c r="I139" t="s">
        <v>1057</v>
      </c>
      <c r="J139" t="s">
        <v>1057</v>
      </c>
      <c r="K139" t="s">
        <v>1057</v>
      </c>
      <c r="L139" t="s">
        <v>1057</v>
      </c>
      <c r="M139" t="s">
        <v>1057</v>
      </c>
      <c r="N139" t="s">
        <v>1057</v>
      </c>
      <c r="O139" t="s">
        <v>1057</v>
      </c>
      <c r="P139" t="s">
        <v>1057</v>
      </c>
      <c r="Q139">
        <v>1973</v>
      </c>
      <c r="S139" t="s">
        <v>1057</v>
      </c>
      <c r="T139" t="s">
        <v>1057</v>
      </c>
      <c r="U139" t="s">
        <v>1057</v>
      </c>
      <c r="V139" t="s">
        <v>1057</v>
      </c>
      <c r="W139" t="s">
        <v>1057</v>
      </c>
      <c r="X139" t="s">
        <v>1057</v>
      </c>
      <c r="Y139" t="s">
        <v>1057</v>
      </c>
      <c r="Z139" t="s">
        <v>1057</v>
      </c>
      <c r="AA139" t="s">
        <v>1057</v>
      </c>
      <c r="AB139">
        <v>1</v>
      </c>
      <c r="AC139">
        <f t="shared" si="13"/>
        <v>0</v>
      </c>
      <c r="AD139">
        <f t="shared" si="14"/>
        <v>1</v>
      </c>
    </row>
    <row r="140" spans="1:30" x14ac:dyDescent="0.25">
      <c r="A140" t="s">
        <v>212</v>
      </c>
      <c r="B140" t="s">
        <v>1057</v>
      </c>
      <c r="C140" t="s">
        <v>1057</v>
      </c>
      <c r="D140" t="s">
        <v>1057</v>
      </c>
      <c r="E140">
        <v>1960</v>
      </c>
      <c r="F140" t="s">
        <v>1057</v>
      </c>
      <c r="G140" t="s">
        <v>1057</v>
      </c>
      <c r="H140" t="s">
        <v>1057</v>
      </c>
      <c r="I140" t="s">
        <v>1057</v>
      </c>
      <c r="J140" t="s">
        <v>1057</v>
      </c>
      <c r="K140" t="s">
        <v>1057</v>
      </c>
      <c r="L140" t="s">
        <v>1057</v>
      </c>
      <c r="M140" t="s">
        <v>1057</v>
      </c>
      <c r="N140" t="s">
        <v>1057</v>
      </c>
      <c r="O140" t="s">
        <v>1057</v>
      </c>
      <c r="P140" t="s">
        <v>1057</v>
      </c>
      <c r="Q140" t="s">
        <v>1057</v>
      </c>
      <c r="S140" t="s">
        <v>1057</v>
      </c>
      <c r="T140" t="s">
        <v>1057</v>
      </c>
      <c r="U140" t="s">
        <v>1057</v>
      </c>
      <c r="V140" t="s">
        <v>1057</v>
      </c>
      <c r="W140" t="s">
        <v>1057</v>
      </c>
      <c r="X140" t="s">
        <v>1057</v>
      </c>
      <c r="Y140" t="s">
        <v>1057</v>
      </c>
      <c r="Z140" t="s">
        <v>1057</v>
      </c>
      <c r="AA140" t="s">
        <v>1057</v>
      </c>
      <c r="AB140">
        <v>1</v>
      </c>
      <c r="AC140">
        <f t="shared" si="13"/>
        <v>0</v>
      </c>
      <c r="AD140">
        <f t="shared" si="14"/>
        <v>1</v>
      </c>
    </row>
    <row r="141" spans="1:30" x14ac:dyDescent="0.25">
      <c r="A141" t="s">
        <v>732</v>
      </c>
      <c r="B141" t="s">
        <v>1057</v>
      </c>
      <c r="C141" t="s">
        <v>1057</v>
      </c>
      <c r="D141" t="s">
        <v>1057</v>
      </c>
      <c r="E141" t="s">
        <v>1057</v>
      </c>
      <c r="F141" t="s">
        <v>1057</v>
      </c>
      <c r="G141" t="s">
        <v>1057</v>
      </c>
      <c r="H141" t="s">
        <v>1057</v>
      </c>
      <c r="I141">
        <v>1964</v>
      </c>
      <c r="J141" t="s">
        <v>1057</v>
      </c>
      <c r="K141" t="s">
        <v>1057</v>
      </c>
      <c r="L141" t="s">
        <v>1057</v>
      </c>
      <c r="M141" t="s">
        <v>1057</v>
      </c>
      <c r="N141" t="s">
        <v>1057</v>
      </c>
      <c r="O141" t="s">
        <v>1057</v>
      </c>
      <c r="P141" t="s">
        <v>1057</v>
      </c>
      <c r="Q141" t="s">
        <v>1057</v>
      </c>
      <c r="S141" t="s">
        <v>1057</v>
      </c>
      <c r="T141" t="s">
        <v>1057</v>
      </c>
      <c r="U141" t="s">
        <v>1057</v>
      </c>
      <c r="V141" t="s">
        <v>1057</v>
      </c>
      <c r="W141" t="s">
        <v>1057</v>
      </c>
      <c r="X141" t="s">
        <v>1057</v>
      </c>
      <c r="Y141" t="s">
        <v>1057</v>
      </c>
      <c r="Z141" t="s">
        <v>1057</v>
      </c>
      <c r="AA141" t="s">
        <v>1057</v>
      </c>
      <c r="AB141">
        <v>1</v>
      </c>
      <c r="AC141">
        <f t="shared" si="13"/>
        <v>0</v>
      </c>
      <c r="AD141">
        <f t="shared" si="14"/>
        <v>1</v>
      </c>
    </row>
    <row r="142" spans="1:30" x14ac:dyDescent="0.25">
      <c r="A142" t="s">
        <v>242</v>
      </c>
      <c r="B142" t="s">
        <v>1057</v>
      </c>
      <c r="C142" t="s">
        <v>1057</v>
      </c>
      <c r="D142" t="s">
        <v>1057</v>
      </c>
      <c r="E142" t="s">
        <v>1057</v>
      </c>
      <c r="F142" t="s">
        <v>1057</v>
      </c>
      <c r="G142" t="s">
        <v>1057</v>
      </c>
      <c r="H142" t="s">
        <v>1057</v>
      </c>
      <c r="I142" t="s">
        <v>1057</v>
      </c>
      <c r="J142" t="s">
        <v>1057</v>
      </c>
      <c r="K142" t="s">
        <v>1057</v>
      </c>
      <c r="L142" t="s">
        <v>1057</v>
      </c>
      <c r="M142" t="s">
        <v>1057</v>
      </c>
      <c r="N142" t="s">
        <v>1057</v>
      </c>
      <c r="O142" t="s">
        <v>1057</v>
      </c>
      <c r="P142">
        <v>1972</v>
      </c>
      <c r="Q142" t="s">
        <v>1057</v>
      </c>
      <c r="S142" t="s">
        <v>1057</v>
      </c>
      <c r="T142" t="s">
        <v>1057</v>
      </c>
      <c r="U142" t="s">
        <v>1057</v>
      </c>
      <c r="V142" t="s">
        <v>1057</v>
      </c>
      <c r="W142" t="s">
        <v>1057</v>
      </c>
      <c r="X142" t="s">
        <v>1057</v>
      </c>
      <c r="Y142" t="s">
        <v>1057</v>
      </c>
      <c r="Z142" t="s">
        <v>1057</v>
      </c>
      <c r="AA142" t="s">
        <v>1057</v>
      </c>
      <c r="AB142">
        <v>1</v>
      </c>
      <c r="AC142">
        <f t="shared" si="13"/>
        <v>0</v>
      </c>
      <c r="AD142">
        <f t="shared" si="14"/>
        <v>1</v>
      </c>
    </row>
    <row r="143" spans="1:30" x14ac:dyDescent="0.25">
      <c r="A143" t="s">
        <v>810</v>
      </c>
      <c r="B143" t="s">
        <v>1057</v>
      </c>
      <c r="C143" t="s">
        <v>1057</v>
      </c>
      <c r="D143" t="s">
        <v>1057</v>
      </c>
      <c r="E143" t="s">
        <v>1057</v>
      </c>
      <c r="F143" t="s">
        <v>1057</v>
      </c>
      <c r="G143" t="s">
        <v>1057</v>
      </c>
      <c r="H143" t="s">
        <v>1057</v>
      </c>
      <c r="I143" t="s">
        <v>1057</v>
      </c>
      <c r="J143" t="s">
        <v>1057</v>
      </c>
      <c r="K143">
        <v>1966</v>
      </c>
      <c r="L143" t="s">
        <v>1057</v>
      </c>
      <c r="M143" t="s">
        <v>1057</v>
      </c>
      <c r="N143" t="s">
        <v>1057</v>
      </c>
      <c r="O143" t="s">
        <v>1057</v>
      </c>
      <c r="P143" t="s">
        <v>1057</v>
      </c>
      <c r="Q143" t="s">
        <v>1057</v>
      </c>
      <c r="S143" t="s">
        <v>1057</v>
      </c>
      <c r="T143" t="s">
        <v>1057</v>
      </c>
      <c r="U143" t="s">
        <v>1057</v>
      </c>
      <c r="V143" t="s">
        <v>1057</v>
      </c>
      <c r="W143" t="s">
        <v>1057</v>
      </c>
      <c r="X143" t="s">
        <v>1057</v>
      </c>
      <c r="Y143" t="s">
        <v>1057</v>
      </c>
      <c r="Z143" t="s">
        <v>1057</v>
      </c>
      <c r="AA143" t="s">
        <v>1057</v>
      </c>
      <c r="AB143">
        <v>1</v>
      </c>
      <c r="AC143">
        <f t="shared" si="13"/>
        <v>0</v>
      </c>
      <c r="AD143">
        <f t="shared" si="14"/>
        <v>1</v>
      </c>
    </row>
    <row r="144" spans="1:30" x14ac:dyDescent="0.25">
      <c r="A144" t="s">
        <v>248</v>
      </c>
      <c r="B144" t="s">
        <v>1057</v>
      </c>
      <c r="C144" t="s">
        <v>1057</v>
      </c>
      <c r="D144" t="s">
        <v>1057</v>
      </c>
      <c r="E144" t="s">
        <v>1057</v>
      </c>
      <c r="F144" t="s">
        <v>1057</v>
      </c>
      <c r="G144" t="s">
        <v>1057</v>
      </c>
      <c r="H144" t="s">
        <v>1057</v>
      </c>
      <c r="I144" t="s">
        <v>1057</v>
      </c>
      <c r="J144" t="s">
        <v>1057</v>
      </c>
      <c r="K144" t="s">
        <v>1057</v>
      </c>
      <c r="L144" t="s">
        <v>1057</v>
      </c>
      <c r="M144" t="s">
        <v>1057</v>
      </c>
      <c r="N144" t="s">
        <v>1057</v>
      </c>
      <c r="O144" t="s">
        <v>1057</v>
      </c>
      <c r="P144" t="s">
        <v>1057</v>
      </c>
      <c r="Q144" t="s">
        <v>1057</v>
      </c>
      <c r="S144" t="s">
        <v>1057</v>
      </c>
      <c r="T144" t="s">
        <v>1057</v>
      </c>
      <c r="U144" t="s">
        <v>1057</v>
      </c>
      <c r="V144" t="s">
        <v>1057</v>
      </c>
      <c r="W144" t="s">
        <v>1057</v>
      </c>
      <c r="X144" t="s">
        <v>1057</v>
      </c>
      <c r="Y144" t="s">
        <v>1057</v>
      </c>
      <c r="Z144" t="s">
        <v>1057</v>
      </c>
      <c r="AA144" t="s">
        <v>1057</v>
      </c>
      <c r="AB144">
        <v>1</v>
      </c>
      <c r="AC144">
        <f t="shared" si="13"/>
        <v>0</v>
      </c>
      <c r="AD144">
        <f t="shared" si="14"/>
        <v>1</v>
      </c>
    </row>
    <row r="145" spans="1:30" x14ac:dyDescent="0.25">
      <c r="A145" t="s">
        <v>874</v>
      </c>
      <c r="B145" t="s">
        <v>1057</v>
      </c>
      <c r="C145" t="s">
        <v>1057</v>
      </c>
      <c r="D145">
        <v>1957</v>
      </c>
      <c r="E145" t="s">
        <v>1057</v>
      </c>
      <c r="F145" t="s">
        <v>1057</v>
      </c>
      <c r="G145" t="s">
        <v>1057</v>
      </c>
      <c r="H145" t="s">
        <v>1057</v>
      </c>
      <c r="I145" t="s">
        <v>1057</v>
      </c>
      <c r="J145" t="s">
        <v>1057</v>
      </c>
      <c r="K145" t="s">
        <v>1057</v>
      </c>
      <c r="L145" t="s">
        <v>1057</v>
      </c>
      <c r="M145" t="s">
        <v>1057</v>
      </c>
      <c r="N145" t="s">
        <v>1057</v>
      </c>
      <c r="O145" t="s">
        <v>1057</v>
      </c>
      <c r="P145" t="s">
        <v>1057</v>
      </c>
      <c r="Q145" t="s">
        <v>1057</v>
      </c>
      <c r="S145" t="s">
        <v>1057</v>
      </c>
      <c r="T145" t="s">
        <v>1057</v>
      </c>
      <c r="U145" t="s">
        <v>1057</v>
      </c>
      <c r="V145" t="s">
        <v>1057</v>
      </c>
      <c r="W145" t="s">
        <v>1057</v>
      </c>
      <c r="X145" t="s">
        <v>1057</v>
      </c>
      <c r="Y145" t="s">
        <v>1057</v>
      </c>
      <c r="Z145" t="s">
        <v>1057</v>
      </c>
      <c r="AA145" t="s">
        <v>1057</v>
      </c>
      <c r="AB145">
        <v>1</v>
      </c>
      <c r="AC145">
        <f t="shared" si="13"/>
        <v>0</v>
      </c>
      <c r="AD145">
        <f t="shared" si="14"/>
        <v>1</v>
      </c>
    </row>
    <row r="146" spans="1:30" x14ac:dyDescent="0.25">
      <c r="A146" t="s">
        <v>275</v>
      </c>
      <c r="B146" t="s">
        <v>1057</v>
      </c>
      <c r="C146" t="s">
        <v>1057</v>
      </c>
      <c r="D146" t="s">
        <v>1057</v>
      </c>
      <c r="E146" t="s">
        <v>1057</v>
      </c>
      <c r="F146" t="s">
        <v>1057</v>
      </c>
      <c r="G146" t="s">
        <v>1057</v>
      </c>
      <c r="H146" t="s">
        <v>1057</v>
      </c>
      <c r="I146" t="s">
        <v>1057</v>
      </c>
      <c r="J146" t="s">
        <v>1057</v>
      </c>
      <c r="K146" t="s">
        <v>1057</v>
      </c>
      <c r="L146" t="s">
        <v>1057</v>
      </c>
      <c r="M146" t="s">
        <v>1057</v>
      </c>
      <c r="N146" t="s">
        <v>1057</v>
      </c>
      <c r="O146" t="s">
        <v>1057</v>
      </c>
      <c r="P146" t="s">
        <v>1057</v>
      </c>
      <c r="Q146">
        <v>1973</v>
      </c>
      <c r="S146" t="s">
        <v>1057</v>
      </c>
      <c r="T146" t="s">
        <v>1057</v>
      </c>
      <c r="U146" t="s">
        <v>1057</v>
      </c>
      <c r="V146" t="s">
        <v>1057</v>
      </c>
      <c r="W146" t="s">
        <v>1057</v>
      </c>
      <c r="X146" t="s">
        <v>1057</v>
      </c>
      <c r="Y146" t="s">
        <v>1057</v>
      </c>
      <c r="Z146" t="s">
        <v>1057</v>
      </c>
      <c r="AA146" t="s">
        <v>1057</v>
      </c>
      <c r="AB146">
        <v>1</v>
      </c>
      <c r="AC146">
        <f t="shared" si="13"/>
        <v>0</v>
      </c>
      <c r="AD146">
        <f t="shared" si="14"/>
        <v>1</v>
      </c>
    </row>
    <row r="147" spans="1:30" x14ac:dyDescent="0.25">
      <c r="A147" t="s">
        <v>943</v>
      </c>
      <c r="B147" t="s">
        <v>1057</v>
      </c>
      <c r="C147" t="s">
        <v>1057</v>
      </c>
      <c r="D147" t="s">
        <v>1057</v>
      </c>
      <c r="E147" t="s">
        <v>1057</v>
      </c>
      <c r="F147" t="s">
        <v>1057</v>
      </c>
      <c r="G147" t="s">
        <v>1057</v>
      </c>
      <c r="H147" t="s">
        <v>1057</v>
      </c>
      <c r="I147" t="s">
        <v>1057</v>
      </c>
      <c r="J147" t="s">
        <v>1057</v>
      </c>
      <c r="K147" t="s">
        <v>1057</v>
      </c>
      <c r="L147" t="s">
        <v>1057</v>
      </c>
      <c r="M147" t="s">
        <v>1057</v>
      </c>
      <c r="N147" t="s">
        <v>1057</v>
      </c>
      <c r="O147" t="s">
        <v>1057</v>
      </c>
      <c r="P147" t="s">
        <v>1057</v>
      </c>
      <c r="Q147" t="s">
        <v>1057</v>
      </c>
      <c r="S147">
        <v>1975</v>
      </c>
      <c r="T147" t="s">
        <v>1057</v>
      </c>
      <c r="U147" t="s">
        <v>1057</v>
      </c>
      <c r="V147" t="s">
        <v>1057</v>
      </c>
      <c r="W147" t="s">
        <v>1057</v>
      </c>
      <c r="X147" t="s">
        <v>1057</v>
      </c>
      <c r="Y147" t="s">
        <v>1057</v>
      </c>
      <c r="Z147" t="s">
        <v>1057</v>
      </c>
      <c r="AA147" t="s">
        <v>1057</v>
      </c>
      <c r="AB147">
        <v>1</v>
      </c>
      <c r="AC147">
        <f t="shared" si="13"/>
        <v>0</v>
      </c>
      <c r="AD147">
        <f t="shared" si="14"/>
        <v>1</v>
      </c>
    </row>
    <row r="148" spans="1:30" x14ac:dyDescent="0.25">
      <c r="A148" t="s">
        <v>337</v>
      </c>
      <c r="B148" t="s">
        <v>1057</v>
      </c>
      <c r="C148" t="s">
        <v>1057</v>
      </c>
      <c r="D148" t="s">
        <v>1057</v>
      </c>
      <c r="E148" t="s">
        <v>1057</v>
      </c>
      <c r="F148" t="s">
        <v>1057</v>
      </c>
      <c r="G148" t="s">
        <v>1057</v>
      </c>
      <c r="H148" t="s">
        <v>1057</v>
      </c>
      <c r="I148" t="s">
        <v>1057</v>
      </c>
      <c r="J148" t="s">
        <v>1057</v>
      </c>
      <c r="K148" t="s">
        <v>1057</v>
      </c>
      <c r="L148">
        <v>1967</v>
      </c>
      <c r="M148" t="s">
        <v>1057</v>
      </c>
      <c r="N148" t="s">
        <v>1057</v>
      </c>
      <c r="O148" t="s">
        <v>1057</v>
      </c>
      <c r="P148" t="s">
        <v>1057</v>
      </c>
      <c r="Q148" t="s">
        <v>1057</v>
      </c>
      <c r="S148" t="s">
        <v>1057</v>
      </c>
      <c r="T148" t="s">
        <v>1057</v>
      </c>
      <c r="U148" t="s">
        <v>1057</v>
      </c>
      <c r="V148" t="s">
        <v>1057</v>
      </c>
      <c r="W148" t="s">
        <v>1057</v>
      </c>
      <c r="X148" t="s">
        <v>1057</v>
      </c>
      <c r="Y148" t="s">
        <v>1057</v>
      </c>
      <c r="Z148" t="s">
        <v>1057</v>
      </c>
      <c r="AA148" t="s">
        <v>1057</v>
      </c>
      <c r="AB148">
        <v>1</v>
      </c>
      <c r="AC148">
        <f t="shared" si="13"/>
        <v>0</v>
      </c>
      <c r="AD148">
        <f t="shared" si="14"/>
        <v>1</v>
      </c>
    </row>
    <row r="149" spans="1:30" x14ac:dyDescent="0.25">
      <c r="A149" t="s">
        <v>565</v>
      </c>
      <c r="B149" t="s">
        <v>1057</v>
      </c>
      <c r="C149" t="s">
        <v>1057</v>
      </c>
      <c r="D149" t="s">
        <v>1057</v>
      </c>
      <c r="E149" t="s">
        <v>1057</v>
      </c>
      <c r="F149" t="s">
        <v>1057</v>
      </c>
      <c r="G149" t="s">
        <v>1057</v>
      </c>
      <c r="H149" t="s">
        <v>1057</v>
      </c>
      <c r="I149" t="s">
        <v>1057</v>
      </c>
      <c r="J149">
        <v>1965</v>
      </c>
      <c r="K149" t="s">
        <v>1057</v>
      </c>
      <c r="L149" t="s">
        <v>1057</v>
      </c>
      <c r="M149" t="s">
        <v>1057</v>
      </c>
      <c r="N149" t="s">
        <v>1057</v>
      </c>
      <c r="O149" t="s">
        <v>1057</v>
      </c>
      <c r="P149" t="s">
        <v>1057</v>
      </c>
      <c r="Q149" t="s">
        <v>1057</v>
      </c>
      <c r="S149" t="s">
        <v>1057</v>
      </c>
      <c r="T149" t="s">
        <v>1057</v>
      </c>
      <c r="U149" t="s">
        <v>1057</v>
      </c>
      <c r="V149" t="s">
        <v>1057</v>
      </c>
      <c r="W149" t="s">
        <v>1057</v>
      </c>
      <c r="X149" t="s">
        <v>1057</v>
      </c>
      <c r="Y149" t="s">
        <v>1057</v>
      </c>
      <c r="Z149" t="s">
        <v>1057</v>
      </c>
      <c r="AA149" t="s">
        <v>1057</v>
      </c>
      <c r="AB149">
        <v>1</v>
      </c>
      <c r="AC149">
        <f t="shared" si="13"/>
        <v>0</v>
      </c>
      <c r="AD149">
        <f t="shared" si="14"/>
        <v>1</v>
      </c>
    </row>
    <row r="150" spans="1:30" x14ac:dyDescent="0.25">
      <c r="A150" t="s">
        <v>49</v>
      </c>
      <c r="B150" t="s">
        <v>1057</v>
      </c>
      <c r="C150" t="s">
        <v>1057</v>
      </c>
      <c r="D150" t="s">
        <v>1057</v>
      </c>
      <c r="E150" t="s">
        <v>1057</v>
      </c>
      <c r="F150" t="s">
        <v>1057</v>
      </c>
      <c r="G150" t="s">
        <v>1057</v>
      </c>
      <c r="H150" t="s">
        <v>1057</v>
      </c>
      <c r="I150" t="s">
        <v>1057</v>
      </c>
      <c r="J150" t="s">
        <v>1057</v>
      </c>
      <c r="K150" t="s">
        <v>1057</v>
      </c>
      <c r="L150" t="s">
        <v>1057</v>
      </c>
      <c r="M150" t="s">
        <v>1057</v>
      </c>
      <c r="N150" t="s">
        <v>1057</v>
      </c>
      <c r="O150" t="s">
        <v>1057</v>
      </c>
      <c r="P150" t="s">
        <v>1057</v>
      </c>
      <c r="Q150" t="s">
        <v>1057</v>
      </c>
      <c r="S150" t="s">
        <v>1057</v>
      </c>
      <c r="T150" t="s">
        <v>1057</v>
      </c>
      <c r="U150" t="s">
        <v>1057</v>
      </c>
      <c r="V150" t="s">
        <v>1057</v>
      </c>
      <c r="W150" t="s">
        <v>1057</v>
      </c>
      <c r="X150" t="s">
        <v>1057</v>
      </c>
      <c r="Y150" t="s">
        <v>1057</v>
      </c>
      <c r="Z150">
        <v>1983</v>
      </c>
      <c r="AA150" t="s">
        <v>1057</v>
      </c>
      <c r="AB150">
        <v>1</v>
      </c>
      <c r="AC150">
        <f t="shared" si="13"/>
        <v>0</v>
      </c>
      <c r="AD150">
        <f t="shared" si="14"/>
        <v>1</v>
      </c>
    </row>
    <row r="151" spans="1:30" x14ac:dyDescent="0.25">
      <c r="A151" t="s">
        <v>608</v>
      </c>
      <c r="B151" t="s">
        <v>1057</v>
      </c>
      <c r="C151" t="s">
        <v>1057</v>
      </c>
      <c r="D151" t="s">
        <v>1057</v>
      </c>
      <c r="E151" t="s">
        <v>1057</v>
      </c>
      <c r="F151" t="s">
        <v>1057</v>
      </c>
      <c r="G151" t="s">
        <v>1057</v>
      </c>
      <c r="H151" t="s">
        <v>1057</v>
      </c>
      <c r="I151" t="s">
        <v>1057</v>
      </c>
      <c r="J151" t="s">
        <v>1057</v>
      </c>
      <c r="K151" t="s">
        <v>1057</v>
      </c>
      <c r="L151" t="s">
        <v>1057</v>
      </c>
      <c r="M151" t="s">
        <v>1057</v>
      </c>
      <c r="N151" t="s">
        <v>1057</v>
      </c>
      <c r="O151" t="s">
        <v>1057</v>
      </c>
      <c r="P151" t="s">
        <v>1057</v>
      </c>
      <c r="Q151" t="s">
        <v>1057</v>
      </c>
      <c r="S151" t="s">
        <v>1057</v>
      </c>
      <c r="T151" t="s">
        <v>1057</v>
      </c>
      <c r="U151" t="s">
        <v>1057</v>
      </c>
      <c r="V151" t="s">
        <v>1057</v>
      </c>
      <c r="W151">
        <v>1979</v>
      </c>
      <c r="X151" t="s">
        <v>1057</v>
      </c>
      <c r="Y151" t="s">
        <v>1057</v>
      </c>
      <c r="Z151" t="s">
        <v>1057</v>
      </c>
      <c r="AA151" t="s">
        <v>1057</v>
      </c>
      <c r="AB151">
        <v>1</v>
      </c>
      <c r="AC151">
        <f t="shared" si="13"/>
        <v>0</v>
      </c>
      <c r="AD151">
        <f t="shared" si="14"/>
        <v>1</v>
      </c>
    </row>
    <row r="152" spans="1:30" x14ac:dyDescent="0.25">
      <c r="A152" t="s">
        <v>399</v>
      </c>
      <c r="B152" t="s">
        <v>1057</v>
      </c>
      <c r="C152" t="s">
        <v>1057</v>
      </c>
      <c r="D152" t="s">
        <v>1057</v>
      </c>
      <c r="E152" t="s">
        <v>1057</v>
      </c>
      <c r="F152" t="s">
        <v>1057</v>
      </c>
      <c r="G152" t="s">
        <v>1057</v>
      </c>
      <c r="H152" t="s">
        <v>1057</v>
      </c>
      <c r="I152" t="s">
        <v>1057</v>
      </c>
      <c r="J152" t="s">
        <v>1057</v>
      </c>
      <c r="K152" t="s">
        <v>1057</v>
      </c>
      <c r="L152" t="s">
        <v>1057</v>
      </c>
      <c r="M152" t="s">
        <v>1057</v>
      </c>
      <c r="N152" t="s">
        <v>1057</v>
      </c>
      <c r="O152" t="s">
        <v>1057</v>
      </c>
      <c r="P152" t="s">
        <v>1057</v>
      </c>
      <c r="Q152" t="s">
        <v>1057</v>
      </c>
      <c r="S152" t="s">
        <v>1057</v>
      </c>
      <c r="T152" t="s">
        <v>1057</v>
      </c>
      <c r="U152" t="s">
        <v>1057</v>
      </c>
      <c r="V152" t="s">
        <v>1057</v>
      </c>
      <c r="W152" t="s">
        <v>1057</v>
      </c>
      <c r="X152" t="s">
        <v>1057</v>
      </c>
      <c r="Y152">
        <v>1981</v>
      </c>
      <c r="Z152" t="s">
        <v>1057</v>
      </c>
      <c r="AA152" t="s">
        <v>1057</v>
      </c>
      <c r="AB152">
        <v>1</v>
      </c>
      <c r="AC152">
        <f t="shared" si="13"/>
        <v>0</v>
      </c>
      <c r="AD152">
        <f t="shared" si="14"/>
        <v>1</v>
      </c>
    </row>
    <row r="153" spans="1:30" x14ac:dyDescent="0.25">
      <c r="A153" t="s">
        <v>640</v>
      </c>
      <c r="B153" t="s">
        <v>1057</v>
      </c>
      <c r="C153" t="s">
        <v>1057</v>
      </c>
      <c r="D153" t="s">
        <v>1057</v>
      </c>
      <c r="E153" t="s">
        <v>1057</v>
      </c>
      <c r="F153" t="s">
        <v>1057</v>
      </c>
      <c r="G153" t="s">
        <v>1057</v>
      </c>
      <c r="H153" t="s">
        <v>1057</v>
      </c>
      <c r="I153" t="s">
        <v>1057</v>
      </c>
      <c r="J153" t="s">
        <v>1057</v>
      </c>
      <c r="K153" t="s">
        <v>1057</v>
      </c>
      <c r="L153" t="s">
        <v>1057</v>
      </c>
      <c r="M153" t="s">
        <v>1057</v>
      </c>
      <c r="N153">
        <v>1969</v>
      </c>
      <c r="O153" t="s">
        <v>1057</v>
      </c>
      <c r="P153" t="s">
        <v>1057</v>
      </c>
      <c r="Q153" t="s">
        <v>1057</v>
      </c>
      <c r="S153" t="s">
        <v>1057</v>
      </c>
      <c r="T153" t="s">
        <v>1057</v>
      </c>
      <c r="U153" t="s">
        <v>1057</v>
      </c>
      <c r="V153" t="s">
        <v>1057</v>
      </c>
      <c r="W153" t="s">
        <v>1057</v>
      </c>
      <c r="X153" t="s">
        <v>1057</v>
      </c>
      <c r="Y153" t="s">
        <v>1057</v>
      </c>
      <c r="Z153" t="s">
        <v>1057</v>
      </c>
      <c r="AA153" t="s">
        <v>1057</v>
      </c>
      <c r="AB153">
        <v>1</v>
      </c>
      <c r="AC153">
        <f t="shared" si="13"/>
        <v>0</v>
      </c>
      <c r="AD153">
        <f t="shared" si="14"/>
        <v>1</v>
      </c>
    </row>
    <row r="154" spans="1:30" x14ac:dyDescent="0.25">
      <c r="A154" t="s">
        <v>410</v>
      </c>
      <c r="B154" t="s">
        <v>1057</v>
      </c>
      <c r="C154" t="s">
        <v>1057</v>
      </c>
      <c r="D154" t="s">
        <v>1057</v>
      </c>
      <c r="E154" t="s">
        <v>1057</v>
      </c>
      <c r="F154" t="s">
        <v>1057</v>
      </c>
      <c r="G154" t="s">
        <v>1057</v>
      </c>
      <c r="H154" t="s">
        <v>1057</v>
      </c>
      <c r="I154" t="s">
        <v>1057</v>
      </c>
      <c r="J154" t="s">
        <v>1057</v>
      </c>
      <c r="K154" t="s">
        <v>1057</v>
      </c>
      <c r="L154" t="s">
        <v>1057</v>
      </c>
      <c r="M154" t="s">
        <v>1057</v>
      </c>
      <c r="N154" t="s">
        <v>1057</v>
      </c>
      <c r="O154" t="s">
        <v>1057</v>
      </c>
      <c r="P154" t="s">
        <v>1057</v>
      </c>
      <c r="Q154" t="s">
        <v>1057</v>
      </c>
      <c r="S154">
        <v>1975</v>
      </c>
      <c r="T154" t="s">
        <v>1057</v>
      </c>
      <c r="U154" t="s">
        <v>1057</v>
      </c>
      <c r="V154" t="s">
        <v>1057</v>
      </c>
      <c r="W154" t="s">
        <v>1057</v>
      </c>
      <c r="X154" t="s">
        <v>1057</v>
      </c>
      <c r="Y154" t="s">
        <v>1057</v>
      </c>
      <c r="Z154" t="s">
        <v>1057</v>
      </c>
      <c r="AA154" t="s">
        <v>1057</v>
      </c>
      <c r="AB154">
        <v>1</v>
      </c>
      <c r="AC154">
        <f t="shared" si="13"/>
        <v>0</v>
      </c>
      <c r="AD154">
        <f t="shared" si="14"/>
        <v>1</v>
      </c>
    </row>
    <row r="155" spans="1:30" x14ac:dyDescent="0.25">
      <c r="A155" t="s">
        <v>723</v>
      </c>
      <c r="B155" t="s">
        <v>1057</v>
      </c>
      <c r="C155" t="s">
        <v>1057</v>
      </c>
      <c r="D155" t="s">
        <v>1057</v>
      </c>
      <c r="E155" t="s">
        <v>1057</v>
      </c>
      <c r="F155" t="s">
        <v>1057</v>
      </c>
      <c r="G155" t="s">
        <v>1057</v>
      </c>
      <c r="H155" t="s">
        <v>1057</v>
      </c>
      <c r="I155" t="s">
        <v>1057</v>
      </c>
      <c r="J155" t="s">
        <v>1057</v>
      </c>
      <c r="K155" t="s">
        <v>1057</v>
      </c>
      <c r="L155" t="s">
        <v>1057</v>
      </c>
      <c r="M155" t="s">
        <v>1057</v>
      </c>
      <c r="N155" t="s">
        <v>1057</v>
      </c>
      <c r="O155" t="s">
        <v>1057</v>
      </c>
      <c r="P155" t="s">
        <v>1057</v>
      </c>
      <c r="Q155" t="s">
        <v>1057</v>
      </c>
      <c r="S155" t="s">
        <v>1057</v>
      </c>
      <c r="T155" t="s">
        <v>1057</v>
      </c>
      <c r="U155" t="s">
        <v>1057</v>
      </c>
      <c r="V155" t="s">
        <v>1057</v>
      </c>
      <c r="W155" t="s">
        <v>1057</v>
      </c>
      <c r="X155" t="s">
        <v>1057</v>
      </c>
      <c r="Y155" t="s">
        <v>1057</v>
      </c>
      <c r="Z155" t="s">
        <v>1057</v>
      </c>
      <c r="AA155" t="s">
        <v>1057</v>
      </c>
      <c r="AB155">
        <v>1</v>
      </c>
      <c r="AC155">
        <f t="shared" si="13"/>
        <v>0</v>
      </c>
      <c r="AD155">
        <f t="shared" si="14"/>
        <v>1</v>
      </c>
    </row>
    <row r="156" spans="1:30" x14ac:dyDescent="0.25">
      <c r="A156" t="s">
        <v>449</v>
      </c>
      <c r="B156" t="s">
        <v>1057</v>
      </c>
      <c r="C156" t="s">
        <v>1057</v>
      </c>
      <c r="D156" t="s">
        <v>1057</v>
      </c>
      <c r="E156" t="s">
        <v>1057</v>
      </c>
      <c r="F156" t="s">
        <v>1057</v>
      </c>
      <c r="G156" t="s">
        <v>1057</v>
      </c>
      <c r="H156" t="s">
        <v>1057</v>
      </c>
      <c r="I156" t="s">
        <v>1057</v>
      </c>
      <c r="J156" t="s">
        <v>1057</v>
      </c>
      <c r="K156" t="s">
        <v>1057</v>
      </c>
      <c r="L156" t="s">
        <v>1057</v>
      </c>
      <c r="M156" t="s">
        <v>1057</v>
      </c>
      <c r="N156" t="s">
        <v>1057</v>
      </c>
      <c r="O156" t="s">
        <v>1057</v>
      </c>
      <c r="P156">
        <v>1972</v>
      </c>
      <c r="Q156" t="s">
        <v>1057</v>
      </c>
      <c r="S156" t="s">
        <v>1057</v>
      </c>
      <c r="T156" t="s">
        <v>1057</v>
      </c>
      <c r="U156" t="s">
        <v>1057</v>
      </c>
      <c r="V156" t="s">
        <v>1057</v>
      </c>
      <c r="W156" t="s">
        <v>1057</v>
      </c>
      <c r="X156" t="s">
        <v>1057</v>
      </c>
      <c r="Y156" t="s">
        <v>1057</v>
      </c>
      <c r="Z156" t="s">
        <v>1057</v>
      </c>
      <c r="AA156" t="s">
        <v>1057</v>
      </c>
      <c r="AB156">
        <v>1</v>
      </c>
      <c r="AC156">
        <f t="shared" si="13"/>
        <v>0</v>
      </c>
      <c r="AD156">
        <f t="shared" si="14"/>
        <v>1</v>
      </c>
    </row>
    <row r="157" spans="1:30" x14ac:dyDescent="0.25">
      <c r="A157" t="s">
        <v>734</v>
      </c>
      <c r="B157">
        <v>1953</v>
      </c>
      <c r="C157" t="s">
        <v>1057</v>
      </c>
      <c r="D157" t="s">
        <v>1057</v>
      </c>
      <c r="E157" t="s">
        <v>1057</v>
      </c>
      <c r="F157" t="s">
        <v>1057</v>
      </c>
      <c r="G157" t="s">
        <v>1057</v>
      </c>
      <c r="H157" t="s">
        <v>1057</v>
      </c>
      <c r="I157" t="s">
        <v>1057</v>
      </c>
      <c r="J157" t="s">
        <v>1057</v>
      </c>
      <c r="K157" t="s">
        <v>1057</v>
      </c>
      <c r="L157" t="s">
        <v>1057</v>
      </c>
      <c r="M157" t="s">
        <v>1057</v>
      </c>
      <c r="N157" t="s">
        <v>1057</v>
      </c>
      <c r="O157" t="s">
        <v>1057</v>
      </c>
      <c r="P157" t="s">
        <v>1057</v>
      </c>
      <c r="Q157" t="s">
        <v>1057</v>
      </c>
      <c r="S157" t="s">
        <v>1057</v>
      </c>
      <c r="T157" t="s">
        <v>1057</v>
      </c>
      <c r="U157" t="s">
        <v>1057</v>
      </c>
      <c r="V157" t="s">
        <v>1057</v>
      </c>
      <c r="W157" t="s">
        <v>1057</v>
      </c>
      <c r="X157" t="s">
        <v>1057</v>
      </c>
      <c r="Y157" t="s">
        <v>1057</v>
      </c>
      <c r="Z157" t="s">
        <v>1057</v>
      </c>
      <c r="AA157" t="s">
        <v>1057</v>
      </c>
      <c r="AB157">
        <v>1</v>
      </c>
      <c r="AC157">
        <f t="shared" si="13"/>
        <v>0</v>
      </c>
      <c r="AD157">
        <f t="shared" si="14"/>
        <v>1</v>
      </c>
    </row>
    <row r="158" spans="1:30" x14ac:dyDescent="0.25">
      <c r="A158" t="s">
        <v>467</v>
      </c>
      <c r="B158" t="s">
        <v>1057</v>
      </c>
      <c r="C158" t="s">
        <v>1057</v>
      </c>
      <c r="D158" t="s">
        <v>1057</v>
      </c>
      <c r="E158" t="s">
        <v>1057</v>
      </c>
      <c r="F158" t="s">
        <v>1057</v>
      </c>
      <c r="G158" t="s">
        <v>1057</v>
      </c>
      <c r="H158" t="s">
        <v>1057</v>
      </c>
      <c r="I158" t="s">
        <v>1057</v>
      </c>
      <c r="J158" t="s">
        <v>1057</v>
      </c>
      <c r="K158" t="s">
        <v>1057</v>
      </c>
      <c r="L158" t="s">
        <v>1057</v>
      </c>
      <c r="M158" t="s">
        <v>1057</v>
      </c>
      <c r="N158" t="s">
        <v>1057</v>
      </c>
      <c r="O158" t="s">
        <v>1057</v>
      </c>
      <c r="P158" t="s">
        <v>1057</v>
      </c>
      <c r="Q158" t="s">
        <v>1057</v>
      </c>
      <c r="S158" t="s">
        <v>1057</v>
      </c>
      <c r="T158" t="s">
        <v>1057</v>
      </c>
      <c r="U158" t="s">
        <v>1057</v>
      </c>
      <c r="V158" t="s">
        <v>1057</v>
      </c>
      <c r="W158" t="s">
        <v>1057</v>
      </c>
      <c r="X158" t="s">
        <v>1057</v>
      </c>
      <c r="Y158" t="s">
        <v>1057</v>
      </c>
      <c r="Z158" t="s">
        <v>1057</v>
      </c>
      <c r="AA158" t="s">
        <v>1057</v>
      </c>
      <c r="AB158">
        <v>1</v>
      </c>
      <c r="AC158">
        <f t="shared" si="13"/>
        <v>0</v>
      </c>
      <c r="AD158">
        <f t="shared" si="14"/>
        <v>1</v>
      </c>
    </row>
    <row r="159" spans="1:30" x14ac:dyDescent="0.25">
      <c r="A159" t="s">
        <v>806</v>
      </c>
      <c r="B159" t="s">
        <v>1057</v>
      </c>
      <c r="C159" t="s">
        <v>1057</v>
      </c>
      <c r="D159" t="s">
        <v>1057</v>
      </c>
      <c r="E159" t="s">
        <v>1057</v>
      </c>
      <c r="F159" t="s">
        <v>1057</v>
      </c>
      <c r="G159" t="s">
        <v>1057</v>
      </c>
      <c r="H159" t="s">
        <v>1057</v>
      </c>
      <c r="I159" t="s">
        <v>1057</v>
      </c>
      <c r="J159" t="s">
        <v>1057</v>
      </c>
      <c r="K159" t="s">
        <v>1057</v>
      </c>
      <c r="L159" t="s">
        <v>1057</v>
      </c>
      <c r="M159" t="s">
        <v>1057</v>
      </c>
      <c r="N159" t="s">
        <v>1057</v>
      </c>
      <c r="O159">
        <v>1971</v>
      </c>
      <c r="P159" t="s">
        <v>1057</v>
      </c>
      <c r="Q159" t="s">
        <v>1057</v>
      </c>
      <c r="S159" t="s">
        <v>1057</v>
      </c>
      <c r="T159" t="s">
        <v>1057</v>
      </c>
      <c r="U159" t="s">
        <v>1057</v>
      </c>
      <c r="V159" t="s">
        <v>1057</v>
      </c>
      <c r="W159" t="s">
        <v>1057</v>
      </c>
      <c r="X159" t="s">
        <v>1057</v>
      </c>
      <c r="Y159" t="s">
        <v>1057</v>
      </c>
      <c r="Z159" t="s">
        <v>1057</v>
      </c>
      <c r="AA159" t="s">
        <v>1057</v>
      </c>
      <c r="AB159">
        <v>1</v>
      </c>
      <c r="AC159">
        <f t="shared" si="13"/>
        <v>0</v>
      </c>
      <c r="AD159">
        <f t="shared" si="14"/>
        <v>1</v>
      </c>
    </row>
    <row r="160" spans="1:30" x14ac:dyDescent="0.25">
      <c r="A160" t="s">
        <v>472</v>
      </c>
      <c r="B160" t="s">
        <v>1057</v>
      </c>
      <c r="C160" t="s">
        <v>1057</v>
      </c>
      <c r="D160" t="s">
        <v>1057</v>
      </c>
      <c r="E160" t="s">
        <v>1057</v>
      </c>
      <c r="F160" t="s">
        <v>1057</v>
      </c>
      <c r="G160" t="s">
        <v>1057</v>
      </c>
      <c r="H160" t="s">
        <v>1057</v>
      </c>
      <c r="I160" t="s">
        <v>1057</v>
      </c>
      <c r="J160" t="s">
        <v>1057</v>
      </c>
      <c r="K160" t="s">
        <v>1057</v>
      </c>
      <c r="L160">
        <v>1967</v>
      </c>
      <c r="M160" t="s">
        <v>1057</v>
      </c>
      <c r="N160" t="s">
        <v>1057</v>
      </c>
      <c r="O160" t="s">
        <v>1057</v>
      </c>
      <c r="P160" t="s">
        <v>1057</v>
      </c>
      <c r="Q160" t="s">
        <v>1057</v>
      </c>
      <c r="S160" t="s">
        <v>1057</v>
      </c>
      <c r="T160" t="s">
        <v>1057</v>
      </c>
      <c r="U160" t="s">
        <v>1057</v>
      </c>
      <c r="V160" t="s">
        <v>1057</v>
      </c>
      <c r="W160" t="s">
        <v>1057</v>
      </c>
      <c r="X160" t="s">
        <v>1057</v>
      </c>
      <c r="Y160" t="s">
        <v>1057</v>
      </c>
      <c r="Z160" t="s">
        <v>1057</v>
      </c>
      <c r="AA160" t="s">
        <v>1057</v>
      </c>
      <c r="AB160">
        <v>1</v>
      </c>
      <c r="AC160">
        <f t="shared" si="13"/>
        <v>0</v>
      </c>
      <c r="AD160">
        <f t="shared" si="14"/>
        <v>1</v>
      </c>
    </row>
    <row r="161" spans="1:30" x14ac:dyDescent="0.25">
      <c r="A161" t="s">
        <v>851</v>
      </c>
      <c r="B161" t="s">
        <v>1057</v>
      </c>
      <c r="C161" t="s">
        <v>1057</v>
      </c>
      <c r="D161" t="s">
        <v>1057</v>
      </c>
      <c r="E161" t="s">
        <v>1057</v>
      </c>
      <c r="F161" t="s">
        <v>1057</v>
      </c>
      <c r="G161" t="s">
        <v>1057</v>
      </c>
      <c r="H161" t="s">
        <v>1057</v>
      </c>
      <c r="I161" t="s">
        <v>1057</v>
      </c>
      <c r="J161">
        <v>1965</v>
      </c>
      <c r="K161" t="s">
        <v>1057</v>
      </c>
      <c r="L161" t="s">
        <v>1057</v>
      </c>
      <c r="M161" t="s">
        <v>1057</v>
      </c>
      <c r="N161" t="s">
        <v>1057</v>
      </c>
      <c r="O161" t="s">
        <v>1057</v>
      </c>
      <c r="P161" t="s">
        <v>1057</v>
      </c>
      <c r="Q161" t="s">
        <v>1057</v>
      </c>
      <c r="S161" t="s">
        <v>1057</v>
      </c>
      <c r="T161" t="s">
        <v>1057</v>
      </c>
      <c r="U161" t="s">
        <v>1057</v>
      </c>
      <c r="V161" t="s">
        <v>1057</v>
      </c>
      <c r="W161" t="s">
        <v>1057</v>
      </c>
      <c r="X161" t="s">
        <v>1057</v>
      </c>
      <c r="Y161" t="s">
        <v>1057</v>
      </c>
      <c r="Z161" t="s">
        <v>1057</v>
      </c>
      <c r="AA161" t="s">
        <v>1057</v>
      </c>
      <c r="AB161">
        <v>1</v>
      </c>
      <c r="AC161">
        <f t="shared" si="13"/>
        <v>0</v>
      </c>
      <c r="AD161">
        <f t="shared" si="14"/>
        <v>1</v>
      </c>
    </row>
    <row r="162" spans="1:30" x14ac:dyDescent="0.25">
      <c r="A162" t="s">
        <v>514</v>
      </c>
      <c r="B162" t="s">
        <v>1057</v>
      </c>
      <c r="C162" t="s">
        <v>1057</v>
      </c>
      <c r="D162" t="s">
        <v>1057</v>
      </c>
      <c r="E162" t="s">
        <v>1057</v>
      </c>
      <c r="F162">
        <v>1961</v>
      </c>
      <c r="G162" t="s">
        <v>1057</v>
      </c>
      <c r="H162" t="s">
        <v>1057</v>
      </c>
      <c r="I162" t="s">
        <v>1057</v>
      </c>
      <c r="J162" t="s">
        <v>1057</v>
      </c>
      <c r="K162" t="s">
        <v>1057</v>
      </c>
      <c r="L162" t="s">
        <v>1057</v>
      </c>
      <c r="M162" t="s">
        <v>1057</v>
      </c>
      <c r="N162" t="s">
        <v>1057</v>
      </c>
      <c r="O162" t="s">
        <v>1057</v>
      </c>
      <c r="P162" t="s">
        <v>1057</v>
      </c>
      <c r="Q162" t="s">
        <v>1057</v>
      </c>
      <c r="S162" t="s">
        <v>1057</v>
      </c>
      <c r="T162" t="s">
        <v>1057</v>
      </c>
      <c r="U162" t="s">
        <v>1057</v>
      </c>
      <c r="V162" t="s">
        <v>1057</v>
      </c>
      <c r="W162" t="s">
        <v>1057</v>
      </c>
      <c r="X162" t="s">
        <v>1057</v>
      </c>
      <c r="Y162" t="s">
        <v>1057</v>
      </c>
      <c r="Z162" t="s">
        <v>1057</v>
      </c>
      <c r="AA162" t="s">
        <v>1057</v>
      </c>
      <c r="AB162">
        <v>1</v>
      </c>
      <c r="AC162">
        <f t="shared" si="13"/>
        <v>0</v>
      </c>
      <c r="AD162">
        <f t="shared" si="14"/>
        <v>1</v>
      </c>
    </row>
    <row r="163" spans="1:30" x14ac:dyDescent="0.25">
      <c r="A163" t="s">
        <v>864</v>
      </c>
      <c r="B163" t="s">
        <v>1057</v>
      </c>
      <c r="C163" t="s">
        <v>1057</v>
      </c>
      <c r="D163" t="s">
        <v>1057</v>
      </c>
      <c r="E163" t="s">
        <v>1057</v>
      </c>
      <c r="F163" t="s">
        <v>1057</v>
      </c>
      <c r="G163" t="s">
        <v>1057</v>
      </c>
      <c r="H163" t="s">
        <v>1057</v>
      </c>
      <c r="I163" t="s">
        <v>1057</v>
      </c>
      <c r="J163" t="s">
        <v>1057</v>
      </c>
      <c r="K163" t="s">
        <v>1057</v>
      </c>
      <c r="L163" t="s">
        <v>1057</v>
      </c>
      <c r="M163" t="s">
        <v>1057</v>
      </c>
      <c r="N163" t="s">
        <v>1057</v>
      </c>
      <c r="O163" t="s">
        <v>1057</v>
      </c>
      <c r="P163" t="s">
        <v>1057</v>
      </c>
      <c r="Q163" t="s">
        <v>1057</v>
      </c>
      <c r="S163" t="s">
        <v>1057</v>
      </c>
      <c r="T163" t="s">
        <v>1057</v>
      </c>
      <c r="U163" t="s">
        <v>1057</v>
      </c>
      <c r="V163" t="s">
        <v>1057</v>
      </c>
      <c r="W163" t="s">
        <v>1057</v>
      </c>
      <c r="X163">
        <v>1980</v>
      </c>
      <c r="Y163" t="s">
        <v>1057</v>
      </c>
      <c r="Z163" t="s">
        <v>1057</v>
      </c>
      <c r="AA163" t="s">
        <v>1057</v>
      </c>
      <c r="AB163">
        <v>1</v>
      </c>
      <c r="AC163">
        <f t="shared" si="13"/>
        <v>0</v>
      </c>
      <c r="AD163">
        <f t="shared" si="14"/>
        <v>1</v>
      </c>
    </row>
    <row r="164" spans="1:30" x14ac:dyDescent="0.25">
      <c r="A164" t="s">
        <v>521</v>
      </c>
      <c r="B164" t="s">
        <v>1057</v>
      </c>
      <c r="C164" t="s">
        <v>1057</v>
      </c>
      <c r="D164" t="s">
        <v>1057</v>
      </c>
      <c r="E164" t="s">
        <v>1057</v>
      </c>
      <c r="F164" t="s">
        <v>1057</v>
      </c>
      <c r="G164" t="s">
        <v>1057</v>
      </c>
      <c r="H164" t="s">
        <v>1057</v>
      </c>
      <c r="I164" t="s">
        <v>1057</v>
      </c>
      <c r="J164" t="s">
        <v>1057</v>
      </c>
      <c r="K164" t="s">
        <v>1057</v>
      </c>
      <c r="L164" t="s">
        <v>1057</v>
      </c>
      <c r="M164" t="s">
        <v>1057</v>
      </c>
      <c r="N164" t="s">
        <v>1057</v>
      </c>
      <c r="O164" t="s">
        <v>1057</v>
      </c>
      <c r="P164" t="s">
        <v>1057</v>
      </c>
      <c r="Q164" t="s">
        <v>1057</v>
      </c>
      <c r="S164" t="s">
        <v>1057</v>
      </c>
      <c r="T164">
        <v>1976</v>
      </c>
      <c r="U164" t="s">
        <v>1057</v>
      </c>
      <c r="V164" t="s">
        <v>1057</v>
      </c>
      <c r="W164" t="s">
        <v>1057</v>
      </c>
      <c r="X164" t="s">
        <v>1057</v>
      </c>
      <c r="Y164" t="s">
        <v>1057</v>
      </c>
      <c r="Z164" t="s">
        <v>1057</v>
      </c>
      <c r="AA164" t="s">
        <v>1057</v>
      </c>
      <c r="AB164">
        <v>1</v>
      </c>
      <c r="AC164">
        <f t="shared" si="13"/>
        <v>0</v>
      </c>
      <c r="AD164">
        <f t="shared" si="14"/>
        <v>1</v>
      </c>
    </row>
    <row r="165" spans="1:30" x14ac:dyDescent="0.25">
      <c r="A165" t="s">
        <v>877</v>
      </c>
      <c r="B165" t="s">
        <v>1057</v>
      </c>
      <c r="C165" t="s">
        <v>1057</v>
      </c>
      <c r="D165" t="s">
        <v>1057</v>
      </c>
      <c r="E165" t="s">
        <v>1057</v>
      </c>
      <c r="F165" t="s">
        <v>1057</v>
      </c>
      <c r="G165" t="s">
        <v>1057</v>
      </c>
      <c r="H165" t="s">
        <v>1057</v>
      </c>
      <c r="I165" t="s">
        <v>1057</v>
      </c>
      <c r="J165" t="s">
        <v>1057</v>
      </c>
      <c r="K165" t="s">
        <v>1057</v>
      </c>
      <c r="L165" t="s">
        <v>1057</v>
      </c>
      <c r="M165" t="s">
        <v>1057</v>
      </c>
      <c r="N165" t="s">
        <v>1057</v>
      </c>
      <c r="O165" t="s">
        <v>1057</v>
      </c>
      <c r="P165" t="s">
        <v>1057</v>
      </c>
      <c r="Q165">
        <v>1973</v>
      </c>
      <c r="S165" t="s">
        <v>1057</v>
      </c>
      <c r="T165" t="s">
        <v>1057</v>
      </c>
      <c r="U165" t="s">
        <v>1057</v>
      </c>
      <c r="V165" t="s">
        <v>1057</v>
      </c>
      <c r="W165" t="s">
        <v>1057</v>
      </c>
      <c r="X165" t="s">
        <v>1057</v>
      </c>
      <c r="Y165" t="s">
        <v>1057</v>
      </c>
      <c r="Z165" t="s">
        <v>1057</v>
      </c>
      <c r="AA165" t="s">
        <v>1057</v>
      </c>
      <c r="AB165">
        <v>1</v>
      </c>
      <c r="AC165">
        <f t="shared" si="13"/>
        <v>0</v>
      </c>
      <c r="AD165">
        <f t="shared" si="14"/>
        <v>1</v>
      </c>
    </row>
    <row r="166" spans="1:30" x14ac:dyDescent="0.25">
      <c r="A166" t="s">
        <v>14</v>
      </c>
      <c r="B166" t="s">
        <v>1057</v>
      </c>
      <c r="C166" t="s">
        <v>1057</v>
      </c>
      <c r="D166" t="s">
        <v>1057</v>
      </c>
      <c r="E166" t="s">
        <v>1057</v>
      </c>
      <c r="F166" t="s">
        <v>1057</v>
      </c>
      <c r="G166" t="s">
        <v>1057</v>
      </c>
      <c r="H166" t="s">
        <v>1057</v>
      </c>
      <c r="I166" t="s">
        <v>1057</v>
      </c>
      <c r="J166" t="s">
        <v>1057</v>
      </c>
      <c r="K166" t="s">
        <v>1057</v>
      </c>
      <c r="L166">
        <v>1967</v>
      </c>
      <c r="M166" t="s">
        <v>1057</v>
      </c>
      <c r="N166" t="s">
        <v>1057</v>
      </c>
      <c r="O166" t="s">
        <v>1057</v>
      </c>
      <c r="P166" t="s">
        <v>1057</v>
      </c>
      <c r="Q166" t="s">
        <v>1057</v>
      </c>
      <c r="S166" t="s">
        <v>1057</v>
      </c>
      <c r="T166" t="s">
        <v>1057</v>
      </c>
      <c r="U166" t="s">
        <v>1057</v>
      </c>
      <c r="V166" t="s">
        <v>1057</v>
      </c>
      <c r="W166" t="s">
        <v>1057</v>
      </c>
      <c r="X166" t="s">
        <v>1057</v>
      </c>
      <c r="Y166" t="s">
        <v>1057</v>
      </c>
      <c r="Z166" t="s">
        <v>1057</v>
      </c>
      <c r="AA166" t="s">
        <v>1057</v>
      </c>
      <c r="AB166">
        <v>1</v>
      </c>
      <c r="AC166">
        <f t="shared" si="13"/>
        <v>0</v>
      </c>
      <c r="AD166">
        <f t="shared" si="14"/>
        <v>1</v>
      </c>
    </row>
    <row r="167" spans="1:30" x14ac:dyDescent="0.25">
      <c r="A167" t="s">
        <v>890</v>
      </c>
      <c r="B167" t="s">
        <v>1057</v>
      </c>
      <c r="C167" t="s">
        <v>1057</v>
      </c>
      <c r="D167" t="s">
        <v>1057</v>
      </c>
      <c r="E167" t="s">
        <v>1057</v>
      </c>
      <c r="F167" t="s">
        <v>1057</v>
      </c>
      <c r="G167" t="s">
        <v>1057</v>
      </c>
      <c r="H167" t="s">
        <v>1057</v>
      </c>
      <c r="I167" t="s">
        <v>1057</v>
      </c>
      <c r="J167" t="s">
        <v>1057</v>
      </c>
      <c r="K167" t="s">
        <v>1057</v>
      </c>
      <c r="L167" t="s">
        <v>1057</v>
      </c>
      <c r="M167" t="s">
        <v>1057</v>
      </c>
      <c r="N167">
        <v>1969</v>
      </c>
      <c r="O167" t="s">
        <v>1057</v>
      </c>
      <c r="P167" t="s">
        <v>1057</v>
      </c>
      <c r="Q167" t="s">
        <v>1057</v>
      </c>
      <c r="S167" t="s">
        <v>1057</v>
      </c>
      <c r="T167" t="s">
        <v>1057</v>
      </c>
      <c r="U167" t="s">
        <v>1057</v>
      </c>
      <c r="V167" t="s">
        <v>1057</v>
      </c>
      <c r="W167" t="s">
        <v>1057</v>
      </c>
      <c r="X167" t="s">
        <v>1057</v>
      </c>
      <c r="Y167" t="s">
        <v>1057</v>
      </c>
      <c r="Z167" t="s">
        <v>1057</v>
      </c>
      <c r="AA167" t="s">
        <v>1057</v>
      </c>
      <c r="AB167">
        <v>1</v>
      </c>
      <c r="AC167">
        <f t="shared" si="13"/>
        <v>0</v>
      </c>
      <c r="AD167">
        <f t="shared" si="14"/>
        <v>1</v>
      </c>
    </row>
    <row r="168" spans="1:30" x14ac:dyDescent="0.25">
      <c r="A168" t="s">
        <v>982</v>
      </c>
      <c r="B168" t="s">
        <v>1057</v>
      </c>
      <c r="C168" t="s">
        <v>1057</v>
      </c>
      <c r="D168" t="s">
        <v>1057</v>
      </c>
      <c r="E168" t="s">
        <v>1057</v>
      </c>
      <c r="F168" t="s">
        <v>1057</v>
      </c>
      <c r="G168" t="s">
        <v>1057</v>
      </c>
      <c r="H168" t="s">
        <v>1057</v>
      </c>
      <c r="I168" t="s">
        <v>1057</v>
      </c>
      <c r="J168" t="s">
        <v>1057</v>
      </c>
      <c r="K168" t="s">
        <v>1057</v>
      </c>
      <c r="L168" t="s">
        <v>1057</v>
      </c>
      <c r="M168" t="s">
        <v>1057</v>
      </c>
      <c r="N168" t="s">
        <v>1057</v>
      </c>
      <c r="O168" t="s">
        <v>1057</v>
      </c>
      <c r="P168" t="s">
        <v>1057</v>
      </c>
      <c r="Q168" t="s">
        <v>1057</v>
      </c>
      <c r="S168" t="s">
        <v>1057</v>
      </c>
      <c r="T168" t="s">
        <v>1057</v>
      </c>
      <c r="U168" t="s">
        <v>1057</v>
      </c>
      <c r="V168">
        <v>1978</v>
      </c>
      <c r="W168" t="s">
        <v>1057</v>
      </c>
      <c r="X168" t="s">
        <v>1057</v>
      </c>
      <c r="Y168" t="s">
        <v>1057</v>
      </c>
      <c r="Z168" t="s">
        <v>1057</v>
      </c>
      <c r="AA168" t="s">
        <v>1057</v>
      </c>
      <c r="AB168">
        <v>1</v>
      </c>
      <c r="AC168">
        <f t="shared" si="13"/>
        <v>0</v>
      </c>
      <c r="AD168">
        <f t="shared" si="14"/>
        <v>1</v>
      </c>
    </row>
    <row r="169" spans="1:30" x14ac:dyDescent="0.25">
      <c r="A169" t="s">
        <v>952</v>
      </c>
      <c r="B169" t="s">
        <v>1057</v>
      </c>
      <c r="C169" t="s">
        <v>1057</v>
      </c>
      <c r="D169" t="s">
        <v>1057</v>
      </c>
      <c r="E169" t="s">
        <v>1057</v>
      </c>
      <c r="F169" t="s">
        <v>1057</v>
      </c>
      <c r="G169" t="s">
        <v>1057</v>
      </c>
      <c r="H169" t="s">
        <v>1057</v>
      </c>
      <c r="I169" t="s">
        <v>1057</v>
      </c>
      <c r="J169" t="s">
        <v>1057</v>
      </c>
      <c r="K169" t="s">
        <v>1057</v>
      </c>
      <c r="L169">
        <v>1967</v>
      </c>
      <c r="M169" t="s">
        <v>1057</v>
      </c>
      <c r="N169" t="s">
        <v>1057</v>
      </c>
      <c r="O169" t="s">
        <v>1057</v>
      </c>
      <c r="P169" t="s">
        <v>1057</v>
      </c>
      <c r="Q169" t="s">
        <v>1057</v>
      </c>
      <c r="S169" t="s">
        <v>1057</v>
      </c>
      <c r="T169" t="s">
        <v>1057</v>
      </c>
      <c r="U169" t="s">
        <v>1057</v>
      </c>
      <c r="V169" t="s">
        <v>1057</v>
      </c>
      <c r="W169" t="s">
        <v>1057</v>
      </c>
      <c r="X169" t="s">
        <v>1057</v>
      </c>
      <c r="Y169" t="s">
        <v>1057</v>
      </c>
      <c r="Z169" t="s">
        <v>1057</v>
      </c>
      <c r="AA169" t="s">
        <v>1057</v>
      </c>
      <c r="AB169">
        <v>1</v>
      </c>
      <c r="AC169">
        <f t="shared" si="13"/>
        <v>0</v>
      </c>
      <c r="AD169">
        <f t="shared" si="14"/>
        <v>1</v>
      </c>
    </row>
    <row r="170" spans="1:30" x14ac:dyDescent="0.25">
      <c r="A170" t="s">
        <v>8</v>
      </c>
      <c r="B170" t="s">
        <v>1057</v>
      </c>
      <c r="C170" t="s">
        <v>1057</v>
      </c>
      <c r="D170" t="s">
        <v>1057</v>
      </c>
      <c r="E170" t="s">
        <v>1057</v>
      </c>
      <c r="F170" t="s">
        <v>1057</v>
      </c>
      <c r="G170" t="s">
        <v>1057</v>
      </c>
      <c r="H170" t="s">
        <v>1057</v>
      </c>
      <c r="I170" t="s">
        <v>1057</v>
      </c>
      <c r="J170" t="s">
        <v>1057</v>
      </c>
      <c r="K170" t="s">
        <v>1057</v>
      </c>
      <c r="L170" t="s">
        <v>1057</v>
      </c>
      <c r="M170" t="s">
        <v>1057</v>
      </c>
      <c r="N170" t="s">
        <v>1057</v>
      </c>
      <c r="O170" t="s">
        <v>1057</v>
      </c>
      <c r="P170" t="s">
        <v>1057</v>
      </c>
      <c r="Q170" t="s">
        <v>1057</v>
      </c>
      <c r="S170" t="s">
        <v>1057</v>
      </c>
      <c r="T170" t="s">
        <v>1057</v>
      </c>
      <c r="U170">
        <v>1977</v>
      </c>
      <c r="V170" t="s">
        <v>1057</v>
      </c>
      <c r="W170" t="s">
        <v>1057</v>
      </c>
      <c r="X170" t="s">
        <v>1057</v>
      </c>
      <c r="Y170" t="s">
        <v>1057</v>
      </c>
      <c r="Z170" t="s">
        <v>1057</v>
      </c>
      <c r="AA170" t="s">
        <v>1057</v>
      </c>
      <c r="AB170">
        <v>1</v>
      </c>
      <c r="AC170">
        <f t="shared" si="13"/>
        <v>0</v>
      </c>
      <c r="AD170">
        <f t="shared" si="14"/>
        <v>1</v>
      </c>
    </row>
    <row r="171" spans="1:30" x14ac:dyDescent="0.25">
      <c r="A171" t="s">
        <v>74</v>
      </c>
      <c r="B171" t="s">
        <v>1057</v>
      </c>
      <c r="C171" t="s">
        <v>1057</v>
      </c>
      <c r="D171" t="s">
        <v>1057</v>
      </c>
      <c r="E171" t="s">
        <v>1057</v>
      </c>
      <c r="F171" t="s">
        <v>1057</v>
      </c>
      <c r="G171" t="s">
        <v>1057</v>
      </c>
      <c r="H171" t="s">
        <v>1057</v>
      </c>
      <c r="I171" t="s">
        <v>1057</v>
      </c>
      <c r="J171" t="s">
        <v>1057</v>
      </c>
      <c r="K171" t="s">
        <v>1057</v>
      </c>
      <c r="L171" t="s">
        <v>1057</v>
      </c>
      <c r="M171" t="s">
        <v>1057</v>
      </c>
      <c r="N171" t="s">
        <v>1057</v>
      </c>
      <c r="O171" t="s">
        <v>1057</v>
      </c>
      <c r="P171" t="s">
        <v>1057</v>
      </c>
      <c r="Q171" t="s">
        <v>1057</v>
      </c>
      <c r="S171" t="s">
        <v>1057</v>
      </c>
      <c r="T171" t="s">
        <v>1057</v>
      </c>
      <c r="U171" t="s">
        <v>1057</v>
      </c>
      <c r="V171" t="s">
        <v>1057</v>
      </c>
      <c r="W171" t="s">
        <v>1057</v>
      </c>
      <c r="X171" t="s">
        <v>1057</v>
      </c>
      <c r="Y171" t="s">
        <v>1057</v>
      </c>
      <c r="Z171" t="s">
        <v>1057</v>
      </c>
      <c r="AA171" t="s">
        <v>1057</v>
      </c>
      <c r="AB171">
        <v>1</v>
      </c>
      <c r="AC171">
        <f t="shared" si="13"/>
        <v>0</v>
      </c>
      <c r="AD171">
        <f t="shared" si="14"/>
        <v>1</v>
      </c>
    </row>
    <row r="172" spans="1:30" x14ac:dyDescent="0.25">
      <c r="A172" t="s">
        <v>561</v>
      </c>
      <c r="B172" t="s">
        <v>1057</v>
      </c>
      <c r="C172" t="s">
        <v>1057</v>
      </c>
      <c r="D172" t="s">
        <v>1057</v>
      </c>
      <c r="E172" t="s">
        <v>1057</v>
      </c>
      <c r="F172" t="s">
        <v>1057</v>
      </c>
      <c r="G172" t="s">
        <v>1057</v>
      </c>
      <c r="H172" t="s">
        <v>1057</v>
      </c>
      <c r="I172" t="s">
        <v>1057</v>
      </c>
      <c r="J172" t="s">
        <v>1057</v>
      </c>
      <c r="K172" t="s">
        <v>1057</v>
      </c>
      <c r="L172" t="s">
        <v>1057</v>
      </c>
      <c r="M172" t="s">
        <v>1057</v>
      </c>
      <c r="N172" t="s">
        <v>1057</v>
      </c>
      <c r="O172" t="s">
        <v>1057</v>
      </c>
      <c r="P172" t="s">
        <v>1057</v>
      </c>
      <c r="Q172" t="s">
        <v>1057</v>
      </c>
      <c r="S172" t="s">
        <v>1057</v>
      </c>
      <c r="T172" t="s">
        <v>1057</v>
      </c>
      <c r="U172" t="s">
        <v>1057</v>
      </c>
      <c r="V172" t="s">
        <v>1057</v>
      </c>
      <c r="W172" t="s">
        <v>1057</v>
      </c>
      <c r="X172" t="s">
        <v>1057</v>
      </c>
      <c r="Y172" t="s">
        <v>1057</v>
      </c>
      <c r="Z172" t="s">
        <v>1057</v>
      </c>
      <c r="AA172" t="s">
        <v>1057</v>
      </c>
      <c r="AB172">
        <v>1</v>
      </c>
      <c r="AC172">
        <f t="shared" si="13"/>
        <v>0</v>
      </c>
      <c r="AD172">
        <f t="shared" si="14"/>
        <v>1</v>
      </c>
    </row>
    <row r="173" spans="1:30" x14ac:dyDescent="0.25">
      <c r="A173" t="s">
        <v>527</v>
      </c>
      <c r="B173" t="s">
        <v>1057</v>
      </c>
      <c r="C173" t="s">
        <v>1057</v>
      </c>
      <c r="D173">
        <v>1957</v>
      </c>
      <c r="E173" t="s">
        <v>1057</v>
      </c>
      <c r="F173" t="s">
        <v>1057</v>
      </c>
      <c r="G173" t="s">
        <v>1057</v>
      </c>
      <c r="H173" t="s">
        <v>1057</v>
      </c>
      <c r="I173" t="s">
        <v>1057</v>
      </c>
      <c r="J173" t="s">
        <v>1057</v>
      </c>
      <c r="K173" t="s">
        <v>1057</v>
      </c>
      <c r="L173" t="s">
        <v>1057</v>
      </c>
      <c r="M173" t="s">
        <v>1057</v>
      </c>
      <c r="N173" t="s">
        <v>1057</v>
      </c>
      <c r="O173" t="s">
        <v>1057</v>
      </c>
      <c r="P173" t="s">
        <v>1057</v>
      </c>
      <c r="Q173" t="s">
        <v>1057</v>
      </c>
      <c r="S173" t="s">
        <v>1057</v>
      </c>
      <c r="T173" t="s">
        <v>1057</v>
      </c>
      <c r="U173" t="s">
        <v>1057</v>
      </c>
      <c r="V173" t="s">
        <v>1057</v>
      </c>
      <c r="W173" t="s">
        <v>1057</v>
      </c>
      <c r="X173" t="s">
        <v>1057</v>
      </c>
      <c r="Y173" t="s">
        <v>1057</v>
      </c>
      <c r="Z173" t="s">
        <v>1057</v>
      </c>
      <c r="AA173" t="s">
        <v>1057</v>
      </c>
      <c r="AB173">
        <v>1</v>
      </c>
      <c r="AC173">
        <f t="shared" si="13"/>
        <v>0</v>
      </c>
      <c r="AD173">
        <f t="shared" si="14"/>
        <v>1</v>
      </c>
    </row>
    <row r="174" spans="1:30" x14ac:dyDescent="0.25">
      <c r="A174" t="s">
        <v>992</v>
      </c>
      <c r="B174" t="s">
        <v>1057</v>
      </c>
      <c r="C174" t="s">
        <v>1057</v>
      </c>
      <c r="D174" t="s">
        <v>1057</v>
      </c>
      <c r="E174" t="s">
        <v>1057</v>
      </c>
      <c r="F174" t="s">
        <v>1057</v>
      </c>
      <c r="G174" t="s">
        <v>1057</v>
      </c>
      <c r="H174" t="s">
        <v>1057</v>
      </c>
      <c r="I174" t="s">
        <v>1057</v>
      </c>
      <c r="J174" t="s">
        <v>1057</v>
      </c>
      <c r="K174" t="s">
        <v>1057</v>
      </c>
      <c r="L174" t="s">
        <v>1057</v>
      </c>
      <c r="M174" t="s">
        <v>1057</v>
      </c>
      <c r="N174" t="s">
        <v>1057</v>
      </c>
      <c r="O174" t="s">
        <v>1057</v>
      </c>
      <c r="P174" t="s">
        <v>1057</v>
      </c>
      <c r="Q174" t="s">
        <v>1057</v>
      </c>
      <c r="S174" t="s">
        <v>1057</v>
      </c>
      <c r="T174" t="s">
        <v>1057</v>
      </c>
      <c r="U174" t="s">
        <v>1057</v>
      </c>
      <c r="V174" t="s">
        <v>1057</v>
      </c>
      <c r="W174">
        <v>1979</v>
      </c>
      <c r="X174" t="s">
        <v>1057</v>
      </c>
      <c r="Y174" t="s">
        <v>1057</v>
      </c>
      <c r="Z174" t="s">
        <v>1057</v>
      </c>
      <c r="AA174" t="s">
        <v>1057</v>
      </c>
      <c r="AB174">
        <v>1</v>
      </c>
      <c r="AC174">
        <f t="shared" si="13"/>
        <v>0</v>
      </c>
      <c r="AD174">
        <f t="shared" si="14"/>
        <v>1</v>
      </c>
    </row>
    <row r="175" spans="1:30" x14ac:dyDescent="0.25">
      <c r="A175" t="s">
        <v>548</v>
      </c>
      <c r="B175" t="s">
        <v>1057</v>
      </c>
      <c r="C175" t="s">
        <v>1057</v>
      </c>
      <c r="D175" t="s">
        <v>1057</v>
      </c>
      <c r="E175" t="s">
        <v>1057</v>
      </c>
      <c r="F175">
        <v>1961</v>
      </c>
      <c r="G175" t="s">
        <v>1057</v>
      </c>
      <c r="H175" t="s">
        <v>1057</v>
      </c>
      <c r="I175" t="s">
        <v>1057</v>
      </c>
      <c r="J175" t="s">
        <v>1057</v>
      </c>
      <c r="K175" t="s">
        <v>1057</v>
      </c>
      <c r="L175" t="s">
        <v>1057</v>
      </c>
      <c r="M175" t="s">
        <v>1057</v>
      </c>
      <c r="N175" t="s">
        <v>1057</v>
      </c>
      <c r="O175" t="s">
        <v>1057</v>
      </c>
      <c r="P175" t="s">
        <v>1057</v>
      </c>
      <c r="Q175" t="s">
        <v>1057</v>
      </c>
      <c r="S175" t="s">
        <v>1057</v>
      </c>
      <c r="T175" t="s">
        <v>1057</v>
      </c>
      <c r="U175" t="s">
        <v>1057</v>
      </c>
      <c r="V175" t="s">
        <v>1057</v>
      </c>
      <c r="W175" t="s">
        <v>1057</v>
      </c>
      <c r="X175" t="s">
        <v>1057</v>
      </c>
      <c r="Y175" t="s">
        <v>1057</v>
      </c>
      <c r="Z175" t="s">
        <v>1057</v>
      </c>
      <c r="AA175" t="s">
        <v>1057</v>
      </c>
      <c r="AB175">
        <v>1</v>
      </c>
      <c r="AC175">
        <f t="shared" si="13"/>
        <v>0</v>
      </c>
      <c r="AD175">
        <f t="shared" si="14"/>
        <v>1</v>
      </c>
    </row>
    <row r="176" spans="1:30" x14ac:dyDescent="0.25">
      <c r="A176" t="s">
        <v>558</v>
      </c>
      <c r="B176" t="s">
        <v>1057</v>
      </c>
      <c r="C176" t="s">
        <v>1057</v>
      </c>
      <c r="D176" t="s">
        <v>1057</v>
      </c>
      <c r="E176" t="s">
        <v>1057</v>
      </c>
      <c r="F176" t="s">
        <v>1057</v>
      </c>
      <c r="G176" t="s">
        <v>1057</v>
      </c>
      <c r="H176" t="s">
        <v>1057</v>
      </c>
      <c r="I176" t="s">
        <v>1057</v>
      </c>
      <c r="J176" t="s">
        <v>1057</v>
      </c>
      <c r="K176" t="s">
        <v>1057</v>
      </c>
      <c r="L176" t="s">
        <v>1057</v>
      </c>
      <c r="M176" t="s">
        <v>1057</v>
      </c>
      <c r="N176" t="s">
        <v>1057</v>
      </c>
      <c r="O176">
        <v>1971</v>
      </c>
      <c r="P176" t="s">
        <v>1057</v>
      </c>
      <c r="Q176" t="s">
        <v>1057</v>
      </c>
      <c r="S176" t="s">
        <v>1057</v>
      </c>
      <c r="T176" t="s">
        <v>1057</v>
      </c>
      <c r="U176" t="s">
        <v>1057</v>
      </c>
      <c r="V176" t="s">
        <v>1057</v>
      </c>
      <c r="W176" t="s">
        <v>1057</v>
      </c>
      <c r="X176" t="s">
        <v>1057</v>
      </c>
      <c r="Y176" t="s">
        <v>1057</v>
      </c>
      <c r="Z176" t="s">
        <v>1057</v>
      </c>
      <c r="AA176" t="s">
        <v>1057</v>
      </c>
      <c r="AB176">
        <v>1</v>
      </c>
      <c r="AC176">
        <f t="shared" si="13"/>
        <v>0</v>
      </c>
      <c r="AD176">
        <f t="shared" si="1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Attr_AEMILIA</vt:lpstr>
      <vt:lpstr>AEMILIA_Stats</vt:lpstr>
      <vt:lpstr>Aemilia_Groups_Families_CLEAN</vt:lpstr>
      <vt:lpstr>Aemilia_Groups_Families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Comunale Tommaso</dc:creator>
  <cp:lastModifiedBy>Comunale Tommaso</cp:lastModifiedBy>
  <dcterms:created xsi:type="dcterms:W3CDTF">2018-09-17T10:28:40Z</dcterms:created>
  <dcterms:modified xsi:type="dcterms:W3CDTF">2018-09-18T10:09:00Z</dcterms:modified>
</cp:coreProperties>
</file>