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HF Data Request from Dr. Leighton\"/>
    </mc:Choice>
  </mc:AlternateContent>
  <xr:revisionPtr revIDLastSave="0" documentId="13_ncr:1_{3AC382E0-1629-46A8-8E01-312DDD0851A9}" xr6:coauthVersionLast="32" xr6:coauthVersionMax="32" xr10:uidLastSave="{00000000-0000-0000-0000-000000000000}"/>
  <bookViews>
    <workbookView xWindow="0" yWindow="0" windowWidth="23040" windowHeight="8490" tabRatio="852" firstSheet="1" activeTab="1" xr2:uid="{61F420F8-8E15-4B24-85D1-30AFC554FEBD}"/>
  </bookViews>
  <sheets>
    <sheet name="Clinical Development Data - Old" sheetId="4" state="hidden" r:id="rId1"/>
    <sheet name="ClinicalDevelopmentDataUpdate" sheetId="28" r:id="rId2"/>
    <sheet name="Health Rating" sheetId="29" r:id="rId3"/>
  </sheets>
  <externalReferences>
    <externalReference r:id="rId4"/>
  </externalReferences>
  <definedNames>
    <definedName name="_xlnm._FilterDatabase" localSheetId="2" hidden="1">'Health Rating'!$A$1:$C$32</definedName>
    <definedName name="_xlcn.WorksheetConnection_NewMicrosoftExcelWorksheet.xlsxTR1" hidden="1">[1]!TR[#Data]</definedName>
    <definedName name="_xlcn.WorksheetConnection_NewMicrosoftExcelWorksheet.xlsxTR11" hidden="1">[1]!TR[#Data]</definedName>
    <definedName name="_xlcn.WorksheetConnection_NewMicrosoftExcelWorksheet.xlsxTR21" hidden="1">[1]!TR[#Data]</definedName>
  </definedNames>
  <calcPr calcId="179017"/>
  <pivotCaches>
    <pivotCache cacheId="336" r:id="rId5"/>
    <pivotCache cacheId="33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-1dc27c46-4c91-4712-bc15-ad5ed5d08a59" name="TR" connection="WorksheetConnection_New Microsoft Excel Worksheet.xlsx!TR"/>
          <x15:modelTable id="TR-8327ab67-540a-4ff3-9921-2753f2d04409" name="TR 1" connection="WorksheetConnection_New Microsoft Excel Worksheet.xlsx!TR1"/>
          <x15:modelTable id="TR-6e41e187-0a34-4415-a73f-1d04757aeee6" name="TR 2" connection="WorksheetConnection_New Microsoft Excel Worksheet.xlsx!TR2"/>
        </x15:modelTables>
      </x15:dataModel>
    </ext>
  </extLst>
</workbook>
</file>

<file path=xl/calcChain.xml><?xml version="1.0" encoding="utf-8"?>
<calcChain xmlns="http://schemas.openxmlformats.org/spreadsheetml/2006/main">
  <c r="C23" i="28" l="1"/>
  <c r="C6" i="28"/>
  <c r="C23" i="4" l="1"/>
  <c r="I26" i="4"/>
  <c r="J27" i="4"/>
  <c r="K27" i="4" s="1"/>
  <c r="H27" i="4"/>
  <c r="I27" i="4" s="1"/>
  <c r="C6" i="4"/>
  <c r="K26" i="4" l="1"/>
  <c r="K25" i="4"/>
  <c r="I25" i="4"/>
  <c r="I4" i="4"/>
  <c r="K4" i="4"/>
  <c r="I5" i="4"/>
  <c r="K5" i="4"/>
  <c r="I6" i="4"/>
  <c r="K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58DC05-906B-4425-BC00-8EF20808983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E6BCF7-D24B-47AA-918E-76FF2799F8FD}" name="WorksheetConnection_New Microsoft Excel Worksheet.xlsx!TR" type="102" refreshedVersion="6" minRefreshableVersion="5">
    <extLst>
      <ext xmlns:x15="http://schemas.microsoft.com/office/spreadsheetml/2010/11/main" uri="{DE250136-89BD-433C-8126-D09CA5730AF9}">
        <x15:connection id="TR-1dc27c46-4c91-4712-bc15-ad5ed5d08a59">
          <x15:rangePr sourceName="_xlcn.WorksheetConnection_NewMicrosoftExcelWorksheet.xlsxTR1"/>
        </x15:connection>
      </ext>
    </extLst>
  </connection>
  <connection id="3" xr16:uid="{EBE6BCF7-D24B-47AA-918E-76FF2799F8FD}" name="WorksheetConnection_New Microsoft Excel Worksheet.xlsx!TR1" type="102" refreshedVersion="6" minRefreshableVersion="5">
    <extLst>
      <ext xmlns:x15="http://schemas.microsoft.com/office/spreadsheetml/2010/11/main" uri="{DE250136-89BD-433C-8126-D09CA5730AF9}">
        <x15:connection id="TR-8327ab67-540a-4ff3-9921-2753f2d04409">
          <x15:rangePr sourceName="_xlcn.WorksheetConnection_NewMicrosoftExcelWorksheet.xlsxTR11"/>
        </x15:connection>
      </ext>
    </extLst>
  </connection>
  <connection id="4" xr16:uid="{EBE6BCF7-D24B-47AA-918E-76FF2799F8FD}" name="WorksheetConnection_New Microsoft Excel Worksheet.xlsx!TR2" type="102" refreshedVersion="6" minRefreshableVersion="5">
    <extLst>
      <ext xmlns:x15="http://schemas.microsoft.com/office/spreadsheetml/2010/11/main" uri="{DE250136-89BD-433C-8126-D09CA5730AF9}">
        <x15:connection id="TR-6e41e187-0a34-4415-a73f-1d04757aeee6">
          <x15:rangePr sourceName="_xlcn.WorksheetConnection_NewMicrosoftExcelWorksheet.xlsxTR21"/>
        </x15:connection>
      </ext>
    </extLst>
  </connection>
</connections>
</file>

<file path=xl/sharedStrings.xml><?xml version="1.0" encoding="utf-8"?>
<sst xmlns="http://schemas.openxmlformats.org/spreadsheetml/2006/main" count="301" uniqueCount="37">
  <si>
    <t>Ambulatory</t>
  </si>
  <si>
    <t>Hospital</t>
  </si>
  <si>
    <t>% of Count</t>
  </si>
  <si>
    <t>Chronic</t>
  </si>
  <si>
    <t>De novo</t>
  </si>
  <si>
    <t>NULL</t>
  </si>
  <si>
    <t>2. 	Total patients active in clinic (n)</t>
  </si>
  <si>
    <r>
      <t>3.</t>
    </r>
    <r>
      <rPr>
        <b/>
        <sz val="7"/>
        <color theme="1"/>
        <rFont val="Times New Roman"/>
        <family val="1"/>
      </rPr>
      <t> </t>
    </r>
    <r>
      <rPr>
        <b/>
        <sz val="12"/>
        <color theme="1"/>
        <rFont val="Calibri"/>
        <family val="2"/>
        <scheme val="minor"/>
      </rPr>
      <t>Total patients seen in clinic (n)</t>
    </r>
  </si>
  <si>
    <t>Total Patients(N)</t>
  </si>
  <si>
    <t>% of Distinct Patients</t>
  </si>
  <si>
    <t>Adelaide Cardiology</t>
  </si>
  <si>
    <t>Bundoora</t>
  </si>
  <si>
    <t>Langwarrin</t>
  </si>
  <si>
    <t>Mount</t>
  </si>
  <si>
    <t>Optiheart</t>
  </si>
  <si>
    <t>Optiheart Ringwood</t>
  </si>
  <si>
    <t>The Valley</t>
  </si>
  <si>
    <t>Distinct Count of Patients</t>
  </si>
  <si>
    <t>Clinic</t>
  </si>
  <si>
    <t>Refferral Source</t>
  </si>
  <si>
    <t>Clinic Level</t>
  </si>
  <si>
    <t>National Level</t>
  </si>
  <si>
    <t>Referral Source</t>
  </si>
  <si>
    <t>Refferral Source Type</t>
  </si>
  <si>
    <t xml:space="preserve">Total Follow up (post visit 1) </t>
  </si>
  <si>
    <t>Health Rating</t>
  </si>
  <si>
    <t>Percentage</t>
  </si>
  <si>
    <t>Grand Total</t>
  </si>
  <si>
    <t>Distinct Count of Patients(Baseline)</t>
  </si>
  <si>
    <t>N</t>
  </si>
  <si>
    <t>NULL or BLANK</t>
  </si>
  <si>
    <t>Distinct Count of HT_PAT_ID</t>
  </si>
  <si>
    <t>Distinct Count of HT_PAT_ID2</t>
  </si>
  <si>
    <t>Null/Blank</t>
  </si>
  <si>
    <t>Pencentage of Distinct Count of Patients</t>
  </si>
  <si>
    <t xml:space="preserve">Referral Source </t>
  </si>
  <si>
    <t>NULL/BLANK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</si>
</sst>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4472C4"/>
      </left>
      <right style="medium">
        <color rgb="FF4472C4"/>
      </right>
      <top/>
      <bottom/>
      <diagonal/>
    </border>
    <border>
      <left/>
      <right style="medium">
        <color rgb="FF4472C4"/>
      </right>
      <top/>
      <bottom/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 style="medium">
        <color indexed="64"/>
      </right>
      <top style="medium">
        <color rgb="FF4472C4"/>
      </top>
      <bottom style="medium">
        <color indexed="64"/>
      </bottom>
      <diagonal/>
    </border>
    <border>
      <left style="medium">
        <color rgb="FF4472C4"/>
      </left>
      <right style="medium">
        <color indexed="64"/>
      </right>
      <top/>
      <bottom style="medium">
        <color indexed="64"/>
      </bottom>
      <diagonal/>
    </border>
    <border>
      <left style="medium">
        <color rgb="FF4472C4"/>
      </left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 style="medium">
        <color indexed="64"/>
      </right>
      <top/>
      <bottom style="medium">
        <color rgb="FF4472C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2" xfId="0" applyFont="1" applyFill="1" applyBorder="1"/>
    <xf numFmtId="0" fontId="0" fillId="0" borderId="2" xfId="0" applyBorder="1"/>
    <xf numFmtId="10" fontId="0" fillId="0" borderId="2" xfId="0" applyNumberFormat="1" applyBorder="1"/>
    <xf numFmtId="1" fontId="0" fillId="0" borderId="2" xfId="0" applyNumberFormat="1" applyBorder="1"/>
    <xf numFmtId="1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2" xfId="0" applyFont="1" applyFill="1" applyBorder="1"/>
    <xf numFmtId="0" fontId="0" fillId="0" borderId="13" xfId="0" applyBorder="1"/>
    <xf numFmtId="0" fontId="0" fillId="0" borderId="14" xfId="0" applyBorder="1"/>
    <xf numFmtId="10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0" fontId="0" fillId="0" borderId="19" xfId="0" applyNumberFormat="1" applyBorder="1"/>
    <xf numFmtId="0" fontId="0" fillId="0" borderId="0" xfId="0" applyAlignment="1">
      <alignment vertical="center"/>
    </xf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7" fillId="2" borderId="26" xfId="0" applyFont="1" applyFill="1" applyBorder="1" applyAlignment="1">
      <alignment vertical="center"/>
    </xf>
    <xf numFmtId="0" fontId="7" fillId="2" borderId="27" xfId="0" applyFont="1" applyFill="1" applyBorder="1" applyAlignment="1">
      <alignment vertical="center"/>
    </xf>
    <xf numFmtId="0" fontId="7" fillId="2" borderId="28" xfId="0" applyFont="1" applyFill="1" applyBorder="1" applyAlignment="1">
      <alignment vertical="center"/>
    </xf>
    <xf numFmtId="0" fontId="7" fillId="2" borderId="29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7" xfId="0" applyFont="1" applyBorder="1" applyAlignment="1">
      <alignment horizontal="right" vertical="center"/>
    </xf>
    <xf numFmtId="0" fontId="8" fillId="0" borderId="31" xfId="0" applyFont="1" applyBorder="1" applyAlignment="1">
      <alignment vertical="center"/>
    </xf>
    <xf numFmtId="0" fontId="8" fillId="0" borderId="25" xfId="0" applyFont="1" applyBorder="1" applyAlignment="1">
      <alignment horizontal="right" vertical="center"/>
    </xf>
    <xf numFmtId="10" fontId="8" fillId="0" borderId="30" xfId="0" applyNumberFormat="1" applyFont="1" applyBorder="1" applyAlignment="1">
      <alignment horizontal="right" vertical="center"/>
    </xf>
    <xf numFmtId="0" fontId="8" fillId="0" borderId="32" xfId="0" applyFont="1" applyBorder="1" applyAlignment="1">
      <alignment vertical="center"/>
    </xf>
    <xf numFmtId="0" fontId="8" fillId="0" borderId="33" xfId="0" applyFont="1" applyBorder="1" applyAlignment="1">
      <alignment horizontal="right" vertical="center"/>
    </xf>
    <xf numFmtId="0" fontId="8" fillId="0" borderId="34" xfId="0" applyFont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4" fillId="0" borderId="37" xfId="0" applyFont="1" applyFill="1" applyBorder="1" applyAlignment="1"/>
    <xf numFmtId="0" fontId="4" fillId="0" borderId="38" xfId="0" applyFont="1" applyFill="1" applyBorder="1" applyAlignment="1"/>
    <xf numFmtId="0" fontId="1" fillId="4" borderId="0" xfId="0" applyFont="1" applyFill="1"/>
    <xf numFmtId="10" fontId="0" fillId="0" borderId="0" xfId="1" applyNumberFormat="1" applyFont="1"/>
    <xf numFmtId="10" fontId="1" fillId="4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icrosoft%20Exc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4"/>
      <sheetName val="Sheet5"/>
      <sheetName val="Sheet3"/>
    </sheetNames>
    <sheetDataSet>
      <sheetData sheetId="0"/>
      <sheetData sheetId="1"/>
      <sheetData sheetId="2"/>
      <sheetData sheetId="3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Zhou" refreshedDate="43272.676237962965" backgroundQuery="1" createdVersion="6" refreshedVersion="6" minRefreshableVersion="3" recordCount="0" supportSubquery="1" supportAdvancedDrill="1" xr:uid="{65CD18BD-3DBC-4149-8B59-FB96F6FA3431}">
  <cacheSource type="external" connectionId="1"/>
  <cacheFields count="3">
    <cacheField name="[TR 1].[REFERRAL_SOURCE_TYPE].[REFERRAL_SOURCE_TYPE]" caption="REFERRAL_SOURCE_TYPE" numFmtId="0" hierarchy="25" level="1">
      <sharedItems count="3">
        <s v=""/>
        <s v="Ambulatory"/>
        <s v="Hospital"/>
      </sharedItems>
    </cacheField>
    <cacheField name="[Measures].[Distinct Count of HT_PAT_ID 2]" caption="Distinct Count of HT_PAT_ID 2" numFmtId="0" hierarchy="76" level="32767"/>
    <cacheField name="Dummy0" numFmtId="0" hierarchy="8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82">
    <cacheHierarchy uniqueName="[TR].[HT_PAT_ID]" caption="HT_PAT_ID" attribute="1" defaultMemberUniqueName="[TR].[HT_PAT_ID].[All]" allUniqueName="[TR].[HT_PAT_ID].[All]" dimensionUniqueName="[TR]" displayFolder="" count="0" memberValueDatatype="130" unbalanced="0"/>
    <cacheHierarchy uniqueName="[TR].[VISIT_ID]" caption="VISIT_ID" attribute="1" defaultMemberUniqueName="[TR].[VISIT_ID].[All]" allUniqueName="[TR].[VISIT_ID].[All]" dimensionUniqueName="[TR]" displayFolder="" count="0" memberValueDatatype="130" unbalanced="0"/>
    <cacheHierarchy uniqueName="[TR].[REFERRAL_SOURCE_TYPE]" caption="REFERRAL_SOURCE_TYPE" attribute="1" defaultMemberUniqueName="[TR].[REFERRAL_SOURCE_TYPE].[All]" allUniqueName="[TR].[REFERRAL_SOURCE_TYPE].[All]" dimensionUniqueName="[TR]" displayFolder="" count="0" memberValueDatatype="130" unbalanced="0"/>
    <cacheHierarchy uniqueName="[TR].[REFERRAL_SOURCE_DISCHARGE_DATE]" caption="REFERRAL_SOURCE_DISCHARGE_DATE" attribute="1" defaultMemberUniqueName="[TR].[REFERRAL_SOURCE_DISCHARGE_DATE].[All]" allUniqueName="[TR].[REFERRAL_SOURCE_DISCHARGE_DATE].[All]" dimensionUniqueName="[TR]" displayFolder="" count="0" memberValueDatatype="130" unbalanced="0"/>
    <cacheHierarchy uniqueName="[TR].[REFERRAL_SOURCE_SUB_TYPE]" caption="REFERRAL_SOURCE_SUB_TYPE" attribute="1" defaultMemberUniqueName="[TR].[REFERRAL_SOURCE_SUB_TYPE].[All]" allUniqueName="[TR].[REFERRAL_SOURCE_SUB_TYPE].[All]" dimensionUniqueName="[TR]" displayFolder="" count="0" memberValueDatatype="130" unbalanced="0"/>
    <cacheHierarchy uniqueName="[TR].[REFERRAL_SOURCE_CHRONIC_STABLE]" caption="REFERRAL_SOURCE_CHRONIC_STABLE" attribute="1" defaultMemberUniqueName="[TR].[REFERRAL_SOURCE_CHRONIC_STABLE].[All]" allUniqueName="[TR].[REFERRAL_SOURCE_CHRONIC_STABLE].[All]" dimensionUniqueName="[TR]" displayFolder="" count="0" memberValueDatatype="130" unbalanced="0"/>
    <cacheHierarchy uniqueName="[TR].[REFERRAL_SOURCE_PRECIPITANTS_ISCHAEMIA_ACS]" caption="REFERRAL_SOURCE_PRECIPITANTS_ISCHAEMIA_ACS" attribute="1" defaultMemberUniqueName="[TR].[REFERRAL_SOURCE_PRECIPITANTS_ISCHAEMIA_ACS].[All]" allUniqueName="[TR].[REFERRAL_SOURCE_PRECIPITANTS_ISCHAEMIA_ACS].[All]" dimensionUniqueName="[TR]" displayFolder="" count="0" memberValueDatatype="130" unbalanced="0"/>
    <cacheHierarchy uniqueName="[TR].[REFERRAL_SOURCE_PRECIPITANTS_ISCHAEMIA_STEMI_NSTEMI]" caption="REFERRAL_SOURCE_PRECIPITANTS_ISCHAEMIA_STEMI_NSTEMI" attribute="1" defaultMemberUniqueName="[TR].[REFERRAL_SOURCE_PRECIPITANTS_ISCHAEMIA_STEMI_NSTEMI].[All]" allUniqueName="[TR].[REFERRAL_SOURCE_PRECIPITANTS_ISCHAEMIA_STEMI_NSTEMI].[All]" dimensionUniqueName="[TR]" displayFolder="" count="0" memberValueDatatype="130" unbalanced="0"/>
    <cacheHierarchy uniqueName="[TR].[REFERRAL_SOURCE_PRECIPITANTS_ISCHAEMIA_ACS_PEAK_TROPONIN]" caption="REFERRAL_SOURCE_PRECIPITANTS_ISCHAEMIA_ACS_PEAK_TROPONIN" attribute="1" defaultMemberUniqueName="[TR].[REFERRAL_SOURCE_PRECIPITANTS_ISCHAEMIA_ACS_PEAK_TROPONIN].[All]" allUniqueName="[TR].[REFERRAL_SOURCE_PRECIPITANTS_ISCHAEMIA_ACS_PEAK_TROPONIN].[All]" dimensionUniqueName="[TR]" displayFolder="" count="0" memberValueDatatype="130" unbalanced="0"/>
    <cacheHierarchy uniqueName="[TR].[REFERRAL_SOURCE_PRECIPITANTS_ISCHAEMIA_ACS_PEAK_CK]" caption="REFERRAL_SOURCE_PRECIPITANTS_ISCHAEMIA_ACS_PEAK_CK" attribute="1" defaultMemberUniqueName="[TR].[REFERRAL_SOURCE_PRECIPITANTS_ISCHAEMIA_ACS_PEAK_CK].[All]" allUniqueName="[TR].[REFERRAL_SOURCE_PRECIPITANTS_ISCHAEMIA_ACS_PEAK_CK].[All]" dimensionUniqueName="[TR]" displayFolder="" count="0" memberValueDatatype="130" unbalanced="0"/>
    <cacheHierarchy uniqueName="[TR].[REFERRAL_SOURCE_PRECIPITANTS_ARRHYTHMIA]" caption="REFERRAL_SOURCE_PRECIPITANTS_ARRHYTHMIA" attribute="1" defaultMemberUniqueName="[TR].[REFERRAL_SOURCE_PRECIPITANTS_ARRHYTHMIA].[All]" allUniqueName="[TR].[REFERRAL_SOURCE_PRECIPITANTS_ARRHYTHMIA].[All]" dimensionUniqueName="[TR]" displayFolder="" count="0" memberValueDatatype="130" unbalanced="0"/>
    <cacheHierarchy uniqueName="[TR].[REFERRAL_SOURCE_PRECIPITANTS_INFECTION_SEPSIS]" caption="REFERRAL_SOURCE_PRECIPITANTS_INFECTION_SEPSIS" attribute="1" defaultMemberUniqueName="[TR].[REFERRAL_SOURCE_PRECIPITANTS_INFECTION_SEPSIS].[All]" allUniqueName="[TR].[REFERRAL_SOURCE_PRECIPITANTS_INFECTION_SEPSIS].[All]" dimensionUniqueName="[TR]" displayFolder="" count="0" memberValueDatatype="130" unbalanced="0"/>
    <cacheHierarchy uniqueName="[TR].[REFERRAL_SOURCE_PRECIPITANTS_RENAL_FAILURE]" caption="REFERRAL_SOURCE_PRECIPITANTS_RENAL_FAILURE" attribute="1" defaultMemberUniqueName="[TR].[REFERRAL_SOURCE_PRECIPITANTS_RENAL_FAILURE].[All]" allUniqueName="[TR].[REFERRAL_SOURCE_PRECIPITANTS_RENAL_FAILURE].[All]" dimensionUniqueName="[TR]" displayFolder="" count="0" memberValueDatatype="130" unbalanced="0"/>
    <cacheHierarchy uniqueName="[TR].[REFERRAL_SOURCE_PRECIPITANTS_NON_COMPLIANCE_MEDICATION]" caption="REFERRAL_SOURCE_PRECIPITANTS_NON_COMPLIANCE_MEDICATION" attribute="1" defaultMemberUniqueName="[TR].[REFERRAL_SOURCE_PRECIPITANTS_NON_COMPLIANCE_MEDICATION].[All]" allUniqueName="[TR].[REFERRAL_SOURCE_PRECIPITANTS_NON_COMPLIANCE_MEDICATION].[All]" dimensionUniqueName="[TR]" displayFolder="" count="0" memberValueDatatype="130" unbalanced="0"/>
    <cacheHierarchy uniqueName="[TR].[REFERRAL_SOURCE_PRECIPITANTS_NON_COMPLIANCE_NON_PHARMA]" caption="REFERRAL_SOURCE_PRECIPITANTS_NON_COMPLIANCE_NON_PHARMA" attribute="1" defaultMemberUniqueName="[TR].[REFERRAL_SOURCE_PRECIPITANTS_NON_COMPLIANCE_NON_PHARMA].[All]" allUniqueName="[TR].[REFERRAL_SOURCE_PRECIPITANTS_NON_COMPLIANCE_NON_PHARMA].[All]" dimensionUniqueName="[TR]" displayFolder="" count="0" memberValueDatatype="130" unbalanced="0"/>
    <cacheHierarchy uniqueName="[TR].[REFERRAL_SOURCE_PRECIPITANTS_HYPERTENSION]" caption="REFERRAL_SOURCE_PRECIPITANTS_HYPERTENSION" attribute="1" defaultMemberUniqueName="[TR].[REFERRAL_SOURCE_PRECIPITANTS_HYPERTENSION].[All]" allUniqueName="[TR].[REFERRAL_SOURCE_PRECIPITANTS_HYPERTENSION].[All]" dimensionUniqueName="[TR]" displayFolder="" count="0" memberValueDatatype="130" unbalanced="0"/>
    <cacheHierarchy uniqueName="[TR].[REFERRAL_SOURCE_PRECIPITANTS_ATRIAL_FIBRILLATION]" caption="REFERRAL_SOURCE_PRECIPITANTS_ATRIAL_FIBRILLATION" attribute="1" defaultMemberUniqueName="[TR].[REFERRAL_SOURCE_PRECIPITANTS_ATRIAL_FIBRILLATION].[All]" allUniqueName="[TR].[REFERRAL_SOURCE_PRECIPITANTS_ATRIAL_FIBRILLATION].[All]" dimensionUniqueName="[TR]" displayFolder="" count="0" memberValueDatatype="130" unbalanced="0"/>
    <cacheHierarchy uniqueName="[TR].[REFERRAL_SOURCE_PRECIPITANTS_ATRIAL_FLUTTER]" caption="REFERRAL_SOURCE_PRECIPITANTS_ATRIAL_FLUTTER" attribute="1" defaultMemberUniqueName="[TR].[REFERRAL_SOURCE_PRECIPITANTS_ATRIAL_FLUTTER].[All]" allUniqueName="[TR].[REFERRAL_SOURCE_PRECIPITANTS_ATRIAL_FLUTTER].[All]" dimensionUniqueName="[TR]" displayFolder="" count="0" memberValueDatatype="130" unbalanced="0"/>
    <cacheHierarchy uniqueName="[TR].[REFERRAL_SOURCE_PRECIPITANTS_OTHER]" caption="REFERRAL_SOURCE_PRECIPITANTS_OTHER" attribute="1" defaultMemberUniqueName="[TR].[REFERRAL_SOURCE_PRECIPITANTS_OTHER].[All]" allUniqueName="[TR].[REFERRAL_SOURCE_PRECIPITANTS_OTHER].[All]" dimensionUniqueName="[TR]" displayFolder="" count="0" memberValueDatatype="130" unbalanced="0"/>
    <cacheHierarchy uniqueName="[TR].[REFERRAL_SOURCE_PRECIPITANTS_OTHER_DETAIL]" caption="REFERRAL_SOURCE_PRECIPITANTS_OTHER_DETAIL" attribute="1" defaultMemberUniqueName="[TR].[REFERRAL_SOURCE_PRECIPITANTS_OTHER_DETAIL].[All]" allUniqueName="[TR].[REFERRAL_SOURCE_PRECIPITANTS_OTHER_DETAIL].[All]" dimensionUniqueName="[TR]" displayFolder="" count="0" memberValueDatatype="130" unbalanced="0"/>
    <cacheHierarchy uniqueName="[TR].[REFERRAL_SOURCE_REFERRED_FROM]" caption="REFERRAL_SOURCE_REFERRED_FROM" attribute="1" defaultMemberUniqueName="[TR].[REFERRAL_SOURCE_REFERRED_FROM].[All]" allUniqueName="[TR].[REFERRAL_SOURCE_REFERRED_FROM].[All]" dimensionUniqueName="[TR]" displayFolder="" count="0" memberValueDatatype="130" unbalanced="0"/>
    <cacheHierarchy uniqueName="[TR].[REFERRAL_SOURCE_REFERRED_TO]" caption="REFERRAL_SOURCE_REFERRED_TO" attribute="1" defaultMemberUniqueName="[TR].[REFERRAL_SOURCE_REFERRED_TO].[All]" allUniqueName="[TR].[REFERRAL_SOURCE_REFERRED_TO].[All]" dimensionUniqueName="[TR]" displayFolder="" count="0" memberValueDatatype="130" unbalanced="0"/>
    <cacheHierarchy uniqueName="[TR].[REFERRAL_SOURCE_SUB_CAL]" caption="REFERRAL_SOURCE_SUB_CAL" attribute="1" defaultMemberUniqueName="[TR].[REFERRAL_SOURCE_SUB_CAL].[All]" allUniqueName="[TR].[REFERRAL_SOURCE_SUB_CAL].[All]" dimensionUniqueName="[TR]" displayFolder="" count="0" memberValueDatatype="130" unbalanced="0"/>
    <cacheHierarchy uniqueName="[TR 1].[HT_PAT_ID]" caption="HT_PAT_ID" attribute="1" defaultMemberUniqueName="[TR 1].[HT_PAT_ID].[All]" allUniqueName="[TR 1].[HT_PAT_ID].[All]" dimensionUniqueName="[TR 1]" displayFolder="" count="0" memberValueDatatype="130" unbalanced="0"/>
    <cacheHierarchy uniqueName="[TR 1].[VISIT_ID]" caption="VISIT_ID" attribute="1" defaultMemberUniqueName="[TR 1].[VISIT_ID].[All]" allUniqueName="[TR 1].[VISIT_ID].[All]" dimensionUniqueName="[TR 1]" displayFolder="" count="0" memberValueDatatype="130" unbalanced="0"/>
    <cacheHierarchy uniqueName="[TR 1].[REFERRAL_SOURCE_TYPE]" caption="REFERRAL_SOURCE_TYPE" attribute="1" defaultMemberUniqueName="[TR 1].[REFERRAL_SOURCE_TYPE].[All]" allUniqueName="[TR 1].[REFERRAL_SOURCE_TYPE].[All]" dimensionUniqueName="[TR 1]" displayFolder="" count="2" memberValueDatatype="130" unbalanced="0">
      <fieldsUsage count="2">
        <fieldUsage x="-1"/>
        <fieldUsage x="0"/>
      </fieldsUsage>
    </cacheHierarchy>
    <cacheHierarchy uniqueName="[TR 1].[REFERRAL_SOURCE_DISCHARGE_DATE]" caption="REFERRAL_SOURCE_DISCHARGE_DATE" attribute="1" defaultMemberUniqueName="[TR 1].[REFERRAL_SOURCE_DISCHARGE_DATE].[All]" allUniqueName="[TR 1].[REFERRAL_SOURCE_DISCHARGE_DATE].[All]" dimensionUniqueName="[TR 1]" displayFolder="" count="0" memberValueDatatype="130" unbalanced="0"/>
    <cacheHierarchy uniqueName="[TR 1].[REFERRAL_SOURCE_SUB_TYPE]" caption="REFERRAL_SOURCE_SUB_TYPE" attribute="1" defaultMemberUniqueName="[TR 1].[REFERRAL_SOURCE_SUB_TYPE].[All]" allUniqueName="[TR 1].[REFERRAL_SOURCE_SUB_TYPE].[All]" dimensionUniqueName="[TR 1]" displayFolder="" count="0" memberValueDatatype="130" unbalanced="0"/>
    <cacheHierarchy uniqueName="[TR 1].[REFERRAL_SOURCE_CHRONIC_STABLE]" caption="REFERRAL_SOURCE_CHRONIC_STABLE" attribute="1" defaultMemberUniqueName="[TR 1].[REFERRAL_SOURCE_CHRONIC_STABLE].[All]" allUniqueName="[TR 1].[REFERRAL_SOURCE_CHRONIC_STABLE].[All]" dimensionUniqueName="[TR 1]" displayFolder="" count="0" memberValueDatatype="130" unbalanced="0"/>
    <cacheHierarchy uniqueName="[TR 1].[REFERRAL_SOURCE_PRECIPITANTS_ISCHAEMIA_ACS]" caption="REFERRAL_SOURCE_PRECIPITANTS_ISCHAEMIA_ACS" attribute="1" defaultMemberUniqueName="[TR 1].[REFERRAL_SOURCE_PRECIPITANTS_ISCHAEMIA_ACS].[All]" allUniqueName="[TR 1].[REFERRAL_SOURCE_PRECIPITANTS_ISCHAEMIA_ACS].[All]" dimensionUniqueName="[TR 1]" displayFolder="" count="0" memberValueDatatype="130" unbalanced="0"/>
    <cacheHierarchy uniqueName="[TR 1].[REFERRAL_SOURCE_PRECIPITANTS_ISCHAEMIA_STEMI_NSTEMI]" caption="REFERRAL_SOURCE_PRECIPITANTS_ISCHAEMIA_STEMI_NSTEMI" attribute="1" defaultMemberUniqueName="[TR 1].[REFERRAL_SOURCE_PRECIPITANTS_ISCHAEMIA_STEMI_NSTEMI].[All]" allUniqueName="[TR 1].[REFERRAL_SOURCE_PRECIPITANTS_ISCHAEMIA_STEMI_NSTEMI].[All]" dimensionUniqueName="[TR 1]" displayFolder="" count="0" memberValueDatatype="130" unbalanced="0"/>
    <cacheHierarchy uniqueName="[TR 1].[REFERRAL_SOURCE_PRECIPITANTS_ISCHAEMIA_ACS_PEAK_TROPONIN]" caption="REFERRAL_SOURCE_PRECIPITANTS_ISCHAEMIA_ACS_PEAK_TROPONIN" attribute="1" defaultMemberUniqueName="[TR 1].[REFERRAL_SOURCE_PRECIPITANTS_ISCHAEMIA_ACS_PEAK_TROPONIN].[All]" allUniqueName="[TR 1].[REFERRAL_SOURCE_PRECIPITANTS_ISCHAEMIA_ACS_PEAK_TROPONIN].[All]" dimensionUniqueName="[TR 1]" displayFolder="" count="0" memberValueDatatype="130" unbalanced="0"/>
    <cacheHierarchy uniqueName="[TR 1].[REFERRAL_SOURCE_PRECIPITANTS_ISCHAEMIA_ACS_PEAK_CK]" caption="REFERRAL_SOURCE_PRECIPITANTS_ISCHAEMIA_ACS_PEAK_CK" attribute="1" defaultMemberUniqueName="[TR 1].[REFERRAL_SOURCE_PRECIPITANTS_ISCHAEMIA_ACS_PEAK_CK].[All]" allUniqueName="[TR 1].[REFERRAL_SOURCE_PRECIPITANTS_ISCHAEMIA_ACS_PEAK_CK].[All]" dimensionUniqueName="[TR 1]" displayFolder="" count="0" memberValueDatatype="130" unbalanced="0"/>
    <cacheHierarchy uniqueName="[TR 1].[REFERRAL_SOURCE_PRECIPITANTS_ARRHYTHMIA]" caption="REFERRAL_SOURCE_PRECIPITANTS_ARRHYTHMIA" attribute="1" defaultMemberUniqueName="[TR 1].[REFERRAL_SOURCE_PRECIPITANTS_ARRHYTHMIA].[All]" allUniqueName="[TR 1].[REFERRAL_SOURCE_PRECIPITANTS_ARRHYTHMIA].[All]" dimensionUniqueName="[TR 1]" displayFolder="" count="0" memberValueDatatype="130" unbalanced="0"/>
    <cacheHierarchy uniqueName="[TR 1].[REFERRAL_SOURCE_PRECIPITANTS_INFECTION_SEPSIS]" caption="REFERRAL_SOURCE_PRECIPITANTS_INFECTION_SEPSIS" attribute="1" defaultMemberUniqueName="[TR 1].[REFERRAL_SOURCE_PRECIPITANTS_INFECTION_SEPSIS].[All]" allUniqueName="[TR 1].[REFERRAL_SOURCE_PRECIPITANTS_INFECTION_SEPSIS].[All]" dimensionUniqueName="[TR 1]" displayFolder="" count="0" memberValueDatatype="130" unbalanced="0"/>
    <cacheHierarchy uniqueName="[TR 1].[REFERRAL_SOURCE_PRECIPITANTS_RENAL_FAILURE]" caption="REFERRAL_SOURCE_PRECIPITANTS_RENAL_FAILURE" attribute="1" defaultMemberUniqueName="[TR 1].[REFERRAL_SOURCE_PRECIPITANTS_RENAL_FAILURE].[All]" allUniqueName="[TR 1].[REFERRAL_SOURCE_PRECIPITANTS_RENAL_FAILURE].[All]" dimensionUniqueName="[TR 1]" displayFolder="" count="0" memberValueDatatype="130" unbalanced="0"/>
    <cacheHierarchy uniqueName="[TR 1].[REFERRAL_SOURCE_PRECIPITANTS_NON_COMPLIANCE_MEDICATION]" caption="REFERRAL_SOURCE_PRECIPITANTS_NON_COMPLIANCE_MEDICATION" attribute="1" defaultMemberUniqueName="[TR 1].[REFERRAL_SOURCE_PRECIPITANTS_NON_COMPLIANCE_MEDICATION].[All]" allUniqueName="[TR 1].[REFERRAL_SOURCE_PRECIPITANTS_NON_COMPLIANCE_MEDICATION].[All]" dimensionUniqueName="[TR 1]" displayFolder="" count="0" memberValueDatatype="130" unbalanced="0"/>
    <cacheHierarchy uniqueName="[TR 1].[REFERRAL_SOURCE_PRECIPITANTS_NON_COMPLIANCE_NON_PHARMA]" caption="REFERRAL_SOURCE_PRECIPITANTS_NON_COMPLIANCE_NON_PHARMA" attribute="1" defaultMemberUniqueName="[TR 1].[REFERRAL_SOURCE_PRECIPITANTS_NON_COMPLIANCE_NON_PHARMA].[All]" allUniqueName="[TR 1].[REFERRAL_SOURCE_PRECIPITANTS_NON_COMPLIANCE_NON_PHARMA].[All]" dimensionUniqueName="[TR 1]" displayFolder="" count="0" memberValueDatatype="130" unbalanced="0"/>
    <cacheHierarchy uniqueName="[TR 1].[REFERRAL_SOURCE_PRECIPITANTS_HYPERTENSION]" caption="REFERRAL_SOURCE_PRECIPITANTS_HYPERTENSION" attribute="1" defaultMemberUniqueName="[TR 1].[REFERRAL_SOURCE_PRECIPITANTS_HYPERTENSION].[All]" allUniqueName="[TR 1].[REFERRAL_SOURCE_PRECIPITANTS_HYPERTENSION].[All]" dimensionUniqueName="[TR 1]" displayFolder="" count="0" memberValueDatatype="130" unbalanced="0"/>
    <cacheHierarchy uniqueName="[TR 1].[REFERRAL_SOURCE_PRECIPITANTS_ATRIAL_FIBRILLATION]" caption="REFERRAL_SOURCE_PRECIPITANTS_ATRIAL_FIBRILLATION" attribute="1" defaultMemberUniqueName="[TR 1].[REFERRAL_SOURCE_PRECIPITANTS_ATRIAL_FIBRILLATION].[All]" allUniqueName="[TR 1].[REFERRAL_SOURCE_PRECIPITANTS_ATRIAL_FIBRILLATION].[All]" dimensionUniqueName="[TR 1]" displayFolder="" count="0" memberValueDatatype="130" unbalanced="0"/>
    <cacheHierarchy uniqueName="[TR 1].[REFERRAL_SOURCE_PRECIPITANTS_ATRIAL_FLUTTER]" caption="REFERRAL_SOURCE_PRECIPITANTS_ATRIAL_FLUTTER" attribute="1" defaultMemberUniqueName="[TR 1].[REFERRAL_SOURCE_PRECIPITANTS_ATRIAL_FLUTTER].[All]" allUniqueName="[TR 1].[REFERRAL_SOURCE_PRECIPITANTS_ATRIAL_FLUTTER].[All]" dimensionUniqueName="[TR 1]" displayFolder="" count="0" memberValueDatatype="130" unbalanced="0"/>
    <cacheHierarchy uniqueName="[TR 1].[REFERRAL_SOURCE_PRECIPITANTS_OTHER]" caption="REFERRAL_SOURCE_PRECIPITANTS_OTHER" attribute="1" defaultMemberUniqueName="[TR 1].[REFERRAL_SOURCE_PRECIPITANTS_OTHER].[All]" allUniqueName="[TR 1].[REFERRAL_SOURCE_PRECIPITANTS_OTHER].[All]" dimensionUniqueName="[TR 1]" displayFolder="" count="0" memberValueDatatype="130" unbalanced="0"/>
    <cacheHierarchy uniqueName="[TR 1].[REFERRAL_SOURCE_PRECIPITANTS_OTHER_DETAIL]" caption="REFERRAL_SOURCE_PRECIPITANTS_OTHER_DETAIL" attribute="1" defaultMemberUniqueName="[TR 1].[REFERRAL_SOURCE_PRECIPITANTS_OTHER_DETAIL].[All]" allUniqueName="[TR 1].[REFERRAL_SOURCE_PRECIPITANTS_OTHER_DETAIL].[All]" dimensionUniqueName="[TR 1]" displayFolder="" count="0" memberValueDatatype="130" unbalanced="0"/>
    <cacheHierarchy uniqueName="[TR 1].[REFERRAL_SOURCE_REFERRED_FROM]" caption="REFERRAL_SOURCE_REFERRED_FROM" attribute="1" defaultMemberUniqueName="[TR 1].[REFERRAL_SOURCE_REFERRED_FROM].[All]" allUniqueName="[TR 1].[REFERRAL_SOURCE_REFERRED_FROM].[All]" dimensionUniqueName="[TR 1]" displayFolder="" count="0" memberValueDatatype="130" unbalanced="0"/>
    <cacheHierarchy uniqueName="[TR 1].[REFERRAL_SOURCE_REFERRED_TO]" caption="REFERRAL_SOURCE_REFERRED_TO" attribute="1" defaultMemberUniqueName="[TR 1].[REFERRAL_SOURCE_REFERRED_TO].[All]" allUniqueName="[TR 1].[REFERRAL_SOURCE_REFERRED_TO].[All]" dimensionUniqueName="[TR 1]" displayFolder="" count="0" memberValueDatatype="130" unbalanced="0"/>
    <cacheHierarchy uniqueName="[TR 1].[REFERRAL_SOURCE_SUB_CAL]" caption="REFERRAL_SOURCE_SUB_CAL" attribute="1" defaultMemberUniqueName="[TR 1].[REFERRAL_SOURCE_SUB_CAL].[All]" allUniqueName="[TR 1].[REFERRAL_SOURCE_SUB_CAL].[All]" dimensionUniqueName="[TR 1]" displayFolder="" count="0" memberValueDatatype="20" unbalanced="0"/>
    <cacheHierarchy uniqueName="[TR 2].[HT_PAT_ID]" caption="HT_PAT_ID" attribute="1" defaultMemberUniqueName="[TR 2].[HT_PAT_ID].[All]" allUniqueName="[TR 2].[HT_PAT_ID].[All]" dimensionUniqueName="[TR 2]" displayFolder="" count="0" memberValueDatatype="130" unbalanced="0"/>
    <cacheHierarchy uniqueName="[TR 2].[VISIT_ID]" caption="VISIT_ID" attribute="1" defaultMemberUniqueName="[TR 2].[VISIT_ID].[All]" allUniqueName="[TR 2].[VISIT_ID].[All]" dimensionUniqueName="[TR 2]" displayFolder="" count="0" memberValueDatatype="130" unbalanced="0"/>
    <cacheHierarchy uniqueName="[TR 2].[REFERRAL_SOURCE_TYPE]" caption="REFERRAL_SOURCE_TYPE" attribute="1" defaultMemberUniqueName="[TR 2].[REFERRAL_SOURCE_TYPE].[All]" allUniqueName="[TR 2].[REFERRAL_SOURCE_TYPE].[All]" dimensionUniqueName="[TR 2]" displayFolder="" count="0" memberValueDatatype="130" unbalanced="0"/>
    <cacheHierarchy uniqueName="[TR 2].[REFERRAL_SOURCE_DISCHARGE_DATE]" caption="REFERRAL_SOURCE_DISCHARGE_DATE" attribute="1" defaultMemberUniqueName="[TR 2].[REFERRAL_SOURCE_DISCHARGE_DATE].[All]" allUniqueName="[TR 2].[REFERRAL_SOURCE_DISCHARGE_DATE].[All]" dimensionUniqueName="[TR 2]" displayFolder="" count="0" memberValueDatatype="130" unbalanced="0"/>
    <cacheHierarchy uniqueName="[TR 2].[REFERRAL_SOURCE_SUB_TYPE]" caption="REFERRAL_SOURCE_SUB_TYPE" attribute="1" defaultMemberUniqueName="[TR 2].[REFERRAL_SOURCE_SUB_TYPE].[All]" allUniqueName="[TR 2].[REFERRAL_SOURCE_SUB_TYPE].[All]" dimensionUniqueName="[TR 2]" displayFolder="" count="0" memberValueDatatype="130" unbalanced="0"/>
    <cacheHierarchy uniqueName="[TR 2].[REFERRAL_SOURCE_CHRONIC_STABLE]" caption="REFERRAL_SOURCE_CHRONIC_STABLE" attribute="1" defaultMemberUniqueName="[TR 2].[REFERRAL_SOURCE_CHRONIC_STABLE].[All]" allUniqueName="[TR 2].[REFERRAL_SOURCE_CHRONIC_STABLE].[All]" dimensionUniqueName="[TR 2]" displayFolder="" count="0" memberValueDatatype="130" unbalanced="0"/>
    <cacheHierarchy uniqueName="[TR 2].[REFERRAL_SOURCE_PRECIPITANTS_ISCHAEMIA_ACS]" caption="REFERRAL_SOURCE_PRECIPITANTS_ISCHAEMIA_ACS" attribute="1" defaultMemberUniqueName="[TR 2].[REFERRAL_SOURCE_PRECIPITANTS_ISCHAEMIA_ACS].[All]" allUniqueName="[TR 2].[REFERRAL_SOURCE_PRECIPITANTS_ISCHAEMIA_ACS].[All]" dimensionUniqueName="[TR 2]" displayFolder="" count="0" memberValueDatatype="130" unbalanced="0"/>
    <cacheHierarchy uniqueName="[TR 2].[REFERRAL_SOURCE_PRECIPITANTS_ISCHAEMIA_STEMI_NSTEMI]" caption="REFERRAL_SOURCE_PRECIPITANTS_ISCHAEMIA_STEMI_NSTEMI" attribute="1" defaultMemberUniqueName="[TR 2].[REFERRAL_SOURCE_PRECIPITANTS_ISCHAEMIA_STEMI_NSTEMI].[All]" allUniqueName="[TR 2].[REFERRAL_SOURCE_PRECIPITANTS_ISCHAEMIA_STEMI_NSTEMI].[All]" dimensionUniqueName="[TR 2]" displayFolder="" count="0" memberValueDatatype="130" unbalanced="0"/>
    <cacheHierarchy uniqueName="[TR 2].[REFERRAL_SOURCE_PRECIPITANTS_ISCHAEMIA_ACS_PEAK_TROPONIN]" caption="REFERRAL_SOURCE_PRECIPITANTS_ISCHAEMIA_ACS_PEAK_TROPONIN" attribute="1" defaultMemberUniqueName="[TR 2].[REFERRAL_SOURCE_PRECIPITANTS_ISCHAEMIA_ACS_PEAK_TROPONIN].[All]" allUniqueName="[TR 2].[REFERRAL_SOURCE_PRECIPITANTS_ISCHAEMIA_ACS_PEAK_TROPONIN].[All]" dimensionUniqueName="[TR 2]" displayFolder="" count="0" memberValueDatatype="130" unbalanced="0"/>
    <cacheHierarchy uniqueName="[TR 2].[REFERRAL_SOURCE_PRECIPITANTS_ISCHAEMIA_ACS_PEAK_CK]" caption="REFERRAL_SOURCE_PRECIPITANTS_ISCHAEMIA_ACS_PEAK_CK" attribute="1" defaultMemberUniqueName="[TR 2].[REFERRAL_SOURCE_PRECIPITANTS_ISCHAEMIA_ACS_PEAK_CK].[All]" allUniqueName="[TR 2].[REFERRAL_SOURCE_PRECIPITANTS_ISCHAEMIA_ACS_PEAK_CK].[All]" dimensionUniqueName="[TR 2]" displayFolder="" count="0" memberValueDatatype="130" unbalanced="0"/>
    <cacheHierarchy uniqueName="[TR 2].[REFERRAL_SOURCE_PRECIPITANTS_ARRHYTHMIA]" caption="REFERRAL_SOURCE_PRECIPITANTS_ARRHYTHMIA" attribute="1" defaultMemberUniqueName="[TR 2].[REFERRAL_SOURCE_PRECIPITANTS_ARRHYTHMIA].[All]" allUniqueName="[TR 2].[REFERRAL_SOURCE_PRECIPITANTS_ARRHYTHMIA].[All]" dimensionUniqueName="[TR 2]" displayFolder="" count="0" memberValueDatatype="130" unbalanced="0"/>
    <cacheHierarchy uniqueName="[TR 2].[REFERRAL_SOURCE_PRECIPITANTS_INFECTION_SEPSIS]" caption="REFERRAL_SOURCE_PRECIPITANTS_INFECTION_SEPSIS" attribute="1" defaultMemberUniqueName="[TR 2].[REFERRAL_SOURCE_PRECIPITANTS_INFECTION_SEPSIS].[All]" allUniqueName="[TR 2].[REFERRAL_SOURCE_PRECIPITANTS_INFECTION_SEPSIS].[All]" dimensionUniqueName="[TR 2]" displayFolder="" count="0" memberValueDatatype="130" unbalanced="0"/>
    <cacheHierarchy uniqueName="[TR 2].[REFERRAL_SOURCE_PRECIPITANTS_RENAL_FAILURE]" caption="REFERRAL_SOURCE_PRECIPITANTS_RENAL_FAILURE" attribute="1" defaultMemberUniqueName="[TR 2].[REFERRAL_SOURCE_PRECIPITANTS_RENAL_FAILURE].[All]" allUniqueName="[TR 2].[REFERRAL_SOURCE_PRECIPITANTS_RENAL_FAILURE].[All]" dimensionUniqueName="[TR 2]" displayFolder="" count="0" memberValueDatatype="130" unbalanced="0"/>
    <cacheHierarchy uniqueName="[TR 2].[REFERRAL_SOURCE_PRECIPITANTS_NON_COMPLIANCE_MEDICATION]" caption="REFERRAL_SOURCE_PRECIPITANTS_NON_COMPLIANCE_MEDICATION" attribute="1" defaultMemberUniqueName="[TR 2].[REFERRAL_SOURCE_PRECIPITANTS_NON_COMPLIANCE_MEDICATION].[All]" allUniqueName="[TR 2].[REFERRAL_SOURCE_PRECIPITANTS_NON_COMPLIANCE_MEDICATION].[All]" dimensionUniqueName="[TR 2]" displayFolder="" count="0" memberValueDatatype="130" unbalanced="0"/>
    <cacheHierarchy uniqueName="[TR 2].[REFERRAL_SOURCE_PRECIPITANTS_NON_COMPLIANCE_NON_PHARMA]" caption="REFERRAL_SOURCE_PRECIPITANTS_NON_COMPLIANCE_NON_PHARMA" attribute="1" defaultMemberUniqueName="[TR 2].[REFERRAL_SOURCE_PRECIPITANTS_NON_COMPLIANCE_NON_PHARMA].[All]" allUniqueName="[TR 2].[REFERRAL_SOURCE_PRECIPITANTS_NON_COMPLIANCE_NON_PHARMA].[All]" dimensionUniqueName="[TR 2]" displayFolder="" count="0" memberValueDatatype="130" unbalanced="0"/>
    <cacheHierarchy uniqueName="[TR 2].[REFERRAL_SOURCE_PRECIPITANTS_HYPERTENSION]" caption="REFERRAL_SOURCE_PRECIPITANTS_HYPERTENSION" attribute="1" defaultMemberUniqueName="[TR 2].[REFERRAL_SOURCE_PRECIPITANTS_HYPERTENSION].[All]" allUniqueName="[TR 2].[REFERRAL_SOURCE_PRECIPITANTS_HYPERTENSION].[All]" dimensionUniqueName="[TR 2]" displayFolder="" count="0" memberValueDatatype="130" unbalanced="0"/>
    <cacheHierarchy uniqueName="[TR 2].[REFERRAL_SOURCE_PRECIPITANTS_ATRIAL_FIBRILLATION]" caption="REFERRAL_SOURCE_PRECIPITANTS_ATRIAL_FIBRILLATION" attribute="1" defaultMemberUniqueName="[TR 2].[REFERRAL_SOURCE_PRECIPITANTS_ATRIAL_FIBRILLATION].[All]" allUniqueName="[TR 2].[REFERRAL_SOURCE_PRECIPITANTS_ATRIAL_FIBRILLATION].[All]" dimensionUniqueName="[TR 2]" displayFolder="" count="0" memberValueDatatype="130" unbalanced="0"/>
    <cacheHierarchy uniqueName="[TR 2].[REFERRAL_SOURCE_PRECIPITANTS_ATRIAL_FLUTTER]" caption="REFERRAL_SOURCE_PRECIPITANTS_ATRIAL_FLUTTER" attribute="1" defaultMemberUniqueName="[TR 2].[REFERRAL_SOURCE_PRECIPITANTS_ATRIAL_FLUTTER].[All]" allUniqueName="[TR 2].[REFERRAL_SOURCE_PRECIPITANTS_ATRIAL_FLUTTER].[All]" dimensionUniqueName="[TR 2]" displayFolder="" count="0" memberValueDatatype="130" unbalanced="0"/>
    <cacheHierarchy uniqueName="[TR 2].[REFERRAL_SOURCE_PRECIPITANTS_OTHER]" caption="REFERRAL_SOURCE_PRECIPITANTS_OTHER" attribute="1" defaultMemberUniqueName="[TR 2].[REFERRAL_SOURCE_PRECIPITANTS_OTHER].[All]" allUniqueName="[TR 2].[REFERRAL_SOURCE_PRECIPITANTS_OTHER].[All]" dimensionUniqueName="[TR 2]" displayFolder="" count="0" memberValueDatatype="130" unbalanced="0"/>
    <cacheHierarchy uniqueName="[TR 2].[REFERRAL_SOURCE_PRECIPITANTS_OTHER_DETAIL]" caption="REFERRAL_SOURCE_PRECIPITANTS_OTHER_DETAIL" attribute="1" defaultMemberUniqueName="[TR 2].[REFERRAL_SOURCE_PRECIPITANTS_OTHER_DETAIL].[All]" allUniqueName="[TR 2].[REFERRAL_SOURCE_PRECIPITANTS_OTHER_DETAIL].[All]" dimensionUniqueName="[TR 2]" displayFolder="" count="0" memberValueDatatype="130" unbalanced="0"/>
    <cacheHierarchy uniqueName="[TR 2].[REFERRAL_SOURCE_REFERRED_FROM]" caption="REFERRAL_SOURCE_REFERRED_FROM" attribute="1" defaultMemberUniqueName="[TR 2].[REFERRAL_SOURCE_REFERRED_FROM].[All]" allUniqueName="[TR 2].[REFERRAL_SOURCE_REFERRED_FROM].[All]" dimensionUniqueName="[TR 2]" displayFolder="" count="0" memberValueDatatype="130" unbalanced="0"/>
    <cacheHierarchy uniqueName="[TR 2].[REFERRAL_SOURCE_REFERRED_TO]" caption="REFERRAL_SOURCE_REFERRED_TO" attribute="1" defaultMemberUniqueName="[TR 2].[REFERRAL_SOURCE_REFERRED_TO].[All]" allUniqueName="[TR 2].[REFERRAL_SOURCE_REFERRED_TO].[All]" dimensionUniqueName="[TR 2]" displayFolder="" count="0" memberValueDatatype="130" unbalanced="0"/>
    <cacheHierarchy uniqueName="[TR 2].[REFERRAL_SOURCE_SUB_CAL]" caption="REFERRAL_SOURCE_SUB_CAL" attribute="1" defaultMemberUniqueName="[TR 2].[REFERRAL_SOURCE_SUB_CAL].[All]" allUniqueName="[TR 2].[REFERRAL_SOURCE_SUB_CAL].[All]" dimensionUniqueName="[TR 2]" displayFolder="" count="0" memberValueDatatype="20" unbalanced="0"/>
    <cacheHierarchy uniqueName="[Measures].[__XL_Count TR]" caption="__XL_Count TR" measure="1" displayFolder="" measureGroup="TR" count="0" hidden="1"/>
    <cacheHierarchy uniqueName="[Measures].[__XL_Count TR 1]" caption="__XL_Count TR 1" measure="1" displayFolder="" measureGroup="TR 1" count="0" hidden="1"/>
    <cacheHierarchy uniqueName="[Measures].[__XL_Count TR 2]" caption="__XL_Count TR 2" measure="1" displayFolder="" measureGroup="TR 2" count="0" hidden="1"/>
    <cacheHierarchy uniqueName="[Measures].[__No measures defined]" caption="__No measures defined" measure="1" displayFolder="" count="0" hidden="1"/>
    <cacheHierarchy uniqueName="[Measures].[Count of HT_PAT_ID]" caption="Count of HT_PAT_ID" measure="1" displayFolder="" measureGroup="T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HT_PAT_ID]" caption="Distinct Count of HT_PAT_ID" measure="1" displayFolder="" measureGroup="T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HT_PAT_ID 2]" caption="Count of HT_PAT_ID 2" measure="1" displayFolder="" measureGroup="TR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HT_PAT_ID 2]" caption="Distinct Count of HT_PAT_ID 2" measure="1" displayFolder="" measureGroup="TR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REFERRAL_SOURCE_SUB_CAL]" caption="Count of REFERRAL_SOURCE_SUB_CAL" measure="1" displayFolder="" measureGroup="TR 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HT_PAT_ID 3]" caption="Count of HT_PAT_ID 3" measure="1" displayFolder="" measureGroup="TR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HT_PAT_ID 3]" caption="Distinct Count of HT_PAT_ID 3" measure="1" displayFolder="" measureGroup="TR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REFERRAL_SOURCE_SUB_CAL 2]" caption="Count of REFERRAL_SOURCE_SUB_CAL 2" measure="1" displayFolder="" measureGroup="TR 2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Dummy0" caption="HT_PAT_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measure="1" name="Measures" uniqueName="[Measures]" caption="Measures"/>
    <dimension name="TR" uniqueName="[TR]" caption="TR"/>
    <dimension name="TR 1" uniqueName="[TR 1]" caption="TR 1"/>
    <dimension name="TR 2" uniqueName="[TR 2]" caption="TR 2"/>
  </dimensions>
  <measureGroups count="3">
    <measureGroup name="TR" caption="TR"/>
    <measureGroup name="TR 1" caption="TR 1"/>
    <measureGroup name="TR 2" caption="TR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Zhou" refreshedDate="43272.668042708334" backgroundQuery="1" createdVersion="6" refreshedVersion="6" minRefreshableVersion="3" recordCount="0" supportSubquery="1" supportAdvancedDrill="1" xr:uid="{3FB45A29-7091-4D94-80D6-E865509CC318}">
  <cacheSource type="external" connectionId="1"/>
  <cacheFields count="3">
    <cacheField name="[TR 2].[REFERRAL_SOURCE_SUB_CAL].[REFERRAL_SOURCE_SUB_CAL]" caption="REFERRAL_SOURCE_SUB_CAL" numFmtId="0" hierarchy="68" level="1">
      <sharedItems count="3">
        <s v="Chronic"/>
        <s v="De novo"/>
        <s v="Null/Blank"/>
      </sharedItems>
    </cacheField>
    <cacheField name="[Measures].[Distinct Count of HT_PAT_ID 3]" caption="Distinct Count of HT_PAT_ID 3" numFmtId="0" hierarchy="79" level="32767"/>
    <cacheField name="Dummy0" numFmtId="0" hierarchy="8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82">
    <cacheHierarchy uniqueName="[TR].[HT_PAT_ID]" caption="HT_PAT_ID" attribute="1" defaultMemberUniqueName="[TR].[HT_PAT_ID].[All]" allUniqueName="[TR].[HT_PAT_ID].[All]" dimensionUniqueName="[TR]" displayFolder="" count="0" memberValueDatatype="130" unbalanced="0"/>
    <cacheHierarchy uniqueName="[TR].[VISIT_ID]" caption="VISIT_ID" attribute="1" defaultMemberUniqueName="[TR].[VISIT_ID].[All]" allUniqueName="[TR].[VISIT_ID].[All]" dimensionUniqueName="[TR]" displayFolder="" count="0" memberValueDatatype="130" unbalanced="0"/>
    <cacheHierarchy uniqueName="[TR].[REFERRAL_SOURCE_TYPE]" caption="REFERRAL_SOURCE_TYPE" attribute="1" defaultMemberUniqueName="[TR].[REFERRAL_SOURCE_TYPE].[All]" allUniqueName="[TR].[REFERRAL_SOURCE_TYPE].[All]" dimensionUniqueName="[TR]" displayFolder="" count="0" memberValueDatatype="130" unbalanced="0"/>
    <cacheHierarchy uniqueName="[TR].[REFERRAL_SOURCE_DISCHARGE_DATE]" caption="REFERRAL_SOURCE_DISCHARGE_DATE" attribute="1" defaultMemberUniqueName="[TR].[REFERRAL_SOURCE_DISCHARGE_DATE].[All]" allUniqueName="[TR].[REFERRAL_SOURCE_DISCHARGE_DATE].[All]" dimensionUniqueName="[TR]" displayFolder="" count="0" memberValueDatatype="130" unbalanced="0"/>
    <cacheHierarchy uniqueName="[TR].[REFERRAL_SOURCE_SUB_TYPE]" caption="REFERRAL_SOURCE_SUB_TYPE" attribute="1" defaultMemberUniqueName="[TR].[REFERRAL_SOURCE_SUB_TYPE].[All]" allUniqueName="[TR].[REFERRAL_SOURCE_SUB_TYPE].[All]" dimensionUniqueName="[TR]" displayFolder="" count="0" memberValueDatatype="130" unbalanced="0"/>
    <cacheHierarchy uniqueName="[TR].[REFERRAL_SOURCE_CHRONIC_STABLE]" caption="REFERRAL_SOURCE_CHRONIC_STABLE" attribute="1" defaultMemberUniqueName="[TR].[REFERRAL_SOURCE_CHRONIC_STABLE].[All]" allUniqueName="[TR].[REFERRAL_SOURCE_CHRONIC_STABLE].[All]" dimensionUniqueName="[TR]" displayFolder="" count="0" memberValueDatatype="130" unbalanced="0"/>
    <cacheHierarchy uniqueName="[TR].[REFERRAL_SOURCE_PRECIPITANTS_ISCHAEMIA_ACS]" caption="REFERRAL_SOURCE_PRECIPITANTS_ISCHAEMIA_ACS" attribute="1" defaultMemberUniqueName="[TR].[REFERRAL_SOURCE_PRECIPITANTS_ISCHAEMIA_ACS].[All]" allUniqueName="[TR].[REFERRAL_SOURCE_PRECIPITANTS_ISCHAEMIA_ACS].[All]" dimensionUniqueName="[TR]" displayFolder="" count="0" memberValueDatatype="130" unbalanced="0"/>
    <cacheHierarchy uniqueName="[TR].[REFERRAL_SOURCE_PRECIPITANTS_ISCHAEMIA_STEMI_NSTEMI]" caption="REFERRAL_SOURCE_PRECIPITANTS_ISCHAEMIA_STEMI_NSTEMI" attribute="1" defaultMemberUniqueName="[TR].[REFERRAL_SOURCE_PRECIPITANTS_ISCHAEMIA_STEMI_NSTEMI].[All]" allUniqueName="[TR].[REFERRAL_SOURCE_PRECIPITANTS_ISCHAEMIA_STEMI_NSTEMI].[All]" dimensionUniqueName="[TR]" displayFolder="" count="0" memberValueDatatype="130" unbalanced="0"/>
    <cacheHierarchy uniqueName="[TR].[REFERRAL_SOURCE_PRECIPITANTS_ISCHAEMIA_ACS_PEAK_TROPONIN]" caption="REFERRAL_SOURCE_PRECIPITANTS_ISCHAEMIA_ACS_PEAK_TROPONIN" attribute="1" defaultMemberUniqueName="[TR].[REFERRAL_SOURCE_PRECIPITANTS_ISCHAEMIA_ACS_PEAK_TROPONIN].[All]" allUniqueName="[TR].[REFERRAL_SOURCE_PRECIPITANTS_ISCHAEMIA_ACS_PEAK_TROPONIN].[All]" dimensionUniqueName="[TR]" displayFolder="" count="0" memberValueDatatype="130" unbalanced="0"/>
    <cacheHierarchy uniqueName="[TR].[REFERRAL_SOURCE_PRECIPITANTS_ISCHAEMIA_ACS_PEAK_CK]" caption="REFERRAL_SOURCE_PRECIPITANTS_ISCHAEMIA_ACS_PEAK_CK" attribute="1" defaultMemberUniqueName="[TR].[REFERRAL_SOURCE_PRECIPITANTS_ISCHAEMIA_ACS_PEAK_CK].[All]" allUniqueName="[TR].[REFERRAL_SOURCE_PRECIPITANTS_ISCHAEMIA_ACS_PEAK_CK].[All]" dimensionUniqueName="[TR]" displayFolder="" count="0" memberValueDatatype="130" unbalanced="0"/>
    <cacheHierarchy uniqueName="[TR].[REFERRAL_SOURCE_PRECIPITANTS_ARRHYTHMIA]" caption="REFERRAL_SOURCE_PRECIPITANTS_ARRHYTHMIA" attribute="1" defaultMemberUniqueName="[TR].[REFERRAL_SOURCE_PRECIPITANTS_ARRHYTHMIA].[All]" allUniqueName="[TR].[REFERRAL_SOURCE_PRECIPITANTS_ARRHYTHMIA].[All]" dimensionUniqueName="[TR]" displayFolder="" count="0" memberValueDatatype="130" unbalanced="0"/>
    <cacheHierarchy uniqueName="[TR].[REFERRAL_SOURCE_PRECIPITANTS_INFECTION_SEPSIS]" caption="REFERRAL_SOURCE_PRECIPITANTS_INFECTION_SEPSIS" attribute="1" defaultMemberUniqueName="[TR].[REFERRAL_SOURCE_PRECIPITANTS_INFECTION_SEPSIS].[All]" allUniqueName="[TR].[REFERRAL_SOURCE_PRECIPITANTS_INFECTION_SEPSIS].[All]" dimensionUniqueName="[TR]" displayFolder="" count="0" memberValueDatatype="130" unbalanced="0"/>
    <cacheHierarchy uniqueName="[TR].[REFERRAL_SOURCE_PRECIPITANTS_RENAL_FAILURE]" caption="REFERRAL_SOURCE_PRECIPITANTS_RENAL_FAILURE" attribute="1" defaultMemberUniqueName="[TR].[REFERRAL_SOURCE_PRECIPITANTS_RENAL_FAILURE].[All]" allUniqueName="[TR].[REFERRAL_SOURCE_PRECIPITANTS_RENAL_FAILURE].[All]" dimensionUniqueName="[TR]" displayFolder="" count="0" memberValueDatatype="130" unbalanced="0"/>
    <cacheHierarchy uniqueName="[TR].[REFERRAL_SOURCE_PRECIPITANTS_NON_COMPLIANCE_MEDICATION]" caption="REFERRAL_SOURCE_PRECIPITANTS_NON_COMPLIANCE_MEDICATION" attribute="1" defaultMemberUniqueName="[TR].[REFERRAL_SOURCE_PRECIPITANTS_NON_COMPLIANCE_MEDICATION].[All]" allUniqueName="[TR].[REFERRAL_SOURCE_PRECIPITANTS_NON_COMPLIANCE_MEDICATION].[All]" dimensionUniqueName="[TR]" displayFolder="" count="0" memberValueDatatype="130" unbalanced="0"/>
    <cacheHierarchy uniqueName="[TR].[REFERRAL_SOURCE_PRECIPITANTS_NON_COMPLIANCE_NON_PHARMA]" caption="REFERRAL_SOURCE_PRECIPITANTS_NON_COMPLIANCE_NON_PHARMA" attribute="1" defaultMemberUniqueName="[TR].[REFERRAL_SOURCE_PRECIPITANTS_NON_COMPLIANCE_NON_PHARMA].[All]" allUniqueName="[TR].[REFERRAL_SOURCE_PRECIPITANTS_NON_COMPLIANCE_NON_PHARMA].[All]" dimensionUniqueName="[TR]" displayFolder="" count="0" memberValueDatatype="130" unbalanced="0"/>
    <cacheHierarchy uniqueName="[TR].[REFERRAL_SOURCE_PRECIPITANTS_HYPERTENSION]" caption="REFERRAL_SOURCE_PRECIPITANTS_HYPERTENSION" attribute="1" defaultMemberUniqueName="[TR].[REFERRAL_SOURCE_PRECIPITANTS_HYPERTENSION].[All]" allUniqueName="[TR].[REFERRAL_SOURCE_PRECIPITANTS_HYPERTENSION].[All]" dimensionUniqueName="[TR]" displayFolder="" count="0" memberValueDatatype="130" unbalanced="0"/>
    <cacheHierarchy uniqueName="[TR].[REFERRAL_SOURCE_PRECIPITANTS_ATRIAL_FIBRILLATION]" caption="REFERRAL_SOURCE_PRECIPITANTS_ATRIAL_FIBRILLATION" attribute="1" defaultMemberUniqueName="[TR].[REFERRAL_SOURCE_PRECIPITANTS_ATRIAL_FIBRILLATION].[All]" allUniqueName="[TR].[REFERRAL_SOURCE_PRECIPITANTS_ATRIAL_FIBRILLATION].[All]" dimensionUniqueName="[TR]" displayFolder="" count="0" memberValueDatatype="130" unbalanced="0"/>
    <cacheHierarchy uniqueName="[TR].[REFERRAL_SOURCE_PRECIPITANTS_ATRIAL_FLUTTER]" caption="REFERRAL_SOURCE_PRECIPITANTS_ATRIAL_FLUTTER" attribute="1" defaultMemberUniqueName="[TR].[REFERRAL_SOURCE_PRECIPITANTS_ATRIAL_FLUTTER].[All]" allUniqueName="[TR].[REFERRAL_SOURCE_PRECIPITANTS_ATRIAL_FLUTTER].[All]" dimensionUniqueName="[TR]" displayFolder="" count="0" memberValueDatatype="130" unbalanced="0"/>
    <cacheHierarchy uniqueName="[TR].[REFERRAL_SOURCE_PRECIPITANTS_OTHER]" caption="REFERRAL_SOURCE_PRECIPITANTS_OTHER" attribute="1" defaultMemberUniqueName="[TR].[REFERRAL_SOURCE_PRECIPITANTS_OTHER].[All]" allUniqueName="[TR].[REFERRAL_SOURCE_PRECIPITANTS_OTHER].[All]" dimensionUniqueName="[TR]" displayFolder="" count="0" memberValueDatatype="130" unbalanced="0"/>
    <cacheHierarchy uniqueName="[TR].[REFERRAL_SOURCE_PRECIPITANTS_OTHER_DETAIL]" caption="REFERRAL_SOURCE_PRECIPITANTS_OTHER_DETAIL" attribute="1" defaultMemberUniqueName="[TR].[REFERRAL_SOURCE_PRECIPITANTS_OTHER_DETAIL].[All]" allUniqueName="[TR].[REFERRAL_SOURCE_PRECIPITANTS_OTHER_DETAIL].[All]" dimensionUniqueName="[TR]" displayFolder="" count="0" memberValueDatatype="130" unbalanced="0"/>
    <cacheHierarchy uniqueName="[TR].[REFERRAL_SOURCE_REFERRED_FROM]" caption="REFERRAL_SOURCE_REFERRED_FROM" attribute="1" defaultMemberUniqueName="[TR].[REFERRAL_SOURCE_REFERRED_FROM].[All]" allUniqueName="[TR].[REFERRAL_SOURCE_REFERRED_FROM].[All]" dimensionUniqueName="[TR]" displayFolder="" count="0" memberValueDatatype="130" unbalanced="0"/>
    <cacheHierarchy uniqueName="[TR].[REFERRAL_SOURCE_REFERRED_TO]" caption="REFERRAL_SOURCE_REFERRED_TO" attribute="1" defaultMemberUniqueName="[TR].[REFERRAL_SOURCE_REFERRED_TO].[All]" allUniqueName="[TR].[REFERRAL_SOURCE_REFERRED_TO].[All]" dimensionUniqueName="[TR]" displayFolder="" count="0" memberValueDatatype="130" unbalanced="0"/>
    <cacheHierarchy uniqueName="[TR].[REFERRAL_SOURCE_SUB_CAL]" caption="REFERRAL_SOURCE_SUB_CAL" attribute="1" defaultMemberUniqueName="[TR].[REFERRAL_SOURCE_SUB_CAL].[All]" allUniqueName="[TR].[REFERRAL_SOURCE_SUB_CAL].[All]" dimensionUniqueName="[TR]" displayFolder="" count="0" memberValueDatatype="130" unbalanced="0"/>
    <cacheHierarchy uniqueName="[TR 1].[HT_PAT_ID]" caption="HT_PAT_ID" attribute="1" defaultMemberUniqueName="[TR 1].[HT_PAT_ID].[All]" allUniqueName="[TR 1].[HT_PAT_ID].[All]" dimensionUniqueName="[TR 1]" displayFolder="" count="0" memberValueDatatype="130" unbalanced="0"/>
    <cacheHierarchy uniqueName="[TR 1].[VISIT_ID]" caption="VISIT_ID" attribute="1" defaultMemberUniqueName="[TR 1].[VISIT_ID].[All]" allUniqueName="[TR 1].[VISIT_ID].[All]" dimensionUniqueName="[TR 1]" displayFolder="" count="0" memberValueDatatype="130" unbalanced="0"/>
    <cacheHierarchy uniqueName="[TR 1].[REFERRAL_SOURCE_TYPE]" caption="REFERRAL_SOURCE_TYPE" attribute="1" defaultMemberUniqueName="[TR 1].[REFERRAL_SOURCE_TYPE].[All]" allUniqueName="[TR 1].[REFERRAL_SOURCE_TYPE].[All]" dimensionUniqueName="[TR 1]" displayFolder="" count="0" memberValueDatatype="130" unbalanced="0"/>
    <cacheHierarchy uniqueName="[TR 1].[REFERRAL_SOURCE_DISCHARGE_DATE]" caption="REFERRAL_SOURCE_DISCHARGE_DATE" attribute="1" defaultMemberUniqueName="[TR 1].[REFERRAL_SOURCE_DISCHARGE_DATE].[All]" allUniqueName="[TR 1].[REFERRAL_SOURCE_DISCHARGE_DATE].[All]" dimensionUniqueName="[TR 1]" displayFolder="" count="0" memberValueDatatype="130" unbalanced="0"/>
    <cacheHierarchy uniqueName="[TR 1].[REFERRAL_SOURCE_SUB_TYPE]" caption="REFERRAL_SOURCE_SUB_TYPE" attribute="1" defaultMemberUniqueName="[TR 1].[REFERRAL_SOURCE_SUB_TYPE].[All]" allUniqueName="[TR 1].[REFERRAL_SOURCE_SUB_TYPE].[All]" dimensionUniqueName="[TR 1]" displayFolder="" count="0" memberValueDatatype="130" unbalanced="0"/>
    <cacheHierarchy uniqueName="[TR 1].[REFERRAL_SOURCE_CHRONIC_STABLE]" caption="REFERRAL_SOURCE_CHRONIC_STABLE" attribute="1" defaultMemberUniqueName="[TR 1].[REFERRAL_SOURCE_CHRONIC_STABLE].[All]" allUniqueName="[TR 1].[REFERRAL_SOURCE_CHRONIC_STABLE].[All]" dimensionUniqueName="[TR 1]" displayFolder="" count="0" memberValueDatatype="130" unbalanced="0"/>
    <cacheHierarchy uniqueName="[TR 1].[REFERRAL_SOURCE_PRECIPITANTS_ISCHAEMIA_ACS]" caption="REFERRAL_SOURCE_PRECIPITANTS_ISCHAEMIA_ACS" attribute="1" defaultMemberUniqueName="[TR 1].[REFERRAL_SOURCE_PRECIPITANTS_ISCHAEMIA_ACS].[All]" allUniqueName="[TR 1].[REFERRAL_SOURCE_PRECIPITANTS_ISCHAEMIA_ACS].[All]" dimensionUniqueName="[TR 1]" displayFolder="" count="0" memberValueDatatype="130" unbalanced="0"/>
    <cacheHierarchy uniqueName="[TR 1].[REFERRAL_SOURCE_PRECIPITANTS_ISCHAEMIA_STEMI_NSTEMI]" caption="REFERRAL_SOURCE_PRECIPITANTS_ISCHAEMIA_STEMI_NSTEMI" attribute="1" defaultMemberUniqueName="[TR 1].[REFERRAL_SOURCE_PRECIPITANTS_ISCHAEMIA_STEMI_NSTEMI].[All]" allUniqueName="[TR 1].[REFERRAL_SOURCE_PRECIPITANTS_ISCHAEMIA_STEMI_NSTEMI].[All]" dimensionUniqueName="[TR 1]" displayFolder="" count="0" memberValueDatatype="130" unbalanced="0"/>
    <cacheHierarchy uniqueName="[TR 1].[REFERRAL_SOURCE_PRECIPITANTS_ISCHAEMIA_ACS_PEAK_TROPONIN]" caption="REFERRAL_SOURCE_PRECIPITANTS_ISCHAEMIA_ACS_PEAK_TROPONIN" attribute="1" defaultMemberUniqueName="[TR 1].[REFERRAL_SOURCE_PRECIPITANTS_ISCHAEMIA_ACS_PEAK_TROPONIN].[All]" allUniqueName="[TR 1].[REFERRAL_SOURCE_PRECIPITANTS_ISCHAEMIA_ACS_PEAK_TROPONIN].[All]" dimensionUniqueName="[TR 1]" displayFolder="" count="0" memberValueDatatype="130" unbalanced="0"/>
    <cacheHierarchy uniqueName="[TR 1].[REFERRAL_SOURCE_PRECIPITANTS_ISCHAEMIA_ACS_PEAK_CK]" caption="REFERRAL_SOURCE_PRECIPITANTS_ISCHAEMIA_ACS_PEAK_CK" attribute="1" defaultMemberUniqueName="[TR 1].[REFERRAL_SOURCE_PRECIPITANTS_ISCHAEMIA_ACS_PEAK_CK].[All]" allUniqueName="[TR 1].[REFERRAL_SOURCE_PRECIPITANTS_ISCHAEMIA_ACS_PEAK_CK].[All]" dimensionUniqueName="[TR 1]" displayFolder="" count="0" memberValueDatatype="130" unbalanced="0"/>
    <cacheHierarchy uniqueName="[TR 1].[REFERRAL_SOURCE_PRECIPITANTS_ARRHYTHMIA]" caption="REFERRAL_SOURCE_PRECIPITANTS_ARRHYTHMIA" attribute="1" defaultMemberUniqueName="[TR 1].[REFERRAL_SOURCE_PRECIPITANTS_ARRHYTHMIA].[All]" allUniqueName="[TR 1].[REFERRAL_SOURCE_PRECIPITANTS_ARRHYTHMIA].[All]" dimensionUniqueName="[TR 1]" displayFolder="" count="0" memberValueDatatype="130" unbalanced="0"/>
    <cacheHierarchy uniqueName="[TR 1].[REFERRAL_SOURCE_PRECIPITANTS_INFECTION_SEPSIS]" caption="REFERRAL_SOURCE_PRECIPITANTS_INFECTION_SEPSIS" attribute="1" defaultMemberUniqueName="[TR 1].[REFERRAL_SOURCE_PRECIPITANTS_INFECTION_SEPSIS].[All]" allUniqueName="[TR 1].[REFERRAL_SOURCE_PRECIPITANTS_INFECTION_SEPSIS].[All]" dimensionUniqueName="[TR 1]" displayFolder="" count="0" memberValueDatatype="130" unbalanced="0"/>
    <cacheHierarchy uniqueName="[TR 1].[REFERRAL_SOURCE_PRECIPITANTS_RENAL_FAILURE]" caption="REFERRAL_SOURCE_PRECIPITANTS_RENAL_FAILURE" attribute="1" defaultMemberUniqueName="[TR 1].[REFERRAL_SOURCE_PRECIPITANTS_RENAL_FAILURE].[All]" allUniqueName="[TR 1].[REFERRAL_SOURCE_PRECIPITANTS_RENAL_FAILURE].[All]" dimensionUniqueName="[TR 1]" displayFolder="" count="0" memberValueDatatype="130" unbalanced="0"/>
    <cacheHierarchy uniqueName="[TR 1].[REFERRAL_SOURCE_PRECIPITANTS_NON_COMPLIANCE_MEDICATION]" caption="REFERRAL_SOURCE_PRECIPITANTS_NON_COMPLIANCE_MEDICATION" attribute="1" defaultMemberUniqueName="[TR 1].[REFERRAL_SOURCE_PRECIPITANTS_NON_COMPLIANCE_MEDICATION].[All]" allUniqueName="[TR 1].[REFERRAL_SOURCE_PRECIPITANTS_NON_COMPLIANCE_MEDICATION].[All]" dimensionUniqueName="[TR 1]" displayFolder="" count="0" memberValueDatatype="130" unbalanced="0"/>
    <cacheHierarchy uniqueName="[TR 1].[REFERRAL_SOURCE_PRECIPITANTS_NON_COMPLIANCE_NON_PHARMA]" caption="REFERRAL_SOURCE_PRECIPITANTS_NON_COMPLIANCE_NON_PHARMA" attribute="1" defaultMemberUniqueName="[TR 1].[REFERRAL_SOURCE_PRECIPITANTS_NON_COMPLIANCE_NON_PHARMA].[All]" allUniqueName="[TR 1].[REFERRAL_SOURCE_PRECIPITANTS_NON_COMPLIANCE_NON_PHARMA].[All]" dimensionUniqueName="[TR 1]" displayFolder="" count="0" memberValueDatatype="130" unbalanced="0"/>
    <cacheHierarchy uniqueName="[TR 1].[REFERRAL_SOURCE_PRECIPITANTS_HYPERTENSION]" caption="REFERRAL_SOURCE_PRECIPITANTS_HYPERTENSION" attribute="1" defaultMemberUniqueName="[TR 1].[REFERRAL_SOURCE_PRECIPITANTS_HYPERTENSION].[All]" allUniqueName="[TR 1].[REFERRAL_SOURCE_PRECIPITANTS_HYPERTENSION].[All]" dimensionUniqueName="[TR 1]" displayFolder="" count="0" memberValueDatatype="130" unbalanced="0"/>
    <cacheHierarchy uniqueName="[TR 1].[REFERRAL_SOURCE_PRECIPITANTS_ATRIAL_FIBRILLATION]" caption="REFERRAL_SOURCE_PRECIPITANTS_ATRIAL_FIBRILLATION" attribute="1" defaultMemberUniqueName="[TR 1].[REFERRAL_SOURCE_PRECIPITANTS_ATRIAL_FIBRILLATION].[All]" allUniqueName="[TR 1].[REFERRAL_SOURCE_PRECIPITANTS_ATRIAL_FIBRILLATION].[All]" dimensionUniqueName="[TR 1]" displayFolder="" count="0" memberValueDatatype="130" unbalanced="0"/>
    <cacheHierarchy uniqueName="[TR 1].[REFERRAL_SOURCE_PRECIPITANTS_ATRIAL_FLUTTER]" caption="REFERRAL_SOURCE_PRECIPITANTS_ATRIAL_FLUTTER" attribute="1" defaultMemberUniqueName="[TR 1].[REFERRAL_SOURCE_PRECIPITANTS_ATRIAL_FLUTTER].[All]" allUniqueName="[TR 1].[REFERRAL_SOURCE_PRECIPITANTS_ATRIAL_FLUTTER].[All]" dimensionUniqueName="[TR 1]" displayFolder="" count="0" memberValueDatatype="130" unbalanced="0"/>
    <cacheHierarchy uniqueName="[TR 1].[REFERRAL_SOURCE_PRECIPITANTS_OTHER]" caption="REFERRAL_SOURCE_PRECIPITANTS_OTHER" attribute="1" defaultMemberUniqueName="[TR 1].[REFERRAL_SOURCE_PRECIPITANTS_OTHER].[All]" allUniqueName="[TR 1].[REFERRAL_SOURCE_PRECIPITANTS_OTHER].[All]" dimensionUniqueName="[TR 1]" displayFolder="" count="0" memberValueDatatype="130" unbalanced="0"/>
    <cacheHierarchy uniqueName="[TR 1].[REFERRAL_SOURCE_PRECIPITANTS_OTHER_DETAIL]" caption="REFERRAL_SOURCE_PRECIPITANTS_OTHER_DETAIL" attribute="1" defaultMemberUniqueName="[TR 1].[REFERRAL_SOURCE_PRECIPITANTS_OTHER_DETAIL].[All]" allUniqueName="[TR 1].[REFERRAL_SOURCE_PRECIPITANTS_OTHER_DETAIL].[All]" dimensionUniqueName="[TR 1]" displayFolder="" count="0" memberValueDatatype="130" unbalanced="0"/>
    <cacheHierarchy uniqueName="[TR 1].[REFERRAL_SOURCE_REFERRED_FROM]" caption="REFERRAL_SOURCE_REFERRED_FROM" attribute="1" defaultMemberUniqueName="[TR 1].[REFERRAL_SOURCE_REFERRED_FROM].[All]" allUniqueName="[TR 1].[REFERRAL_SOURCE_REFERRED_FROM].[All]" dimensionUniqueName="[TR 1]" displayFolder="" count="0" memberValueDatatype="130" unbalanced="0"/>
    <cacheHierarchy uniqueName="[TR 1].[REFERRAL_SOURCE_REFERRED_TO]" caption="REFERRAL_SOURCE_REFERRED_TO" attribute="1" defaultMemberUniqueName="[TR 1].[REFERRAL_SOURCE_REFERRED_TO].[All]" allUniqueName="[TR 1].[REFERRAL_SOURCE_REFERRED_TO].[All]" dimensionUniqueName="[TR 1]" displayFolder="" count="0" memberValueDatatype="130" unbalanced="0"/>
    <cacheHierarchy uniqueName="[TR 1].[REFERRAL_SOURCE_SUB_CAL]" caption="REFERRAL_SOURCE_SUB_CAL" attribute="1" defaultMemberUniqueName="[TR 1].[REFERRAL_SOURCE_SUB_CAL].[All]" allUniqueName="[TR 1].[REFERRAL_SOURCE_SUB_CAL].[All]" dimensionUniqueName="[TR 1]" displayFolder="" count="0" memberValueDatatype="20" unbalanced="0"/>
    <cacheHierarchy uniqueName="[TR 2].[HT_PAT_ID]" caption="HT_PAT_ID" attribute="1" defaultMemberUniqueName="[TR 2].[HT_PAT_ID].[All]" allUniqueName="[TR 2].[HT_PAT_ID].[All]" dimensionUniqueName="[TR 2]" displayFolder="" count="0" memberValueDatatype="130" unbalanced="0"/>
    <cacheHierarchy uniqueName="[TR 2].[VISIT_ID]" caption="VISIT_ID" attribute="1" defaultMemberUniqueName="[TR 2].[VISIT_ID].[All]" allUniqueName="[TR 2].[VISIT_ID].[All]" dimensionUniqueName="[TR 2]" displayFolder="" count="0" memberValueDatatype="130" unbalanced="0"/>
    <cacheHierarchy uniqueName="[TR 2].[REFERRAL_SOURCE_TYPE]" caption="REFERRAL_SOURCE_TYPE" attribute="1" defaultMemberUniqueName="[TR 2].[REFERRAL_SOURCE_TYPE].[All]" allUniqueName="[TR 2].[REFERRAL_SOURCE_TYPE].[All]" dimensionUniqueName="[TR 2]" displayFolder="" count="0" memberValueDatatype="130" unbalanced="0"/>
    <cacheHierarchy uniqueName="[TR 2].[REFERRAL_SOURCE_DISCHARGE_DATE]" caption="REFERRAL_SOURCE_DISCHARGE_DATE" attribute="1" defaultMemberUniqueName="[TR 2].[REFERRAL_SOURCE_DISCHARGE_DATE].[All]" allUniqueName="[TR 2].[REFERRAL_SOURCE_DISCHARGE_DATE].[All]" dimensionUniqueName="[TR 2]" displayFolder="" count="0" memberValueDatatype="130" unbalanced="0"/>
    <cacheHierarchy uniqueName="[TR 2].[REFERRAL_SOURCE_SUB_TYPE]" caption="REFERRAL_SOURCE_SUB_TYPE" attribute="1" defaultMemberUniqueName="[TR 2].[REFERRAL_SOURCE_SUB_TYPE].[All]" allUniqueName="[TR 2].[REFERRAL_SOURCE_SUB_TYPE].[All]" dimensionUniqueName="[TR 2]" displayFolder="" count="0" memberValueDatatype="130" unbalanced="0"/>
    <cacheHierarchy uniqueName="[TR 2].[REFERRAL_SOURCE_CHRONIC_STABLE]" caption="REFERRAL_SOURCE_CHRONIC_STABLE" attribute="1" defaultMemberUniqueName="[TR 2].[REFERRAL_SOURCE_CHRONIC_STABLE].[All]" allUniqueName="[TR 2].[REFERRAL_SOURCE_CHRONIC_STABLE].[All]" dimensionUniqueName="[TR 2]" displayFolder="" count="0" memberValueDatatype="130" unbalanced="0"/>
    <cacheHierarchy uniqueName="[TR 2].[REFERRAL_SOURCE_PRECIPITANTS_ISCHAEMIA_ACS]" caption="REFERRAL_SOURCE_PRECIPITANTS_ISCHAEMIA_ACS" attribute="1" defaultMemberUniqueName="[TR 2].[REFERRAL_SOURCE_PRECIPITANTS_ISCHAEMIA_ACS].[All]" allUniqueName="[TR 2].[REFERRAL_SOURCE_PRECIPITANTS_ISCHAEMIA_ACS].[All]" dimensionUniqueName="[TR 2]" displayFolder="" count="0" memberValueDatatype="130" unbalanced="0"/>
    <cacheHierarchy uniqueName="[TR 2].[REFERRAL_SOURCE_PRECIPITANTS_ISCHAEMIA_STEMI_NSTEMI]" caption="REFERRAL_SOURCE_PRECIPITANTS_ISCHAEMIA_STEMI_NSTEMI" attribute="1" defaultMemberUniqueName="[TR 2].[REFERRAL_SOURCE_PRECIPITANTS_ISCHAEMIA_STEMI_NSTEMI].[All]" allUniqueName="[TR 2].[REFERRAL_SOURCE_PRECIPITANTS_ISCHAEMIA_STEMI_NSTEMI].[All]" dimensionUniqueName="[TR 2]" displayFolder="" count="0" memberValueDatatype="130" unbalanced="0"/>
    <cacheHierarchy uniqueName="[TR 2].[REFERRAL_SOURCE_PRECIPITANTS_ISCHAEMIA_ACS_PEAK_TROPONIN]" caption="REFERRAL_SOURCE_PRECIPITANTS_ISCHAEMIA_ACS_PEAK_TROPONIN" attribute="1" defaultMemberUniqueName="[TR 2].[REFERRAL_SOURCE_PRECIPITANTS_ISCHAEMIA_ACS_PEAK_TROPONIN].[All]" allUniqueName="[TR 2].[REFERRAL_SOURCE_PRECIPITANTS_ISCHAEMIA_ACS_PEAK_TROPONIN].[All]" dimensionUniqueName="[TR 2]" displayFolder="" count="0" memberValueDatatype="130" unbalanced="0"/>
    <cacheHierarchy uniqueName="[TR 2].[REFERRAL_SOURCE_PRECIPITANTS_ISCHAEMIA_ACS_PEAK_CK]" caption="REFERRAL_SOURCE_PRECIPITANTS_ISCHAEMIA_ACS_PEAK_CK" attribute="1" defaultMemberUniqueName="[TR 2].[REFERRAL_SOURCE_PRECIPITANTS_ISCHAEMIA_ACS_PEAK_CK].[All]" allUniqueName="[TR 2].[REFERRAL_SOURCE_PRECIPITANTS_ISCHAEMIA_ACS_PEAK_CK].[All]" dimensionUniqueName="[TR 2]" displayFolder="" count="0" memberValueDatatype="130" unbalanced="0"/>
    <cacheHierarchy uniqueName="[TR 2].[REFERRAL_SOURCE_PRECIPITANTS_ARRHYTHMIA]" caption="REFERRAL_SOURCE_PRECIPITANTS_ARRHYTHMIA" attribute="1" defaultMemberUniqueName="[TR 2].[REFERRAL_SOURCE_PRECIPITANTS_ARRHYTHMIA].[All]" allUniqueName="[TR 2].[REFERRAL_SOURCE_PRECIPITANTS_ARRHYTHMIA].[All]" dimensionUniqueName="[TR 2]" displayFolder="" count="0" memberValueDatatype="130" unbalanced="0"/>
    <cacheHierarchy uniqueName="[TR 2].[REFERRAL_SOURCE_PRECIPITANTS_INFECTION_SEPSIS]" caption="REFERRAL_SOURCE_PRECIPITANTS_INFECTION_SEPSIS" attribute="1" defaultMemberUniqueName="[TR 2].[REFERRAL_SOURCE_PRECIPITANTS_INFECTION_SEPSIS].[All]" allUniqueName="[TR 2].[REFERRAL_SOURCE_PRECIPITANTS_INFECTION_SEPSIS].[All]" dimensionUniqueName="[TR 2]" displayFolder="" count="0" memberValueDatatype="130" unbalanced="0"/>
    <cacheHierarchy uniqueName="[TR 2].[REFERRAL_SOURCE_PRECIPITANTS_RENAL_FAILURE]" caption="REFERRAL_SOURCE_PRECIPITANTS_RENAL_FAILURE" attribute="1" defaultMemberUniqueName="[TR 2].[REFERRAL_SOURCE_PRECIPITANTS_RENAL_FAILURE].[All]" allUniqueName="[TR 2].[REFERRAL_SOURCE_PRECIPITANTS_RENAL_FAILURE].[All]" dimensionUniqueName="[TR 2]" displayFolder="" count="0" memberValueDatatype="130" unbalanced="0"/>
    <cacheHierarchy uniqueName="[TR 2].[REFERRAL_SOURCE_PRECIPITANTS_NON_COMPLIANCE_MEDICATION]" caption="REFERRAL_SOURCE_PRECIPITANTS_NON_COMPLIANCE_MEDICATION" attribute="1" defaultMemberUniqueName="[TR 2].[REFERRAL_SOURCE_PRECIPITANTS_NON_COMPLIANCE_MEDICATION].[All]" allUniqueName="[TR 2].[REFERRAL_SOURCE_PRECIPITANTS_NON_COMPLIANCE_MEDICATION].[All]" dimensionUniqueName="[TR 2]" displayFolder="" count="0" memberValueDatatype="130" unbalanced="0"/>
    <cacheHierarchy uniqueName="[TR 2].[REFERRAL_SOURCE_PRECIPITANTS_NON_COMPLIANCE_NON_PHARMA]" caption="REFERRAL_SOURCE_PRECIPITANTS_NON_COMPLIANCE_NON_PHARMA" attribute="1" defaultMemberUniqueName="[TR 2].[REFERRAL_SOURCE_PRECIPITANTS_NON_COMPLIANCE_NON_PHARMA].[All]" allUniqueName="[TR 2].[REFERRAL_SOURCE_PRECIPITANTS_NON_COMPLIANCE_NON_PHARMA].[All]" dimensionUniqueName="[TR 2]" displayFolder="" count="0" memberValueDatatype="130" unbalanced="0"/>
    <cacheHierarchy uniqueName="[TR 2].[REFERRAL_SOURCE_PRECIPITANTS_HYPERTENSION]" caption="REFERRAL_SOURCE_PRECIPITANTS_HYPERTENSION" attribute="1" defaultMemberUniqueName="[TR 2].[REFERRAL_SOURCE_PRECIPITANTS_HYPERTENSION].[All]" allUniqueName="[TR 2].[REFERRAL_SOURCE_PRECIPITANTS_HYPERTENSION].[All]" dimensionUniqueName="[TR 2]" displayFolder="" count="0" memberValueDatatype="130" unbalanced="0"/>
    <cacheHierarchy uniqueName="[TR 2].[REFERRAL_SOURCE_PRECIPITANTS_ATRIAL_FIBRILLATION]" caption="REFERRAL_SOURCE_PRECIPITANTS_ATRIAL_FIBRILLATION" attribute="1" defaultMemberUniqueName="[TR 2].[REFERRAL_SOURCE_PRECIPITANTS_ATRIAL_FIBRILLATION].[All]" allUniqueName="[TR 2].[REFERRAL_SOURCE_PRECIPITANTS_ATRIAL_FIBRILLATION].[All]" dimensionUniqueName="[TR 2]" displayFolder="" count="0" memberValueDatatype="130" unbalanced="0"/>
    <cacheHierarchy uniqueName="[TR 2].[REFERRAL_SOURCE_PRECIPITANTS_ATRIAL_FLUTTER]" caption="REFERRAL_SOURCE_PRECIPITANTS_ATRIAL_FLUTTER" attribute="1" defaultMemberUniqueName="[TR 2].[REFERRAL_SOURCE_PRECIPITANTS_ATRIAL_FLUTTER].[All]" allUniqueName="[TR 2].[REFERRAL_SOURCE_PRECIPITANTS_ATRIAL_FLUTTER].[All]" dimensionUniqueName="[TR 2]" displayFolder="" count="0" memberValueDatatype="130" unbalanced="0"/>
    <cacheHierarchy uniqueName="[TR 2].[REFERRAL_SOURCE_PRECIPITANTS_OTHER]" caption="REFERRAL_SOURCE_PRECIPITANTS_OTHER" attribute="1" defaultMemberUniqueName="[TR 2].[REFERRAL_SOURCE_PRECIPITANTS_OTHER].[All]" allUniqueName="[TR 2].[REFERRAL_SOURCE_PRECIPITANTS_OTHER].[All]" dimensionUniqueName="[TR 2]" displayFolder="" count="0" memberValueDatatype="130" unbalanced="0"/>
    <cacheHierarchy uniqueName="[TR 2].[REFERRAL_SOURCE_PRECIPITANTS_OTHER_DETAIL]" caption="REFERRAL_SOURCE_PRECIPITANTS_OTHER_DETAIL" attribute="1" defaultMemberUniqueName="[TR 2].[REFERRAL_SOURCE_PRECIPITANTS_OTHER_DETAIL].[All]" allUniqueName="[TR 2].[REFERRAL_SOURCE_PRECIPITANTS_OTHER_DETAIL].[All]" dimensionUniqueName="[TR 2]" displayFolder="" count="0" memberValueDatatype="130" unbalanced="0"/>
    <cacheHierarchy uniqueName="[TR 2].[REFERRAL_SOURCE_REFERRED_FROM]" caption="REFERRAL_SOURCE_REFERRED_FROM" attribute="1" defaultMemberUniqueName="[TR 2].[REFERRAL_SOURCE_REFERRED_FROM].[All]" allUniqueName="[TR 2].[REFERRAL_SOURCE_REFERRED_FROM].[All]" dimensionUniqueName="[TR 2]" displayFolder="" count="0" memberValueDatatype="130" unbalanced="0"/>
    <cacheHierarchy uniqueName="[TR 2].[REFERRAL_SOURCE_REFERRED_TO]" caption="REFERRAL_SOURCE_REFERRED_TO" attribute="1" defaultMemberUniqueName="[TR 2].[REFERRAL_SOURCE_REFERRED_TO].[All]" allUniqueName="[TR 2].[REFERRAL_SOURCE_REFERRED_TO].[All]" dimensionUniqueName="[TR 2]" displayFolder="" count="0" memberValueDatatype="130" unbalanced="0"/>
    <cacheHierarchy uniqueName="[TR 2].[REFERRAL_SOURCE_SUB_CAL]" caption="REFERRAL_SOURCE_SUB_CAL" attribute="1" defaultMemberUniqueName="[TR 2].[REFERRAL_SOURCE_SUB_CAL].[All]" allUniqueName="[TR 2].[REFERRAL_SOURCE_SUB_CAL].[All]" dimensionUniqueName="[TR 2]" displayFolder="" count="2" memberValueDatatype="20" unbalanced="0">
      <fieldsUsage count="2">
        <fieldUsage x="-1"/>
        <fieldUsage x="0"/>
      </fieldsUsage>
    </cacheHierarchy>
    <cacheHierarchy uniqueName="[Measures].[__XL_Count TR]" caption="__XL_Count TR" measure="1" displayFolder="" measureGroup="TR" count="0" hidden="1"/>
    <cacheHierarchy uniqueName="[Measures].[__XL_Count TR 1]" caption="__XL_Count TR 1" measure="1" displayFolder="" measureGroup="TR 1" count="0" hidden="1"/>
    <cacheHierarchy uniqueName="[Measures].[__XL_Count TR 2]" caption="__XL_Count TR 2" measure="1" displayFolder="" measureGroup="TR 2" count="0" hidden="1"/>
    <cacheHierarchy uniqueName="[Measures].[__No measures defined]" caption="__No measures defined" measure="1" displayFolder="" count="0" hidden="1"/>
    <cacheHierarchy uniqueName="[Measures].[Count of HT_PAT_ID]" caption="Count of HT_PAT_ID" measure="1" displayFolder="" measureGroup="T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HT_PAT_ID]" caption="Distinct Count of HT_PAT_ID" measure="1" displayFolder="" measureGroup="T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HT_PAT_ID 2]" caption="Count of HT_PAT_ID 2" measure="1" displayFolder="" measureGroup="TR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HT_PAT_ID 2]" caption="Distinct Count of HT_PAT_ID 2" measure="1" displayFolder="" measureGroup="TR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REFERRAL_SOURCE_SUB_CAL]" caption="Count of REFERRAL_SOURCE_SUB_CAL" measure="1" displayFolder="" measureGroup="TR 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HT_PAT_ID 3]" caption="Count of HT_PAT_ID 3" measure="1" displayFolder="" measureGroup="TR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HT_PAT_ID 3]" caption="Distinct Count of HT_PAT_ID 3" measure="1" displayFolder="" measureGroup="TR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REFERRAL_SOURCE_SUB_CAL 2]" caption="Count of REFERRAL_SOURCE_SUB_CAL 2" measure="1" displayFolder="" measureGroup="TR 2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Dummy0" caption="HT_PAT_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measure="1" name="Measures" uniqueName="[Measures]" caption="Measures"/>
    <dimension name="TR" uniqueName="[TR]" caption="TR"/>
    <dimension name="TR 1" uniqueName="[TR 1]" caption="TR 1"/>
    <dimension name="TR 2" uniqueName="[TR 2]" caption="TR 2"/>
  </dimensions>
  <measureGroups count="3">
    <measureGroup name="TR" caption="TR"/>
    <measureGroup name="TR 1" caption="TR 1"/>
    <measureGroup name="TR 2" caption="TR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D0110-8860-4EB8-B0E2-D20DF6337EEC}" name="PivotTable30" cacheId="338" applyNumberFormats="0" applyBorderFormats="0" applyFontFormats="0" applyPatternFormats="0" applyAlignmentFormats="0" applyWidthHeightFormats="1" dataCaption="Values" tag="3b9dcd93-57d9-4a83-9c78-08da9f511d69" updatedVersion="6" minRefreshableVersion="3" useAutoFormatting="1" itemPrintTitles="1" createdVersion="6" indent="0" outline="1" outlineData="1" multipleFieldFilters="0" rowHeaderCaption="Referral Source ">
  <location ref="G19:I23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HT_PAT_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HT_PAT_ID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Distinct Count of HT_PAT_ID]"/>
        </ext>
        <ext xmlns:x15="http://schemas.microsoft.com/office/spreadsheetml/2010/11/main" uri="{FABC7310-3BB5-11E1-824E-6D434824019B}">
          <x15:dataField isCountDistinct="1"/>
        </ext>
      </extLst>
    </dataField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HT_PAT_ID2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6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ew Microsoft Excel Worksheet.xlsx!TR2">
        <x15:activeTabTopLevelEntity name="[TR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5988E-A513-4CA8-8A6E-28A8B8A0291C}" name="PivotTable29" cacheId="336" applyNumberFormats="0" applyBorderFormats="0" applyFontFormats="0" applyPatternFormats="0" applyAlignmentFormats="0" applyWidthHeightFormats="1" dataCaption="Values" tag="484b4594-aa6f-4ed4-bcd9-e226823d84ff" updatedVersion="6" minRefreshableVersion="3" useAutoFormatting="1" itemPrintTitles="1" createdVersion="6" indent="0" outline="1" outlineData="1" multipleFieldFilters="0" rowHeaderCaption="Referral Source">
  <location ref="G3:I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Patients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Pencentage of Distinct Count of Patients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Distinct Count of HT_PAT_ID]"/>
        </ext>
        <ext xmlns:x15="http://schemas.microsoft.com/office/spreadsheetml/2010/11/main" uri="{FABC7310-3BB5-11E1-824E-6D434824019B}">
          <x15:dataField isCountDistinct="1"/>
        </ext>
      </extLst>
    </dataField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Pencentage of Distinct Count of Patients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ew Microsoft Excel Worksheet.xlsx!TR1">
        <x15:activeTabTopLevelEntity name="[TR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614A-47C4-4DC9-8758-BFB001377ACE}">
  <dimension ref="A1:K93"/>
  <sheetViews>
    <sheetView workbookViewId="0">
      <selection activeCell="F17" sqref="A1:XFD1048576"/>
    </sheetView>
  </sheetViews>
  <sheetFormatPr defaultRowHeight="15" x14ac:dyDescent="0.25"/>
  <cols>
    <col min="1" max="1" width="19.140625" bestFit="1" customWidth="1"/>
    <col min="2" max="2" width="23.140625" bestFit="1" customWidth="1"/>
    <col min="3" max="3" width="23.85546875" bestFit="1" customWidth="1"/>
    <col min="7" max="7" width="23.42578125" bestFit="1" customWidth="1"/>
    <col min="8" max="8" width="16.140625" bestFit="1" customWidth="1"/>
    <col min="9" max="9" width="19.7109375" customWidth="1"/>
    <col min="10" max="10" width="23.85546875" bestFit="1" customWidth="1"/>
    <col min="11" max="11" width="20" bestFit="1" customWidth="1"/>
    <col min="12" max="12" width="14.7109375" bestFit="1" customWidth="1"/>
    <col min="13" max="13" width="10.42578125" bestFit="1" customWidth="1"/>
    <col min="14" max="14" width="17.85546875" bestFit="1" customWidth="1"/>
  </cols>
  <sheetData>
    <row r="1" spans="1:11" ht="18.75" x14ac:dyDescent="0.3">
      <c r="A1" s="66" t="s">
        <v>22</v>
      </c>
      <c r="B1" s="67"/>
      <c r="C1" s="67"/>
      <c r="D1" s="67"/>
      <c r="E1" s="67"/>
      <c r="F1" s="67"/>
      <c r="G1" s="67"/>
      <c r="H1" s="67"/>
      <c r="I1" s="67"/>
      <c r="J1" s="67"/>
      <c r="K1" s="68"/>
    </row>
    <row r="2" spans="1:11" ht="18.75" x14ac:dyDescent="0.3">
      <c r="A2" s="63" t="s">
        <v>20</v>
      </c>
      <c r="B2" s="64"/>
      <c r="C2" s="65"/>
      <c r="G2" s="63" t="s">
        <v>21</v>
      </c>
      <c r="H2" s="64"/>
      <c r="I2" s="64"/>
      <c r="J2" s="64"/>
      <c r="K2" s="65"/>
    </row>
    <row r="3" spans="1:11" x14ac:dyDescent="0.25">
      <c r="A3" s="5" t="s">
        <v>18</v>
      </c>
      <c r="B3" s="5" t="s">
        <v>19</v>
      </c>
      <c r="C3" s="5" t="s">
        <v>17</v>
      </c>
      <c r="G3" s="5" t="s">
        <v>19</v>
      </c>
      <c r="H3" s="5" t="s">
        <v>8</v>
      </c>
      <c r="I3" s="5" t="s">
        <v>2</v>
      </c>
      <c r="J3" s="5" t="s">
        <v>17</v>
      </c>
      <c r="K3" s="5" t="s">
        <v>9</v>
      </c>
    </row>
    <row r="4" spans="1:11" x14ac:dyDescent="0.25">
      <c r="A4" s="6" t="s">
        <v>10</v>
      </c>
      <c r="B4" s="6"/>
      <c r="C4" s="6">
        <v>2</v>
      </c>
      <c r="G4" s="6" t="s">
        <v>0</v>
      </c>
      <c r="H4" s="6">
        <v>4895</v>
      </c>
      <c r="I4" s="7">
        <f>H4/(H4+H5+H6)</f>
        <v>0.79219938501375631</v>
      </c>
      <c r="J4" s="8">
        <v>787</v>
      </c>
      <c r="K4" s="7">
        <f>J4/(J4+J5+J6)</f>
        <v>0.79016064257028118</v>
      </c>
    </row>
    <row r="5" spans="1:11" x14ac:dyDescent="0.25">
      <c r="A5" s="6" t="s">
        <v>11</v>
      </c>
      <c r="B5" s="6"/>
      <c r="C5" s="6">
        <v>1</v>
      </c>
      <c r="G5" s="6" t="s">
        <v>1</v>
      </c>
      <c r="H5" s="6">
        <v>1281</v>
      </c>
      <c r="I5" s="7">
        <f>H5/(H4+H5+H6)</f>
        <v>0.2073150995306684</v>
      </c>
      <c r="J5" s="8">
        <v>207</v>
      </c>
      <c r="K5" s="7">
        <f>J5/(J4+J5+J6)</f>
        <v>0.20783132530120482</v>
      </c>
    </row>
    <row r="6" spans="1:11" x14ac:dyDescent="0.25">
      <c r="A6" s="6" t="s">
        <v>30</v>
      </c>
      <c r="B6" s="6" t="s">
        <v>0</v>
      </c>
      <c r="C6" s="6">
        <f>1393+3</f>
        <v>1396</v>
      </c>
      <c r="G6" s="6"/>
      <c r="H6" s="6">
        <v>3</v>
      </c>
      <c r="I6" s="7">
        <f>H6/(H6+H5+H4)</f>
        <v>4.8551545557533581E-4</v>
      </c>
      <c r="J6" s="8">
        <v>2</v>
      </c>
      <c r="K6" s="7">
        <f>J6/(J4+J5+J6)</f>
        <v>2.008032128514056E-3</v>
      </c>
    </row>
    <row r="7" spans="1:11" x14ac:dyDescent="0.25">
      <c r="A7" s="6" t="s">
        <v>10</v>
      </c>
      <c r="B7" s="6" t="s">
        <v>0</v>
      </c>
      <c r="C7" s="6">
        <v>340</v>
      </c>
    </row>
    <row r="8" spans="1:11" x14ac:dyDescent="0.25">
      <c r="A8" s="6" t="s">
        <v>11</v>
      </c>
      <c r="B8" s="6" t="s">
        <v>0</v>
      </c>
      <c r="C8" s="6">
        <v>2276</v>
      </c>
    </row>
    <row r="9" spans="1:11" x14ac:dyDescent="0.25">
      <c r="A9" s="6" t="s">
        <v>12</v>
      </c>
      <c r="B9" s="6" t="s">
        <v>0</v>
      </c>
      <c r="C9" s="6">
        <v>318</v>
      </c>
    </row>
    <row r="10" spans="1:11" x14ac:dyDescent="0.25">
      <c r="A10" s="6" t="s">
        <v>13</v>
      </c>
      <c r="B10" s="6" t="s">
        <v>0</v>
      </c>
      <c r="C10" s="6">
        <v>4</v>
      </c>
    </row>
    <row r="11" spans="1:11" x14ac:dyDescent="0.25">
      <c r="A11" s="6" t="s">
        <v>14</v>
      </c>
      <c r="B11" s="6" t="s">
        <v>0</v>
      </c>
      <c r="C11" s="6">
        <v>22</v>
      </c>
    </row>
    <row r="12" spans="1:11" x14ac:dyDescent="0.25">
      <c r="A12" s="6" t="s">
        <v>15</v>
      </c>
      <c r="B12" s="6" t="s">
        <v>0</v>
      </c>
      <c r="C12" s="6">
        <v>213</v>
      </c>
    </row>
    <row r="13" spans="1:11" x14ac:dyDescent="0.25">
      <c r="A13" s="6" t="s">
        <v>16</v>
      </c>
      <c r="B13" s="6" t="s">
        <v>0</v>
      </c>
      <c r="C13" s="6">
        <v>326</v>
      </c>
    </row>
    <row r="14" spans="1:11" x14ac:dyDescent="0.25">
      <c r="A14" s="6" t="s">
        <v>30</v>
      </c>
      <c r="B14" s="6" t="s">
        <v>1</v>
      </c>
      <c r="C14" s="6">
        <v>330</v>
      </c>
    </row>
    <row r="15" spans="1:11" x14ac:dyDescent="0.25">
      <c r="A15" s="6" t="s">
        <v>10</v>
      </c>
      <c r="B15" s="6" t="s">
        <v>1</v>
      </c>
      <c r="C15" s="6">
        <v>18</v>
      </c>
    </row>
    <row r="16" spans="1:11" x14ac:dyDescent="0.25">
      <c r="A16" s="6" t="s">
        <v>11</v>
      </c>
      <c r="B16" s="6" t="s">
        <v>1</v>
      </c>
      <c r="C16" s="6">
        <v>838</v>
      </c>
    </row>
    <row r="17" spans="1:11" x14ac:dyDescent="0.25">
      <c r="A17" s="6" t="s">
        <v>12</v>
      </c>
      <c r="B17" s="6" t="s">
        <v>1</v>
      </c>
      <c r="C17" s="6">
        <v>16</v>
      </c>
    </row>
    <row r="18" spans="1:11" x14ac:dyDescent="0.25">
      <c r="A18" s="6" t="s">
        <v>15</v>
      </c>
      <c r="B18" s="6" t="s">
        <v>1</v>
      </c>
      <c r="C18" s="6">
        <v>36</v>
      </c>
    </row>
    <row r="19" spans="1:11" x14ac:dyDescent="0.25">
      <c r="A19" s="6" t="s">
        <v>16</v>
      </c>
      <c r="B19" s="6" t="s">
        <v>1</v>
      </c>
      <c r="C19" s="6">
        <v>43</v>
      </c>
    </row>
    <row r="21" spans="1:11" ht="18.75" x14ac:dyDescent="0.3">
      <c r="A21" s="63" t="s">
        <v>20</v>
      </c>
      <c r="B21" s="64"/>
      <c r="C21" s="65"/>
    </row>
    <row r="22" spans="1:11" x14ac:dyDescent="0.25">
      <c r="A22" s="5" t="s">
        <v>18</v>
      </c>
      <c r="B22" s="5" t="s">
        <v>23</v>
      </c>
      <c r="C22" s="5" t="s">
        <v>17</v>
      </c>
    </row>
    <row r="23" spans="1:11" ht="18.75" x14ac:dyDescent="0.3">
      <c r="A23" s="10" t="s">
        <v>30</v>
      </c>
      <c r="B23" s="11" t="s">
        <v>5</v>
      </c>
      <c r="C23" s="12">
        <f>1721+2</f>
        <v>1723</v>
      </c>
      <c r="G23" s="63" t="s">
        <v>21</v>
      </c>
      <c r="H23" s="64"/>
      <c r="I23" s="64"/>
      <c r="J23" s="64"/>
      <c r="K23" s="65"/>
    </row>
    <row r="24" spans="1:11" x14ac:dyDescent="0.25">
      <c r="A24" s="13" t="s">
        <v>10</v>
      </c>
      <c r="B24" s="14"/>
      <c r="C24" s="15">
        <v>38</v>
      </c>
      <c r="G24" s="19" t="s">
        <v>23</v>
      </c>
      <c r="H24" s="19" t="s">
        <v>8</v>
      </c>
      <c r="I24" s="19" t="s">
        <v>2</v>
      </c>
      <c r="J24" s="19" t="s">
        <v>17</v>
      </c>
      <c r="K24" s="5" t="s">
        <v>9</v>
      </c>
    </row>
    <row r="25" spans="1:11" x14ac:dyDescent="0.25">
      <c r="A25" s="13" t="s">
        <v>11</v>
      </c>
      <c r="B25" s="14"/>
      <c r="C25" s="15">
        <v>54</v>
      </c>
      <c r="G25" s="20" t="s">
        <v>3</v>
      </c>
      <c r="H25" s="21">
        <v>3075</v>
      </c>
      <c r="I25" s="22">
        <f>H25/(H25+H26+H27)</f>
        <v>0.49765334196471922</v>
      </c>
      <c r="J25" s="8">
        <v>636</v>
      </c>
      <c r="K25" s="7">
        <f>J25/(J25+J26+J27)</f>
        <v>0.44258872651356995</v>
      </c>
    </row>
    <row r="26" spans="1:11" x14ac:dyDescent="0.25">
      <c r="A26" s="13" t="s">
        <v>12</v>
      </c>
      <c r="B26" s="14"/>
      <c r="C26" s="15">
        <v>4</v>
      </c>
      <c r="G26" s="23" t="s">
        <v>4</v>
      </c>
      <c r="H26" s="1">
        <v>1263</v>
      </c>
      <c r="I26" s="9">
        <f>H26/(H25+H26+H27)</f>
        <v>0.20440200679721637</v>
      </c>
      <c r="J26" s="8">
        <v>327</v>
      </c>
      <c r="K26" s="7">
        <f>J26/(J25+J26+J27)</f>
        <v>0.22755741127348644</v>
      </c>
    </row>
    <row r="27" spans="1:11" x14ac:dyDescent="0.25">
      <c r="A27" s="13" t="s">
        <v>14</v>
      </c>
      <c r="B27" s="14"/>
      <c r="C27" s="15">
        <v>1</v>
      </c>
      <c r="G27" s="24" t="s">
        <v>30</v>
      </c>
      <c r="H27" s="25">
        <f>1721+120</f>
        <v>1841</v>
      </c>
      <c r="I27" s="26">
        <f>H27/(H25+H26+H27)</f>
        <v>0.29794465123806441</v>
      </c>
      <c r="J27" s="8">
        <f>391+83</f>
        <v>474</v>
      </c>
      <c r="K27" s="7">
        <f>J27/(J25+J26+J27)</f>
        <v>0.3298538622129436</v>
      </c>
    </row>
    <row r="28" spans="1:11" x14ac:dyDescent="0.25">
      <c r="A28" s="13" t="s">
        <v>15</v>
      </c>
      <c r="B28" s="14"/>
      <c r="C28" s="15">
        <v>8</v>
      </c>
    </row>
    <row r="29" spans="1:11" x14ac:dyDescent="0.25">
      <c r="A29" s="13" t="s">
        <v>16</v>
      </c>
      <c r="B29" s="14"/>
      <c r="C29" s="15">
        <v>13</v>
      </c>
    </row>
    <row r="30" spans="1:11" x14ac:dyDescent="0.25">
      <c r="A30" s="13"/>
      <c r="B30" s="14" t="s">
        <v>3</v>
      </c>
      <c r="C30" s="15">
        <v>2</v>
      </c>
    </row>
    <row r="31" spans="1:11" x14ac:dyDescent="0.25">
      <c r="A31" s="13" t="s">
        <v>10</v>
      </c>
      <c r="B31" s="14" t="s">
        <v>3</v>
      </c>
      <c r="C31" s="15">
        <v>264</v>
      </c>
    </row>
    <row r="32" spans="1:11" x14ac:dyDescent="0.25">
      <c r="A32" s="13" t="s">
        <v>11</v>
      </c>
      <c r="B32" s="14" t="s">
        <v>3</v>
      </c>
      <c r="C32" s="15">
        <v>2122</v>
      </c>
    </row>
    <row r="33" spans="1:3" x14ac:dyDescent="0.25">
      <c r="A33" s="13" t="s">
        <v>12</v>
      </c>
      <c r="B33" s="14" t="s">
        <v>3</v>
      </c>
      <c r="C33" s="15">
        <v>242</v>
      </c>
    </row>
    <row r="34" spans="1:3" x14ac:dyDescent="0.25">
      <c r="A34" s="13" t="s">
        <v>14</v>
      </c>
      <c r="B34" s="14" t="s">
        <v>3</v>
      </c>
      <c r="C34" s="15">
        <v>5</v>
      </c>
    </row>
    <row r="35" spans="1:3" x14ac:dyDescent="0.25">
      <c r="A35" s="13" t="s">
        <v>15</v>
      </c>
      <c r="B35" s="14" t="s">
        <v>3</v>
      </c>
      <c r="C35" s="15">
        <v>171</v>
      </c>
    </row>
    <row r="36" spans="1:3" x14ac:dyDescent="0.25">
      <c r="A36" s="13" t="s">
        <v>16</v>
      </c>
      <c r="B36" s="14" t="s">
        <v>3</v>
      </c>
      <c r="C36" s="15">
        <v>265</v>
      </c>
    </row>
    <row r="37" spans="1:3" x14ac:dyDescent="0.25">
      <c r="A37" s="13"/>
      <c r="B37" s="14" t="s">
        <v>4</v>
      </c>
      <c r="C37" s="15">
        <v>1</v>
      </c>
    </row>
    <row r="38" spans="1:3" x14ac:dyDescent="0.25">
      <c r="A38" s="13" t="s">
        <v>10</v>
      </c>
      <c r="B38" s="14" t="s">
        <v>4</v>
      </c>
      <c r="C38" s="15">
        <v>58</v>
      </c>
    </row>
    <row r="39" spans="1:3" x14ac:dyDescent="0.25">
      <c r="A39" s="13" t="s">
        <v>11</v>
      </c>
      <c r="B39" s="14" t="s">
        <v>4</v>
      </c>
      <c r="C39" s="15">
        <v>939</v>
      </c>
    </row>
    <row r="40" spans="1:3" x14ac:dyDescent="0.25">
      <c r="A40" s="13" t="s">
        <v>12</v>
      </c>
      <c r="B40" s="14" t="s">
        <v>4</v>
      </c>
      <c r="C40" s="15">
        <v>88</v>
      </c>
    </row>
    <row r="41" spans="1:3" x14ac:dyDescent="0.25">
      <c r="A41" s="13" t="s">
        <v>14</v>
      </c>
      <c r="B41" s="14" t="s">
        <v>4</v>
      </c>
      <c r="C41" s="15">
        <v>16</v>
      </c>
    </row>
    <row r="42" spans="1:3" x14ac:dyDescent="0.25">
      <c r="A42" s="13" t="s">
        <v>15</v>
      </c>
      <c r="B42" s="14" t="s">
        <v>4</v>
      </c>
      <c r="C42" s="15">
        <v>70</v>
      </c>
    </row>
    <row r="43" spans="1:3" x14ac:dyDescent="0.25">
      <c r="A43" s="16" t="s">
        <v>16</v>
      </c>
      <c r="B43" s="17" t="s">
        <v>4</v>
      </c>
      <c r="C43" s="18">
        <v>91</v>
      </c>
    </row>
    <row r="45" spans="1:3" x14ac:dyDescent="0.25">
      <c r="A45" s="2" t="s">
        <v>6</v>
      </c>
      <c r="B45" s="3">
        <v>759</v>
      </c>
    </row>
    <row r="46" spans="1:3" ht="15.75" x14ac:dyDescent="0.25">
      <c r="A46" s="2" t="s">
        <v>7</v>
      </c>
      <c r="B46" s="3">
        <v>958</v>
      </c>
    </row>
    <row r="47" spans="1:3" ht="18.75" x14ac:dyDescent="0.3">
      <c r="A47" s="50" t="s">
        <v>24</v>
      </c>
      <c r="B47" s="51"/>
      <c r="C47" s="51"/>
    </row>
    <row r="48" spans="1:3" x14ac:dyDescent="0.25">
      <c r="A48" s="19" t="s">
        <v>18</v>
      </c>
      <c r="B48" s="19" t="s">
        <v>17</v>
      </c>
    </row>
    <row r="49" spans="1:11" ht="18.75" x14ac:dyDescent="0.3">
      <c r="A49" s="1" t="s">
        <v>15</v>
      </c>
      <c r="B49" s="1">
        <v>246</v>
      </c>
      <c r="G49" s="51"/>
      <c r="H49" s="51"/>
      <c r="I49" s="51"/>
      <c r="J49" s="51"/>
      <c r="K49" s="52"/>
    </row>
    <row r="50" spans="1:11" ht="18.75" x14ac:dyDescent="0.3">
      <c r="A50" s="1" t="s">
        <v>10</v>
      </c>
      <c r="B50" s="1">
        <v>358</v>
      </c>
      <c r="D50" s="51"/>
      <c r="E50" s="51"/>
      <c r="F50" s="51"/>
      <c r="G50" s="69" t="s">
        <v>21</v>
      </c>
      <c r="H50" s="69"/>
      <c r="I50" s="69"/>
    </row>
    <row r="51" spans="1:11" x14ac:dyDescent="0.25">
      <c r="A51" s="1" t="s">
        <v>14</v>
      </c>
      <c r="B51" s="1">
        <v>21</v>
      </c>
      <c r="G51" s="62">
        <v>5937</v>
      </c>
      <c r="H51" s="62"/>
    </row>
    <row r="52" spans="1:11" x14ac:dyDescent="0.25">
      <c r="A52" s="1" t="s">
        <v>11</v>
      </c>
      <c r="B52" s="1">
        <v>2923</v>
      </c>
    </row>
    <row r="53" spans="1:11" x14ac:dyDescent="0.25">
      <c r="A53" s="1" t="s">
        <v>30</v>
      </c>
      <c r="B53" s="1">
        <v>1722</v>
      </c>
    </row>
    <row r="54" spans="1:11" x14ac:dyDescent="0.25">
      <c r="A54" s="1" t="s">
        <v>13</v>
      </c>
      <c r="B54" s="1">
        <v>3</v>
      </c>
    </row>
    <row r="55" spans="1:11" x14ac:dyDescent="0.25">
      <c r="A55" s="1" t="s">
        <v>12</v>
      </c>
      <c r="B55" s="1">
        <v>312</v>
      </c>
    </row>
    <row r="56" spans="1:11" x14ac:dyDescent="0.25">
      <c r="A56" s="1" t="s">
        <v>16</v>
      </c>
      <c r="B56" s="1">
        <v>352</v>
      </c>
    </row>
    <row r="66" spans="1:11" ht="15.75" thickBot="1" x14ac:dyDescent="0.3">
      <c r="A66" s="27"/>
    </row>
    <row r="67" spans="1:11" ht="19.5" thickBot="1" x14ac:dyDescent="0.3">
      <c r="A67" s="47" t="s">
        <v>20</v>
      </c>
      <c r="B67" s="48"/>
    </row>
    <row r="68" spans="1:11" ht="19.5" thickBot="1" x14ac:dyDescent="0.3">
      <c r="A68" s="33" t="s">
        <v>18</v>
      </c>
      <c r="B68" s="34" t="s">
        <v>23</v>
      </c>
      <c r="C68" s="49"/>
    </row>
    <row r="69" spans="1:11" ht="15.75" thickBot="1" x14ac:dyDescent="0.3">
      <c r="A69" s="37" t="s">
        <v>11</v>
      </c>
      <c r="B69" s="38" t="s">
        <v>5</v>
      </c>
      <c r="C69" s="34" t="s">
        <v>17</v>
      </c>
      <c r="G69" s="70"/>
      <c r="H69" s="70"/>
      <c r="I69" s="70"/>
    </row>
    <row r="70" spans="1:11" ht="19.5" thickBot="1" x14ac:dyDescent="0.3">
      <c r="A70" s="37" t="s">
        <v>10</v>
      </c>
      <c r="B70" s="38"/>
      <c r="C70" s="39">
        <v>391</v>
      </c>
      <c r="G70" s="59" t="s">
        <v>21</v>
      </c>
      <c r="H70" s="60"/>
      <c r="I70" s="61"/>
    </row>
    <row r="71" spans="1:11" ht="15.75" thickBot="1" x14ac:dyDescent="0.3">
      <c r="A71" s="37" t="s">
        <v>11</v>
      </c>
      <c r="B71" s="38"/>
      <c r="C71" s="39">
        <v>18</v>
      </c>
      <c r="D71" s="32"/>
      <c r="E71" s="32"/>
      <c r="F71" s="32"/>
      <c r="G71" s="35" t="s">
        <v>23</v>
      </c>
      <c r="H71" s="36" t="s">
        <v>28</v>
      </c>
      <c r="I71" s="46" t="s">
        <v>9</v>
      </c>
    </row>
    <row r="72" spans="1:11" ht="15.75" thickBot="1" x14ac:dyDescent="0.3">
      <c r="A72" s="37" t="s">
        <v>12</v>
      </c>
      <c r="B72" s="38"/>
      <c r="C72" s="39">
        <v>21</v>
      </c>
      <c r="D72" s="32"/>
      <c r="E72" s="32"/>
      <c r="F72" s="32"/>
      <c r="G72" s="40" t="s">
        <v>3</v>
      </c>
      <c r="H72" s="41">
        <v>295</v>
      </c>
      <c r="I72" s="42">
        <v>0.30790000000000001</v>
      </c>
    </row>
    <row r="73" spans="1:11" ht="15.75" thickBot="1" x14ac:dyDescent="0.3">
      <c r="A73" s="37" t="s">
        <v>14</v>
      </c>
      <c r="B73" s="38"/>
      <c r="C73" s="39">
        <v>1</v>
      </c>
      <c r="D73" s="32"/>
      <c r="E73" s="32"/>
      <c r="F73" s="32"/>
      <c r="G73" s="43" t="s">
        <v>4</v>
      </c>
      <c r="H73" s="44">
        <v>220</v>
      </c>
      <c r="I73" s="42">
        <v>0.2296</v>
      </c>
    </row>
    <row r="74" spans="1:11" ht="15.75" thickBot="1" x14ac:dyDescent="0.3">
      <c r="A74" s="37" t="s">
        <v>15</v>
      </c>
      <c r="B74" s="38"/>
      <c r="C74" s="39">
        <v>1</v>
      </c>
      <c r="D74" s="32"/>
      <c r="E74" s="32"/>
      <c r="F74" s="32"/>
      <c r="G74" s="45" t="s">
        <v>5</v>
      </c>
      <c r="H74" s="44">
        <v>391</v>
      </c>
      <c r="I74" s="42">
        <v>0.40810000000000002</v>
      </c>
    </row>
    <row r="75" spans="1:11" ht="15.75" thickBot="1" x14ac:dyDescent="0.3">
      <c r="A75" s="37" t="s">
        <v>16</v>
      </c>
      <c r="B75" s="38"/>
      <c r="C75" s="39">
        <v>4</v>
      </c>
      <c r="D75" s="32"/>
      <c r="E75" s="32"/>
      <c r="F75" s="32"/>
      <c r="G75" s="37"/>
      <c r="H75" s="44">
        <v>52</v>
      </c>
      <c r="I75" s="42">
        <v>5.4300000000000001E-2</v>
      </c>
    </row>
    <row r="76" spans="1:11" ht="15.75" thickBot="1" x14ac:dyDescent="0.3">
      <c r="A76" s="37"/>
      <c r="B76" s="38" t="s">
        <v>3</v>
      </c>
      <c r="C76" s="39">
        <v>7</v>
      </c>
      <c r="D76" s="32"/>
      <c r="E76" s="32"/>
      <c r="F76" s="32"/>
      <c r="G76" s="32"/>
      <c r="H76" s="32"/>
      <c r="I76" s="32"/>
      <c r="J76" s="32"/>
      <c r="K76" s="32"/>
    </row>
    <row r="77" spans="1:11" ht="15.75" thickBot="1" x14ac:dyDescent="0.3">
      <c r="A77" s="37" t="s">
        <v>10</v>
      </c>
      <c r="B77" s="38" t="s">
        <v>3</v>
      </c>
      <c r="C77" s="39">
        <v>1</v>
      </c>
      <c r="D77" s="32"/>
      <c r="E77" s="32"/>
      <c r="F77" s="32"/>
      <c r="G77" s="32"/>
      <c r="H77" s="32"/>
      <c r="I77" s="32"/>
      <c r="J77" s="32"/>
      <c r="K77" s="32"/>
    </row>
    <row r="78" spans="1:11" ht="15.75" thickBot="1" x14ac:dyDescent="0.3">
      <c r="A78" s="37" t="s">
        <v>11</v>
      </c>
      <c r="B78" s="38" t="s">
        <v>3</v>
      </c>
      <c r="C78" s="39">
        <v>32</v>
      </c>
      <c r="D78" s="32"/>
      <c r="E78" s="32"/>
      <c r="F78" s="32"/>
      <c r="G78" s="32"/>
      <c r="H78" s="32"/>
      <c r="I78" s="32"/>
      <c r="J78" s="32"/>
      <c r="K78" s="32"/>
    </row>
    <row r="79" spans="1:11" ht="15.75" thickBot="1" x14ac:dyDescent="0.3">
      <c r="A79" s="37" t="s">
        <v>12</v>
      </c>
      <c r="B79" s="38" t="s">
        <v>3</v>
      </c>
      <c r="C79" s="39">
        <v>186</v>
      </c>
      <c r="D79" s="32"/>
      <c r="E79" s="32"/>
      <c r="F79" s="32"/>
      <c r="G79" s="32"/>
      <c r="H79" s="32"/>
      <c r="I79" s="32"/>
      <c r="J79" s="32"/>
      <c r="K79" s="32"/>
    </row>
    <row r="80" spans="1:11" ht="15.75" thickBot="1" x14ac:dyDescent="0.3">
      <c r="A80" s="37" t="s">
        <v>14</v>
      </c>
      <c r="B80" s="38" t="s">
        <v>3</v>
      </c>
      <c r="C80" s="39">
        <v>17</v>
      </c>
      <c r="D80" s="32"/>
      <c r="E80" s="32"/>
      <c r="F80" s="32"/>
      <c r="G80" s="32"/>
      <c r="H80" s="32"/>
      <c r="I80" s="32"/>
      <c r="J80" s="32"/>
      <c r="K80" s="32"/>
    </row>
    <row r="81" spans="1:11" ht="15.75" thickBot="1" x14ac:dyDescent="0.3">
      <c r="A81" s="37" t="s">
        <v>15</v>
      </c>
      <c r="B81" s="38" t="s">
        <v>3</v>
      </c>
      <c r="C81" s="39">
        <v>4</v>
      </c>
      <c r="D81" s="32"/>
      <c r="E81" s="32"/>
      <c r="F81" s="32"/>
      <c r="G81" s="32"/>
      <c r="H81" s="32"/>
      <c r="I81" s="32"/>
      <c r="J81" s="32"/>
      <c r="K81" s="32"/>
    </row>
    <row r="82" spans="1:11" ht="15.75" thickBot="1" x14ac:dyDescent="0.3">
      <c r="A82" s="37" t="s">
        <v>16</v>
      </c>
      <c r="B82" s="38" t="s">
        <v>3</v>
      </c>
      <c r="C82" s="39">
        <v>3</v>
      </c>
      <c r="D82" s="32"/>
      <c r="E82" s="32"/>
      <c r="F82" s="32"/>
      <c r="G82" s="32"/>
      <c r="H82" s="32"/>
      <c r="I82" s="32"/>
      <c r="J82" s="32"/>
      <c r="K82" s="32"/>
    </row>
    <row r="83" spans="1:11" ht="15.75" thickBot="1" x14ac:dyDescent="0.3">
      <c r="A83" s="37"/>
      <c r="B83" s="38" t="s">
        <v>4</v>
      </c>
      <c r="C83" s="39">
        <v>18</v>
      </c>
      <c r="D83" s="32"/>
      <c r="E83" s="32"/>
      <c r="F83" s="32"/>
      <c r="G83" s="32"/>
      <c r="H83" s="32"/>
      <c r="I83" s="32"/>
      <c r="J83" s="32"/>
      <c r="K83" s="32"/>
    </row>
    <row r="84" spans="1:11" ht="15.75" thickBot="1" x14ac:dyDescent="0.3">
      <c r="A84" s="37" t="s">
        <v>10</v>
      </c>
      <c r="B84" s="38" t="s">
        <v>4</v>
      </c>
      <c r="C84" s="39">
        <v>34</v>
      </c>
      <c r="D84" s="32"/>
      <c r="E84" s="32"/>
      <c r="F84" s="32"/>
      <c r="G84" s="32"/>
      <c r="H84" s="32"/>
      <c r="I84" s="32"/>
      <c r="J84" s="32"/>
      <c r="K84" s="32"/>
    </row>
    <row r="85" spans="1:11" ht="15.75" thickBot="1" x14ac:dyDescent="0.3">
      <c r="A85" s="37" t="s">
        <v>11</v>
      </c>
      <c r="B85" s="38" t="s">
        <v>4</v>
      </c>
      <c r="C85" s="39">
        <v>14</v>
      </c>
      <c r="D85" s="32"/>
      <c r="E85" s="32"/>
      <c r="F85" s="32"/>
      <c r="G85" s="32"/>
      <c r="H85" s="32"/>
      <c r="I85" s="32"/>
      <c r="J85" s="32"/>
      <c r="K85" s="32"/>
    </row>
    <row r="86" spans="1:11" ht="15.75" thickBot="1" x14ac:dyDescent="0.3">
      <c r="A86" s="37" t="s">
        <v>12</v>
      </c>
      <c r="B86" s="38" t="s">
        <v>4</v>
      </c>
      <c r="C86" s="39">
        <v>159</v>
      </c>
      <c r="D86" s="32"/>
      <c r="E86" s="32"/>
      <c r="F86" s="32"/>
      <c r="G86" s="32"/>
      <c r="H86" s="32"/>
      <c r="I86" s="32"/>
      <c r="J86" s="32"/>
      <c r="K86" s="32"/>
    </row>
    <row r="87" spans="1:11" ht="15.75" thickBot="1" x14ac:dyDescent="0.3">
      <c r="A87" s="37" t="s">
        <v>14</v>
      </c>
      <c r="B87" s="38" t="s">
        <v>4</v>
      </c>
      <c r="C87" s="39">
        <v>14</v>
      </c>
      <c r="D87" s="32"/>
      <c r="E87" s="32"/>
      <c r="F87" s="32"/>
      <c r="G87" s="32"/>
      <c r="H87" s="32"/>
      <c r="I87" s="32"/>
      <c r="J87" s="32"/>
      <c r="K87" s="32"/>
    </row>
    <row r="88" spans="1:11" ht="15.75" thickBot="1" x14ac:dyDescent="0.3">
      <c r="A88" s="37" t="s">
        <v>15</v>
      </c>
      <c r="B88" s="38" t="s">
        <v>4</v>
      </c>
      <c r="C88" s="39">
        <v>3</v>
      </c>
      <c r="D88" s="32"/>
      <c r="E88" s="32"/>
      <c r="F88" s="32"/>
      <c r="G88" s="32"/>
      <c r="H88" s="32"/>
      <c r="I88" s="32"/>
      <c r="J88" s="32"/>
      <c r="K88" s="32"/>
    </row>
    <row r="89" spans="1:11" ht="15.75" thickBot="1" x14ac:dyDescent="0.3">
      <c r="A89" s="37" t="s">
        <v>16</v>
      </c>
      <c r="B89" s="38" t="s">
        <v>4</v>
      </c>
      <c r="C89" s="39">
        <v>11</v>
      </c>
      <c r="D89" s="32"/>
      <c r="E89" s="32"/>
      <c r="F89" s="32"/>
      <c r="G89" s="32"/>
      <c r="H89" s="32"/>
      <c r="I89" s="32"/>
      <c r="J89" s="32"/>
      <c r="K89" s="32"/>
    </row>
    <row r="90" spans="1:11" ht="15.75" thickBot="1" x14ac:dyDescent="0.3">
      <c r="A90" s="27"/>
      <c r="C90" s="39">
        <v>19</v>
      </c>
      <c r="D90" s="32"/>
      <c r="E90" s="32"/>
      <c r="F90" s="32"/>
      <c r="G90" s="32"/>
      <c r="H90" s="32"/>
      <c r="I90" s="32"/>
      <c r="J90" s="32"/>
      <c r="K90" s="32"/>
    </row>
    <row r="91" spans="1:11" x14ac:dyDescent="0.25">
      <c r="D91" s="32"/>
      <c r="E91" s="32"/>
      <c r="F91" s="32"/>
      <c r="G91" s="32"/>
      <c r="H91" s="32"/>
      <c r="I91" s="32"/>
      <c r="J91" s="32"/>
      <c r="K91" s="32"/>
    </row>
    <row r="92" spans="1:11" x14ac:dyDescent="0.25">
      <c r="D92" s="32"/>
      <c r="E92" s="32"/>
      <c r="F92" s="32"/>
      <c r="G92" s="32"/>
      <c r="H92" s="32"/>
      <c r="I92" s="32"/>
      <c r="J92" s="32"/>
      <c r="K92" s="32"/>
    </row>
    <row r="93" spans="1:11" x14ac:dyDescent="0.25">
      <c r="D93" s="32"/>
      <c r="E93" s="32"/>
      <c r="F93" s="32"/>
    </row>
  </sheetData>
  <mergeCells count="9">
    <mergeCell ref="G70:I70"/>
    <mergeCell ref="G51:H51"/>
    <mergeCell ref="A2:C2"/>
    <mergeCell ref="G2:K2"/>
    <mergeCell ref="A1:K1"/>
    <mergeCell ref="A21:C21"/>
    <mergeCell ref="G23:K23"/>
    <mergeCell ref="G50:I50"/>
    <mergeCell ref="G69:I6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C427-AC80-41C4-908E-175242E331BD}">
  <dimension ref="A1:K93"/>
  <sheetViews>
    <sheetView tabSelected="1" topLeftCell="A19" workbookViewId="0">
      <selection activeCell="I29" sqref="I29"/>
    </sheetView>
  </sheetViews>
  <sheetFormatPr defaultRowHeight="15" x14ac:dyDescent="0.25"/>
  <cols>
    <col min="1" max="1" width="19.140625" bestFit="1" customWidth="1"/>
    <col min="2" max="2" width="23.140625" bestFit="1" customWidth="1"/>
    <col min="3" max="3" width="23.85546875" bestFit="1" customWidth="1"/>
    <col min="7" max="7" width="20.28515625" bestFit="1" customWidth="1"/>
    <col min="8" max="8" width="23.85546875" bestFit="1" customWidth="1"/>
    <col min="9" max="9" width="37.42578125" bestFit="1" customWidth="1"/>
    <col min="10" max="10" width="23.85546875" bestFit="1" customWidth="1"/>
    <col min="11" max="11" width="20" bestFit="1" customWidth="1"/>
    <col min="12" max="12" width="14.7109375" bestFit="1" customWidth="1"/>
    <col min="13" max="13" width="10.42578125" bestFit="1" customWidth="1"/>
    <col min="14" max="14" width="17.85546875" bestFit="1" customWidth="1"/>
  </cols>
  <sheetData>
    <row r="1" spans="1:11" ht="18.75" x14ac:dyDescent="0.3">
      <c r="A1" s="66" t="s">
        <v>22</v>
      </c>
      <c r="B1" s="67"/>
      <c r="C1" s="67"/>
      <c r="D1" s="67"/>
      <c r="E1" s="67"/>
      <c r="F1" s="67"/>
      <c r="G1" s="67"/>
      <c r="H1" s="67"/>
      <c r="I1" s="67"/>
      <c r="J1" s="67"/>
      <c r="K1" s="68"/>
    </row>
    <row r="2" spans="1:11" ht="18.75" x14ac:dyDescent="0.3">
      <c r="A2" s="63" t="s">
        <v>20</v>
      </c>
      <c r="B2" s="64"/>
      <c r="C2" s="65"/>
      <c r="G2" s="63" t="s">
        <v>21</v>
      </c>
      <c r="H2" s="64"/>
      <c r="I2" s="64"/>
      <c r="J2" s="71"/>
      <c r="K2" s="72"/>
    </row>
    <row r="3" spans="1:11" x14ac:dyDescent="0.25">
      <c r="A3" s="5" t="s">
        <v>18</v>
      </c>
      <c r="B3" s="5" t="s">
        <v>19</v>
      </c>
      <c r="C3" s="5" t="s">
        <v>17</v>
      </c>
      <c r="G3" s="30" t="s">
        <v>22</v>
      </c>
      <c r="H3" t="s">
        <v>17</v>
      </c>
      <c r="I3" t="s">
        <v>34</v>
      </c>
    </row>
    <row r="4" spans="1:11" x14ac:dyDescent="0.25">
      <c r="A4" s="6" t="s">
        <v>10</v>
      </c>
      <c r="B4" s="6"/>
      <c r="C4" s="6">
        <v>2</v>
      </c>
      <c r="G4" s="31"/>
      <c r="H4" s="28">
        <v>2</v>
      </c>
      <c r="I4" s="29">
        <v>2.0876826722338203E-3</v>
      </c>
    </row>
    <row r="5" spans="1:11" x14ac:dyDescent="0.25">
      <c r="A5" s="6" t="s">
        <v>11</v>
      </c>
      <c r="B5" s="6"/>
      <c r="C5" s="6">
        <v>1</v>
      </c>
      <c r="G5" s="31" t="s">
        <v>0</v>
      </c>
      <c r="H5" s="28">
        <v>787</v>
      </c>
      <c r="I5" s="29">
        <v>0.82150313152400833</v>
      </c>
    </row>
    <row r="6" spans="1:11" x14ac:dyDescent="0.25">
      <c r="A6" s="6" t="s">
        <v>30</v>
      </c>
      <c r="B6" s="6" t="s">
        <v>0</v>
      </c>
      <c r="C6" s="6">
        <f>1393+3</f>
        <v>1396</v>
      </c>
      <c r="G6" s="31" t="s">
        <v>1</v>
      </c>
      <c r="H6" s="28">
        <v>207</v>
      </c>
      <c r="I6" s="29">
        <v>0.21607515657620041</v>
      </c>
    </row>
    <row r="7" spans="1:11" x14ac:dyDescent="0.25">
      <c r="A7" s="6" t="s">
        <v>10</v>
      </c>
      <c r="B7" s="6" t="s">
        <v>0</v>
      </c>
      <c r="C7" s="6">
        <v>340</v>
      </c>
      <c r="G7" s="31" t="s">
        <v>27</v>
      </c>
      <c r="H7" s="28">
        <v>958</v>
      </c>
      <c r="I7" s="29">
        <v>1</v>
      </c>
    </row>
    <row r="8" spans="1:11" x14ac:dyDescent="0.25">
      <c r="A8" s="6" t="s">
        <v>11</v>
      </c>
      <c r="B8" s="6" t="s">
        <v>0</v>
      </c>
      <c r="C8" s="6">
        <v>2276</v>
      </c>
    </row>
    <row r="9" spans="1:11" x14ac:dyDescent="0.25">
      <c r="A9" s="6" t="s">
        <v>12</v>
      </c>
      <c r="B9" s="6" t="s">
        <v>0</v>
      </c>
      <c r="C9" s="6">
        <v>318</v>
      </c>
    </row>
    <row r="10" spans="1:11" x14ac:dyDescent="0.25">
      <c r="A10" s="6" t="s">
        <v>13</v>
      </c>
      <c r="B10" s="6" t="s">
        <v>0</v>
      </c>
      <c r="C10" s="6">
        <v>4</v>
      </c>
    </row>
    <row r="11" spans="1:11" x14ac:dyDescent="0.25">
      <c r="A11" s="6" t="s">
        <v>14</v>
      </c>
      <c r="B11" s="6" t="s">
        <v>0</v>
      </c>
      <c r="C11" s="6">
        <v>22</v>
      </c>
    </row>
    <row r="12" spans="1:11" x14ac:dyDescent="0.25">
      <c r="A12" s="6" t="s">
        <v>15</v>
      </c>
      <c r="B12" s="6" t="s">
        <v>0</v>
      </c>
      <c r="C12" s="6">
        <v>213</v>
      </c>
    </row>
    <row r="13" spans="1:11" x14ac:dyDescent="0.25">
      <c r="A13" s="6" t="s">
        <v>16</v>
      </c>
      <c r="B13" s="6" t="s">
        <v>0</v>
      </c>
      <c r="C13" s="6">
        <v>326</v>
      </c>
    </row>
    <row r="14" spans="1:11" x14ac:dyDescent="0.25">
      <c r="A14" s="6" t="s">
        <v>30</v>
      </c>
      <c r="B14" s="6" t="s">
        <v>1</v>
      </c>
      <c r="C14" s="6">
        <v>330</v>
      </c>
    </row>
    <row r="15" spans="1:11" x14ac:dyDescent="0.25">
      <c r="A15" s="6" t="s">
        <v>10</v>
      </c>
      <c r="B15" s="6" t="s">
        <v>1</v>
      </c>
      <c r="C15" s="6">
        <v>18</v>
      </c>
    </row>
    <row r="16" spans="1:11" x14ac:dyDescent="0.25">
      <c r="A16" s="6" t="s">
        <v>11</v>
      </c>
      <c r="B16" s="6" t="s">
        <v>1</v>
      </c>
      <c r="C16" s="6">
        <v>838</v>
      </c>
    </row>
    <row r="17" spans="1:11" x14ac:dyDescent="0.25">
      <c r="A17" s="6" t="s">
        <v>12</v>
      </c>
      <c r="B17" s="6" t="s">
        <v>1</v>
      </c>
      <c r="C17" s="6">
        <v>16</v>
      </c>
    </row>
    <row r="18" spans="1:11" ht="18.75" x14ac:dyDescent="0.3">
      <c r="A18" s="6" t="s">
        <v>15</v>
      </c>
      <c r="B18" s="6" t="s">
        <v>1</v>
      </c>
      <c r="C18" s="6">
        <v>36</v>
      </c>
      <c r="G18" s="63" t="s">
        <v>21</v>
      </c>
      <c r="H18" s="64"/>
      <c r="I18" s="64"/>
    </row>
    <row r="19" spans="1:11" x14ac:dyDescent="0.25">
      <c r="A19" s="6" t="s">
        <v>16</v>
      </c>
      <c r="B19" s="6" t="s">
        <v>1</v>
      </c>
      <c r="C19" s="6">
        <v>43</v>
      </c>
      <c r="G19" s="30" t="s">
        <v>35</v>
      </c>
      <c r="H19" s="30" t="s">
        <v>31</v>
      </c>
      <c r="I19" s="30" t="s">
        <v>32</v>
      </c>
    </row>
    <row r="20" spans="1:11" x14ac:dyDescent="0.25">
      <c r="G20" s="31" t="s">
        <v>3</v>
      </c>
      <c r="H20" s="28">
        <v>636</v>
      </c>
      <c r="I20" s="29">
        <v>0.66388308977035493</v>
      </c>
    </row>
    <row r="21" spans="1:11" ht="18.75" x14ac:dyDescent="0.3">
      <c r="A21" s="63" t="s">
        <v>20</v>
      </c>
      <c r="B21" s="64"/>
      <c r="C21" s="65"/>
      <c r="G21" s="31" t="s">
        <v>4</v>
      </c>
      <c r="H21" s="28">
        <v>327</v>
      </c>
      <c r="I21" s="29">
        <v>0.34133611691022964</v>
      </c>
    </row>
    <row r="22" spans="1:11" x14ac:dyDescent="0.25">
      <c r="A22" s="5" t="s">
        <v>18</v>
      </c>
      <c r="B22" s="5" t="s">
        <v>23</v>
      </c>
      <c r="C22" s="5" t="s">
        <v>17</v>
      </c>
      <c r="G22" s="31" t="s">
        <v>33</v>
      </c>
      <c r="H22" s="28">
        <v>443</v>
      </c>
      <c r="I22" s="29">
        <v>0.46242171189979125</v>
      </c>
    </row>
    <row r="23" spans="1:11" x14ac:dyDescent="0.25">
      <c r="A23" s="10" t="s">
        <v>30</v>
      </c>
      <c r="B23" s="11" t="s">
        <v>5</v>
      </c>
      <c r="C23" s="12">
        <f>1721+2</f>
        <v>1723</v>
      </c>
      <c r="G23" s="31" t="s">
        <v>27</v>
      </c>
      <c r="H23" s="28">
        <v>958</v>
      </c>
      <c r="I23" s="29">
        <v>1</v>
      </c>
    </row>
    <row r="24" spans="1:11" x14ac:dyDescent="0.25">
      <c r="A24" s="13" t="s">
        <v>10</v>
      </c>
      <c r="B24" s="14"/>
      <c r="C24" s="15">
        <v>38</v>
      </c>
      <c r="J24" s="30"/>
      <c r="K24" s="30"/>
    </row>
    <row r="25" spans="1:11" x14ac:dyDescent="0.25">
      <c r="A25" s="13" t="s">
        <v>11</v>
      </c>
      <c r="B25" s="14"/>
      <c r="C25" s="15">
        <v>54</v>
      </c>
    </row>
    <row r="26" spans="1:11" x14ac:dyDescent="0.25">
      <c r="A26" s="13" t="s">
        <v>12</v>
      </c>
      <c r="B26" s="14"/>
      <c r="C26" s="15">
        <v>4</v>
      </c>
      <c r="J26" s="30"/>
      <c r="K26" s="30"/>
    </row>
    <row r="27" spans="1:11" x14ac:dyDescent="0.25">
      <c r="A27" s="13" t="s">
        <v>14</v>
      </c>
      <c r="B27" s="14"/>
      <c r="C27" s="15">
        <v>1</v>
      </c>
    </row>
    <row r="28" spans="1:11" x14ac:dyDescent="0.25">
      <c r="A28" s="13" t="s">
        <v>15</v>
      </c>
      <c r="B28" s="14"/>
      <c r="C28" s="15">
        <v>8</v>
      </c>
    </row>
    <row r="29" spans="1:11" x14ac:dyDescent="0.25">
      <c r="A29" s="13" t="s">
        <v>16</v>
      </c>
      <c r="B29" s="14"/>
      <c r="C29" s="15">
        <v>13</v>
      </c>
    </row>
    <row r="30" spans="1:11" x14ac:dyDescent="0.25">
      <c r="A30" s="13"/>
      <c r="B30" s="14" t="s">
        <v>3</v>
      </c>
      <c r="C30" s="15">
        <v>2</v>
      </c>
    </row>
    <row r="31" spans="1:11" x14ac:dyDescent="0.25">
      <c r="A31" s="13" t="s">
        <v>10</v>
      </c>
      <c r="B31" s="14" t="s">
        <v>3</v>
      </c>
      <c r="C31" s="15">
        <v>264</v>
      </c>
    </row>
    <row r="32" spans="1:11" x14ac:dyDescent="0.25">
      <c r="A32" s="13" t="s">
        <v>11</v>
      </c>
      <c r="B32" s="14" t="s">
        <v>3</v>
      </c>
      <c r="C32" s="15">
        <v>2122</v>
      </c>
    </row>
    <row r="33" spans="1:11" x14ac:dyDescent="0.25">
      <c r="A33" s="13" t="s">
        <v>12</v>
      </c>
      <c r="B33" s="14" t="s">
        <v>3</v>
      </c>
      <c r="C33" s="15">
        <v>242</v>
      </c>
    </row>
    <row r="34" spans="1:11" x14ac:dyDescent="0.25">
      <c r="A34" s="13" t="s">
        <v>14</v>
      </c>
      <c r="B34" s="14" t="s">
        <v>3</v>
      </c>
      <c r="C34" s="15">
        <v>5</v>
      </c>
    </row>
    <row r="35" spans="1:11" x14ac:dyDescent="0.25">
      <c r="A35" s="13" t="s">
        <v>15</v>
      </c>
      <c r="B35" s="14" t="s">
        <v>3</v>
      </c>
      <c r="C35" s="15">
        <v>171</v>
      </c>
    </row>
    <row r="36" spans="1:11" x14ac:dyDescent="0.25">
      <c r="A36" s="13" t="s">
        <v>16</v>
      </c>
      <c r="B36" s="14" t="s">
        <v>3</v>
      </c>
      <c r="C36" s="15">
        <v>265</v>
      </c>
    </row>
    <row r="37" spans="1:11" x14ac:dyDescent="0.25">
      <c r="A37" s="13"/>
      <c r="B37" s="14" t="s">
        <v>4</v>
      </c>
      <c r="C37" s="15">
        <v>1</v>
      </c>
    </row>
    <row r="38" spans="1:11" x14ac:dyDescent="0.25">
      <c r="A38" s="13" t="s">
        <v>10</v>
      </c>
      <c r="B38" s="14" t="s">
        <v>4</v>
      </c>
      <c r="C38" s="15">
        <v>58</v>
      </c>
    </row>
    <row r="39" spans="1:11" x14ac:dyDescent="0.25">
      <c r="A39" s="13" t="s">
        <v>11</v>
      </c>
      <c r="B39" s="14" t="s">
        <v>4</v>
      </c>
      <c r="C39" s="15">
        <v>939</v>
      </c>
    </row>
    <row r="40" spans="1:11" ht="18.75" x14ac:dyDescent="0.3">
      <c r="A40" s="13" t="s">
        <v>12</v>
      </c>
      <c r="B40" s="14" t="s">
        <v>4</v>
      </c>
      <c r="C40" s="15">
        <v>88</v>
      </c>
      <c r="G40" s="57"/>
      <c r="H40" s="57"/>
      <c r="I40" s="57"/>
    </row>
    <row r="41" spans="1:11" ht="18.75" x14ac:dyDescent="0.3">
      <c r="A41" s="13" t="s">
        <v>14</v>
      </c>
      <c r="B41" s="14" t="s">
        <v>4</v>
      </c>
      <c r="C41" s="15">
        <v>16</v>
      </c>
      <c r="G41" s="69" t="s">
        <v>21</v>
      </c>
      <c r="H41" s="69"/>
      <c r="I41" s="69"/>
    </row>
    <row r="42" spans="1:11" x14ac:dyDescent="0.25">
      <c r="A42" s="13" t="s">
        <v>15</v>
      </c>
      <c r="B42" s="14" t="s">
        <v>4</v>
      </c>
      <c r="C42" s="15">
        <v>70</v>
      </c>
      <c r="G42" s="62">
        <v>5937</v>
      </c>
      <c r="H42" s="62"/>
    </row>
    <row r="43" spans="1:11" x14ac:dyDescent="0.25">
      <c r="A43" s="16" t="s">
        <v>16</v>
      </c>
      <c r="B43" s="17" t="s">
        <v>4</v>
      </c>
      <c r="C43" s="18">
        <v>91</v>
      </c>
    </row>
    <row r="45" spans="1:11" ht="18.75" x14ac:dyDescent="0.3">
      <c r="A45" s="2" t="s">
        <v>6</v>
      </c>
      <c r="B45" s="3">
        <v>759</v>
      </c>
      <c r="J45" s="57"/>
      <c r="K45" s="58"/>
    </row>
    <row r="46" spans="1:11" ht="15.75" x14ac:dyDescent="0.25">
      <c r="A46" s="2" t="s">
        <v>7</v>
      </c>
      <c r="B46" s="3">
        <v>958</v>
      </c>
    </row>
    <row r="47" spans="1:11" ht="18.75" x14ac:dyDescent="0.3">
      <c r="A47" s="56" t="s">
        <v>24</v>
      </c>
      <c r="B47" s="57"/>
      <c r="C47" s="57"/>
    </row>
    <row r="48" spans="1:11" x14ac:dyDescent="0.25">
      <c r="A48" s="19" t="s">
        <v>18</v>
      </c>
      <c r="B48" s="19" t="s">
        <v>17</v>
      </c>
    </row>
    <row r="49" spans="1:9" x14ac:dyDescent="0.25">
      <c r="A49" s="1" t="s">
        <v>15</v>
      </c>
      <c r="B49" s="1">
        <v>246</v>
      </c>
    </row>
    <row r="50" spans="1:9" ht="18.75" x14ac:dyDescent="0.3">
      <c r="A50" s="1" t="s">
        <v>10</v>
      </c>
      <c r="B50" s="1">
        <v>358</v>
      </c>
      <c r="D50" s="57"/>
      <c r="E50" s="57"/>
      <c r="F50" s="57"/>
    </row>
    <row r="51" spans="1:9" x14ac:dyDescent="0.25">
      <c r="A51" s="1" t="s">
        <v>14</v>
      </c>
      <c r="B51" s="1">
        <v>21</v>
      </c>
    </row>
    <row r="52" spans="1:9" x14ac:dyDescent="0.25">
      <c r="A52" s="1" t="s">
        <v>11</v>
      </c>
      <c r="B52" s="1">
        <v>2923</v>
      </c>
    </row>
    <row r="53" spans="1:9" x14ac:dyDescent="0.25">
      <c r="A53" s="1" t="s">
        <v>30</v>
      </c>
      <c r="B53" s="1">
        <v>1722</v>
      </c>
    </row>
    <row r="54" spans="1:9" x14ac:dyDescent="0.25">
      <c r="A54" s="1" t="s">
        <v>13</v>
      </c>
      <c r="B54" s="1">
        <v>3</v>
      </c>
    </row>
    <row r="55" spans="1:9" x14ac:dyDescent="0.25">
      <c r="A55" s="1" t="s">
        <v>12</v>
      </c>
      <c r="B55" s="1">
        <v>312</v>
      </c>
    </row>
    <row r="56" spans="1:9" x14ac:dyDescent="0.25">
      <c r="A56" s="1" t="s">
        <v>16</v>
      </c>
      <c r="B56" s="1">
        <v>352</v>
      </c>
    </row>
    <row r="60" spans="1:9" ht="15.75" thickBot="1" x14ac:dyDescent="0.3">
      <c r="G60" s="70"/>
      <c r="H60" s="70"/>
      <c r="I60" s="70"/>
    </row>
    <row r="61" spans="1:9" ht="19.5" thickBot="1" x14ac:dyDescent="0.3">
      <c r="G61" s="59" t="s">
        <v>21</v>
      </c>
      <c r="H61" s="60"/>
      <c r="I61" s="61"/>
    </row>
    <row r="62" spans="1:9" ht="15.75" thickBot="1" x14ac:dyDescent="0.3">
      <c r="G62" s="35" t="s">
        <v>23</v>
      </c>
      <c r="H62" s="36" t="s">
        <v>28</v>
      </c>
      <c r="I62" s="46" t="s">
        <v>9</v>
      </c>
    </row>
    <row r="63" spans="1:9" ht="15.75" thickBot="1" x14ac:dyDescent="0.3">
      <c r="G63" s="40" t="s">
        <v>3</v>
      </c>
      <c r="H63" s="41">
        <v>295</v>
      </c>
      <c r="I63" s="42">
        <v>0.30790000000000001</v>
      </c>
    </row>
    <row r="64" spans="1:9" ht="15.75" thickBot="1" x14ac:dyDescent="0.3">
      <c r="G64" s="43" t="s">
        <v>4</v>
      </c>
      <c r="H64" s="44">
        <v>220</v>
      </c>
      <c r="I64" s="42">
        <v>0.2296</v>
      </c>
    </row>
    <row r="65" spans="1:11" ht="15.75" thickBot="1" x14ac:dyDescent="0.3">
      <c r="G65" s="45" t="s">
        <v>5</v>
      </c>
      <c r="H65" s="44">
        <v>391</v>
      </c>
      <c r="I65" s="42">
        <v>0.40810000000000002</v>
      </c>
    </row>
    <row r="66" spans="1:11" ht="15.75" thickBot="1" x14ac:dyDescent="0.3">
      <c r="A66" s="27"/>
      <c r="G66" s="37"/>
      <c r="H66" s="44">
        <v>52</v>
      </c>
      <c r="I66" s="42">
        <v>5.4300000000000001E-2</v>
      </c>
    </row>
    <row r="67" spans="1:11" ht="19.5" thickBot="1" x14ac:dyDescent="0.3">
      <c r="A67" s="53" t="s">
        <v>20</v>
      </c>
      <c r="B67" s="54"/>
      <c r="G67" s="32"/>
      <c r="H67" s="32"/>
      <c r="I67" s="32"/>
    </row>
    <row r="68" spans="1:11" ht="19.5" thickBot="1" x14ac:dyDescent="0.3">
      <c r="A68" s="33" t="s">
        <v>18</v>
      </c>
      <c r="B68" s="34" t="s">
        <v>23</v>
      </c>
      <c r="C68" s="55"/>
      <c r="G68" s="32"/>
      <c r="H68" s="32"/>
      <c r="I68" s="32"/>
    </row>
    <row r="69" spans="1:11" ht="15.75" thickBot="1" x14ac:dyDescent="0.3">
      <c r="A69" s="37" t="s">
        <v>11</v>
      </c>
      <c r="B69" s="38" t="s">
        <v>5</v>
      </c>
      <c r="C69" s="34" t="s">
        <v>17</v>
      </c>
      <c r="G69" s="32"/>
      <c r="H69" s="32"/>
      <c r="I69" s="32"/>
    </row>
    <row r="70" spans="1:11" ht="15.75" thickBot="1" x14ac:dyDescent="0.3">
      <c r="A70" s="37" t="s">
        <v>10</v>
      </c>
      <c r="B70" s="38"/>
      <c r="C70" s="39">
        <v>391</v>
      </c>
      <c r="G70" s="32"/>
      <c r="H70" s="32"/>
      <c r="I70" s="32"/>
    </row>
    <row r="71" spans="1:11" ht="15.75" thickBot="1" x14ac:dyDescent="0.3">
      <c r="A71" s="37" t="s">
        <v>11</v>
      </c>
      <c r="B71" s="38"/>
      <c r="C71" s="39">
        <v>18</v>
      </c>
      <c r="D71" s="32"/>
      <c r="E71" s="32"/>
      <c r="F71" s="32"/>
      <c r="G71" s="32"/>
      <c r="H71" s="32"/>
      <c r="I71" s="32"/>
    </row>
    <row r="72" spans="1:11" ht="15.75" thickBot="1" x14ac:dyDescent="0.3">
      <c r="A72" s="37" t="s">
        <v>12</v>
      </c>
      <c r="B72" s="38"/>
      <c r="C72" s="39">
        <v>21</v>
      </c>
      <c r="D72" s="32"/>
      <c r="E72" s="32"/>
      <c r="F72" s="32"/>
      <c r="G72" s="32"/>
      <c r="H72" s="32"/>
      <c r="I72" s="32"/>
      <c r="J72" s="32"/>
      <c r="K72" s="32"/>
    </row>
    <row r="73" spans="1:11" ht="15.75" thickBot="1" x14ac:dyDescent="0.3">
      <c r="A73" s="37" t="s">
        <v>14</v>
      </c>
      <c r="B73" s="38"/>
      <c r="C73" s="39">
        <v>1</v>
      </c>
      <c r="D73" s="32"/>
      <c r="E73" s="32"/>
      <c r="F73" s="32"/>
      <c r="G73" s="32"/>
      <c r="H73" s="32"/>
      <c r="I73" s="32"/>
      <c r="J73" s="32"/>
      <c r="K73" s="32"/>
    </row>
    <row r="74" spans="1:11" ht="15.75" thickBot="1" x14ac:dyDescent="0.3">
      <c r="A74" s="37" t="s">
        <v>15</v>
      </c>
      <c r="B74" s="38"/>
      <c r="C74" s="39">
        <v>1</v>
      </c>
      <c r="D74" s="32"/>
      <c r="E74" s="32"/>
      <c r="F74" s="32"/>
      <c r="G74" s="32"/>
      <c r="H74" s="32"/>
      <c r="I74" s="32"/>
      <c r="J74" s="32"/>
      <c r="K74" s="32"/>
    </row>
    <row r="75" spans="1:11" ht="15.75" thickBot="1" x14ac:dyDescent="0.3">
      <c r="A75" s="37" t="s">
        <v>16</v>
      </c>
      <c r="B75" s="38"/>
      <c r="C75" s="39">
        <v>4</v>
      </c>
      <c r="D75" s="32"/>
      <c r="E75" s="32"/>
      <c r="F75" s="32"/>
      <c r="G75" s="32"/>
      <c r="H75" s="32"/>
      <c r="I75" s="32"/>
      <c r="J75" s="32"/>
      <c r="K75" s="32"/>
    </row>
    <row r="76" spans="1:11" ht="15.75" thickBot="1" x14ac:dyDescent="0.3">
      <c r="A76" s="37"/>
      <c r="B76" s="38" t="s">
        <v>3</v>
      </c>
      <c r="C76" s="39">
        <v>7</v>
      </c>
      <c r="D76" s="32"/>
      <c r="E76" s="32"/>
      <c r="F76" s="32"/>
      <c r="G76" s="32"/>
      <c r="H76" s="32"/>
      <c r="I76" s="32"/>
      <c r="J76" s="32"/>
      <c r="K76" s="32"/>
    </row>
    <row r="77" spans="1:11" ht="15.75" thickBot="1" x14ac:dyDescent="0.3">
      <c r="A77" s="37" t="s">
        <v>10</v>
      </c>
      <c r="B77" s="38" t="s">
        <v>3</v>
      </c>
      <c r="C77" s="39">
        <v>1</v>
      </c>
      <c r="D77" s="32"/>
      <c r="E77" s="32"/>
      <c r="F77" s="32"/>
      <c r="G77" s="32"/>
      <c r="H77" s="32"/>
      <c r="I77" s="32"/>
      <c r="J77" s="32"/>
      <c r="K77" s="32"/>
    </row>
    <row r="78" spans="1:11" ht="15.75" thickBot="1" x14ac:dyDescent="0.3">
      <c r="A78" s="37" t="s">
        <v>11</v>
      </c>
      <c r="B78" s="38" t="s">
        <v>3</v>
      </c>
      <c r="C78" s="39">
        <v>32</v>
      </c>
      <c r="D78" s="32"/>
      <c r="E78" s="32"/>
      <c r="F78" s="32"/>
      <c r="G78" s="32"/>
      <c r="H78" s="32"/>
      <c r="I78" s="32"/>
      <c r="J78" s="32"/>
      <c r="K78" s="32"/>
    </row>
    <row r="79" spans="1:11" ht="15.75" thickBot="1" x14ac:dyDescent="0.3">
      <c r="A79" s="37" t="s">
        <v>12</v>
      </c>
      <c r="B79" s="38" t="s">
        <v>3</v>
      </c>
      <c r="C79" s="39">
        <v>186</v>
      </c>
      <c r="D79" s="32"/>
      <c r="E79" s="32"/>
      <c r="F79" s="32"/>
      <c r="G79" s="32"/>
      <c r="H79" s="32"/>
      <c r="I79" s="32"/>
      <c r="J79" s="32"/>
      <c r="K79" s="32"/>
    </row>
    <row r="80" spans="1:11" ht="15.75" thickBot="1" x14ac:dyDescent="0.3">
      <c r="A80" s="37" t="s">
        <v>14</v>
      </c>
      <c r="B80" s="38" t="s">
        <v>3</v>
      </c>
      <c r="C80" s="39">
        <v>17</v>
      </c>
      <c r="D80" s="32"/>
      <c r="E80" s="32"/>
      <c r="F80" s="32"/>
      <c r="G80" s="32"/>
      <c r="H80" s="32"/>
      <c r="I80" s="32"/>
      <c r="J80" s="32"/>
      <c r="K80" s="32"/>
    </row>
    <row r="81" spans="1:11" ht="15.75" thickBot="1" x14ac:dyDescent="0.3">
      <c r="A81" s="37" t="s">
        <v>15</v>
      </c>
      <c r="B81" s="38" t="s">
        <v>3</v>
      </c>
      <c r="C81" s="39">
        <v>4</v>
      </c>
      <c r="D81" s="32"/>
      <c r="E81" s="32"/>
      <c r="F81" s="32"/>
      <c r="G81" s="32"/>
      <c r="H81" s="32"/>
      <c r="I81" s="32"/>
      <c r="J81" s="32"/>
      <c r="K81" s="32"/>
    </row>
    <row r="82" spans="1:11" ht="15.75" thickBot="1" x14ac:dyDescent="0.3">
      <c r="A82" s="37" t="s">
        <v>16</v>
      </c>
      <c r="B82" s="38" t="s">
        <v>3</v>
      </c>
      <c r="C82" s="39">
        <v>3</v>
      </c>
      <c r="D82" s="32"/>
      <c r="E82" s="32"/>
      <c r="F82" s="32"/>
      <c r="G82" s="32"/>
      <c r="H82" s="32"/>
      <c r="I82" s="32"/>
      <c r="J82" s="32"/>
      <c r="K82" s="32"/>
    </row>
    <row r="83" spans="1:11" ht="15.75" thickBot="1" x14ac:dyDescent="0.3">
      <c r="A83" s="37"/>
      <c r="B83" s="38" t="s">
        <v>4</v>
      </c>
      <c r="C83" s="39">
        <v>18</v>
      </c>
      <c r="D83" s="32"/>
      <c r="E83" s="32"/>
      <c r="F83" s="32"/>
      <c r="G83" s="32"/>
      <c r="H83" s="32"/>
      <c r="I83" s="32"/>
      <c r="J83" s="32"/>
      <c r="K83" s="32"/>
    </row>
    <row r="84" spans="1:11" ht="15.75" thickBot="1" x14ac:dyDescent="0.3">
      <c r="A84" s="37" t="s">
        <v>10</v>
      </c>
      <c r="B84" s="38" t="s">
        <v>4</v>
      </c>
      <c r="C84" s="39">
        <v>34</v>
      </c>
      <c r="D84" s="32"/>
      <c r="E84" s="32"/>
      <c r="F84" s="32"/>
      <c r="J84" s="32"/>
      <c r="K84" s="32"/>
    </row>
    <row r="85" spans="1:11" ht="15.75" thickBot="1" x14ac:dyDescent="0.3">
      <c r="A85" s="37" t="s">
        <v>11</v>
      </c>
      <c r="B85" s="38" t="s">
        <v>4</v>
      </c>
      <c r="C85" s="39">
        <v>14</v>
      </c>
      <c r="D85" s="32"/>
      <c r="E85" s="32"/>
      <c r="F85" s="32"/>
      <c r="J85" s="32"/>
      <c r="K85" s="32"/>
    </row>
    <row r="86" spans="1:11" ht="15.75" thickBot="1" x14ac:dyDescent="0.3">
      <c r="A86" s="37" t="s">
        <v>12</v>
      </c>
      <c r="B86" s="38" t="s">
        <v>4</v>
      </c>
      <c r="C86" s="39">
        <v>159</v>
      </c>
      <c r="D86" s="32"/>
      <c r="E86" s="32"/>
      <c r="F86" s="32"/>
      <c r="J86" s="32"/>
      <c r="K86" s="32"/>
    </row>
    <row r="87" spans="1:11" ht="15.75" thickBot="1" x14ac:dyDescent="0.3">
      <c r="A87" s="37" t="s">
        <v>14</v>
      </c>
      <c r="B87" s="38" t="s">
        <v>4</v>
      </c>
      <c r="C87" s="39">
        <v>14</v>
      </c>
      <c r="D87" s="32"/>
      <c r="E87" s="32"/>
      <c r="F87" s="32"/>
      <c r="J87" s="32"/>
      <c r="K87" s="32"/>
    </row>
    <row r="88" spans="1:11" ht="15.75" thickBot="1" x14ac:dyDescent="0.3">
      <c r="A88" s="37" t="s">
        <v>15</v>
      </c>
      <c r="B88" s="38" t="s">
        <v>4</v>
      </c>
      <c r="C88" s="39">
        <v>3</v>
      </c>
      <c r="D88" s="32"/>
      <c r="E88" s="32"/>
      <c r="F88" s="32"/>
      <c r="J88" s="32"/>
      <c r="K88" s="32"/>
    </row>
    <row r="89" spans="1:11" ht="15.75" thickBot="1" x14ac:dyDescent="0.3">
      <c r="A89" s="37" t="s">
        <v>16</v>
      </c>
      <c r="B89" s="38" t="s">
        <v>4</v>
      </c>
      <c r="C89" s="39">
        <v>11</v>
      </c>
      <c r="D89" s="32"/>
      <c r="E89" s="32"/>
      <c r="F89" s="32"/>
    </row>
    <row r="90" spans="1:11" ht="15.75" thickBot="1" x14ac:dyDescent="0.3">
      <c r="A90" s="27"/>
      <c r="C90" s="39">
        <v>19</v>
      </c>
      <c r="D90" s="32"/>
      <c r="E90" s="32"/>
      <c r="F90" s="32"/>
    </row>
    <row r="91" spans="1:11" x14ac:dyDescent="0.25">
      <c r="D91" s="32"/>
      <c r="E91" s="32"/>
      <c r="F91" s="32"/>
    </row>
    <row r="92" spans="1:11" x14ac:dyDescent="0.25">
      <c r="D92" s="32"/>
      <c r="E92" s="32"/>
      <c r="F92" s="32"/>
    </row>
    <row r="93" spans="1:11" x14ac:dyDescent="0.25">
      <c r="D93" s="32"/>
      <c r="E93" s="32"/>
      <c r="F93" s="32"/>
    </row>
  </sheetData>
  <mergeCells count="9">
    <mergeCell ref="G42:H42"/>
    <mergeCell ref="G60:I60"/>
    <mergeCell ref="G61:I61"/>
    <mergeCell ref="G18:I18"/>
    <mergeCell ref="G2:I2"/>
    <mergeCell ref="A1:K1"/>
    <mergeCell ref="A2:C2"/>
    <mergeCell ref="A21:C21"/>
    <mergeCell ref="G41:I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0492-D82A-4C0D-B811-39E4E90F6A0F}">
  <dimension ref="A1:C32"/>
  <sheetViews>
    <sheetView workbookViewId="0">
      <selection activeCell="K20" sqref="K2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.140625" bestFit="1" customWidth="1"/>
  </cols>
  <sheetData>
    <row r="1" spans="1:3" s="4" customFormat="1" x14ac:dyDescent="0.25">
      <c r="A1" s="73" t="s">
        <v>25</v>
      </c>
      <c r="B1" s="73" t="s">
        <v>29</v>
      </c>
      <c r="C1" s="73" t="s">
        <v>26</v>
      </c>
    </row>
    <row r="2" spans="1:3" x14ac:dyDescent="0.25">
      <c r="A2">
        <v>5</v>
      </c>
      <c r="B2">
        <v>1</v>
      </c>
      <c r="C2" s="74">
        <v>1.0438413361169101E-3</v>
      </c>
    </row>
    <row r="3" spans="1:3" x14ac:dyDescent="0.25">
      <c r="A3">
        <v>6</v>
      </c>
      <c r="B3">
        <v>2</v>
      </c>
      <c r="C3" s="74">
        <v>2.0876826722338203E-3</v>
      </c>
    </row>
    <row r="4" spans="1:3" x14ac:dyDescent="0.25">
      <c r="A4">
        <v>10</v>
      </c>
      <c r="B4">
        <v>2</v>
      </c>
      <c r="C4" s="74">
        <v>2.0876826722338203E-3</v>
      </c>
    </row>
    <row r="5" spans="1:3" x14ac:dyDescent="0.25">
      <c r="A5">
        <v>15</v>
      </c>
      <c r="B5">
        <v>1</v>
      </c>
      <c r="C5" s="74">
        <v>1.0438413361169101E-3</v>
      </c>
    </row>
    <row r="6" spans="1:3" x14ac:dyDescent="0.25">
      <c r="A6">
        <v>17</v>
      </c>
      <c r="B6">
        <v>1</v>
      </c>
      <c r="C6" s="74">
        <v>1.0438413361169101E-3</v>
      </c>
    </row>
    <row r="7" spans="1:3" x14ac:dyDescent="0.25">
      <c r="A7">
        <v>20</v>
      </c>
      <c r="B7">
        <v>8</v>
      </c>
      <c r="C7" s="74">
        <v>8.350730688935281E-3</v>
      </c>
    </row>
    <row r="8" spans="1:3" x14ac:dyDescent="0.25">
      <c r="A8">
        <v>25</v>
      </c>
      <c r="B8">
        <v>2</v>
      </c>
      <c r="C8" s="74">
        <v>2.0876826722338203E-3</v>
      </c>
    </row>
    <row r="9" spans="1:3" x14ac:dyDescent="0.25">
      <c r="A9">
        <v>27</v>
      </c>
      <c r="B9">
        <v>1</v>
      </c>
      <c r="C9" s="74">
        <v>1.0438413361169101E-3</v>
      </c>
    </row>
    <row r="10" spans="1:3" x14ac:dyDescent="0.25">
      <c r="A10">
        <v>30</v>
      </c>
      <c r="B10">
        <v>12</v>
      </c>
      <c r="C10" s="74">
        <v>1.2526096033402923E-2</v>
      </c>
    </row>
    <row r="11" spans="1:3" x14ac:dyDescent="0.25">
      <c r="A11">
        <v>35</v>
      </c>
      <c r="B11">
        <v>2</v>
      </c>
      <c r="C11" s="74">
        <v>2.0876826722338203E-3</v>
      </c>
    </row>
    <row r="12" spans="1:3" x14ac:dyDescent="0.25">
      <c r="A12">
        <v>37</v>
      </c>
      <c r="B12">
        <v>1</v>
      </c>
      <c r="C12" s="74">
        <v>1.0438413361169101E-3</v>
      </c>
    </row>
    <row r="13" spans="1:3" x14ac:dyDescent="0.25">
      <c r="A13">
        <v>40</v>
      </c>
      <c r="B13">
        <v>18</v>
      </c>
      <c r="C13" s="74">
        <v>1.8789144050104383E-2</v>
      </c>
    </row>
    <row r="14" spans="1:3" x14ac:dyDescent="0.25">
      <c r="A14">
        <v>45</v>
      </c>
      <c r="B14">
        <v>6</v>
      </c>
      <c r="C14" s="74">
        <v>6.2630480167014616E-3</v>
      </c>
    </row>
    <row r="15" spans="1:3" x14ac:dyDescent="0.25">
      <c r="A15">
        <v>50</v>
      </c>
      <c r="B15">
        <v>68</v>
      </c>
      <c r="C15" s="74">
        <v>7.0981210855949897E-2</v>
      </c>
    </row>
    <row r="16" spans="1:3" x14ac:dyDescent="0.25">
      <c r="A16">
        <v>55</v>
      </c>
      <c r="B16">
        <v>9</v>
      </c>
      <c r="C16" s="74">
        <v>9.3945720250521916E-3</v>
      </c>
    </row>
    <row r="17" spans="1:3" x14ac:dyDescent="0.25">
      <c r="A17">
        <v>60</v>
      </c>
      <c r="B17">
        <v>38</v>
      </c>
      <c r="C17" s="74">
        <v>3.9665970772442591E-2</v>
      </c>
    </row>
    <row r="18" spans="1:3" x14ac:dyDescent="0.25">
      <c r="A18">
        <v>63</v>
      </c>
      <c r="B18">
        <v>1</v>
      </c>
      <c r="C18" s="74">
        <v>1.0438413361169101E-3</v>
      </c>
    </row>
    <row r="19" spans="1:3" x14ac:dyDescent="0.25">
      <c r="A19">
        <v>65</v>
      </c>
      <c r="B19">
        <v>20</v>
      </c>
      <c r="C19" s="74">
        <v>2.0876826722338204E-2</v>
      </c>
    </row>
    <row r="20" spans="1:3" x14ac:dyDescent="0.25">
      <c r="A20">
        <v>70</v>
      </c>
      <c r="B20">
        <v>37</v>
      </c>
      <c r="C20" s="74">
        <v>3.8622129436325675E-2</v>
      </c>
    </row>
    <row r="21" spans="1:3" x14ac:dyDescent="0.25">
      <c r="A21">
        <v>75</v>
      </c>
      <c r="B21">
        <v>42</v>
      </c>
      <c r="C21" s="74">
        <v>4.3841336116910233E-2</v>
      </c>
    </row>
    <row r="22" spans="1:3" x14ac:dyDescent="0.25">
      <c r="A22">
        <v>76</v>
      </c>
      <c r="B22">
        <v>1</v>
      </c>
      <c r="C22" s="74">
        <v>1.0438413361169101E-3</v>
      </c>
    </row>
    <row r="23" spans="1:3" x14ac:dyDescent="0.25">
      <c r="A23">
        <v>80</v>
      </c>
      <c r="B23">
        <v>47</v>
      </c>
      <c r="C23" s="74">
        <v>4.9060542797494784E-2</v>
      </c>
    </row>
    <row r="24" spans="1:3" x14ac:dyDescent="0.25">
      <c r="A24">
        <v>85</v>
      </c>
      <c r="B24">
        <v>20</v>
      </c>
      <c r="C24" s="74">
        <v>2.0876826722338204E-2</v>
      </c>
    </row>
    <row r="25" spans="1:3" x14ac:dyDescent="0.25">
      <c r="A25">
        <v>90</v>
      </c>
      <c r="B25">
        <v>40</v>
      </c>
      <c r="C25" s="74">
        <v>4.1753653444676408E-2</v>
      </c>
    </row>
    <row r="26" spans="1:3" x14ac:dyDescent="0.25">
      <c r="A26">
        <v>92</v>
      </c>
      <c r="B26">
        <v>2</v>
      </c>
      <c r="C26" s="74">
        <v>2.0876826722338203E-3</v>
      </c>
    </row>
    <row r="27" spans="1:3" x14ac:dyDescent="0.25">
      <c r="A27">
        <v>93</v>
      </c>
      <c r="B27">
        <v>1</v>
      </c>
      <c r="C27" s="74">
        <v>1.0438413361169101E-3</v>
      </c>
    </row>
    <row r="28" spans="1:3" x14ac:dyDescent="0.25">
      <c r="A28">
        <v>95</v>
      </c>
      <c r="B28">
        <v>14</v>
      </c>
      <c r="C28" s="74">
        <v>1.4613778705636743E-2</v>
      </c>
    </row>
    <row r="29" spans="1:3" x14ac:dyDescent="0.25">
      <c r="A29">
        <v>98</v>
      </c>
      <c r="B29">
        <v>1</v>
      </c>
      <c r="C29" s="74">
        <v>1.0438413361169101E-3</v>
      </c>
    </row>
    <row r="30" spans="1:3" x14ac:dyDescent="0.25">
      <c r="A30">
        <v>100</v>
      </c>
      <c r="B30">
        <v>8</v>
      </c>
      <c r="C30" s="74">
        <v>8.350730688935281E-3</v>
      </c>
    </row>
    <row r="31" spans="1:3" x14ac:dyDescent="0.25">
      <c r="A31" t="s">
        <v>36</v>
      </c>
      <c r="B31">
        <v>552</v>
      </c>
      <c r="C31" s="74">
        <v>0.5762004175365345</v>
      </c>
    </row>
    <row r="32" spans="1:3" s="4" customFormat="1" x14ac:dyDescent="0.25">
      <c r="A32" s="73" t="s">
        <v>27</v>
      </c>
      <c r="B32" s="73">
        <v>958</v>
      </c>
      <c r="C32" s="75">
        <v>1</v>
      </c>
    </row>
  </sheetData>
  <autoFilter ref="A1:C32" xr:uid="{328AB9F4-7BEB-4C6C-98DB-E18564C9A6A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 C a l c u l a t e d C o l u m n T R   1 [ R E F E R R A L _ S O U R C E _ S U B _ C A L ] < / a : K e y > < a : V a l u e > < D e s c r i p t i o n > A   s i n g l e   v a l u e   f o r   c o l u m n   ' R E F E R R A L _ S O U R C E _ S U B _ T Y P E '   i n   t a b l e   ' T R '   c a n n o t   b e   d e t e r m i n e d .   T h i s   c a n   h a p p e n   w h e n   a   m e a s u r e   f o r m u l a   r e f e r s   t o   a   c o l u m n   t h a t   c o n t a i n s   m a n y   v a l u e s   w i t h o u t   s p e c i f y i n g   a n   a g g r e g a t i o n   s u c h   a s   m i n ,   m a x ,   c o u n t ,   o r   s u m   t o   g e t   a   s i n g l e   r e s u l t . < / D e s c r i p t i o n > < L o c a t i o n > < S t a r t C h a r a c t e r > 1 0 8 < / S t a r t C h a r a c t e r > < T e x t L e n g t h > 2 8 < / T e x t L e n g t h > < / L o c a t i o n > < R o w N u m b e r > - 1 < / R o w N u m b e r > < S o u r c e > < N a m e > R E F E R R A L _ S O U R C E _ S U B _ C A L < / N a m e > < T a b l e > T R   1 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 C a l c u l a t e d C o l u m n T R   2 [ R E F E R R A L _ S O U R C E _ S U B _ C A L ] < / a : K e y > < a : V a l u e > < D e s c r i p t i o n > A   s i n g l e   v a l u e   f o r   c o l u m n   ' R E F E R R A L _ S O U R C E _ S U B _ T Y P E '   i n   t a b l e   ' T R '   c a n n o t   b e   d e t e r m i n e d .   T h i s   c a n   h a p p e n   w h e n   a   m e a s u r e   f o r m u l a   r e f e r s   t o   a   c o l u m n   t h a t   c o n t a i n s   m a n y   v a l u e s   w i t h o u t   s p e c i f y i n g   a n   a g g r e g a t i o n   s u c h   a s   m i n ,   m a x ,   c o u n t ,   o r   s u m   t o   g e t   a   s i n g l e   r e s u l t . < / D e s c r i p t i o n > < L o c a t i o n > < S t a r t C h a r a c t e r > 1 0 8 < / S t a r t C h a r a c t e r > < T e x t L e n g t h > 2 8 < / T e x t L e n g t h > < / L o c a t i o n > < R o w N u m b e r > - 1 < / R o w N u m b e r > < S o u r c e > < N a m e > R E F E R R A L _ S O U R C E _ S U B _ C A L < / N a m e > < T a b l e > T R   2 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 M e a s u r e T R   1 [ C o u n t   o f   R E F E R R A L _ S O U R C E _ S U B _ C A L ] < / a : K e y > < a : V a l u e > < D e p e n d e n c y > < N a m e > R E F E R R A L _ S O U R C E _ S U B _ C A L < / N a m e > < T a b l e > T R   1 < / T a b l e > < T y p e > C a l c u l a t e d C o l u m n < / T y p e > < / D e p e n d e n c y > < D e s c r i p t i o n > D e p e n d e n c y   e r r o r   i n   t h e   m e a s u r e . < / D e s c r i p t i o n > < R o w N u m b e r > - 1 < / R o w N u m b e r > < S o u r c e > < N a m e > C o u n t   o f   R E F E R R A L _ S O U R C E _ S U B _ C A L < / N a m e > < T a b l e > T R   1 < / T a b l e > < / S o u r c e > < / a : V a l u e > < / a : K e y V a l u e O f s t r i n g S a n d b o x E r r o r V S n 7 U v A O > < a : K e y V a l u e O f s t r i n g S a n d b o x E r r o r V S n 7 U v A O > < a : K e y > M e a s u r e T R   2 [ C o u n t   o f   R E F E R R A L _ S O U R C E _ S U B _ C A L   2 ] < / a : K e y > < a : V a l u e > < D e p e n d e n c y > < N a m e > R E F E R R A L _ S O U R C E _ S U B _ C A L < / N a m e > < T a b l e > T R   2 < / T a b l e > < T y p e > C a l c u l a t e d C o l u m n < / T y p e > < / D e p e n d e n c y > < D e s c r i p t i o n > D e p e n d e n c y   e r r o r   i n   t h e   m e a s u r e . < / D e s c r i p t i o n > < R o w N u m b e r > - 1 < / R o w N u m b e r > < S o u r c e > < N a m e > C o u n t   o f   R E F E R R A L _ S O U R C E _ S U B _ C A L   2 < / N a m e > < T a b l e > T R   2 < / T a b l e > < / S o u r c e > < / a : V a l u e > < / a : K e y V a l u e O f s t r i n g S a n d b o x E r r o r V S n 7 U v A O > < / E r r o r C a c h e D i c t i o n a r y > < L a s t P r o c e s s e d T i m e > 2 0 1 8 - 0 6 - 2 1 T 1 7 : 1 1 : 0 4 . 1 1 4 4 7 3 5 + 1 0 : 0 0 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C1571D2B-9665-4515-BD8E-D49CE7043A48}">
  <ds:schemaRefs/>
</ds:datastoreItem>
</file>

<file path=customXml/itemProps2.xml><?xml version="1.0" encoding="utf-8"?>
<ds:datastoreItem xmlns:ds="http://schemas.openxmlformats.org/officeDocument/2006/customXml" ds:itemID="{1216B88B-765E-4570-8950-7B42123250A4}">
  <ds:schemaRefs/>
</ds:datastoreItem>
</file>

<file path=customXml/itemProps3.xml><?xml version="1.0" encoding="utf-8"?>
<ds:datastoreItem xmlns:ds="http://schemas.openxmlformats.org/officeDocument/2006/customXml" ds:itemID="{493163CC-B507-4384-9A6F-E4189226BD96}">
  <ds:schemaRefs/>
</ds:datastoreItem>
</file>

<file path=customXml/itemProps4.xml><?xml version="1.0" encoding="utf-8"?>
<ds:datastoreItem xmlns:ds="http://schemas.openxmlformats.org/officeDocument/2006/customXml" ds:itemID="{5D672D06-585C-4952-AF55-340D69BF972D}">
  <ds:schemaRefs/>
</ds:datastoreItem>
</file>

<file path=customXml/itemProps5.xml><?xml version="1.0" encoding="utf-8"?>
<ds:datastoreItem xmlns:ds="http://schemas.openxmlformats.org/officeDocument/2006/customXml" ds:itemID="{65EC4AFB-FB8C-4E0C-97E8-2AD905BDB5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Clinical Development Data - Old</vt:lpstr>
      <vt:lpstr>ClinicalDevelopmentDataUpdate</vt:lpstr>
      <vt:lpstr>Health 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Veeresh Mallisetti</dc:creator>
  <cp:lastModifiedBy>Daniel Zhou</cp:lastModifiedBy>
  <dcterms:created xsi:type="dcterms:W3CDTF">2018-05-14T04:22:51Z</dcterms:created>
  <dcterms:modified xsi:type="dcterms:W3CDTF">2018-06-21T07:11:05Z</dcterms:modified>
</cp:coreProperties>
</file>